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30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31.xml" ContentType="application/vnd.openxmlformats-officedocument.spreadsheetml.query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86688ac53a31b/50. Saperatec/Finance/1. Planning/Budget/2020/"/>
    </mc:Choice>
  </mc:AlternateContent>
  <xr:revisionPtr revIDLastSave="49" documentId="8_{5FC6FFE1-F5B2-4080-82C2-B720B9D58D29}" xr6:coauthVersionLast="45" xr6:coauthVersionMax="45" xr10:uidLastSave="{655D4235-E88F-42E0-B5B4-903BA0EDE581}"/>
  <bookViews>
    <workbookView xWindow="1050" yWindow="-120" windowWidth="27870" windowHeight="16440" firstSheet="3" activeTab="7" xr2:uid="{B5C52308-08F6-4B8A-B524-5FDDA6746DFD}"/>
  </bookViews>
  <sheets>
    <sheet name="Control" sheetId="16" r:id="rId1"/>
    <sheet name="AccountGroup" sheetId="31" r:id="rId2"/>
    <sheet name="Account" sheetId="10" r:id="rId3"/>
    <sheet name="AllocationSchedule" sheetId="24" r:id="rId4"/>
    <sheet name="AllocationScheduleItems" sheetId="33" r:id="rId5"/>
    <sheet name="Client" sheetId="38" r:id="rId6"/>
    <sheet name="ContingencyRate" sheetId="28" r:id="rId7"/>
    <sheet name="CostCenter" sheetId="13" r:id="rId8"/>
    <sheet name="Currency" sheetId="15" r:id="rId9"/>
    <sheet name="CurrencyExchangeRate" sheetId="40" r:id="rId10"/>
    <sheet name="DepreciationRule" sheetId="29" r:id="rId11"/>
    <sheet name="InflationRule" sheetId="30" r:id="rId12"/>
    <sheet name="Plan" sheetId="39" r:id="rId13"/>
    <sheet name="PlanGroup" sheetId="11" r:id="rId14"/>
    <sheet name="PlanBooking" sheetId="34" r:id="rId15"/>
    <sheet name="PlanContract" sheetId="36" r:id="rId16"/>
    <sheet name="PlanHR" sheetId="46" r:id="rId17"/>
    <sheet name="PlanAccountFunction" sheetId="41" r:id="rId18"/>
    <sheet name="PlanHRExpenseGroup" sheetId="43" r:id="rId19"/>
    <sheet name="PlanHRExpense" sheetId="42" r:id="rId20"/>
    <sheet name="PlanHRTariff" sheetId="44" r:id="rId21"/>
    <sheet name="PlanHRTariffDetail" sheetId="45" r:id="rId22"/>
    <sheet name="PriceFactor" sheetId="27" r:id="rId23"/>
    <sheet name="ReferenceCode" sheetId="14" r:id="rId24"/>
    <sheet name="ReferenceGroup" sheetId="47" r:id="rId25"/>
    <sheet name="TriggerDate" sheetId="26" r:id="rId26"/>
    <sheet name="TypeCode" sheetId="48" r:id="rId27"/>
    <sheet name="TypeGroup" sheetId="49" r:id="rId28"/>
    <sheet name="User" sheetId="50" r:id="rId29"/>
    <sheet name="VATRule" sheetId="25" r:id="rId30"/>
    <sheet name="Support" sheetId="20" r:id="rId31"/>
    <sheet name="Types" sheetId="32" r:id="rId32"/>
  </sheets>
  <definedNames>
    <definedName name="AccessKeys">Control!$A$2:$C$4</definedName>
    <definedName name="ExterneDaten_1" localSheetId="2" hidden="1">Account!$A$1:$I$10078</definedName>
    <definedName name="ExterneDaten_1" localSheetId="7" hidden="1">CostCenter!$A$1:$F$10</definedName>
    <definedName name="ExterneDaten_1" localSheetId="15" hidden="1">PlanContract!$A$1:$AR$83</definedName>
    <definedName name="ExterneDaten_1" localSheetId="13" hidden="1">PlanGroup!$A$1:$D$9</definedName>
    <definedName name="ExterneDaten_1" localSheetId="23" hidden="1">ReferenceCode!$A$1:$E$2</definedName>
    <definedName name="ExterneDaten_1" localSheetId="30" hidden="1">Support!$A$6:$A$7</definedName>
    <definedName name="ExterneDaten_2" localSheetId="1" hidden="1">AccountGroup!$A$1:$G$34</definedName>
    <definedName name="ExterneDaten_2" localSheetId="8" hidden="1">Currency!$A$1:$C$5</definedName>
    <definedName name="ExterneDaten_2" localSheetId="10" hidden="1">DepreciationRule!$A$1:$H$4</definedName>
    <definedName name="ExterneDaten_2" localSheetId="11" hidden="1">InflationRule!$A$1:$E$4</definedName>
    <definedName name="ExterneDaten_2" localSheetId="12" hidden="1">Plan!$A$1:$G$2</definedName>
    <definedName name="ExterneDaten_2" localSheetId="14" hidden="1">PlanBooking!$A$1:$AF$47</definedName>
    <definedName name="ExterneDaten_2" localSheetId="30" hidden="1">Support!$C$6:$C$7</definedName>
    <definedName name="ExterneDaten_3" localSheetId="3" hidden="1">AllocationSchedule!$A$1:$N$35</definedName>
    <definedName name="ExterneDaten_3" localSheetId="9" hidden="1">CurrencyExchangeRate!$A$1:$E$5</definedName>
    <definedName name="ExterneDaten_3" localSheetId="17" hidden="1">PlanAccountFunction!$A$1:$C$6</definedName>
    <definedName name="ExterneDaten_3" localSheetId="16" hidden="1">PlanHR!$A$1:$V$15</definedName>
    <definedName name="ExterneDaten_3" localSheetId="25" hidden="1">TriggerDate!$A$1:$D$2</definedName>
    <definedName name="ExterneDaten_3" localSheetId="29" hidden="1">VATRule!$A$1:$K$4</definedName>
    <definedName name="ExterneDaten_4" localSheetId="4" hidden="1">AllocationScheduleItems!$A$1:$D$184</definedName>
    <definedName name="ExterneDaten_4" localSheetId="22" hidden="1">PriceFactor!$A$1:$D$2</definedName>
    <definedName name="ExterneDaten_4" localSheetId="24" hidden="1">ReferenceGroup!$A$1:$G$5</definedName>
    <definedName name="ExterneDaten_4" localSheetId="26" hidden="1">TypeCode!$A$1:$D$5</definedName>
    <definedName name="ExterneDaten_4" localSheetId="27" hidden="1">TypeGroup!$A$1:$B$2</definedName>
    <definedName name="ExterneDaten_4" localSheetId="28" hidden="1">User!$A$1:$I$3</definedName>
    <definedName name="ExterneDaten_5" localSheetId="6" hidden="1">ContingencyRate!$A$1:$D$2</definedName>
    <definedName name="ExterneDaten_5" localSheetId="19" hidden="1">PlanHRExpense!$A$1:$M$24</definedName>
    <definedName name="ExterneDaten_5" localSheetId="18" hidden="1">PlanHRExpenseGroup!$A$1:$D$3</definedName>
    <definedName name="ExterneDaten_5" localSheetId="20" hidden="1">PlanHRTariff!$A$1:$G$15</definedName>
    <definedName name="ExterneDaten_5" localSheetId="21" hidden="1">PlanHRTariffDetail!$A$1:$P$25</definedName>
    <definedName name="ExterneDaten_6" localSheetId="5" hidden="1">Client!$A$1:$F$4</definedName>
    <definedName name="ListAccounts">vAccountPlanning[Code]</definedName>
    <definedName name="ListAllocationSchedules">vPlanAllocationSchedule[Title]</definedName>
    <definedName name="ListClients">vClient[Title]</definedName>
    <definedName name="ListContingencyRates">vPlanParameterContingency[Title]</definedName>
    <definedName name="ListCostCenters">vCostCenter[Code]</definedName>
    <definedName name="ListCurrencies">vCurrency[Code]</definedName>
    <definedName name="ListDepreciationRules">vDepreciationRule[Title]</definedName>
    <definedName name="ListExpenseGroups">vPlanHRExpenseGroup[Title]</definedName>
    <definedName name="ListInflationRules">vPlanInflationRule[Title]</definedName>
    <definedName name="ListPlanGroups">vPlanGroup[Title Local]</definedName>
    <definedName name="ListPlans">vPlan[Title]</definedName>
    <definedName name="ListPriceFactors">vPlanParameterPriceFactor[Title]</definedName>
    <definedName name="ListRefCodes">vReferenceCode[Code]</definedName>
    <definedName name="ListRefGroups">vReferenceGroup[Title]</definedName>
    <definedName name="ListSchedules">vPlanAllocationSchedule[Title]</definedName>
    <definedName name="ListTariffs">vPlanHRTariff[Title]</definedName>
    <definedName name="ListTriggerDates">vPlanParameterDate[Title]</definedName>
    <definedName name="ListTypeAccount">Types!$A$2:$A$7</definedName>
    <definedName name="ListTypeBonusModes">TableTypeBonusMode[TypeBonusModel]</definedName>
    <definedName name="ListTypeDepreciationRule">Types!$D$2</definedName>
    <definedName name="ListTypePlanElement">TableTypePlanElement[Text]</definedName>
    <definedName name="ListTypeRepeat">TableTypePlanElement40[TypeRepeat]</definedName>
    <definedName name="ListVATRules">vVATRule[Code]</definedName>
    <definedName name="PlanIDTable">Tabelle17[PlanID]</definedName>
    <definedName name="SelectedClientID">Control!$C$3</definedName>
    <definedName name="SelectedPlanID">Control!$C$4</definedName>
    <definedName name="SelectedProjectID">Control!$C$4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33" l="1"/>
  <c r="C54" i="33"/>
  <c r="G60" i="36" l="1"/>
  <c r="C107" i="33" l="1"/>
  <c r="C106" i="33"/>
  <c r="C95" i="33"/>
  <c r="C94" i="33"/>
  <c r="C105" i="33"/>
  <c r="C104" i="33"/>
  <c r="C103" i="33"/>
  <c r="C93" i="33"/>
  <c r="C92" i="33"/>
  <c r="C91" i="33"/>
  <c r="I2" i="42" l="1"/>
  <c r="I3" i="42"/>
  <c r="I4" i="42"/>
  <c r="I6" i="42"/>
  <c r="I7" i="42"/>
  <c r="I8" i="42"/>
  <c r="I10" i="42"/>
  <c r="I12" i="42"/>
  <c r="I13" i="42"/>
  <c r="I14" i="42"/>
  <c r="I15" i="42"/>
  <c r="I16" i="42"/>
  <c r="I17" i="42"/>
  <c r="I20" i="42"/>
  <c r="I22" i="42"/>
  <c r="I24" i="42"/>
  <c r="I19" i="42"/>
  <c r="I9" i="42"/>
  <c r="I5" i="42"/>
  <c r="I21" i="42"/>
  <c r="I18" i="42"/>
  <c r="I11" i="42"/>
  <c r="I23" i="42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C4" i="29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3829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3916" i="10"/>
  <c r="F3917" i="10"/>
  <c r="F3918" i="10"/>
  <c r="F3919" i="10"/>
  <c r="F3920" i="10"/>
  <c r="F3921" i="10"/>
  <c r="F3922" i="10"/>
  <c r="F3923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937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3952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017" i="10"/>
  <c r="F4018" i="10"/>
  <c r="F4019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4109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4122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17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4263" i="10"/>
  <c r="F4264" i="10"/>
  <c r="F4265" i="10"/>
  <c r="F4266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296" i="10"/>
  <c r="F4297" i="10"/>
  <c r="F4298" i="10"/>
  <c r="F4299" i="10"/>
  <c r="F4300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4322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4490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4522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4545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668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695" i="10"/>
  <c r="F4696" i="10"/>
  <c r="F4697" i="10"/>
  <c r="F4698" i="10"/>
  <c r="F4699" i="10"/>
  <c r="F47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4742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4877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5075" i="10"/>
  <c r="F5076" i="10"/>
  <c r="F5077" i="10"/>
  <c r="F5078" i="10"/>
  <c r="F5079" i="10"/>
  <c r="F5080" i="10"/>
  <c r="F5081" i="10"/>
  <c r="F5082" i="10"/>
  <c r="F5083" i="10"/>
  <c r="F5084" i="10"/>
  <c r="F5085" i="10"/>
  <c r="F5086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5124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519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5237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5282" i="10"/>
  <c r="F5283" i="10"/>
  <c r="F5284" i="10"/>
  <c r="F5285" i="10"/>
  <c r="F5286" i="10"/>
  <c r="F5287" i="10"/>
  <c r="F5288" i="10"/>
  <c r="F5289" i="10"/>
  <c r="F5290" i="10"/>
  <c r="F52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5400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5426" i="10"/>
  <c r="F5427" i="10"/>
  <c r="F5428" i="10"/>
  <c r="F5429" i="10"/>
  <c r="F5430" i="10"/>
  <c r="F5431" i="10"/>
  <c r="F5432" i="10"/>
  <c r="F5433" i="10"/>
  <c r="F5434" i="10"/>
  <c r="F5435" i="10"/>
  <c r="F5436" i="10"/>
  <c r="F5437" i="10"/>
  <c r="F5438" i="10"/>
  <c r="F5439" i="10"/>
  <c r="F5440" i="10"/>
  <c r="F5441" i="10"/>
  <c r="F5442" i="10"/>
  <c r="F5443" i="10"/>
  <c r="F5444" i="10"/>
  <c r="F5445" i="10"/>
  <c r="F5446" i="10"/>
  <c r="F5447" i="10"/>
  <c r="F5448" i="10"/>
  <c r="F5449" i="10"/>
  <c r="F5450" i="10"/>
  <c r="F5451" i="10"/>
  <c r="F5452" i="10"/>
  <c r="F5453" i="10"/>
  <c r="F5454" i="10"/>
  <c r="F5455" i="10"/>
  <c r="F5456" i="10"/>
  <c r="F5457" i="10"/>
  <c r="F5458" i="10"/>
  <c r="F5459" i="10"/>
  <c r="F5460" i="10"/>
  <c r="F5461" i="10"/>
  <c r="F5462" i="10"/>
  <c r="F5463" i="10"/>
  <c r="F5464" i="10"/>
  <c r="F5465" i="10"/>
  <c r="F5466" i="10"/>
  <c r="F5467" i="10"/>
  <c r="F5468" i="10"/>
  <c r="F5469" i="10"/>
  <c r="F5470" i="10"/>
  <c r="F5471" i="10"/>
  <c r="F5472" i="10"/>
  <c r="F5473" i="10"/>
  <c r="F5474" i="10"/>
  <c r="F5475" i="10"/>
  <c r="F5476" i="10"/>
  <c r="F5477" i="10"/>
  <c r="F5478" i="10"/>
  <c r="F5479" i="10"/>
  <c r="F5480" i="10"/>
  <c r="F5481" i="10"/>
  <c r="F5482" i="10"/>
  <c r="F5483" i="10"/>
  <c r="F5484" i="10"/>
  <c r="F5485" i="10"/>
  <c r="F5486" i="10"/>
  <c r="F5487" i="10"/>
  <c r="F5488" i="10"/>
  <c r="F5489" i="10"/>
  <c r="F5490" i="10"/>
  <c r="F5491" i="10"/>
  <c r="F5492" i="10"/>
  <c r="F5493" i="10"/>
  <c r="F5494" i="10"/>
  <c r="F5495" i="10"/>
  <c r="F5496" i="10"/>
  <c r="F5497" i="10"/>
  <c r="F5498" i="10"/>
  <c r="F5499" i="10"/>
  <c r="F5500" i="10"/>
  <c r="F5501" i="10"/>
  <c r="F5502" i="10"/>
  <c r="F5503" i="10"/>
  <c r="F5504" i="10"/>
  <c r="F5505" i="10"/>
  <c r="F5506" i="10"/>
  <c r="F5507" i="10"/>
  <c r="F5508" i="10"/>
  <c r="F5509" i="10"/>
  <c r="F5510" i="10"/>
  <c r="F5511" i="10"/>
  <c r="F5512" i="10"/>
  <c r="F5513" i="10"/>
  <c r="F5514" i="10"/>
  <c r="F5515" i="10"/>
  <c r="F5516" i="10"/>
  <c r="F5517" i="10"/>
  <c r="F5518" i="10"/>
  <c r="F5519" i="10"/>
  <c r="F5520" i="10"/>
  <c r="F5521" i="10"/>
  <c r="F5522" i="10"/>
  <c r="F5523" i="10"/>
  <c r="F5524" i="10"/>
  <c r="F5525" i="10"/>
  <c r="F5526" i="10"/>
  <c r="F5527" i="10"/>
  <c r="F5528" i="10"/>
  <c r="F5529" i="10"/>
  <c r="F5530" i="10"/>
  <c r="F5531" i="10"/>
  <c r="F5532" i="10"/>
  <c r="F5533" i="10"/>
  <c r="F5534" i="10"/>
  <c r="F5535" i="10"/>
  <c r="F5536" i="10"/>
  <c r="F5537" i="10"/>
  <c r="F5538" i="10"/>
  <c r="F5539" i="10"/>
  <c r="F5540" i="10"/>
  <c r="F5541" i="10"/>
  <c r="F5542" i="10"/>
  <c r="F5543" i="10"/>
  <c r="F5544" i="10"/>
  <c r="F5545" i="10"/>
  <c r="F5546" i="10"/>
  <c r="F5547" i="10"/>
  <c r="F5548" i="10"/>
  <c r="F5549" i="10"/>
  <c r="F5550" i="10"/>
  <c r="F5551" i="10"/>
  <c r="F5552" i="10"/>
  <c r="F5553" i="10"/>
  <c r="F5554" i="10"/>
  <c r="F5555" i="10"/>
  <c r="F5556" i="10"/>
  <c r="F5557" i="10"/>
  <c r="F5558" i="10"/>
  <c r="F5559" i="10"/>
  <c r="F5560" i="10"/>
  <c r="F5561" i="10"/>
  <c r="F5562" i="10"/>
  <c r="F5563" i="10"/>
  <c r="F5564" i="10"/>
  <c r="F5565" i="10"/>
  <c r="F5566" i="10"/>
  <c r="F5567" i="10"/>
  <c r="F5568" i="10"/>
  <c r="F5569" i="10"/>
  <c r="F5570" i="10"/>
  <c r="F5571" i="10"/>
  <c r="F5572" i="10"/>
  <c r="F5573" i="10"/>
  <c r="F5574" i="10"/>
  <c r="F5575" i="10"/>
  <c r="F5576" i="10"/>
  <c r="F5577" i="10"/>
  <c r="F5578" i="10"/>
  <c r="F5579" i="10"/>
  <c r="F5580" i="10"/>
  <c r="F5581" i="10"/>
  <c r="F5582" i="10"/>
  <c r="F5583" i="10"/>
  <c r="F5584" i="10"/>
  <c r="F5585" i="10"/>
  <c r="F5586" i="10"/>
  <c r="F5587" i="10"/>
  <c r="F5588" i="10"/>
  <c r="F5589" i="10"/>
  <c r="F5590" i="10"/>
  <c r="F5591" i="10"/>
  <c r="F5592" i="10"/>
  <c r="F5593" i="10"/>
  <c r="F5594" i="10"/>
  <c r="F5595" i="10"/>
  <c r="F5596" i="10"/>
  <c r="F5597" i="10"/>
  <c r="F5598" i="10"/>
  <c r="F5599" i="10"/>
  <c r="F5600" i="10"/>
  <c r="F5601" i="10"/>
  <c r="F5602" i="10"/>
  <c r="F5603" i="10"/>
  <c r="F5604" i="10"/>
  <c r="F5605" i="10"/>
  <c r="F5606" i="10"/>
  <c r="F5607" i="10"/>
  <c r="F5608" i="10"/>
  <c r="F5609" i="10"/>
  <c r="F5610" i="10"/>
  <c r="F5611" i="10"/>
  <c r="F5612" i="10"/>
  <c r="F5613" i="10"/>
  <c r="F5614" i="10"/>
  <c r="F5615" i="10"/>
  <c r="F5616" i="10"/>
  <c r="F5617" i="10"/>
  <c r="F5618" i="10"/>
  <c r="F5619" i="10"/>
  <c r="F5620" i="10"/>
  <c r="F5621" i="10"/>
  <c r="F5622" i="10"/>
  <c r="F5623" i="10"/>
  <c r="F5624" i="10"/>
  <c r="F5625" i="10"/>
  <c r="F5626" i="10"/>
  <c r="F5627" i="10"/>
  <c r="F5628" i="10"/>
  <c r="F5629" i="10"/>
  <c r="F5630" i="10"/>
  <c r="F5631" i="10"/>
  <c r="F5632" i="10"/>
  <c r="F5633" i="10"/>
  <c r="F5634" i="10"/>
  <c r="F5635" i="10"/>
  <c r="F5636" i="10"/>
  <c r="F5637" i="10"/>
  <c r="F5638" i="10"/>
  <c r="F5639" i="10"/>
  <c r="F5640" i="10"/>
  <c r="F5641" i="10"/>
  <c r="F5642" i="10"/>
  <c r="F5643" i="10"/>
  <c r="F5644" i="10"/>
  <c r="F5645" i="10"/>
  <c r="F5646" i="10"/>
  <c r="F5647" i="10"/>
  <c r="F5648" i="10"/>
  <c r="F5649" i="10"/>
  <c r="F5650" i="10"/>
  <c r="F5651" i="10"/>
  <c r="F5652" i="10"/>
  <c r="F5653" i="10"/>
  <c r="F5654" i="10"/>
  <c r="F5655" i="10"/>
  <c r="F5656" i="10"/>
  <c r="F5657" i="10"/>
  <c r="F5658" i="10"/>
  <c r="F5659" i="10"/>
  <c r="F5660" i="10"/>
  <c r="F5661" i="10"/>
  <c r="F5662" i="10"/>
  <c r="F5663" i="10"/>
  <c r="F5664" i="10"/>
  <c r="F5665" i="10"/>
  <c r="F5666" i="10"/>
  <c r="F5667" i="10"/>
  <c r="F5668" i="10"/>
  <c r="F5669" i="10"/>
  <c r="F5670" i="10"/>
  <c r="F5671" i="10"/>
  <c r="F5672" i="10"/>
  <c r="F5673" i="10"/>
  <c r="F5674" i="10"/>
  <c r="F5675" i="10"/>
  <c r="F5676" i="10"/>
  <c r="F5677" i="10"/>
  <c r="F5678" i="10"/>
  <c r="F5679" i="10"/>
  <c r="F5680" i="10"/>
  <c r="F5681" i="10"/>
  <c r="F5682" i="10"/>
  <c r="F5683" i="10"/>
  <c r="F5684" i="10"/>
  <c r="F5685" i="10"/>
  <c r="F5686" i="10"/>
  <c r="F5687" i="10"/>
  <c r="F5688" i="10"/>
  <c r="F5689" i="10"/>
  <c r="F5690" i="10"/>
  <c r="F5691" i="10"/>
  <c r="F5692" i="10"/>
  <c r="F5693" i="10"/>
  <c r="F5694" i="10"/>
  <c r="F5695" i="10"/>
  <c r="F5696" i="10"/>
  <c r="F5697" i="10"/>
  <c r="F5698" i="10"/>
  <c r="F5699" i="10"/>
  <c r="F5700" i="10"/>
  <c r="F5701" i="10"/>
  <c r="F5702" i="10"/>
  <c r="F5703" i="10"/>
  <c r="F5704" i="10"/>
  <c r="F5705" i="10"/>
  <c r="F5706" i="10"/>
  <c r="F5707" i="10"/>
  <c r="F5708" i="10"/>
  <c r="F5709" i="10"/>
  <c r="F5710" i="10"/>
  <c r="F5711" i="10"/>
  <c r="F5712" i="10"/>
  <c r="F5713" i="10"/>
  <c r="F5714" i="10"/>
  <c r="F5715" i="10"/>
  <c r="F5716" i="10"/>
  <c r="F5717" i="10"/>
  <c r="F5718" i="10"/>
  <c r="F5719" i="10"/>
  <c r="F5720" i="10"/>
  <c r="F5721" i="10"/>
  <c r="F5722" i="10"/>
  <c r="F5723" i="10"/>
  <c r="F5724" i="10"/>
  <c r="F5725" i="10"/>
  <c r="F5726" i="10"/>
  <c r="F5727" i="10"/>
  <c r="F5728" i="10"/>
  <c r="F5729" i="10"/>
  <c r="F5730" i="10"/>
  <c r="F5731" i="10"/>
  <c r="F5732" i="10"/>
  <c r="F5733" i="10"/>
  <c r="F5734" i="10"/>
  <c r="F5735" i="10"/>
  <c r="F5736" i="10"/>
  <c r="F5737" i="10"/>
  <c r="F5738" i="10"/>
  <c r="F5739" i="10"/>
  <c r="F5740" i="10"/>
  <c r="F5741" i="10"/>
  <c r="F5742" i="10"/>
  <c r="F5743" i="10"/>
  <c r="F5744" i="10"/>
  <c r="F5745" i="10"/>
  <c r="F5746" i="10"/>
  <c r="F5747" i="10"/>
  <c r="F5748" i="10"/>
  <c r="F5749" i="10"/>
  <c r="F5750" i="10"/>
  <c r="F5751" i="10"/>
  <c r="F5752" i="10"/>
  <c r="F5753" i="10"/>
  <c r="F5754" i="10"/>
  <c r="F5755" i="10"/>
  <c r="F5756" i="10"/>
  <c r="F5757" i="10"/>
  <c r="F5758" i="10"/>
  <c r="F5759" i="10"/>
  <c r="F5760" i="10"/>
  <c r="F5761" i="10"/>
  <c r="F5762" i="10"/>
  <c r="F5763" i="10"/>
  <c r="F5764" i="10"/>
  <c r="F5765" i="10"/>
  <c r="F5766" i="10"/>
  <c r="F5767" i="10"/>
  <c r="F5768" i="10"/>
  <c r="F5769" i="10"/>
  <c r="F5770" i="10"/>
  <c r="F5771" i="10"/>
  <c r="F5772" i="10"/>
  <c r="F5773" i="10"/>
  <c r="F5774" i="10"/>
  <c r="F5775" i="10"/>
  <c r="F5776" i="10"/>
  <c r="F5777" i="10"/>
  <c r="F5778" i="10"/>
  <c r="F5779" i="10"/>
  <c r="F5780" i="10"/>
  <c r="F5781" i="10"/>
  <c r="F5782" i="10"/>
  <c r="F5783" i="10"/>
  <c r="F5784" i="10"/>
  <c r="F5785" i="10"/>
  <c r="F5786" i="10"/>
  <c r="F5787" i="10"/>
  <c r="F5788" i="10"/>
  <c r="F5789" i="10"/>
  <c r="F5790" i="10"/>
  <c r="F5791" i="10"/>
  <c r="F5792" i="10"/>
  <c r="F5793" i="10"/>
  <c r="F5794" i="10"/>
  <c r="F5795" i="10"/>
  <c r="F5796" i="10"/>
  <c r="F5797" i="10"/>
  <c r="F5798" i="10"/>
  <c r="F5799" i="10"/>
  <c r="F5800" i="10"/>
  <c r="F5801" i="10"/>
  <c r="F5802" i="10"/>
  <c r="F5803" i="10"/>
  <c r="F5804" i="10"/>
  <c r="F5805" i="10"/>
  <c r="F5806" i="10"/>
  <c r="F5807" i="10"/>
  <c r="F5808" i="10"/>
  <c r="F5809" i="10"/>
  <c r="F5810" i="10"/>
  <c r="F5811" i="10"/>
  <c r="F5812" i="10"/>
  <c r="F5813" i="10"/>
  <c r="F5814" i="10"/>
  <c r="F5815" i="10"/>
  <c r="F5816" i="10"/>
  <c r="F5817" i="10"/>
  <c r="F5818" i="10"/>
  <c r="F5819" i="10"/>
  <c r="F5820" i="10"/>
  <c r="F5821" i="10"/>
  <c r="F5822" i="10"/>
  <c r="F5823" i="10"/>
  <c r="F5824" i="10"/>
  <c r="F5825" i="10"/>
  <c r="F5826" i="10"/>
  <c r="F5827" i="10"/>
  <c r="F5828" i="10"/>
  <c r="F5829" i="10"/>
  <c r="F5830" i="10"/>
  <c r="F5831" i="10"/>
  <c r="F5832" i="10"/>
  <c r="F5833" i="10"/>
  <c r="F5834" i="10"/>
  <c r="F5835" i="10"/>
  <c r="F5836" i="10"/>
  <c r="F5837" i="10"/>
  <c r="F5838" i="10"/>
  <c r="F5839" i="10"/>
  <c r="F5840" i="10"/>
  <c r="F5841" i="10"/>
  <c r="F5842" i="10"/>
  <c r="F5843" i="10"/>
  <c r="F5844" i="10"/>
  <c r="F5845" i="10"/>
  <c r="F5846" i="10"/>
  <c r="F5847" i="10"/>
  <c r="F5848" i="10"/>
  <c r="F5849" i="10"/>
  <c r="F5850" i="10"/>
  <c r="F5851" i="10"/>
  <c r="F5852" i="10"/>
  <c r="F5853" i="10"/>
  <c r="F5854" i="10"/>
  <c r="F5855" i="10"/>
  <c r="F5856" i="10"/>
  <c r="F5857" i="10"/>
  <c r="F5858" i="10"/>
  <c r="F5859" i="10"/>
  <c r="F5860" i="10"/>
  <c r="F5861" i="10"/>
  <c r="F5862" i="10"/>
  <c r="F5863" i="10"/>
  <c r="F5864" i="10"/>
  <c r="F5865" i="10"/>
  <c r="F5866" i="10"/>
  <c r="F5867" i="10"/>
  <c r="F5868" i="10"/>
  <c r="F5869" i="10"/>
  <c r="F5870" i="10"/>
  <c r="F5871" i="10"/>
  <c r="F5872" i="10"/>
  <c r="F5873" i="10"/>
  <c r="F5874" i="10"/>
  <c r="F5875" i="10"/>
  <c r="F5876" i="10"/>
  <c r="F5877" i="10"/>
  <c r="F5878" i="10"/>
  <c r="F5879" i="10"/>
  <c r="F5880" i="10"/>
  <c r="F5881" i="10"/>
  <c r="F5882" i="10"/>
  <c r="F5883" i="10"/>
  <c r="F5884" i="10"/>
  <c r="F5885" i="10"/>
  <c r="F5886" i="10"/>
  <c r="F5887" i="10"/>
  <c r="F5888" i="10"/>
  <c r="F5889" i="10"/>
  <c r="F5890" i="10"/>
  <c r="F5891" i="10"/>
  <c r="F5892" i="10"/>
  <c r="F5893" i="10"/>
  <c r="F5894" i="10"/>
  <c r="F5895" i="10"/>
  <c r="F5896" i="10"/>
  <c r="F5897" i="10"/>
  <c r="F5898" i="10"/>
  <c r="F5899" i="10"/>
  <c r="F5900" i="10"/>
  <c r="F5901" i="10"/>
  <c r="F5902" i="10"/>
  <c r="F5903" i="10"/>
  <c r="F5904" i="10"/>
  <c r="F5905" i="10"/>
  <c r="F5906" i="10"/>
  <c r="F5907" i="10"/>
  <c r="F5908" i="10"/>
  <c r="F5909" i="10"/>
  <c r="F5910" i="10"/>
  <c r="F5911" i="10"/>
  <c r="F5912" i="10"/>
  <c r="F5913" i="10"/>
  <c r="F5914" i="10"/>
  <c r="F5915" i="10"/>
  <c r="F5916" i="10"/>
  <c r="F5917" i="10"/>
  <c r="F5918" i="10"/>
  <c r="F5919" i="10"/>
  <c r="F5920" i="10"/>
  <c r="F5921" i="10"/>
  <c r="F5922" i="10"/>
  <c r="F5923" i="10"/>
  <c r="F5924" i="10"/>
  <c r="F5925" i="10"/>
  <c r="F5926" i="10"/>
  <c r="F5927" i="10"/>
  <c r="F5928" i="10"/>
  <c r="F5929" i="10"/>
  <c r="F5930" i="10"/>
  <c r="F5931" i="10"/>
  <c r="F5932" i="10"/>
  <c r="F5933" i="10"/>
  <c r="F5934" i="10"/>
  <c r="F5935" i="10"/>
  <c r="F5936" i="10"/>
  <c r="F5937" i="10"/>
  <c r="F5938" i="10"/>
  <c r="F5939" i="10"/>
  <c r="F5940" i="10"/>
  <c r="F5941" i="10"/>
  <c r="F5942" i="10"/>
  <c r="F5943" i="10"/>
  <c r="F5944" i="10"/>
  <c r="F5945" i="10"/>
  <c r="F5946" i="10"/>
  <c r="F5947" i="10"/>
  <c r="F5948" i="10"/>
  <c r="F5949" i="10"/>
  <c r="F5950" i="10"/>
  <c r="F5951" i="10"/>
  <c r="F5952" i="10"/>
  <c r="F5953" i="10"/>
  <c r="F5954" i="10"/>
  <c r="F5955" i="10"/>
  <c r="F5956" i="10"/>
  <c r="F5957" i="10"/>
  <c r="F5958" i="10"/>
  <c r="F5959" i="10"/>
  <c r="F5960" i="10"/>
  <c r="F5961" i="10"/>
  <c r="F5962" i="10"/>
  <c r="F5963" i="10"/>
  <c r="F5964" i="10"/>
  <c r="F5965" i="10"/>
  <c r="F5966" i="10"/>
  <c r="F5967" i="10"/>
  <c r="F5968" i="10"/>
  <c r="F5969" i="10"/>
  <c r="F5970" i="10"/>
  <c r="F5971" i="10"/>
  <c r="F5972" i="10"/>
  <c r="F5973" i="10"/>
  <c r="F5974" i="10"/>
  <c r="F5975" i="10"/>
  <c r="F5976" i="10"/>
  <c r="F5977" i="10"/>
  <c r="F5978" i="10"/>
  <c r="F5979" i="10"/>
  <c r="F5980" i="10"/>
  <c r="F5981" i="10"/>
  <c r="F5982" i="10"/>
  <c r="F5983" i="10"/>
  <c r="F5984" i="10"/>
  <c r="F5985" i="10"/>
  <c r="F5986" i="10"/>
  <c r="F5987" i="10"/>
  <c r="F5988" i="10"/>
  <c r="F5989" i="10"/>
  <c r="F5990" i="10"/>
  <c r="F5991" i="10"/>
  <c r="F5992" i="10"/>
  <c r="F5993" i="10"/>
  <c r="F5994" i="10"/>
  <c r="F5995" i="10"/>
  <c r="F5996" i="10"/>
  <c r="F5997" i="10"/>
  <c r="F5998" i="10"/>
  <c r="F5999" i="10"/>
  <c r="F6000" i="10"/>
  <c r="F6001" i="10"/>
  <c r="F6002" i="10"/>
  <c r="F6003" i="10"/>
  <c r="F6004" i="10"/>
  <c r="F6005" i="10"/>
  <c r="F6006" i="10"/>
  <c r="F6007" i="10"/>
  <c r="F6008" i="10"/>
  <c r="F6009" i="10"/>
  <c r="F6010" i="10"/>
  <c r="F6011" i="10"/>
  <c r="F6012" i="10"/>
  <c r="F6013" i="10"/>
  <c r="F6014" i="10"/>
  <c r="F6015" i="10"/>
  <c r="F6016" i="10"/>
  <c r="F6017" i="10"/>
  <c r="F6018" i="10"/>
  <c r="F6019" i="10"/>
  <c r="F6020" i="10"/>
  <c r="F6021" i="10"/>
  <c r="F6022" i="10"/>
  <c r="F6023" i="10"/>
  <c r="F6024" i="10"/>
  <c r="F6025" i="10"/>
  <c r="F6026" i="10"/>
  <c r="F6027" i="10"/>
  <c r="F6028" i="10"/>
  <c r="F6029" i="10"/>
  <c r="F6030" i="10"/>
  <c r="F6031" i="10"/>
  <c r="F6032" i="10"/>
  <c r="F6033" i="10"/>
  <c r="F6034" i="10"/>
  <c r="F6035" i="10"/>
  <c r="F6036" i="10"/>
  <c r="F6037" i="10"/>
  <c r="F6038" i="10"/>
  <c r="F6039" i="10"/>
  <c r="F6040" i="10"/>
  <c r="F6041" i="10"/>
  <c r="F6042" i="10"/>
  <c r="F6043" i="10"/>
  <c r="F6044" i="10"/>
  <c r="F6045" i="10"/>
  <c r="F6046" i="10"/>
  <c r="F6047" i="10"/>
  <c r="F6048" i="10"/>
  <c r="F6049" i="10"/>
  <c r="F6050" i="10"/>
  <c r="F6051" i="10"/>
  <c r="F6052" i="10"/>
  <c r="F6053" i="10"/>
  <c r="F6054" i="10"/>
  <c r="F6055" i="10"/>
  <c r="F6056" i="10"/>
  <c r="F6057" i="10"/>
  <c r="F6058" i="10"/>
  <c r="F6059" i="10"/>
  <c r="F6060" i="10"/>
  <c r="F6061" i="10"/>
  <c r="F6062" i="10"/>
  <c r="F6063" i="10"/>
  <c r="F6064" i="10"/>
  <c r="F6065" i="10"/>
  <c r="F6066" i="10"/>
  <c r="F6067" i="10"/>
  <c r="F6068" i="10"/>
  <c r="F6069" i="10"/>
  <c r="F6070" i="10"/>
  <c r="F6071" i="10"/>
  <c r="F6072" i="10"/>
  <c r="F6073" i="10"/>
  <c r="F6074" i="10"/>
  <c r="F6075" i="10"/>
  <c r="F6076" i="10"/>
  <c r="F6077" i="10"/>
  <c r="F6078" i="10"/>
  <c r="F6079" i="10"/>
  <c r="F6080" i="10"/>
  <c r="F6081" i="10"/>
  <c r="F6082" i="10"/>
  <c r="F6083" i="10"/>
  <c r="F6084" i="10"/>
  <c r="F6085" i="10"/>
  <c r="F6086" i="10"/>
  <c r="F6087" i="10"/>
  <c r="F6088" i="10"/>
  <c r="F6089" i="10"/>
  <c r="F6090" i="10"/>
  <c r="F6091" i="10"/>
  <c r="F6092" i="10"/>
  <c r="F6093" i="10"/>
  <c r="F6094" i="10"/>
  <c r="F6095" i="10"/>
  <c r="F6096" i="10"/>
  <c r="F6097" i="10"/>
  <c r="F6098" i="10"/>
  <c r="F6099" i="10"/>
  <c r="F6100" i="10"/>
  <c r="F6101" i="10"/>
  <c r="F6102" i="10"/>
  <c r="F6103" i="10"/>
  <c r="F6104" i="10"/>
  <c r="F6105" i="10"/>
  <c r="F6106" i="10"/>
  <c r="F6107" i="10"/>
  <c r="F6108" i="10"/>
  <c r="F6109" i="10"/>
  <c r="F6110" i="10"/>
  <c r="F6111" i="10"/>
  <c r="F6112" i="10"/>
  <c r="F6113" i="10"/>
  <c r="F6114" i="10"/>
  <c r="F6115" i="10"/>
  <c r="F6116" i="10"/>
  <c r="F6117" i="10"/>
  <c r="F6118" i="10"/>
  <c r="F6119" i="10"/>
  <c r="F6120" i="10"/>
  <c r="F6121" i="10"/>
  <c r="F6122" i="10"/>
  <c r="F6123" i="10"/>
  <c r="F6124" i="10"/>
  <c r="F6125" i="10"/>
  <c r="F6126" i="10"/>
  <c r="F6127" i="10"/>
  <c r="F6128" i="10"/>
  <c r="F6129" i="10"/>
  <c r="F6130" i="10"/>
  <c r="F6131" i="10"/>
  <c r="F6132" i="10"/>
  <c r="F6133" i="10"/>
  <c r="F6134" i="10"/>
  <c r="F6135" i="10"/>
  <c r="F6136" i="10"/>
  <c r="F6137" i="10"/>
  <c r="F6138" i="10"/>
  <c r="F6139" i="10"/>
  <c r="F6140" i="10"/>
  <c r="F6141" i="10"/>
  <c r="F6142" i="10"/>
  <c r="F6143" i="10"/>
  <c r="F6144" i="10"/>
  <c r="F6145" i="10"/>
  <c r="F6146" i="10"/>
  <c r="F6147" i="10"/>
  <c r="F6148" i="10"/>
  <c r="F6149" i="10"/>
  <c r="F6150" i="10"/>
  <c r="F6151" i="10"/>
  <c r="F6152" i="10"/>
  <c r="F6153" i="10"/>
  <c r="F6154" i="10"/>
  <c r="F6155" i="10"/>
  <c r="F6156" i="10"/>
  <c r="F6157" i="10"/>
  <c r="F6158" i="10"/>
  <c r="F6159" i="10"/>
  <c r="F6160" i="10"/>
  <c r="F6161" i="10"/>
  <c r="F6162" i="10"/>
  <c r="F6163" i="10"/>
  <c r="F6164" i="10"/>
  <c r="F6165" i="10"/>
  <c r="F6166" i="10"/>
  <c r="F6167" i="10"/>
  <c r="F6168" i="10"/>
  <c r="F6169" i="10"/>
  <c r="F6170" i="10"/>
  <c r="F6171" i="10"/>
  <c r="F6172" i="10"/>
  <c r="F6173" i="10"/>
  <c r="F6174" i="10"/>
  <c r="F6175" i="10"/>
  <c r="F6176" i="10"/>
  <c r="F6177" i="10"/>
  <c r="F6178" i="10"/>
  <c r="F6179" i="10"/>
  <c r="F6180" i="10"/>
  <c r="F6181" i="10"/>
  <c r="F6182" i="10"/>
  <c r="F6183" i="10"/>
  <c r="F6184" i="10"/>
  <c r="F6185" i="10"/>
  <c r="F6186" i="10"/>
  <c r="F6187" i="10"/>
  <c r="F6188" i="10"/>
  <c r="F6189" i="10"/>
  <c r="F6190" i="10"/>
  <c r="F6191" i="10"/>
  <c r="F6192" i="10"/>
  <c r="F6193" i="10"/>
  <c r="F6194" i="10"/>
  <c r="F6195" i="10"/>
  <c r="F6196" i="10"/>
  <c r="F6197" i="10"/>
  <c r="F6198" i="10"/>
  <c r="F6199" i="10"/>
  <c r="F6200" i="10"/>
  <c r="F6201" i="10"/>
  <c r="F6202" i="10"/>
  <c r="F6203" i="10"/>
  <c r="F6204" i="10"/>
  <c r="F6205" i="10"/>
  <c r="F6206" i="10"/>
  <c r="F6207" i="10"/>
  <c r="F6208" i="10"/>
  <c r="F6209" i="10"/>
  <c r="F6210" i="10"/>
  <c r="F6211" i="10"/>
  <c r="F6212" i="10"/>
  <c r="F6213" i="10"/>
  <c r="F6214" i="10"/>
  <c r="F6215" i="10"/>
  <c r="F6216" i="10"/>
  <c r="F6217" i="10"/>
  <c r="F6218" i="10"/>
  <c r="F6219" i="10"/>
  <c r="F6220" i="10"/>
  <c r="F6221" i="10"/>
  <c r="F6222" i="10"/>
  <c r="F6223" i="10"/>
  <c r="F6224" i="10"/>
  <c r="F6225" i="10"/>
  <c r="F6226" i="10"/>
  <c r="F6227" i="10"/>
  <c r="F6228" i="10"/>
  <c r="F6229" i="10"/>
  <c r="F6230" i="10"/>
  <c r="F6231" i="10"/>
  <c r="F6232" i="10"/>
  <c r="F6233" i="10"/>
  <c r="F6234" i="10"/>
  <c r="F6235" i="10"/>
  <c r="F6236" i="10"/>
  <c r="F6237" i="10"/>
  <c r="F6238" i="10"/>
  <c r="F6239" i="10"/>
  <c r="F6240" i="10"/>
  <c r="F6241" i="10"/>
  <c r="F6242" i="10"/>
  <c r="F6243" i="10"/>
  <c r="F6244" i="10"/>
  <c r="F6245" i="10"/>
  <c r="F6246" i="10"/>
  <c r="F6247" i="10"/>
  <c r="F6248" i="10"/>
  <c r="F6249" i="10"/>
  <c r="F6250" i="10"/>
  <c r="F6251" i="10"/>
  <c r="F6252" i="10"/>
  <c r="F6253" i="10"/>
  <c r="F6254" i="10"/>
  <c r="F6255" i="10"/>
  <c r="F6256" i="10"/>
  <c r="F6257" i="10"/>
  <c r="F6258" i="10"/>
  <c r="F6259" i="10"/>
  <c r="F6260" i="10"/>
  <c r="F6261" i="10"/>
  <c r="F6262" i="10"/>
  <c r="F6263" i="10"/>
  <c r="F6264" i="10"/>
  <c r="F6265" i="10"/>
  <c r="F6266" i="10"/>
  <c r="F6267" i="10"/>
  <c r="F6268" i="10"/>
  <c r="F6269" i="10"/>
  <c r="F6270" i="10"/>
  <c r="F6271" i="10"/>
  <c r="F6272" i="10"/>
  <c r="F6273" i="10"/>
  <c r="F6274" i="10"/>
  <c r="F6275" i="10"/>
  <c r="F6276" i="10"/>
  <c r="F6277" i="10"/>
  <c r="F6278" i="10"/>
  <c r="F6279" i="10"/>
  <c r="F6280" i="10"/>
  <c r="F6281" i="10"/>
  <c r="F6282" i="10"/>
  <c r="F6283" i="10"/>
  <c r="F6284" i="10"/>
  <c r="F6285" i="10"/>
  <c r="F6286" i="10"/>
  <c r="F6287" i="10"/>
  <c r="F6288" i="10"/>
  <c r="F6289" i="10"/>
  <c r="F6290" i="10"/>
  <c r="F6291" i="10"/>
  <c r="F6292" i="10"/>
  <c r="F6293" i="10"/>
  <c r="F6294" i="10"/>
  <c r="F6295" i="10"/>
  <c r="F6296" i="10"/>
  <c r="F6297" i="10"/>
  <c r="F6298" i="10"/>
  <c r="F6299" i="10"/>
  <c r="F6300" i="10"/>
  <c r="F6301" i="10"/>
  <c r="F6302" i="10"/>
  <c r="F6303" i="10"/>
  <c r="F6304" i="10"/>
  <c r="F6305" i="10"/>
  <c r="F6306" i="10"/>
  <c r="F6307" i="10"/>
  <c r="F6308" i="10"/>
  <c r="F6309" i="10"/>
  <c r="F6310" i="10"/>
  <c r="F6311" i="10"/>
  <c r="F6312" i="10"/>
  <c r="F6313" i="10"/>
  <c r="F6314" i="10"/>
  <c r="F6315" i="10"/>
  <c r="F6316" i="10"/>
  <c r="F6317" i="10"/>
  <c r="F6318" i="10"/>
  <c r="F6319" i="10"/>
  <c r="F6320" i="10"/>
  <c r="F6321" i="10"/>
  <c r="F6322" i="10"/>
  <c r="F6323" i="10"/>
  <c r="F6324" i="10"/>
  <c r="F6325" i="10"/>
  <c r="F6326" i="10"/>
  <c r="F6327" i="10"/>
  <c r="F6328" i="10"/>
  <c r="F6329" i="10"/>
  <c r="F6330" i="10"/>
  <c r="F6331" i="10"/>
  <c r="F6332" i="10"/>
  <c r="F6333" i="10"/>
  <c r="F6334" i="10"/>
  <c r="F6335" i="10"/>
  <c r="F6336" i="10"/>
  <c r="F6337" i="10"/>
  <c r="F6338" i="10"/>
  <c r="F6339" i="10"/>
  <c r="F6340" i="10"/>
  <c r="F6341" i="10"/>
  <c r="F6342" i="10"/>
  <c r="F6343" i="10"/>
  <c r="F6344" i="10"/>
  <c r="F6345" i="10"/>
  <c r="F6346" i="10"/>
  <c r="F6347" i="10"/>
  <c r="F6348" i="10"/>
  <c r="F6349" i="10"/>
  <c r="F6350" i="10"/>
  <c r="F6351" i="10"/>
  <c r="F6352" i="10"/>
  <c r="F6353" i="10"/>
  <c r="F6354" i="10"/>
  <c r="F6355" i="10"/>
  <c r="F6356" i="10"/>
  <c r="F6357" i="10"/>
  <c r="F6358" i="10"/>
  <c r="F6359" i="10"/>
  <c r="F6360" i="10"/>
  <c r="F6361" i="10"/>
  <c r="F6362" i="10"/>
  <c r="F6363" i="10"/>
  <c r="F6364" i="10"/>
  <c r="F6365" i="10"/>
  <c r="F6366" i="10"/>
  <c r="F6367" i="10"/>
  <c r="F6368" i="10"/>
  <c r="F6369" i="10"/>
  <c r="F6370" i="10"/>
  <c r="F6371" i="10"/>
  <c r="F6372" i="10"/>
  <c r="F6373" i="10"/>
  <c r="F6374" i="10"/>
  <c r="F6375" i="10"/>
  <c r="F6376" i="10"/>
  <c r="F6377" i="10"/>
  <c r="F6378" i="10"/>
  <c r="F6379" i="10"/>
  <c r="F6380" i="10"/>
  <c r="F6381" i="10"/>
  <c r="F6382" i="10"/>
  <c r="F6383" i="10"/>
  <c r="F6384" i="10"/>
  <c r="F6385" i="10"/>
  <c r="F6386" i="10"/>
  <c r="F6387" i="10"/>
  <c r="F6388" i="10"/>
  <c r="F6389" i="10"/>
  <c r="F6390" i="10"/>
  <c r="F6391" i="10"/>
  <c r="F6392" i="10"/>
  <c r="F6393" i="10"/>
  <c r="F6394" i="10"/>
  <c r="F6395" i="10"/>
  <c r="F6396" i="10"/>
  <c r="F6397" i="10"/>
  <c r="F6398" i="10"/>
  <c r="F6399" i="10"/>
  <c r="F6400" i="10"/>
  <c r="F6401" i="10"/>
  <c r="F6402" i="10"/>
  <c r="F6403" i="10"/>
  <c r="F6404" i="10"/>
  <c r="F6405" i="10"/>
  <c r="F6406" i="10"/>
  <c r="F6407" i="10"/>
  <c r="F6408" i="10"/>
  <c r="F6409" i="10"/>
  <c r="F6410" i="10"/>
  <c r="F6411" i="10"/>
  <c r="F6412" i="10"/>
  <c r="F6413" i="10"/>
  <c r="F6414" i="10"/>
  <c r="F6415" i="10"/>
  <c r="F6416" i="10"/>
  <c r="F6417" i="10"/>
  <c r="F6418" i="10"/>
  <c r="F6419" i="10"/>
  <c r="F6420" i="10"/>
  <c r="F6421" i="10"/>
  <c r="F6422" i="10"/>
  <c r="F6423" i="10"/>
  <c r="F6424" i="10"/>
  <c r="F6425" i="10"/>
  <c r="F6426" i="10"/>
  <c r="F6427" i="10"/>
  <c r="F6428" i="10"/>
  <c r="F6429" i="10"/>
  <c r="F6430" i="10"/>
  <c r="F6431" i="10"/>
  <c r="F6432" i="10"/>
  <c r="F6433" i="10"/>
  <c r="F6434" i="10"/>
  <c r="F6435" i="10"/>
  <c r="F6436" i="10"/>
  <c r="F6437" i="10"/>
  <c r="F6438" i="10"/>
  <c r="F6439" i="10"/>
  <c r="F6440" i="10"/>
  <c r="F6441" i="10"/>
  <c r="F6442" i="10"/>
  <c r="F6443" i="10"/>
  <c r="F6444" i="10"/>
  <c r="F6445" i="10"/>
  <c r="F6446" i="10"/>
  <c r="F6447" i="10"/>
  <c r="F6448" i="10"/>
  <c r="F6449" i="10"/>
  <c r="F6450" i="10"/>
  <c r="F6451" i="10"/>
  <c r="F6452" i="10"/>
  <c r="F6453" i="10"/>
  <c r="F6454" i="10"/>
  <c r="F6455" i="10"/>
  <c r="F6456" i="10"/>
  <c r="F6457" i="10"/>
  <c r="F6458" i="10"/>
  <c r="F6459" i="10"/>
  <c r="F6460" i="10"/>
  <c r="F6461" i="10"/>
  <c r="F6462" i="10"/>
  <c r="F6463" i="10"/>
  <c r="F6464" i="10"/>
  <c r="F6465" i="10"/>
  <c r="F6466" i="10"/>
  <c r="F6467" i="10"/>
  <c r="F6468" i="10"/>
  <c r="F6469" i="10"/>
  <c r="F6470" i="10"/>
  <c r="F6471" i="10"/>
  <c r="F6472" i="10"/>
  <c r="F6473" i="10"/>
  <c r="F6474" i="10"/>
  <c r="F6475" i="10"/>
  <c r="F6476" i="10"/>
  <c r="F6477" i="10"/>
  <c r="F6478" i="10"/>
  <c r="F6479" i="10"/>
  <c r="F6480" i="10"/>
  <c r="F6481" i="10"/>
  <c r="F6482" i="10"/>
  <c r="F6483" i="10"/>
  <c r="F6484" i="10"/>
  <c r="F6485" i="10"/>
  <c r="F6486" i="10"/>
  <c r="F6487" i="10"/>
  <c r="F6488" i="10"/>
  <c r="F6489" i="10"/>
  <c r="F6490" i="10"/>
  <c r="F6491" i="10"/>
  <c r="F6492" i="10"/>
  <c r="F6493" i="10"/>
  <c r="F6494" i="10"/>
  <c r="F6495" i="10"/>
  <c r="F6496" i="10"/>
  <c r="F6497" i="10"/>
  <c r="F6498" i="10"/>
  <c r="F6499" i="10"/>
  <c r="F6500" i="10"/>
  <c r="F6501" i="10"/>
  <c r="F6502" i="10"/>
  <c r="F6503" i="10"/>
  <c r="F6504" i="10"/>
  <c r="F6505" i="10"/>
  <c r="F6506" i="10"/>
  <c r="F6507" i="10"/>
  <c r="F6508" i="10"/>
  <c r="F6509" i="10"/>
  <c r="F6510" i="10"/>
  <c r="F6511" i="10"/>
  <c r="F6512" i="10"/>
  <c r="F6513" i="10"/>
  <c r="F6514" i="10"/>
  <c r="F6515" i="10"/>
  <c r="F6516" i="10"/>
  <c r="F6517" i="10"/>
  <c r="F6518" i="10"/>
  <c r="F6519" i="10"/>
  <c r="F6520" i="10"/>
  <c r="F6521" i="10"/>
  <c r="F6522" i="10"/>
  <c r="F6523" i="10"/>
  <c r="F6524" i="10"/>
  <c r="F6525" i="10"/>
  <c r="F6526" i="10"/>
  <c r="F6527" i="10"/>
  <c r="F6528" i="10"/>
  <c r="F6529" i="10"/>
  <c r="F6530" i="10"/>
  <c r="F6531" i="10"/>
  <c r="F6532" i="10"/>
  <c r="F6533" i="10"/>
  <c r="F6534" i="10"/>
  <c r="F6535" i="10"/>
  <c r="F6536" i="10"/>
  <c r="F6537" i="10"/>
  <c r="F6538" i="10"/>
  <c r="F6539" i="10"/>
  <c r="F6540" i="10"/>
  <c r="F6541" i="10"/>
  <c r="F6542" i="10"/>
  <c r="F6543" i="10"/>
  <c r="F6544" i="10"/>
  <c r="F6545" i="10"/>
  <c r="F6546" i="10"/>
  <c r="F6547" i="10"/>
  <c r="F6548" i="10"/>
  <c r="F6549" i="10"/>
  <c r="F6550" i="10"/>
  <c r="F6551" i="10"/>
  <c r="F6552" i="10"/>
  <c r="F6553" i="10"/>
  <c r="F6554" i="10"/>
  <c r="F6555" i="10"/>
  <c r="F6556" i="10"/>
  <c r="F6557" i="10"/>
  <c r="F6558" i="10"/>
  <c r="F6559" i="10"/>
  <c r="F6560" i="10"/>
  <c r="F6561" i="10"/>
  <c r="F6562" i="10"/>
  <c r="F6563" i="10"/>
  <c r="F6564" i="10"/>
  <c r="F6565" i="10"/>
  <c r="F6566" i="10"/>
  <c r="F6567" i="10"/>
  <c r="F6568" i="10"/>
  <c r="F6569" i="10"/>
  <c r="F6570" i="10"/>
  <c r="F6571" i="10"/>
  <c r="F6572" i="10"/>
  <c r="F6573" i="10"/>
  <c r="F6574" i="10"/>
  <c r="F6575" i="10"/>
  <c r="F6576" i="10"/>
  <c r="F6577" i="10"/>
  <c r="F6578" i="10"/>
  <c r="F6579" i="10"/>
  <c r="F6580" i="10"/>
  <c r="F6581" i="10"/>
  <c r="F6582" i="10"/>
  <c r="F6583" i="10"/>
  <c r="F6584" i="10"/>
  <c r="F6585" i="10"/>
  <c r="F6586" i="10"/>
  <c r="F6587" i="10"/>
  <c r="F6588" i="10"/>
  <c r="F6589" i="10"/>
  <c r="F6590" i="10"/>
  <c r="F6591" i="10"/>
  <c r="F6592" i="10"/>
  <c r="F6593" i="10"/>
  <c r="F6594" i="10"/>
  <c r="F6595" i="10"/>
  <c r="F6596" i="10"/>
  <c r="F6597" i="10"/>
  <c r="F6598" i="10"/>
  <c r="F6599" i="10"/>
  <c r="F6600" i="10"/>
  <c r="F6601" i="10"/>
  <c r="F6602" i="10"/>
  <c r="F6603" i="10"/>
  <c r="F6604" i="10"/>
  <c r="F6605" i="10"/>
  <c r="F6606" i="10"/>
  <c r="F6607" i="10"/>
  <c r="F6608" i="10"/>
  <c r="F6609" i="10"/>
  <c r="F6610" i="10"/>
  <c r="F6611" i="10"/>
  <c r="F6612" i="10"/>
  <c r="F6613" i="10"/>
  <c r="F6614" i="10"/>
  <c r="F6615" i="10"/>
  <c r="F6616" i="10"/>
  <c r="F6617" i="10"/>
  <c r="F6618" i="10"/>
  <c r="F6619" i="10"/>
  <c r="F6620" i="10"/>
  <c r="F6621" i="10"/>
  <c r="F6622" i="10"/>
  <c r="F6623" i="10"/>
  <c r="F6624" i="10"/>
  <c r="F6625" i="10"/>
  <c r="F6626" i="10"/>
  <c r="F6627" i="10"/>
  <c r="F6628" i="10"/>
  <c r="F6629" i="10"/>
  <c r="F6630" i="10"/>
  <c r="F6631" i="10"/>
  <c r="F6632" i="10"/>
  <c r="F6633" i="10"/>
  <c r="F6634" i="10"/>
  <c r="F6635" i="10"/>
  <c r="F6636" i="10"/>
  <c r="F6637" i="10"/>
  <c r="F6638" i="10"/>
  <c r="F6639" i="10"/>
  <c r="F6640" i="10"/>
  <c r="F6641" i="10"/>
  <c r="F6642" i="10"/>
  <c r="F6643" i="10"/>
  <c r="F6644" i="10"/>
  <c r="F6645" i="10"/>
  <c r="F6646" i="10"/>
  <c r="F6647" i="10"/>
  <c r="F6648" i="10"/>
  <c r="F6649" i="10"/>
  <c r="F6650" i="10"/>
  <c r="F6651" i="10"/>
  <c r="F6652" i="10"/>
  <c r="F6653" i="10"/>
  <c r="F6654" i="10"/>
  <c r="F6655" i="10"/>
  <c r="F6656" i="10"/>
  <c r="F6657" i="10"/>
  <c r="F6658" i="10"/>
  <c r="F6659" i="10"/>
  <c r="F6660" i="10"/>
  <c r="F6661" i="10"/>
  <c r="F6662" i="10"/>
  <c r="F6663" i="10"/>
  <c r="F6664" i="10"/>
  <c r="F6665" i="10"/>
  <c r="F6666" i="10"/>
  <c r="F6667" i="10"/>
  <c r="F6668" i="10"/>
  <c r="F6669" i="10"/>
  <c r="F6670" i="10"/>
  <c r="F6671" i="10"/>
  <c r="F6672" i="10"/>
  <c r="F6673" i="10"/>
  <c r="F6674" i="10"/>
  <c r="F6675" i="10"/>
  <c r="F6676" i="10"/>
  <c r="F6677" i="10"/>
  <c r="F6678" i="10"/>
  <c r="F6679" i="10"/>
  <c r="F6680" i="10"/>
  <c r="F6681" i="10"/>
  <c r="F6682" i="10"/>
  <c r="F6683" i="10"/>
  <c r="F6684" i="10"/>
  <c r="F6685" i="10"/>
  <c r="F6686" i="10"/>
  <c r="F6687" i="10"/>
  <c r="F6688" i="10"/>
  <c r="F6689" i="10"/>
  <c r="F6690" i="10"/>
  <c r="F6691" i="10"/>
  <c r="F6692" i="10"/>
  <c r="F6693" i="10"/>
  <c r="F6694" i="10"/>
  <c r="F6695" i="10"/>
  <c r="F6696" i="10"/>
  <c r="F6697" i="10"/>
  <c r="F6698" i="10"/>
  <c r="F6699" i="10"/>
  <c r="F6700" i="10"/>
  <c r="F6701" i="10"/>
  <c r="F6702" i="10"/>
  <c r="F6703" i="10"/>
  <c r="F6704" i="10"/>
  <c r="F6705" i="10"/>
  <c r="F6706" i="10"/>
  <c r="F6707" i="10"/>
  <c r="F6708" i="10"/>
  <c r="F6709" i="10"/>
  <c r="F6710" i="10"/>
  <c r="F6711" i="10"/>
  <c r="F6712" i="10"/>
  <c r="F6713" i="10"/>
  <c r="F6714" i="10"/>
  <c r="F6715" i="10"/>
  <c r="F6716" i="10"/>
  <c r="F6717" i="10"/>
  <c r="F6718" i="10"/>
  <c r="F6719" i="10"/>
  <c r="F6720" i="10"/>
  <c r="F6721" i="10"/>
  <c r="F6722" i="10"/>
  <c r="F6723" i="10"/>
  <c r="F6724" i="10"/>
  <c r="F6725" i="10"/>
  <c r="F6726" i="10"/>
  <c r="F6727" i="10"/>
  <c r="F6728" i="10"/>
  <c r="F6729" i="10"/>
  <c r="F6730" i="10"/>
  <c r="F6731" i="10"/>
  <c r="F6732" i="10"/>
  <c r="F6733" i="10"/>
  <c r="F6734" i="10"/>
  <c r="F6735" i="10"/>
  <c r="F6736" i="10"/>
  <c r="F6737" i="10"/>
  <c r="F6738" i="10"/>
  <c r="F6739" i="10"/>
  <c r="F6740" i="10"/>
  <c r="F6741" i="10"/>
  <c r="F6742" i="10"/>
  <c r="F6743" i="10"/>
  <c r="F6744" i="10"/>
  <c r="F6745" i="10"/>
  <c r="F6746" i="10"/>
  <c r="F6747" i="10"/>
  <c r="F6748" i="10"/>
  <c r="F6749" i="10"/>
  <c r="F6750" i="10"/>
  <c r="F6751" i="10"/>
  <c r="F6752" i="10"/>
  <c r="F6753" i="10"/>
  <c r="F6754" i="10"/>
  <c r="F6755" i="10"/>
  <c r="F6756" i="10"/>
  <c r="F6757" i="10"/>
  <c r="F6758" i="10"/>
  <c r="F6759" i="10"/>
  <c r="F6760" i="10"/>
  <c r="F6761" i="10"/>
  <c r="F6762" i="10"/>
  <c r="F6763" i="10"/>
  <c r="F6764" i="10"/>
  <c r="F6765" i="10"/>
  <c r="F6766" i="10"/>
  <c r="F6767" i="10"/>
  <c r="F6768" i="10"/>
  <c r="F6769" i="10"/>
  <c r="F6770" i="10"/>
  <c r="F6771" i="10"/>
  <c r="F6772" i="10"/>
  <c r="F6773" i="10"/>
  <c r="F6774" i="10"/>
  <c r="F6775" i="10"/>
  <c r="F6776" i="10"/>
  <c r="F6777" i="10"/>
  <c r="F6778" i="10"/>
  <c r="F6779" i="10"/>
  <c r="F6780" i="10"/>
  <c r="F6781" i="10"/>
  <c r="F6782" i="10"/>
  <c r="F6783" i="10"/>
  <c r="F6784" i="10"/>
  <c r="F6785" i="10"/>
  <c r="F6786" i="10"/>
  <c r="F6787" i="10"/>
  <c r="F6788" i="10"/>
  <c r="F6789" i="10"/>
  <c r="F6790" i="10"/>
  <c r="F6791" i="10"/>
  <c r="F6792" i="10"/>
  <c r="F6793" i="10"/>
  <c r="F6794" i="10"/>
  <c r="F6795" i="10"/>
  <c r="F6796" i="10"/>
  <c r="F6797" i="10"/>
  <c r="F6798" i="10"/>
  <c r="F6799" i="10"/>
  <c r="F6800" i="10"/>
  <c r="F6801" i="10"/>
  <c r="F6802" i="10"/>
  <c r="F6803" i="10"/>
  <c r="F6804" i="10"/>
  <c r="F6805" i="10"/>
  <c r="F6806" i="10"/>
  <c r="F6807" i="10"/>
  <c r="F6808" i="10"/>
  <c r="F6809" i="10"/>
  <c r="F6810" i="10"/>
  <c r="F6811" i="10"/>
  <c r="F6812" i="10"/>
  <c r="F6813" i="10"/>
  <c r="F6814" i="10"/>
  <c r="F6815" i="10"/>
  <c r="F6816" i="10"/>
  <c r="F6817" i="10"/>
  <c r="F6818" i="10"/>
  <c r="F6819" i="10"/>
  <c r="F6820" i="10"/>
  <c r="F6821" i="10"/>
  <c r="F6822" i="10"/>
  <c r="F6823" i="10"/>
  <c r="F6824" i="10"/>
  <c r="F6825" i="10"/>
  <c r="F6826" i="10"/>
  <c r="F6827" i="10"/>
  <c r="F6828" i="10"/>
  <c r="F6829" i="10"/>
  <c r="F6830" i="10"/>
  <c r="F6831" i="10"/>
  <c r="F6832" i="10"/>
  <c r="F6833" i="10"/>
  <c r="F6834" i="10"/>
  <c r="F6835" i="10"/>
  <c r="F6836" i="10"/>
  <c r="F6837" i="10"/>
  <c r="F6838" i="10"/>
  <c r="F6839" i="10"/>
  <c r="F6840" i="10"/>
  <c r="F6841" i="10"/>
  <c r="F6842" i="10"/>
  <c r="F6843" i="10"/>
  <c r="F6844" i="10"/>
  <c r="F6845" i="10"/>
  <c r="F6846" i="10"/>
  <c r="F6847" i="10"/>
  <c r="F6848" i="10"/>
  <c r="F6849" i="10"/>
  <c r="F6850" i="10"/>
  <c r="F6851" i="10"/>
  <c r="F6852" i="10"/>
  <c r="F6853" i="10"/>
  <c r="F6854" i="10"/>
  <c r="F6855" i="10"/>
  <c r="F6856" i="10"/>
  <c r="F6857" i="10"/>
  <c r="F6858" i="10"/>
  <c r="F6859" i="10"/>
  <c r="F6860" i="10"/>
  <c r="F6861" i="10"/>
  <c r="F6862" i="10"/>
  <c r="F6863" i="10"/>
  <c r="F6864" i="10"/>
  <c r="F6865" i="10"/>
  <c r="F6866" i="10"/>
  <c r="F6867" i="10"/>
  <c r="F6868" i="10"/>
  <c r="F6869" i="10"/>
  <c r="F6870" i="10"/>
  <c r="F6871" i="10"/>
  <c r="F6872" i="10"/>
  <c r="F6873" i="10"/>
  <c r="F6874" i="10"/>
  <c r="F6875" i="10"/>
  <c r="F6876" i="10"/>
  <c r="F6877" i="10"/>
  <c r="F6878" i="10"/>
  <c r="F6879" i="10"/>
  <c r="F6880" i="10"/>
  <c r="F6881" i="10"/>
  <c r="F6882" i="10"/>
  <c r="F6883" i="10"/>
  <c r="F6884" i="10"/>
  <c r="F6885" i="10"/>
  <c r="F6886" i="10"/>
  <c r="F6887" i="10"/>
  <c r="F6888" i="10"/>
  <c r="F6889" i="10"/>
  <c r="F6890" i="10"/>
  <c r="F6891" i="10"/>
  <c r="F6892" i="10"/>
  <c r="F6893" i="10"/>
  <c r="F6894" i="10"/>
  <c r="F6895" i="10"/>
  <c r="F6896" i="10"/>
  <c r="F6897" i="10"/>
  <c r="F6898" i="10"/>
  <c r="F6899" i="10"/>
  <c r="F6900" i="10"/>
  <c r="F6901" i="10"/>
  <c r="F6902" i="10"/>
  <c r="F6903" i="10"/>
  <c r="F6904" i="10"/>
  <c r="F6905" i="10"/>
  <c r="F6906" i="10"/>
  <c r="F6907" i="10"/>
  <c r="F6908" i="10"/>
  <c r="F6909" i="10"/>
  <c r="F6910" i="10"/>
  <c r="F6911" i="10"/>
  <c r="F6912" i="10"/>
  <c r="F6913" i="10"/>
  <c r="F6914" i="10"/>
  <c r="F6915" i="10"/>
  <c r="F6916" i="10"/>
  <c r="F6917" i="10"/>
  <c r="F6918" i="10"/>
  <c r="F6919" i="10"/>
  <c r="F6920" i="10"/>
  <c r="F6921" i="10"/>
  <c r="F6922" i="10"/>
  <c r="F6923" i="10"/>
  <c r="F6924" i="10"/>
  <c r="F6925" i="10"/>
  <c r="F6926" i="10"/>
  <c r="F6927" i="10"/>
  <c r="F6928" i="10"/>
  <c r="F6929" i="10"/>
  <c r="F6930" i="10"/>
  <c r="F6931" i="10"/>
  <c r="F6932" i="10"/>
  <c r="F6933" i="10"/>
  <c r="F6934" i="10"/>
  <c r="F6935" i="10"/>
  <c r="F6936" i="10"/>
  <c r="F6937" i="10"/>
  <c r="F6938" i="10"/>
  <c r="F6939" i="10"/>
  <c r="F6940" i="10"/>
  <c r="F6941" i="10"/>
  <c r="F6942" i="10"/>
  <c r="F6943" i="10"/>
  <c r="F6944" i="10"/>
  <c r="F6945" i="10"/>
  <c r="F6946" i="10"/>
  <c r="F6947" i="10"/>
  <c r="F6948" i="10"/>
  <c r="F6949" i="10"/>
  <c r="F6950" i="10"/>
  <c r="F6951" i="10"/>
  <c r="F6952" i="10"/>
  <c r="F6953" i="10"/>
  <c r="F6954" i="10"/>
  <c r="F6955" i="10"/>
  <c r="F6956" i="10"/>
  <c r="F6957" i="10"/>
  <c r="F6958" i="10"/>
  <c r="F6959" i="10"/>
  <c r="F6960" i="10"/>
  <c r="F6961" i="10"/>
  <c r="F6962" i="10"/>
  <c r="F6963" i="10"/>
  <c r="F6964" i="10"/>
  <c r="F6965" i="10"/>
  <c r="F6966" i="10"/>
  <c r="F6967" i="10"/>
  <c r="F6968" i="10"/>
  <c r="F6969" i="10"/>
  <c r="F6970" i="10"/>
  <c r="F6971" i="10"/>
  <c r="F6972" i="10"/>
  <c r="F6973" i="10"/>
  <c r="F6974" i="10"/>
  <c r="F6975" i="10"/>
  <c r="F6976" i="10"/>
  <c r="F6977" i="10"/>
  <c r="F6978" i="10"/>
  <c r="F6979" i="10"/>
  <c r="F6980" i="10"/>
  <c r="F6981" i="10"/>
  <c r="F6982" i="10"/>
  <c r="F6983" i="10"/>
  <c r="F6984" i="10"/>
  <c r="F6985" i="10"/>
  <c r="F6986" i="10"/>
  <c r="F6987" i="10"/>
  <c r="F6988" i="10"/>
  <c r="F6989" i="10"/>
  <c r="F6990" i="10"/>
  <c r="F6991" i="10"/>
  <c r="F6992" i="10"/>
  <c r="F6993" i="10"/>
  <c r="F6994" i="10"/>
  <c r="F6995" i="10"/>
  <c r="F6996" i="10"/>
  <c r="F6997" i="10"/>
  <c r="F6998" i="10"/>
  <c r="F6999" i="10"/>
  <c r="F7000" i="10"/>
  <c r="F7001" i="10"/>
  <c r="F7002" i="10"/>
  <c r="F7003" i="10"/>
  <c r="F7004" i="10"/>
  <c r="F7005" i="10"/>
  <c r="F7006" i="10"/>
  <c r="F7007" i="10"/>
  <c r="F7008" i="10"/>
  <c r="F7009" i="10"/>
  <c r="F7010" i="10"/>
  <c r="F7011" i="10"/>
  <c r="F7012" i="10"/>
  <c r="F7013" i="10"/>
  <c r="F7014" i="10"/>
  <c r="F7015" i="10"/>
  <c r="F7016" i="10"/>
  <c r="F7017" i="10"/>
  <c r="F7018" i="10"/>
  <c r="F7019" i="10"/>
  <c r="F7020" i="10"/>
  <c r="F7021" i="10"/>
  <c r="F7022" i="10"/>
  <c r="F7023" i="10"/>
  <c r="F7024" i="10"/>
  <c r="F7025" i="10"/>
  <c r="F7026" i="10"/>
  <c r="F7027" i="10"/>
  <c r="F7028" i="10"/>
  <c r="F7029" i="10"/>
  <c r="F7030" i="10"/>
  <c r="F7031" i="10"/>
  <c r="F7032" i="10"/>
  <c r="F7033" i="10"/>
  <c r="F7034" i="10"/>
  <c r="F7035" i="10"/>
  <c r="F7036" i="10"/>
  <c r="F7037" i="10"/>
  <c r="F7038" i="10"/>
  <c r="F7039" i="10"/>
  <c r="F7040" i="10"/>
  <c r="F7041" i="10"/>
  <c r="F7042" i="10"/>
  <c r="F7043" i="10"/>
  <c r="F7044" i="10"/>
  <c r="F7045" i="10"/>
  <c r="F7046" i="10"/>
  <c r="F7047" i="10"/>
  <c r="F7048" i="10"/>
  <c r="F7049" i="10"/>
  <c r="F7050" i="10"/>
  <c r="F7051" i="10"/>
  <c r="F7052" i="10"/>
  <c r="F7053" i="10"/>
  <c r="F7054" i="10"/>
  <c r="F7055" i="10"/>
  <c r="F7056" i="10"/>
  <c r="F7057" i="10"/>
  <c r="F7058" i="10"/>
  <c r="F7059" i="10"/>
  <c r="F7060" i="10"/>
  <c r="F7061" i="10"/>
  <c r="F7062" i="10"/>
  <c r="F7063" i="10"/>
  <c r="F7064" i="10"/>
  <c r="F7065" i="10"/>
  <c r="F7066" i="10"/>
  <c r="F7067" i="10"/>
  <c r="F7068" i="10"/>
  <c r="F7069" i="10"/>
  <c r="F7070" i="10"/>
  <c r="F7071" i="10"/>
  <c r="F7072" i="10"/>
  <c r="F7073" i="10"/>
  <c r="F7074" i="10"/>
  <c r="F7075" i="10"/>
  <c r="F7076" i="10"/>
  <c r="F7077" i="10"/>
  <c r="F7078" i="10"/>
  <c r="F7079" i="10"/>
  <c r="F7080" i="10"/>
  <c r="F7081" i="10"/>
  <c r="F7082" i="10"/>
  <c r="F7083" i="10"/>
  <c r="F7084" i="10"/>
  <c r="F7085" i="10"/>
  <c r="F7086" i="10"/>
  <c r="F7087" i="10"/>
  <c r="F7088" i="10"/>
  <c r="F7089" i="10"/>
  <c r="F7090" i="10"/>
  <c r="F7091" i="10"/>
  <c r="F7092" i="10"/>
  <c r="F7093" i="10"/>
  <c r="F7094" i="10"/>
  <c r="F7095" i="10"/>
  <c r="F7096" i="10"/>
  <c r="F7097" i="10"/>
  <c r="F7098" i="10"/>
  <c r="F7099" i="10"/>
  <c r="F7100" i="10"/>
  <c r="F7101" i="10"/>
  <c r="F7102" i="10"/>
  <c r="F7103" i="10"/>
  <c r="F7104" i="10"/>
  <c r="F7105" i="10"/>
  <c r="F7106" i="10"/>
  <c r="F7107" i="10"/>
  <c r="F7108" i="10"/>
  <c r="F7109" i="10"/>
  <c r="F7110" i="10"/>
  <c r="F7111" i="10"/>
  <c r="F7112" i="10"/>
  <c r="F7113" i="10"/>
  <c r="F7114" i="10"/>
  <c r="F7115" i="10"/>
  <c r="F7116" i="10"/>
  <c r="F7117" i="10"/>
  <c r="F7118" i="10"/>
  <c r="F7119" i="10"/>
  <c r="F7120" i="10"/>
  <c r="F7121" i="10"/>
  <c r="F7122" i="10"/>
  <c r="F7123" i="10"/>
  <c r="F7124" i="10"/>
  <c r="F7125" i="10"/>
  <c r="F7126" i="10"/>
  <c r="F7127" i="10"/>
  <c r="F7128" i="10"/>
  <c r="F7129" i="10"/>
  <c r="F7130" i="10"/>
  <c r="F7131" i="10"/>
  <c r="F7132" i="10"/>
  <c r="F7133" i="10"/>
  <c r="F7134" i="10"/>
  <c r="F7135" i="10"/>
  <c r="F7136" i="10"/>
  <c r="F7137" i="10"/>
  <c r="F7138" i="10"/>
  <c r="F7139" i="10"/>
  <c r="F7140" i="10"/>
  <c r="F7141" i="10"/>
  <c r="F7142" i="10"/>
  <c r="F7143" i="10"/>
  <c r="F7144" i="10"/>
  <c r="F7145" i="10"/>
  <c r="F7146" i="10"/>
  <c r="F7147" i="10"/>
  <c r="F7148" i="10"/>
  <c r="F7149" i="10"/>
  <c r="F7150" i="10"/>
  <c r="F7151" i="10"/>
  <c r="F7152" i="10"/>
  <c r="F7153" i="10"/>
  <c r="F7154" i="10"/>
  <c r="F7155" i="10"/>
  <c r="F7156" i="10"/>
  <c r="F7157" i="10"/>
  <c r="F7158" i="10"/>
  <c r="F7159" i="10"/>
  <c r="F7160" i="10"/>
  <c r="F7161" i="10"/>
  <c r="F7162" i="10"/>
  <c r="F7163" i="10"/>
  <c r="F7164" i="10"/>
  <c r="F7165" i="10"/>
  <c r="F7166" i="10"/>
  <c r="F7167" i="10"/>
  <c r="F7168" i="10"/>
  <c r="F7169" i="10"/>
  <c r="F7170" i="10"/>
  <c r="F7171" i="10"/>
  <c r="F7172" i="10"/>
  <c r="F7173" i="10"/>
  <c r="F7174" i="10"/>
  <c r="F7175" i="10"/>
  <c r="F7176" i="10"/>
  <c r="F7177" i="10"/>
  <c r="F7178" i="10"/>
  <c r="F7179" i="10"/>
  <c r="F7180" i="10"/>
  <c r="F7181" i="10"/>
  <c r="F7182" i="10"/>
  <c r="F7183" i="10"/>
  <c r="F7184" i="10"/>
  <c r="F7185" i="10"/>
  <c r="F7186" i="10"/>
  <c r="F7187" i="10"/>
  <c r="F7188" i="10"/>
  <c r="F7189" i="10"/>
  <c r="F7190" i="10"/>
  <c r="F7191" i="10"/>
  <c r="F7192" i="10"/>
  <c r="F7193" i="10"/>
  <c r="F7194" i="10"/>
  <c r="F7195" i="10"/>
  <c r="F7196" i="10"/>
  <c r="F7197" i="10"/>
  <c r="F7198" i="10"/>
  <c r="F7199" i="10"/>
  <c r="F7200" i="10"/>
  <c r="F7201" i="10"/>
  <c r="F7202" i="10"/>
  <c r="F7203" i="10"/>
  <c r="F7204" i="10"/>
  <c r="F7205" i="10"/>
  <c r="F7206" i="10"/>
  <c r="F7207" i="10"/>
  <c r="F7208" i="10"/>
  <c r="F7209" i="10"/>
  <c r="F7210" i="10"/>
  <c r="F7211" i="10"/>
  <c r="F7212" i="10"/>
  <c r="F7213" i="10"/>
  <c r="F7214" i="10"/>
  <c r="F7215" i="10"/>
  <c r="F7216" i="10"/>
  <c r="F7217" i="10"/>
  <c r="F7218" i="10"/>
  <c r="F7219" i="10"/>
  <c r="F7220" i="10"/>
  <c r="F7221" i="10"/>
  <c r="F7222" i="10"/>
  <c r="F7223" i="10"/>
  <c r="F7224" i="10"/>
  <c r="F7225" i="10"/>
  <c r="F7226" i="10"/>
  <c r="F7227" i="10"/>
  <c r="F7228" i="10"/>
  <c r="F7229" i="10"/>
  <c r="F7230" i="10"/>
  <c r="F7231" i="10"/>
  <c r="F7232" i="10"/>
  <c r="F7233" i="10"/>
  <c r="F7234" i="10"/>
  <c r="F7235" i="10"/>
  <c r="F7236" i="10"/>
  <c r="F7237" i="10"/>
  <c r="F7238" i="10"/>
  <c r="F7239" i="10"/>
  <c r="F7240" i="10"/>
  <c r="F7241" i="10"/>
  <c r="F7242" i="10"/>
  <c r="F7243" i="10"/>
  <c r="F7244" i="10"/>
  <c r="F7245" i="10"/>
  <c r="F7246" i="10"/>
  <c r="F7247" i="10"/>
  <c r="F7248" i="10"/>
  <c r="F7249" i="10"/>
  <c r="F7250" i="10"/>
  <c r="F7251" i="10"/>
  <c r="F7252" i="10"/>
  <c r="F7253" i="10"/>
  <c r="F7254" i="10"/>
  <c r="F7255" i="10"/>
  <c r="F7256" i="10"/>
  <c r="F7257" i="10"/>
  <c r="F7258" i="10"/>
  <c r="F7259" i="10"/>
  <c r="F7260" i="10"/>
  <c r="F7261" i="10"/>
  <c r="F7262" i="10"/>
  <c r="F7263" i="10"/>
  <c r="F7264" i="10"/>
  <c r="F7265" i="10"/>
  <c r="F7266" i="10"/>
  <c r="F7267" i="10"/>
  <c r="F7268" i="10"/>
  <c r="F7269" i="10"/>
  <c r="F7270" i="10"/>
  <c r="F7271" i="10"/>
  <c r="F7272" i="10"/>
  <c r="F7273" i="10"/>
  <c r="F7274" i="10"/>
  <c r="F7275" i="10"/>
  <c r="F7276" i="10"/>
  <c r="F7277" i="10"/>
  <c r="F7278" i="10"/>
  <c r="F7279" i="10"/>
  <c r="F7280" i="10"/>
  <c r="F7281" i="10"/>
  <c r="F7282" i="10"/>
  <c r="F7283" i="10"/>
  <c r="F7284" i="10"/>
  <c r="F7285" i="10"/>
  <c r="F7286" i="10"/>
  <c r="F7287" i="10"/>
  <c r="F7288" i="10"/>
  <c r="F7289" i="10"/>
  <c r="F7290" i="10"/>
  <c r="F7291" i="10"/>
  <c r="F7292" i="10"/>
  <c r="F7293" i="10"/>
  <c r="F7294" i="10"/>
  <c r="F7295" i="10"/>
  <c r="F7296" i="10"/>
  <c r="F7297" i="10"/>
  <c r="F7298" i="10"/>
  <c r="F7299" i="10"/>
  <c r="F7300" i="10"/>
  <c r="F7301" i="10"/>
  <c r="F7302" i="10"/>
  <c r="F7303" i="10"/>
  <c r="F7304" i="10"/>
  <c r="F7305" i="10"/>
  <c r="F7306" i="10"/>
  <c r="F7307" i="10"/>
  <c r="F7308" i="10"/>
  <c r="F7309" i="10"/>
  <c r="F7310" i="10"/>
  <c r="F7311" i="10"/>
  <c r="F7312" i="10"/>
  <c r="F7313" i="10"/>
  <c r="F7314" i="10"/>
  <c r="F7315" i="10"/>
  <c r="F7316" i="10"/>
  <c r="F7317" i="10"/>
  <c r="F7318" i="10"/>
  <c r="F7319" i="10"/>
  <c r="F7320" i="10"/>
  <c r="F7321" i="10"/>
  <c r="F7322" i="10"/>
  <c r="F7323" i="10"/>
  <c r="F7324" i="10"/>
  <c r="F7325" i="10"/>
  <c r="F7326" i="10"/>
  <c r="F7327" i="10"/>
  <c r="F7328" i="10"/>
  <c r="F7329" i="10"/>
  <c r="F7330" i="10"/>
  <c r="F7331" i="10"/>
  <c r="F7332" i="10"/>
  <c r="F7333" i="10"/>
  <c r="F7334" i="10"/>
  <c r="F7335" i="10"/>
  <c r="F7336" i="10"/>
  <c r="F7337" i="10"/>
  <c r="F7338" i="10"/>
  <c r="F7339" i="10"/>
  <c r="F7340" i="10"/>
  <c r="F7341" i="10"/>
  <c r="F7342" i="10"/>
  <c r="F7343" i="10"/>
  <c r="F7344" i="10"/>
  <c r="F7345" i="10"/>
  <c r="F7346" i="10"/>
  <c r="F7347" i="10"/>
  <c r="F7348" i="10"/>
  <c r="F7349" i="10"/>
  <c r="F7350" i="10"/>
  <c r="F7351" i="10"/>
  <c r="F7352" i="10"/>
  <c r="F7353" i="10"/>
  <c r="F7354" i="10"/>
  <c r="F7355" i="10"/>
  <c r="F7356" i="10"/>
  <c r="F7357" i="10"/>
  <c r="F7358" i="10"/>
  <c r="F7359" i="10"/>
  <c r="F7360" i="10"/>
  <c r="F7361" i="10"/>
  <c r="F7362" i="10"/>
  <c r="F7363" i="10"/>
  <c r="F7364" i="10"/>
  <c r="F7365" i="10"/>
  <c r="F7366" i="10"/>
  <c r="F7367" i="10"/>
  <c r="F7368" i="10"/>
  <c r="F7369" i="10"/>
  <c r="F7370" i="10"/>
  <c r="F7371" i="10"/>
  <c r="F7372" i="10"/>
  <c r="F7373" i="10"/>
  <c r="F7374" i="10"/>
  <c r="F7375" i="10"/>
  <c r="F7376" i="10"/>
  <c r="F7377" i="10"/>
  <c r="F7378" i="10"/>
  <c r="F7379" i="10"/>
  <c r="F7380" i="10"/>
  <c r="F7381" i="10"/>
  <c r="F7382" i="10"/>
  <c r="F7383" i="10"/>
  <c r="F7384" i="10"/>
  <c r="F7385" i="10"/>
  <c r="F7386" i="10"/>
  <c r="F7387" i="10"/>
  <c r="F7388" i="10"/>
  <c r="F7389" i="10"/>
  <c r="F7390" i="10"/>
  <c r="F7391" i="10"/>
  <c r="F7392" i="10"/>
  <c r="F7393" i="10"/>
  <c r="F7394" i="10"/>
  <c r="F7395" i="10"/>
  <c r="F7396" i="10"/>
  <c r="F7397" i="10"/>
  <c r="F7398" i="10"/>
  <c r="F7399" i="10"/>
  <c r="F7400" i="10"/>
  <c r="F7401" i="10"/>
  <c r="F7402" i="10"/>
  <c r="F7403" i="10"/>
  <c r="F7404" i="10"/>
  <c r="F7405" i="10"/>
  <c r="F7406" i="10"/>
  <c r="F7407" i="10"/>
  <c r="F7408" i="10"/>
  <c r="F7409" i="10"/>
  <c r="F7410" i="10"/>
  <c r="F7411" i="10"/>
  <c r="F7412" i="10"/>
  <c r="F7413" i="10"/>
  <c r="F7414" i="10"/>
  <c r="F7415" i="10"/>
  <c r="F7416" i="10"/>
  <c r="F7417" i="10"/>
  <c r="F7418" i="10"/>
  <c r="F7419" i="10"/>
  <c r="F7420" i="10"/>
  <c r="F7421" i="10"/>
  <c r="F7422" i="10"/>
  <c r="F7423" i="10"/>
  <c r="F7424" i="10"/>
  <c r="F7425" i="10"/>
  <c r="F7426" i="10"/>
  <c r="F7427" i="10"/>
  <c r="F7428" i="10"/>
  <c r="F7429" i="10"/>
  <c r="F7430" i="10"/>
  <c r="F7431" i="10"/>
  <c r="F7432" i="10"/>
  <c r="F7433" i="10"/>
  <c r="F7434" i="10"/>
  <c r="F7435" i="10"/>
  <c r="F7436" i="10"/>
  <c r="F7437" i="10"/>
  <c r="F7438" i="10"/>
  <c r="F7439" i="10"/>
  <c r="F7440" i="10"/>
  <c r="F7441" i="10"/>
  <c r="F7442" i="10"/>
  <c r="F7443" i="10"/>
  <c r="F7444" i="10"/>
  <c r="F7445" i="10"/>
  <c r="F7446" i="10"/>
  <c r="F7447" i="10"/>
  <c r="F7448" i="10"/>
  <c r="F7449" i="10"/>
  <c r="F7450" i="10"/>
  <c r="F7451" i="10"/>
  <c r="F7452" i="10"/>
  <c r="F7453" i="10"/>
  <c r="F7454" i="10"/>
  <c r="F7455" i="10"/>
  <c r="F7456" i="10"/>
  <c r="F7457" i="10"/>
  <c r="F7458" i="10"/>
  <c r="F7459" i="10"/>
  <c r="F7460" i="10"/>
  <c r="F7461" i="10"/>
  <c r="F7462" i="10"/>
  <c r="F7463" i="10"/>
  <c r="F7464" i="10"/>
  <c r="F7465" i="10"/>
  <c r="F7466" i="10"/>
  <c r="F7467" i="10"/>
  <c r="F7468" i="10"/>
  <c r="F7469" i="10"/>
  <c r="F7470" i="10"/>
  <c r="F7471" i="10"/>
  <c r="F7472" i="10"/>
  <c r="F7473" i="10"/>
  <c r="F7474" i="10"/>
  <c r="F7475" i="10"/>
  <c r="F7476" i="10"/>
  <c r="F7477" i="10"/>
  <c r="F7478" i="10"/>
  <c r="F7479" i="10"/>
  <c r="F7480" i="10"/>
  <c r="F7481" i="10"/>
  <c r="F7482" i="10"/>
  <c r="F7483" i="10"/>
  <c r="F7484" i="10"/>
  <c r="F7485" i="10"/>
  <c r="F7486" i="10"/>
  <c r="F7487" i="10"/>
  <c r="F7488" i="10"/>
  <c r="F7489" i="10"/>
  <c r="F7490" i="10"/>
  <c r="F7491" i="10"/>
  <c r="F7492" i="10"/>
  <c r="F7493" i="10"/>
  <c r="F7494" i="10"/>
  <c r="F7495" i="10"/>
  <c r="F7496" i="10"/>
  <c r="F7497" i="10"/>
  <c r="F7498" i="10"/>
  <c r="F7499" i="10"/>
  <c r="F7500" i="10"/>
  <c r="F7501" i="10"/>
  <c r="F7502" i="10"/>
  <c r="F7503" i="10"/>
  <c r="F7504" i="10"/>
  <c r="F7505" i="10"/>
  <c r="F7506" i="10"/>
  <c r="F7507" i="10"/>
  <c r="F7508" i="10"/>
  <c r="F7509" i="10"/>
  <c r="F7510" i="10"/>
  <c r="F7511" i="10"/>
  <c r="F7512" i="10"/>
  <c r="F7513" i="10"/>
  <c r="F7514" i="10"/>
  <c r="F7515" i="10"/>
  <c r="F7516" i="10"/>
  <c r="F7517" i="10"/>
  <c r="F7518" i="10"/>
  <c r="F7519" i="10"/>
  <c r="F7520" i="10"/>
  <c r="F7521" i="10"/>
  <c r="F7522" i="10"/>
  <c r="F7523" i="10"/>
  <c r="F7524" i="10"/>
  <c r="F7525" i="10"/>
  <c r="F7526" i="10"/>
  <c r="F7527" i="10"/>
  <c r="F7528" i="10"/>
  <c r="F7529" i="10"/>
  <c r="F7530" i="10"/>
  <c r="F7531" i="10"/>
  <c r="F7532" i="10"/>
  <c r="F7533" i="10"/>
  <c r="F7534" i="10"/>
  <c r="F7535" i="10"/>
  <c r="F7536" i="10"/>
  <c r="F7537" i="10"/>
  <c r="F7538" i="10"/>
  <c r="F7539" i="10"/>
  <c r="F7540" i="10"/>
  <c r="F7541" i="10"/>
  <c r="F7542" i="10"/>
  <c r="F7543" i="10"/>
  <c r="F7544" i="10"/>
  <c r="F7545" i="10"/>
  <c r="F7546" i="10"/>
  <c r="F7547" i="10"/>
  <c r="F7548" i="10"/>
  <c r="F7549" i="10"/>
  <c r="F7550" i="10"/>
  <c r="F7551" i="10"/>
  <c r="F7552" i="10"/>
  <c r="F7553" i="10"/>
  <c r="F7554" i="10"/>
  <c r="F7555" i="10"/>
  <c r="F7556" i="10"/>
  <c r="F7557" i="10"/>
  <c r="F7558" i="10"/>
  <c r="F7559" i="10"/>
  <c r="F7560" i="10"/>
  <c r="F7561" i="10"/>
  <c r="F7562" i="10"/>
  <c r="F7563" i="10"/>
  <c r="F7564" i="10"/>
  <c r="F7565" i="10"/>
  <c r="F7566" i="10"/>
  <c r="F7567" i="10"/>
  <c r="F7568" i="10"/>
  <c r="F7569" i="10"/>
  <c r="F7570" i="10"/>
  <c r="F7571" i="10"/>
  <c r="F7572" i="10"/>
  <c r="F7573" i="10"/>
  <c r="F7574" i="10"/>
  <c r="F7575" i="10"/>
  <c r="F7576" i="10"/>
  <c r="F7577" i="10"/>
  <c r="F7578" i="10"/>
  <c r="F7579" i="10"/>
  <c r="F7580" i="10"/>
  <c r="F7581" i="10"/>
  <c r="F7582" i="10"/>
  <c r="F7583" i="10"/>
  <c r="F7584" i="10"/>
  <c r="F7585" i="10"/>
  <c r="F7586" i="10"/>
  <c r="F7587" i="10"/>
  <c r="F7588" i="10"/>
  <c r="F7589" i="10"/>
  <c r="F7590" i="10"/>
  <c r="F7591" i="10"/>
  <c r="F7592" i="10"/>
  <c r="F7593" i="10"/>
  <c r="F7594" i="10"/>
  <c r="F7595" i="10"/>
  <c r="F7596" i="10"/>
  <c r="F7597" i="10"/>
  <c r="F7598" i="10"/>
  <c r="F7599" i="10"/>
  <c r="F7600" i="10"/>
  <c r="F7601" i="10"/>
  <c r="F7602" i="10"/>
  <c r="F7603" i="10"/>
  <c r="F7604" i="10"/>
  <c r="F7605" i="10"/>
  <c r="F7606" i="10"/>
  <c r="F7607" i="10"/>
  <c r="F7608" i="10"/>
  <c r="F7609" i="10"/>
  <c r="F7610" i="10"/>
  <c r="F7611" i="10"/>
  <c r="F7612" i="10"/>
  <c r="F7613" i="10"/>
  <c r="F7614" i="10"/>
  <c r="F7615" i="10"/>
  <c r="F7616" i="10"/>
  <c r="F7617" i="10"/>
  <c r="F7618" i="10"/>
  <c r="F7619" i="10"/>
  <c r="F7620" i="10"/>
  <c r="F7621" i="10"/>
  <c r="F7622" i="10"/>
  <c r="F7623" i="10"/>
  <c r="F7624" i="10"/>
  <c r="F7625" i="10"/>
  <c r="F7626" i="10"/>
  <c r="F7627" i="10"/>
  <c r="F7628" i="10"/>
  <c r="F7629" i="10"/>
  <c r="F7630" i="10"/>
  <c r="F7631" i="10"/>
  <c r="F7632" i="10"/>
  <c r="F7633" i="10"/>
  <c r="F7634" i="10"/>
  <c r="F7635" i="10"/>
  <c r="F7636" i="10"/>
  <c r="F7637" i="10"/>
  <c r="F7638" i="10"/>
  <c r="F7639" i="10"/>
  <c r="F7640" i="10"/>
  <c r="F7641" i="10"/>
  <c r="F7642" i="10"/>
  <c r="F7643" i="10"/>
  <c r="F7644" i="10"/>
  <c r="F7645" i="10"/>
  <c r="F7646" i="10"/>
  <c r="F7647" i="10"/>
  <c r="F7648" i="10"/>
  <c r="F7649" i="10"/>
  <c r="F7650" i="10"/>
  <c r="F7651" i="10"/>
  <c r="F7652" i="10"/>
  <c r="F7653" i="10"/>
  <c r="F7654" i="10"/>
  <c r="F7655" i="10"/>
  <c r="F7656" i="10"/>
  <c r="F7657" i="10"/>
  <c r="F7658" i="10"/>
  <c r="F7659" i="10"/>
  <c r="F7660" i="10"/>
  <c r="F7661" i="10"/>
  <c r="F7662" i="10"/>
  <c r="F7663" i="10"/>
  <c r="F7664" i="10"/>
  <c r="F7665" i="10"/>
  <c r="F7666" i="10"/>
  <c r="F7667" i="10"/>
  <c r="F7668" i="10"/>
  <c r="F7669" i="10"/>
  <c r="F7670" i="10"/>
  <c r="F7671" i="10"/>
  <c r="F7672" i="10"/>
  <c r="F7673" i="10"/>
  <c r="F7674" i="10"/>
  <c r="F7675" i="10"/>
  <c r="F7676" i="10"/>
  <c r="F7677" i="10"/>
  <c r="F7678" i="10"/>
  <c r="F7679" i="10"/>
  <c r="F7680" i="10"/>
  <c r="F7681" i="10"/>
  <c r="F7682" i="10"/>
  <c r="F7683" i="10"/>
  <c r="F7684" i="10"/>
  <c r="F7685" i="10"/>
  <c r="F7686" i="10"/>
  <c r="F7687" i="10"/>
  <c r="F7688" i="10"/>
  <c r="F7689" i="10"/>
  <c r="F7690" i="10"/>
  <c r="F7691" i="10"/>
  <c r="F7692" i="10"/>
  <c r="F7693" i="10"/>
  <c r="F7694" i="10"/>
  <c r="F7695" i="10"/>
  <c r="F7696" i="10"/>
  <c r="F7697" i="10"/>
  <c r="F7698" i="10"/>
  <c r="F7699" i="10"/>
  <c r="F7700" i="10"/>
  <c r="F7701" i="10"/>
  <c r="F7702" i="10"/>
  <c r="F7703" i="10"/>
  <c r="F7704" i="10"/>
  <c r="F7705" i="10"/>
  <c r="F7706" i="10"/>
  <c r="F7707" i="10"/>
  <c r="F7708" i="10"/>
  <c r="F7709" i="10"/>
  <c r="F7710" i="10"/>
  <c r="F7711" i="10"/>
  <c r="F7712" i="10"/>
  <c r="F7713" i="10"/>
  <c r="F7714" i="10"/>
  <c r="F7715" i="10"/>
  <c r="F7716" i="10"/>
  <c r="F7717" i="10"/>
  <c r="F7718" i="10"/>
  <c r="F7719" i="10"/>
  <c r="F7720" i="10"/>
  <c r="F7721" i="10"/>
  <c r="F7722" i="10"/>
  <c r="F7723" i="10"/>
  <c r="F7724" i="10"/>
  <c r="F7725" i="10"/>
  <c r="F7726" i="10"/>
  <c r="F7727" i="10"/>
  <c r="F7728" i="10"/>
  <c r="F7729" i="10"/>
  <c r="F7730" i="10"/>
  <c r="F7731" i="10"/>
  <c r="F7732" i="10"/>
  <c r="F7733" i="10"/>
  <c r="F7734" i="10"/>
  <c r="F7735" i="10"/>
  <c r="F7736" i="10"/>
  <c r="F7737" i="10"/>
  <c r="F7738" i="10"/>
  <c r="F7739" i="10"/>
  <c r="F7740" i="10"/>
  <c r="F7741" i="10"/>
  <c r="F7742" i="10"/>
  <c r="F7743" i="10"/>
  <c r="F7744" i="10"/>
  <c r="F7745" i="10"/>
  <c r="F7746" i="10"/>
  <c r="F7747" i="10"/>
  <c r="F7748" i="10"/>
  <c r="F7749" i="10"/>
  <c r="F7750" i="10"/>
  <c r="F7751" i="10"/>
  <c r="F7752" i="10"/>
  <c r="F7753" i="10"/>
  <c r="F7754" i="10"/>
  <c r="F7755" i="10"/>
  <c r="F7756" i="10"/>
  <c r="F7757" i="10"/>
  <c r="F7758" i="10"/>
  <c r="F7759" i="10"/>
  <c r="F7760" i="10"/>
  <c r="F7761" i="10"/>
  <c r="F7762" i="10"/>
  <c r="F7763" i="10"/>
  <c r="F7764" i="10"/>
  <c r="F7765" i="10"/>
  <c r="F7766" i="10"/>
  <c r="F7767" i="10"/>
  <c r="F7768" i="10"/>
  <c r="F7769" i="10"/>
  <c r="F7770" i="10"/>
  <c r="F7771" i="10"/>
  <c r="F7772" i="10"/>
  <c r="F7773" i="10"/>
  <c r="F7774" i="10"/>
  <c r="F7775" i="10"/>
  <c r="F7776" i="10"/>
  <c r="F7777" i="10"/>
  <c r="F7778" i="10"/>
  <c r="F7779" i="10"/>
  <c r="F7780" i="10"/>
  <c r="F7781" i="10"/>
  <c r="F7782" i="10"/>
  <c r="F7783" i="10"/>
  <c r="F7784" i="10"/>
  <c r="F7785" i="10"/>
  <c r="F7786" i="10"/>
  <c r="F7787" i="10"/>
  <c r="F7788" i="10"/>
  <c r="F7789" i="10"/>
  <c r="F7790" i="10"/>
  <c r="F7791" i="10"/>
  <c r="F7792" i="10"/>
  <c r="F7793" i="10"/>
  <c r="F7794" i="10"/>
  <c r="F7795" i="10"/>
  <c r="F7796" i="10"/>
  <c r="F7797" i="10"/>
  <c r="F7798" i="10"/>
  <c r="F7799" i="10"/>
  <c r="F7800" i="10"/>
  <c r="F7801" i="10"/>
  <c r="F7802" i="10"/>
  <c r="F7803" i="10"/>
  <c r="F7804" i="10"/>
  <c r="F7805" i="10"/>
  <c r="F7806" i="10"/>
  <c r="F7807" i="10"/>
  <c r="F7808" i="10"/>
  <c r="F7809" i="10"/>
  <c r="F7810" i="10"/>
  <c r="F7811" i="10"/>
  <c r="F7812" i="10"/>
  <c r="F7813" i="10"/>
  <c r="F7814" i="10"/>
  <c r="F7815" i="10"/>
  <c r="F7816" i="10"/>
  <c r="F7817" i="10"/>
  <c r="F7818" i="10"/>
  <c r="F7819" i="10"/>
  <c r="F7820" i="10"/>
  <c r="F7821" i="10"/>
  <c r="F7822" i="10"/>
  <c r="F7823" i="10"/>
  <c r="F7824" i="10"/>
  <c r="F7825" i="10"/>
  <c r="F7826" i="10"/>
  <c r="F7827" i="10"/>
  <c r="F7828" i="10"/>
  <c r="F7829" i="10"/>
  <c r="F7830" i="10"/>
  <c r="F7831" i="10"/>
  <c r="F7832" i="10"/>
  <c r="F7833" i="10"/>
  <c r="F7834" i="10"/>
  <c r="F7835" i="10"/>
  <c r="F7836" i="10"/>
  <c r="F7837" i="10"/>
  <c r="F7838" i="10"/>
  <c r="F7839" i="10"/>
  <c r="F7840" i="10"/>
  <c r="F7841" i="10"/>
  <c r="F7842" i="10"/>
  <c r="F7843" i="10"/>
  <c r="F7844" i="10"/>
  <c r="F7845" i="10"/>
  <c r="F7846" i="10"/>
  <c r="F7847" i="10"/>
  <c r="F7848" i="10"/>
  <c r="F7849" i="10"/>
  <c r="F7850" i="10"/>
  <c r="F7851" i="10"/>
  <c r="F7852" i="10"/>
  <c r="F7853" i="10"/>
  <c r="F7854" i="10"/>
  <c r="F7855" i="10"/>
  <c r="F7856" i="10"/>
  <c r="F7857" i="10"/>
  <c r="F7858" i="10"/>
  <c r="F7859" i="10"/>
  <c r="F7860" i="10"/>
  <c r="F7861" i="10"/>
  <c r="F7862" i="10"/>
  <c r="F7863" i="10"/>
  <c r="F7864" i="10"/>
  <c r="F7865" i="10"/>
  <c r="F7866" i="10"/>
  <c r="F7867" i="10"/>
  <c r="F7868" i="10"/>
  <c r="F7869" i="10"/>
  <c r="F7870" i="10"/>
  <c r="F7871" i="10"/>
  <c r="F7872" i="10"/>
  <c r="F7873" i="10"/>
  <c r="F7874" i="10"/>
  <c r="F7875" i="10"/>
  <c r="F7876" i="10"/>
  <c r="F7877" i="10"/>
  <c r="F7878" i="10"/>
  <c r="F7879" i="10"/>
  <c r="F7880" i="10"/>
  <c r="F7881" i="10"/>
  <c r="F7882" i="10"/>
  <c r="F7883" i="10"/>
  <c r="F7884" i="10"/>
  <c r="F7885" i="10"/>
  <c r="F7886" i="10"/>
  <c r="F7887" i="10"/>
  <c r="F7888" i="10"/>
  <c r="F7889" i="10"/>
  <c r="F7890" i="10"/>
  <c r="F7891" i="10"/>
  <c r="F7892" i="10"/>
  <c r="F7893" i="10"/>
  <c r="F7894" i="10"/>
  <c r="F7895" i="10"/>
  <c r="F7896" i="10"/>
  <c r="F7897" i="10"/>
  <c r="F7898" i="10"/>
  <c r="F7899" i="10"/>
  <c r="F7900" i="10"/>
  <c r="F7901" i="10"/>
  <c r="F7902" i="10"/>
  <c r="F7903" i="10"/>
  <c r="F7904" i="10"/>
  <c r="F7905" i="10"/>
  <c r="F7906" i="10"/>
  <c r="F7907" i="10"/>
  <c r="F7908" i="10"/>
  <c r="F7909" i="10"/>
  <c r="F7910" i="10"/>
  <c r="F7911" i="10"/>
  <c r="F7912" i="10"/>
  <c r="F7913" i="10"/>
  <c r="F7914" i="10"/>
  <c r="F7915" i="10"/>
  <c r="F7916" i="10"/>
  <c r="F7917" i="10"/>
  <c r="F7918" i="10"/>
  <c r="F7919" i="10"/>
  <c r="F7920" i="10"/>
  <c r="F7921" i="10"/>
  <c r="F7922" i="10"/>
  <c r="F7923" i="10"/>
  <c r="F7924" i="10"/>
  <c r="F7925" i="10"/>
  <c r="F7926" i="10"/>
  <c r="F7927" i="10"/>
  <c r="F7928" i="10"/>
  <c r="F7929" i="10"/>
  <c r="F7930" i="10"/>
  <c r="F7931" i="10"/>
  <c r="F7932" i="10"/>
  <c r="F7933" i="10"/>
  <c r="F7934" i="10"/>
  <c r="F7935" i="10"/>
  <c r="F7936" i="10"/>
  <c r="F7937" i="10"/>
  <c r="F7938" i="10"/>
  <c r="F7939" i="10"/>
  <c r="F7940" i="10"/>
  <c r="F7941" i="10"/>
  <c r="F7942" i="10"/>
  <c r="F7943" i="10"/>
  <c r="F7944" i="10"/>
  <c r="F7945" i="10"/>
  <c r="F7946" i="10"/>
  <c r="F7947" i="10"/>
  <c r="F7948" i="10"/>
  <c r="F7949" i="10"/>
  <c r="F7950" i="10"/>
  <c r="F7951" i="10"/>
  <c r="F7952" i="10"/>
  <c r="F7953" i="10"/>
  <c r="F7954" i="10"/>
  <c r="F7955" i="10"/>
  <c r="F7956" i="10"/>
  <c r="F7957" i="10"/>
  <c r="F7958" i="10"/>
  <c r="F7959" i="10"/>
  <c r="F7960" i="10"/>
  <c r="F7961" i="10"/>
  <c r="F7962" i="10"/>
  <c r="F7963" i="10"/>
  <c r="F7964" i="10"/>
  <c r="F7965" i="10"/>
  <c r="F7966" i="10"/>
  <c r="F7967" i="10"/>
  <c r="F7968" i="10"/>
  <c r="F7969" i="10"/>
  <c r="F7970" i="10"/>
  <c r="F7971" i="10"/>
  <c r="F7972" i="10"/>
  <c r="F7973" i="10"/>
  <c r="F7974" i="10"/>
  <c r="F7975" i="10"/>
  <c r="F7976" i="10"/>
  <c r="F7977" i="10"/>
  <c r="F7978" i="10"/>
  <c r="F7979" i="10"/>
  <c r="F7980" i="10"/>
  <c r="F7981" i="10"/>
  <c r="F7982" i="10"/>
  <c r="F7983" i="10"/>
  <c r="F7984" i="10"/>
  <c r="F7985" i="10"/>
  <c r="F7986" i="10"/>
  <c r="F7987" i="10"/>
  <c r="F7988" i="10"/>
  <c r="F7989" i="10"/>
  <c r="F7990" i="10"/>
  <c r="F7991" i="10"/>
  <c r="F7992" i="10"/>
  <c r="F7993" i="10"/>
  <c r="F7994" i="10"/>
  <c r="F7995" i="10"/>
  <c r="F7996" i="10"/>
  <c r="F7997" i="10"/>
  <c r="F7998" i="10"/>
  <c r="F7999" i="10"/>
  <c r="F8000" i="10"/>
  <c r="F8001" i="10"/>
  <c r="F8002" i="10"/>
  <c r="F8003" i="10"/>
  <c r="F8004" i="10"/>
  <c r="F8005" i="10"/>
  <c r="F8006" i="10"/>
  <c r="F8007" i="10"/>
  <c r="F8008" i="10"/>
  <c r="F8009" i="10"/>
  <c r="F8010" i="10"/>
  <c r="F8011" i="10"/>
  <c r="F8012" i="10"/>
  <c r="F8013" i="10"/>
  <c r="F8014" i="10"/>
  <c r="F8015" i="10"/>
  <c r="F8016" i="10"/>
  <c r="F8017" i="10"/>
  <c r="F8018" i="10"/>
  <c r="F8019" i="10"/>
  <c r="F8020" i="10"/>
  <c r="F8021" i="10"/>
  <c r="F8022" i="10"/>
  <c r="F8023" i="10"/>
  <c r="F8024" i="10"/>
  <c r="F8025" i="10"/>
  <c r="F8026" i="10"/>
  <c r="F8027" i="10"/>
  <c r="F8028" i="10"/>
  <c r="F8029" i="10"/>
  <c r="F8030" i="10"/>
  <c r="F8031" i="10"/>
  <c r="F8032" i="10"/>
  <c r="F8033" i="10"/>
  <c r="F8034" i="10"/>
  <c r="F8035" i="10"/>
  <c r="F8036" i="10"/>
  <c r="F8037" i="10"/>
  <c r="F8038" i="10"/>
  <c r="F8039" i="10"/>
  <c r="F8040" i="10"/>
  <c r="F8041" i="10"/>
  <c r="F8042" i="10"/>
  <c r="F8043" i="10"/>
  <c r="F8044" i="10"/>
  <c r="F8045" i="10"/>
  <c r="F8046" i="10"/>
  <c r="F8047" i="10"/>
  <c r="F8048" i="10"/>
  <c r="F8049" i="10"/>
  <c r="F8050" i="10"/>
  <c r="F8051" i="10"/>
  <c r="F8052" i="10"/>
  <c r="F8053" i="10"/>
  <c r="F8054" i="10"/>
  <c r="F8055" i="10"/>
  <c r="F8056" i="10"/>
  <c r="F8057" i="10"/>
  <c r="F8058" i="10"/>
  <c r="F8059" i="10"/>
  <c r="F8060" i="10"/>
  <c r="F8061" i="10"/>
  <c r="F8062" i="10"/>
  <c r="F8063" i="10"/>
  <c r="F8064" i="10"/>
  <c r="F8065" i="10"/>
  <c r="F8066" i="10"/>
  <c r="F8067" i="10"/>
  <c r="F8068" i="10"/>
  <c r="F8069" i="10"/>
  <c r="F8070" i="10"/>
  <c r="F8071" i="10"/>
  <c r="F8072" i="10"/>
  <c r="F8073" i="10"/>
  <c r="F8074" i="10"/>
  <c r="F8075" i="10"/>
  <c r="F8076" i="10"/>
  <c r="F8077" i="10"/>
  <c r="F8078" i="10"/>
  <c r="F8079" i="10"/>
  <c r="F8080" i="10"/>
  <c r="F8081" i="10"/>
  <c r="F8082" i="10"/>
  <c r="F8083" i="10"/>
  <c r="F8084" i="10"/>
  <c r="F8085" i="10"/>
  <c r="F8086" i="10"/>
  <c r="F8087" i="10"/>
  <c r="F8088" i="10"/>
  <c r="F8089" i="10"/>
  <c r="F8090" i="10"/>
  <c r="F8091" i="10"/>
  <c r="F8092" i="10"/>
  <c r="F8093" i="10"/>
  <c r="F8094" i="10"/>
  <c r="F8095" i="10"/>
  <c r="F8096" i="10"/>
  <c r="F8097" i="10"/>
  <c r="F8098" i="10"/>
  <c r="F8099" i="10"/>
  <c r="F8100" i="10"/>
  <c r="F8101" i="10"/>
  <c r="F8102" i="10"/>
  <c r="F8103" i="10"/>
  <c r="F8104" i="10"/>
  <c r="F8105" i="10"/>
  <c r="F8106" i="10"/>
  <c r="F8107" i="10"/>
  <c r="F8108" i="10"/>
  <c r="F8109" i="10"/>
  <c r="F8110" i="10"/>
  <c r="F8111" i="10"/>
  <c r="F8112" i="10"/>
  <c r="F8113" i="10"/>
  <c r="F8114" i="10"/>
  <c r="F8115" i="10"/>
  <c r="F8116" i="10"/>
  <c r="F8117" i="10"/>
  <c r="F8118" i="10"/>
  <c r="F8119" i="10"/>
  <c r="F8120" i="10"/>
  <c r="F8121" i="10"/>
  <c r="F8122" i="10"/>
  <c r="F8123" i="10"/>
  <c r="F8124" i="10"/>
  <c r="F8125" i="10"/>
  <c r="F8126" i="10"/>
  <c r="F8127" i="10"/>
  <c r="F8128" i="10"/>
  <c r="F8129" i="10"/>
  <c r="F8130" i="10"/>
  <c r="F8131" i="10"/>
  <c r="F8132" i="10"/>
  <c r="F8133" i="10"/>
  <c r="F8134" i="10"/>
  <c r="F8135" i="10"/>
  <c r="F8136" i="10"/>
  <c r="F8137" i="10"/>
  <c r="F8138" i="10"/>
  <c r="F8139" i="10"/>
  <c r="F8140" i="10"/>
  <c r="F8141" i="10"/>
  <c r="F8142" i="10"/>
  <c r="F8143" i="10"/>
  <c r="F8144" i="10"/>
  <c r="F8145" i="10"/>
  <c r="F8146" i="10"/>
  <c r="F8147" i="10"/>
  <c r="F8148" i="10"/>
  <c r="F8149" i="10"/>
  <c r="F8150" i="10"/>
  <c r="F8151" i="10"/>
  <c r="F8152" i="10"/>
  <c r="F8153" i="10"/>
  <c r="F8154" i="10"/>
  <c r="F8155" i="10"/>
  <c r="F8156" i="10"/>
  <c r="F8157" i="10"/>
  <c r="F8158" i="10"/>
  <c r="F8159" i="10"/>
  <c r="F8160" i="10"/>
  <c r="F8161" i="10"/>
  <c r="F8162" i="10"/>
  <c r="F8163" i="10"/>
  <c r="F8164" i="10"/>
  <c r="F8165" i="10"/>
  <c r="F8166" i="10"/>
  <c r="F8167" i="10"/>
  <c r="F8168" i="10"/>
  <c r="F8169" i="10"/>
  <c r="F8170" i="10"/>
  <c r="F8171" i="10"/>
  <c r="F8172" i="10"/>
  <c r="F8173" i="10"/>
  <c r="F8174" i="10"/>
  <c r="F8175" i="10"/>
  <c r="F8176" i="10"/>
  <c r="F8177" i="10"/>
  <c r="F8178" i="10"/>
  <c r="F8179" i="10"/>
  <c r="F8180" i="10"/>
  <c r="F8181" i="10"/>
  <c r="F8182" i="10"/>
  <c r="F8183" i="10"/>
  <c r="F8184" i="10"/>
  <c r="F8185" i="10"/>
  <c r="F8186" i="10"/>
  <c r="F8187" i="10"/>
  <c r="F8188" i="10"/>
  <c r="F8189" i="10"/>
  <c r="F8190" i="10"/>
  <c r="F8191" i="10"/>
  <c r="F8192" i="10"/>
  <c r="F8193" i="10"/>
  <c r="F8194" i="10"/>
  <c r="F8195" i="10"/>
  <c r="F8196" i="10"/>
  <c r="F8197" i="10"/>
  <c r="F8198" i="10"/>
  <c r="F8199" i="10"/>
  <c r="F8200" i="10"/>
  <c r="F8201" i="10"/>
  <c r="F8202" i="10"/>
  <c r="F8203" i="10"/>
  <c r="F8204" i="10"/>
  <c r="F8205" i="10"/>
  <c r="F8206" i="10"/>
  <c r="F8207" i="10"/>
  <c r="F8208" i="10"/>
  <c r="F8209" i="10"/>
  <c r="F8210" i="10"/>
  <c r="F8211" i="10"/>
  <c r="F8212" i="10"/>
  <c r="F8213" i="10"/>
  <c r="F8214" i="10"/>
  <c r="F8215" i="10"/>
  <c r="F8216" i="10"/>
  <c r="F8217" i="10"/>
  <c r="F8218" i="10"/>
  <c r="F8219" i="10"/>
  <c r="F8220" i="10"/>
  <c r="F8221" i="10"/>
  <c r="F8222" i="10"/>
  <c r="F8223" i="10"/>
  <c r="F8224" i="10"/>
  <c r="F8225" i="10"/>
  <c r="F8226" i="10"/>
  <c r="F8227" i="10"/>
  <c r="F8228" i="10"/>
  <c r="F8229" i="10"/>
  <c r="F8230" i="10"/>
  <c r="F8231" i="10"/>
  <c r="F8232" i="10"/>
  <c r="F8233" i="10"/>
  <c r="F8234" i="10"/>
  <c r="F8235" i="10"/>
  <c r="F8236" i="10"/>
  <c r="F8237" i="10"/>
  <c r="F8238" i="10"/>
  <c r="F8239" i="10"/>
  <c r="F8240" i="10"/>
  <c r="F8241" i="10"/>
  <c r="F8242" i="10"/>
  <c r="F8243" i="10"/>
  <c r="F8244" i="10"/>
  <c r="F8245" i="10"/>
  <c r="F8246" i="10"/>
  <c r="F8247" i="10"/>
  <c r="F8248" i="10"/>
  <c r="F8249" i="10"/>
  <c r="F8250" i="10"/>
  <c r="F8251" i="10"/>
  <c r="F8252" i="10"/>
  <c r="F8253" i="10"/>
  <c r="F8254" i="10"/>
  <c r="F8255" i="10"/>
  <c r="F8256" i="10"/>
  <c r="F8257" i="10"/>
  <c r="F8258" i="10"/>
  <c r="F8259" i="10"/>
  <c r="F8260" i="10"/>
  <c r="F8261" i="10"/>
  <c r="F8262" i="10"/>
  <c r="F8263" i="10"/>
  <c r="F8264" i="10"/>
  <c r="F8265" i="10"/>
  <c r="F8266" i="10"/>
  <c r="F8267" i="10"/>
  <c r="F8268" i="10"/>
  <c r="F8269" i="10"/>
  <c r="F8270" i="10"/>
  <c r="F8271" i="10"/>
  <c r="F8272" i="10"/>
  <c r="F8273" i="10"/>
  <c r="F8274" i="10"/>
  <c r="F8275" i="10"/>
  <c r="F8276" i="10"/>
  <c r="F8277" i="10"/>
  <c r="F8278" i="10"/>
  <c r="F8279" i="10"/>
  <c r="F8280" i="10"/>
  <c r="F8281" i="10"/>
  <c r="F8282" i="10"/>
  <c r="F8283" i="10"/>
  <c r="F8284" i="10"/>
  <c r="F8285" i="10"/>
  <c r="F8286" i="10"/>
  <c r="F8287" i="10"/>
  <c r="F8288" i="10"/>
  <c r="F8289" i="10"/>
  <c r="F8290" i="10"/>
  <c r="F8291" i="10"/>
  <c r="F8292" i="10"/>
  <c r="F8293" i="10"/>
  <c r="F8294" i="10"/>
  <c r="F8295" i="10"/>
  <c r="F8296" i="10"/>
  <c r="F8297" i="10"/>
  <c r="F8298" i="10"/>
  <c r="F8299" i="10"/>
  <c r="F8300" i="10"/>
  <c r="F8301" i="10"/>
  <c r="F8302" i="10"/>
  <c r="F8303" i="10"/>
  <c r="F8304" i="10"/>
  <c r="F8305" i="10"/>
  <c r="F8306" i="10"/>
  <c r="F8307" i="10"/>
  <c r="F8308" i="10"/>
  <c r="F8309" i="10"/>
  <c r="F8310" i="10"/>
  <c r="F8311" i="10"/>
  <c r="F8312" i="10"/>
  <c r="F8313" i="10"/>
  <c r="F8314" i="10"/>
  <c r="F8315" i="10"/>
  <c r="F8316" i="10"/>
  <c r="F8317" i="10"/>
  <c r="F8318" i="10"/>
  <c r="F8319" i="10"/>
  <c r="F8320" i="10"/>
  <c r="F8321" i="10"/>
  <c r="F8322" i="10"/>
  <c r="F8323" i="10"/>
  <c r="F8324" i="10"/>
  <c r="F8325" i="10"/>
  <c r="F8326" i="10"/>
  <c r="F8327" i="10"/>
  <c r="F8328" i="10"/>
  <c r="F8329" i="10"/>
  <c r="F8330" i="10"/>
  <c r="F8331" i="10"/>
  <c r="F8332" i="10"/>
  <c r="F8333" i="10"/>
  <c r="F8334" i="10"/>
  <c r="F8335" i="10"/>
  <c r="F8336" i="10"/>
  <c r="F8337" i="10"/>
  <c r="F8338" i="10"/>
  <c r="F8339" i="10"/>
  <c r="F8340" i="10"/>
  <c r="F8341" i="10"/>
  <c r="F8342" i="10"/>
  <c r="F8343" i="10"/>
  <c r="F8344" i="10"/>
  <c r="F8345" i="10"/>
  <c r="F8346" i="10"/>
  <c r="F8347" i="10"/>
  <c r="F8348" i="10"/>
  <c r="F8349" i="10"/>
  <c r="F8350" i="10"/>
  <c r="F8351" i="10"/>
  <c r="F8352" i="10"/>
  <c r="F8353" i="10"/>
  <c r="F8354" i="10"/>
  <c r="F8355" i="10"/>
  <c r="F8356" i="10"/>
  <c r="F8357" i="10"/>
  <c r="F8358" i="10"/>
  <c r="F8359" i="10"/>
  <c r="F8360" i="10"/>
  <c r="F8361" i="10"/>
  <c r="F8362" i="10"/>
  <c r="F8363" i="10"/>
  <c r="F8364" i="10"/>
  <c r="F8365" i="10"/>
  <c r="F8366" i="10"/>
  <c r="F8367" i="10"/>
  <c r="F8368" i="10"/>
  <c r="F8369" i="10"/>
  <c r="F8370" i="10"/>
  <c r="F8371" i="10"/>
  <c r="F8372" i="10"/>
  <c r="F8373" i="10"/>
  <c r="F8374" i="10"/>
  <c r="F8375" i="10"/>
  <c r="F8376" i="10"/>
  <c r="F8377" i="10"/>
  <c r="F8378" i="10"/>
  <c r="F8379" i="10"/>
  <c r="F8380" i="10"/>
  <c r="F8381" i="10"/>
  <c r="F8382" i="10"/>
  <c r="F8383" i="10"/>
  <c r="F8384" i="10"/>
  <c r="F8385" i="10"/>
  <c r="F8386" i="10"/>
  <c r="F8387" i="10"/>
  <c r="F8388" i="10"/>
  <c r="F8389" i="10"/>
  <c r="F8390" i="10"/>
  <c r="F8391" i="10"/>
  <c r="F8392" i="10"/>
  <c r="F8393" i="10"/>
  <c r="F8394" i="10"/>
  <c r="F8395" i="10"/>
  <c r="F8396" i="10"/>
  <c r="F8397" i="10"/>
  <c r="F8398" i="10"/>
  <c r="F8399" i="10"/>
  <c r="F8400" i="10"/>
  <c r="F8401" i="10"/>
  <c r="F8402" i="10"/>
  <c r="F8403" i="10"/>
  <c r="F8404" i="10"/>
  <c r="F8405" i="10"/>
  <c r="F8406" i="10"/>
  <c r="F8407" i="10"/>
  <c r="F8408" i="10"/>
  <c r="F8409" i="10"/>
  <c r="F8410" i="10"/>
  <c r="F8411" i="10"/>
  <c r="F8412" i="10"/>
  <c r="F8413" i="10"/>
  <c r="F8414" i="10"/>
  <c r="F8415" i="10"/>
  <c r="F8416" i="10"/>
  <c r="F8417" i="10"/>
  <c r="F8418" i="10"/>
  <c r="F8419" i="10"/>
  <c r="F8420" i="10"/>
  <c r="F8421" i="10"/>
  <c r="F8422" i="10"/>
  <c r="F8423" i="10"/>
  <c r="F8424" i="10"/>
  <c r="F8425" i="10"/>
  <c r="F8426" i="10"/>
  <c r="F8427" i="10"/>
  <c r="F8428" i="10"/>
  <c r="F8429" i="10"/>
  <c r="F8430" i="10"/>
  <c r="F8431" i="10"/>
  <c r="F8432" i="10"/>
  <c r="F8433" i="10"/>
  <c r="F8434" i="10"/>
  <c r="F8435" i="10"/>
  <c r="F8436" i="10"/>
  <c r="F8437" i="10"/>
  <c r="F8438" i="10"/>
  <c r="F8439" i="10"/>
  <c r="F8440" i="10"/>
  <c r="F8441" i="10"/>
  <c r="F8442" i="10"/>
  <c r="F8443" i="10"/>
  <c r="F8444" i="10"/>
  <c r="F8445" i="10"/>
  <c r="F8446" i="10"/>
  <c r="F8447" i="10"/>
  <c r="F8448" i="10"/>
  <c r="F8449" i="10"/>
  <c r="F8450" i="10"/>
  <c r="F8451" i="10"/>
  <c r="F8452" i="10"/>
  <c r="F8453" i="10"/>
  <c r="F8454" i="10"/>
  <c r="F8455" i="10"/>
  <c r="F8456" i="10"/>
  <c r="F8457" i="10"/>
  <c r="F8458" i="10"/>
  <c r="F8459" i="10"/>
  <c r="F8460" i="10"/>
  <c r="F8461" i="10"/>
  <c r="F8462" i="10"/>
  <c r="F8463" i="10"/>
  <c r="F8464" i="10"/>
  <c r="F8465" i="10"/>
  <c r="F8466" i="10"/>
  <c r="F8467" i="10"/>
  <c r="F8468" i="10"/>
  <c r="F8469" i="10"/>
  <c r="F8470" i="10"/>
  <c r="F8471" i="10"/>
  <c r="F8472" i="10"/>
  <c r="F8473" i="10"/>
  <c r="F8474" i="10"/>
  <c r="F8475" i="10"/>
  <c r="F8476" i="10"/>
  <c r="F8477" i="10"/>
  <c r="F8478" i="10"/>
  <c r="F8479" i="10"/>
  <c r="F8480" i="10"/>
  <c r="F8481" i="10"/>
  <c r="F8482" i="10"/>
  <c r="F8483" i="10"/>
  <c r="F8484" i="10"/>
  <c r="F8485" i="10"/>
  <c r="F8486" i="10"/>
  <c r="F8487" i="10"/>
  <c r="F8488" i="10"/>
  <c r="F8489" i="10"/>
  <c r="F8490" i="10"/>
  <c r="F8491" i="10"/>
  <c r="F8492" i="10"/>
  <c r="F8493" i="10"/>
  <c r="F8494" i="10"/>
  <c r="F8495" i="10"/>
  <c r="F8496" i="10"/>
  <c r="F8497" i="10"/>
  <c r="F8498" i="10"/>
  <c r="F8499" i="10"/>
  <c r="F8500" i="10"/>
  <c r="F8501" i="10"/>
  <c r="F8502" i="10"/>
  <c r="F8503" i="10"/>
  <c r="F8504" i="10"/>
  <c r="F8505" i="10"/>
  <c r="F8506" i="10"/>
  <c r="F8507" i="10"/>
  <c r="F8508" i="10"/>
  <c r="F8509" i="10"/>
  <c r="F8510" i="10"/>
  <c r="F8511" i="10"/>
  <c r="F8512" i="10"/>
  <c r="F8513" i="10"/>
  <c r="F8514" i="10"/>
  <c r="F8515" i="10"/>
  <c r="F8516" i="10"/>
  <c r="F8517" i="10"/>
  <c r="F8518" i="10"/>
  <c r="F8519" i="10"/>
  <c r="F8520" i="10"/>
  <c r="F8521" i="10"/>
  <c r="F8522" i="10"/>
  <c r="F8523" i="10"/>
  <c r="F8524" i="10"/>
  <c r="F8525" i="10"/>
  <c r="F8526" i="10"/>
  <c r="F8527" i="10"/>
  <c r="F8528" i="10"/>
  <c r="F8529" i="10"/>
  <c r="F8530" i="10"/>
  <c r="F8531" i="10"/>
  <c r="F8532" i="10"/>
  <c r="F8533" i="10"/>
  <c r="F8534" i="10"/>
  <c r="F8535" i="10"/>
  <c r="F8536" i="10"/>
  <c r="F8537" i="10"/>
  <c r="F8538" i="10"/>
  <c r="F8539" i="10"/>
  <c r="F8540" i="10"/>
  <c r="F8541" i="10"/>
  <c r="F8542" i="10"/>
  <c r="F8543" i="10"/>
  <c r="F8544" i="10"/>
  <c r="F8545" i="10"/>
  <c r="F8546" i="10"/>
  <c r="F8547" i="10"/>
  <c r="F8548" i="10"/>
  <c r="F8549" i="10"/>
  <c r="F8550" i="10"/>
  <c r="F8551" i="10"/>
  <c r="F8552" i="10"/>
  <c r="F8553" i="10"/>
  <c r="F8554" i="10"/>
  <c r="F8555" i="10"/>
  <c r="F8556" i="10"/>
  <c r="F8557" i="10"/>
  <c r="F8558" i="10"/>
  <c r="F8559" i="10"/>
  <c r="F8560" i="10"/>
  <c r="F8561" i="10"/>
  <c r="F8562" i="10"/>
  <c r="F8563" i="10"/>
  <c r="F8564" i="10"/>
  <c r="F8565" i="10"/>
  <c r="F8566" i="10"/>
  <c r="F8567" i="10"/>
  <c r="F8568" i="10"/>
  <c r="F8569" i="10"/>
  <c r="F8570" i="10"/>
  <c r="F8571" i="10"/>
  <c r="F8572" i="10"/>
  <c r="F8573" i="10"/>
  <c r="F8574" i="10"/>
  <c r="F8575" i="10"/>
  <c r="F8576" i="10"/>
  <c r="F8577" i="10"/>
  <c r="F8578" i="10"/>
  <c r="F8579" i="10"/>
  <c r="F8580" i="10"/>
  <c r="F8581" i="10"/>
  <c r="F8582" i="10"/>
  <c r="F8583" i="10"/>
  <c r="F8584" i="10"/>
  <c r="F8585" i="10"/>
  <c r="F8586" i="10"/>
  <c r="F8587" i="10"/>
  <c r="F8588" i="10"/>
  <c r="F8589" i="10"/>
  <c r="F8590" i="10"/>
  <c r="F8591" i="10"/>
  <c r="F8592" i="10"/>
  <c r="F8593" i="10"/>
  <c r="F8594" i="10"/>
  <c r="F8595" i="10"/>
  <c r="F8596" i="10"/>
  <c r="F8597" i="10"/>
  <c r="F8598" i="10"/>
  <c r="F8599" i="10"/>
  <c r="F8600" i="10"/>
  <c r="F8601" i="10"/>
  <c r="F8602" i="10"/>
  <c r="F8603" i="10"/>
  <c r="F8604" i="10"/>
  <c r="F8605" i="10"/>
  <c r="F8606" i="10"/>
  <c r="F8607" i="10"/>
  <c r="F8608" i="10"/>
  <c r="F8609" i="10"/>
  <c r="F8610" i="10"/>
  <c r="F8611" i="10"/>
  <c r="F8612" i="10"/>
  <c r="F8613" i="10"/>
  <c r="F8614" i="10"/>
  <c r="F8615" i="10"/>
  <c r="F8616" i="10"/>
  <c r="F8617" i="10"/>
  <c r="F8618" i="10"/>
  <c r="F8619" i="10"/>
  <c r="F8620" i="10"/>
  <c r="F8621" i="10"/>
  <c r="F8622" i="10"/>
  <c r="F8623" i="10"/>
  <c r="F8624" i="10"/>
  <c r="F8625" i="10"/>
  <c r="F8626" i="10"/>
  <c r="F8627" i="10"/>
  <c r="F8628" i="10"/>
  <c r="F8629" i="10"/>
  <c r="F8630" i="10"/>
  <c r="F8631" i="10"/>
  <c r="F8632" i="10"/>
  <c r="F8633" i="10"/>
  <c r="F8634" i="10"/>
  <c r="F8635" i="10"/>
  <c r="F8636" i="10"/>
  <c r="F8637" i="10"/>
  <c r="F8638" i="10"/>
  <c r="F8639" i="10"/>
  <c r="F8640" i="10"/>
  <c r="F8641" i="10"/>
  <c r="F8642" i="10"/>
  <c r="F8643" i="10"/>
  <c r="F8644" i="10"/>
  <c r="F8645" i="10"/>
  <c r="F8646" i="10"/>
  <c r="F8647" i="10"/>
  <c r="F8648" i="10"/>
  <c r="F8649" i="10"/>
  <c r="F8650" i="10"/>
  <c r="F8651" i="10"/>
  <c r="F8652" i="10"/>
  <c r="F8653" i="10"/>
  <c r="F8654" i="10"/>
  <c r="F8655" i="10"/>
  <c r="F8656" i="10"/>
  <c r="F8657" i="10"/>
  <c r="F8658" i="10"/>
  <c r="F8659" i="10"/>
  <c r="F8660" i="10"/>
  <c r="F8661" i="10"/>
  <c r="F8662" i="10"/>
  <c r="F8663" i="10"/>
  <c r="F8664" i="10"/>
  <c r="F8665" i="10"/>
  <c r="F8666" i="10"/>
  <c r="F8667" i="10"/>
  <c r="F8668" i="10"/>
  <c r="F8669" i="10"/>
  <c r="F8670" i="10"/>
  <c r="F8671" i="10"/>
  <c r="F8672" i="10"/>
  <c r="F8673" i="10"/>
  <c r="F8674" i="10"/>
  <c r="F8675" i="10"/>
  <c r="F8676" i="10"/>
  <c r="F8677" i="10"/>
  <c r="F8678" i="10"/>
  <c r="F8679" i="10"/>
  <c r="F8680" i="10"/>
  <c r="F8681" i="10"/>
  <c r="F8682" i="10"/>
  <c r="F8683" i="10"/>
  <c r="F8684" i="10"/>
  <c r="F8685" i="10"/>
  <c r="F8686" i="10"/>
  <c r="F8687" i="10"/>
  <c r="F8688" i="10"/>
  <c r="F8689" i="10"/>
  <c r="F8690" i="10"/>
  <c r="F8691" i="10"/>
  <c r="F8692" i="10"/>
  <c r="F8693" i="10"/>
  <c r="F8694" i="10"/>
  <c r="F8695" i="10"/>
  <c r="F8696" i="10"/>
  <c r="F8697" i="10"/>
  <c r="F8698" i="10"/>
  <c r="F8699" i="10"/>
  <c r="F8700" i="10"/>
  <c r="F8701" i="10"/>
  <c r="F8702" i="10"/>
  <c r="F8703" i="10"/>
  <c r="F8704" i="10"/>
  <c r="F8705" i="10"/>
  <c r="F8706" i="10"/>
  <c r="F8707" i="10"/>
  <c r="F8708" i="10"/>
  <c r="F8709" i="10"/>
  <c r="F8710" i="10"/>
  <c r="F8711" i="10"/>
  <c r="F8712" i="10"/>
  <c r="F8713" i="10"/>
  <c r="F8714" i="10"/>
  <c r="F8715" i="10"/>
  <c r="F8716" i="10"/>
  <c r="F8717" i="10"/>
  <c r="F8718" i="10"/>
  <c r="F8719" i="10"/>
  <c r="F8720" i="10"/>
  <c r="F8721" i="10"/>
  <c r="F8722" i="10"/>
  <c r="F8723" i="10"/>
  <c r="F8724" i="10"/>
  <c r="F8725" i="10"/>
  <c r="F8726" i="10"/>
  <c r="F8727" i="10"/>
  <c r="F8728" i="10"/>
  <c r="F8729" i="10"/>
  <c r="F8730" i="10"/>
  <c r="F8731" i="10"/>
  <c r="F8732" i="10"/>
  <c r="F8733" i="10"/>
  <c r="F8734" i="10"/>
  <c r="F8735" i="10"/>
  <c r="F8736" i="10"/>
  <c r="F8737" i="10"/>
  <c r="F8738" i="10"/>
  <c r="F8739" i="10"/>
  <c r="F8740" i="10"/>
  <c r="F8741" i="10"/>
  <c r="F8742" i="10"/>
  <c r="F8743" i="10"/>
  <c r="F8744" i="10"/>
  <c r="F8745" i="10"/>
  <c r="F8746" i="10"/>
  <c r="F8747" i="10"/>
  <c r="F8748" i="10"/>
  <c r="F8749" i="10"/>
  <c r="F8750" i="10"/>
  <c r="F8751" i="10"/>
  <c r="F8752" i="10"/>
  <c r="F8753" i="10"/>
  <c r="F8754" i="10"/>
  <c r="F8755" i="10"/>
  <c r="F8756" i="10"/>
  <c r="F8757" i="10"/>
  <c r="F8758" i="10"/>
  <c r="F8759" i="10"/>
  <c r="F8760" i="10"/>
  <c r="F8761" i="10"/>
  <c r="F8762" i="10"/>
  <c r="F8763" i="10"/>
  <c r="F8764" i="10"/>
  <c r="F8765" i="10"/>
  <c r="F8766" i="10"/>
  <c r="F8767" i="10"/>
  <c r="F8768" i="10"/>
  <c r="F8769" i="10"/>
  <c r="F8770" i="10"/>
  <c r="F8771" i="10"/>
  <c r="F8772" i="10"/>
  <c r="F8773" i="10"/>
  <c r="F8774" i="10"/>
  <c r="F8775" i="10"/>
  <c r="F8776" i="10"/>
  <c r="F8777" i="10"/>
  <c r="F8778" i="10"/>
  <c r="F8779" i="10"/>
  <c r="F8780" i="10"/>
  <c r="F8781" i="10"/>
  <c r="F8782" i="10"/>
  <c r="F8783" i="10"/>
  <c r="F8784" i="10"/>
  <c r="F8785" i="10"/>
  <c r="F8786" i="10"/>
  <c r="F8787" i="10"/>
  <c r="F8788" i="10"/>
  <c r="F8789" i="10"/>
  <c r="F8790" i="10"/>
  <c r="F8791" i="10"/>
  <c r="F8792" i="10"/>
  <c r="F8793" i="10"/>
  <c r="F8794" i="10"/>
  <c r="F8795" i="10"/>
  <c r="F8796" i="10"/>
  <c r="F8797" i="10"/>
  <c r="F8798" i="10"/>
  <c r="F8799" i="10"/>
  <c r="F8800" i="10"/>
  <c r="F8801" i="10"/>
  <c r="F8802" i="10"/>
  <c r="F8803" i="10"/>
  <c r="F8804" i="10"/>
  <c r="F8805" i="10"/>
  <c r="F8806" i="10"/>
  <c r="F8807" i="10"/>
  <c r="F8808" i="10"/>
  <c r="F8809" i="10"/>
  <c r="F8810" i="10"/>
  <c r="F8811" i="10"/>
  <c r="F8812" i="10"/>
  <c r="F8813" i="10"/>
  <c r="F8814" i="10"/>
  <c r="F8815" i="10"/>
  <c r="F8816" i="10"/>
  <c r="F8817" i="10"/>
  <c r="F8818" i="10"/>
  <c r="F8819" i="10"/>
  <c r="F8820" i="10"/>
  <c r="F8821" i="10"/>
  <c r="F8822" i="10"/>
  <c r="F8823" i="10"/>
  <c r="F8824" i="10"/>
  <c r="F8825" i="10"/>
  <c r="F8826" i="10"/>
  <c r="F8827" i="10"/>
  <c r="F8828" i="10"/>
  <c r="F8829" i="10"/>
  <c r="F8830" i="10"/>
  <c r="F8831" i="10"/>
  <c r="F8832" i="10"/>
  <c r="F8833" i="10"/>
  <c r="F8834" i="10"/>
  <c r="F8835" i="10"/>
  <c r="F8836" i="10"/>
  <c r="F8837" i="10"/>
  <c r="F8838" i="10"/>
  <c r="F8839" i="10"/>
  <c r="F8840" i="10"/>
  <c r="F8841" i="10"/>
  <c r="F8842" i="10"/>
  <c r="F8843" i="10"/>
  <c r="F8844" i="10"/>
  <c r="F8845" i="10"/>
  <c r="F8846" i="10"/>
  <c r="F8847" i="10"/>
  <c r="F8848" i="10"/>
  <c r="F8849" i="10"/>
  <c r="F8850" i="10"/>
  <c r="F8851" i="10"/>
  <c r="F8852" i="10"/>
  <c r="F8853" i="10"/>
  <c r="F8854" i="10"/>
  <c r="F8855" i="10"/>
  <c r="F8856" i="10"/>
  <c r="F8857" i="10"/>
  <c r="F8858" i="10"/>
  <c r="F8859" i="10"/>
  <c r="F8860" i="10"/>
  <c r="F8861" i="10"/>
  <c r="F8862" i="10"/>
  <c r="F8863" i="10"/>
  <c r="F8864" i="10"/>
  <c r="F8865" i="10"/>
  <c r="F8866" i="10"/>
  <c r="F8867" i="10"/>
  <c r="F8868" i="10"/>
  <c r="F8869" i="10"/>
  <c r="F8870" i="10"/>
  <c r="F8871" i="10"/>
  <c r="F8872" i="10"/>
  <c r="F8873" i="10"/>
  <c r="F8874" i="10"/>
  <c r="F8875" i="10"/>
  <c r="F8876" i="10"/>
  <c r="F8877" i="10"/>
  <c r="F8878" i="10"/>
  <c r="F8879" i="10"/>
  <c r="F8880" i="10"/>
  <c r="F8881" i="10"/>
  <c r="F8882" i="10"/>
  <c r="F8883" i="10"/>
  <c r="F8884" i="10"/>
  <c r="F8885" i="10"/>
  <c r="F8886" i="10"/>
  <c r="F8887" i="10"/>
  <c r="F8888" i="10"/>
  <c r="F8889" i="10"/>
  <c r="F8890" i="10"/>
  <c r="F8891" i="10"/>
  <c r="F8892" i="10"/>
  <c r="F8893" i="10"/>
  <c r="F8894" i="10"/>
  <c r="F8895" i="10"/>
  <c r="F8896" i="10"/>
  <c r="F8897" i="10"/>
  <c r="F8898" i="10"/>
  <c r="F8899" i="10"/>
  <c r="F8900" i="10"/>
  <c r="F8901" i="10"/>
  <c r="F8902" i="10"/>
  <c r="F8903" i="10"/>
  <c r="F8904" i="10"/>
  <c r="F8905" i="10"/>
  <c r="F8906" i="10"/>
  <c r="F8907" i="10"/>
  <c r="F8908" i="10"/>
  <c r="F8909" i="10"/>
  <c r="F8910" i="10"/>
  <c r="F8911" i="10"/>
  <c r="F8912" i="10"/>
  <c r="F8913" i="10"/>
  <c r="F8914" i="10"/>
  <c r="F8915" i="10"/>
  <c r="F8916" i="10"/>
  <c r="F8917" i="10"/>
  <c r="F8918" i="10"/>
  <c r="F8919" i="10"/>
  <c r="F8920" i="10"/>
  <c r="F8921" i="10"/>
  <c r="F8922" i="10"/>
  <c r="F8923" i="10"/>
  <c r="F8924" i="10"/>
  <c r="F8925" i="10"/>
  <c r="F8926" i="10"/>
  <c r="F8927" i="10"/>
  <c r="F8928" i="10"/>
  <c r="F8929" i="10"/>
  <c r="F8930" i="10"/>
  <c r="F8931" i="10"/>
  <c r="F8932" i="10"/>
  <c r="F8933" i="10"/>
  <c r="F8934" i="10"/>
  <c r="F8935" i="10"/>
  <c r="F8936" i="10"/>
  <c r="F8937" i="10"/>
  <c r="F8938" i="10"/>
  <c r="F8939" i="10"/>
  <c r="F8940" i="10"/>
  <c r="F8941" i="10"/>
  <c r="F8942" i="10"/>
  <c r="F8943" i="10"/>
  <c r="F8944" i="10"/>
  <c r="F8945" i="10"/>
  <c r="F8946" i="10"/>
  <c r="F8947" i="10"/>
  <c r="F8948" i="10"/>
  <c r="F8949" i="10"/>
  <c r="F8950" i="10"/>
  <c r="F8951" i="10"/>
  <c r="F8952" i="10"/>
  <c r="F8953" i="10"/>
  <c r="F8954" i="10"/>
  <c r="F8955" i="10"/>
  <c r="F8956" i="10"/>
  <c r="F8957" i="10"/>
  <c r="F8958" i="10"/>
  <c r="F8959" i="10"/>
  <c r="F8960" i="10"/>
  <c r="F8961" i="10"/>
  <c r="F8962" i="10"/>
  <c r="F8963" i="10"/>
  <c r="F8964" i="10"/>
  <c r="F8965" i="10"/>
  <c r="F8966" i="10"/>
  <c r="F8967" i="10"/>
  <c r="F8968" i="10"/>
  <c r="F8969" i="10"/>
  <c r="F8970" i="10"/>
  <c r="F8971" i="10"/>
  <c r="F8972" i="10"/>
  <c r="F8973" i="10"/>
  <c r="F8974" i="10"/>
  <c r="F8975" i="10"/>
  <c r="F8976" i="10"/>
  <c r="F8977" i="10"/>
  <c r="F8978" i="10"/>
  <c r="F8979" i="10"/>
  <c r="F8980" i="10"/>
  <c r="F8981" i="10"/>
  <c r="F8982" i="10"/>
  <c r="F8983" i="10"/>
  <c r="F8984" i="10"/>
  <c r="F8985" i="10"/>
  <c r="F8986" i="10"/>
  <c r="F8987" i="10"/>
  <c r="F8988" i="10"/>
  <c r="F8989" i="10"/>
  <c r="F8990" i="10"/>
  <c r="F8991" i="10"/>
  <c r="F8992" i="10"/>
  <c r="F8993" i="10"/>
  <c r="F8994" i="10"/>
  <c r="F8995" i="10"/>
  <c r="F8996" i="10"/>
  <c r="F8997" i="10"/>
  <c r="F8998" i="10"/>
  <c r="F8999" i="10"/>
  <c r="F9000" i="10"/>
  <c r="F9001" i="10"/>
  <c r="F9002" i="10"/>
  <c r="F9003" i="10"/>
  <c r="F9004" i="10"/>
  <c r="F9005" i="10"/>
  <c r="F9006" i="10"/>
  <c r="F9007" i="10"/>
  <c r="F9008" i="10"/>
  <c r="F9009" i="10"/>
  <c r="F9010" i="10"/>
  <c r="F9011" i="10"/>
  <c r="F9012" i="10"/>
  <c r="F9013" i="10"/>
  <c r="F9014" i="10"/>
  <c r="F9015" i="10"/>
  <c r="F9016" i="10"/>
  <c r="F9017" i="10"/>
  <c r="F9018" i="10"/>
  <c r="F9019" i="10"/>
  <c r="F9020" i="10"/>
  <c r="F9021" i="10"/>
  <c r="F9022" i="10"/>
  <c r="F9023" i="10"/>
  <c r="F9024" i="10"/>
  <c r="F9025" i="10"/>
  <c r="F9026" i="10"/>
  <c r="F9027" i="10"/>
  <c r="F9028" i="10"/>
  <c r="F9029" i="10"/>
  <c r="F9030" i="10"/>
  <c r="F9031" i="10"/>
  <c r="F9032" i="10"/>
  <c r="F9033" i="10"/>
  <c r="F9034" i="10"/>
  <c r="F9035" i="10"/>
  <c r="F9036" i="10"/>
  <c r="F9037" i="10"/>
  <c r="F9038" i="10"/>
  <c r="F9039" i="10"/>
  <c r="F9040" i="10"/>
  <c r="F9041" i="10"/>
  <c r="F9042" i="10"/>
  <c r="F9043" i="10"/>
  <c r="F9044" i="10"/>
  <c r="F9045" i="10"/>
  <c r="F9046" i="10"/>
  <c r="F9047" i="10"/>
  <c r="F9048" i="10"/>
  <c r="F9049" i="10"/>
  <c r="F9050" i="10"/>
  <c r="F9051" i="10"/>
  <c r="F9052" i="10"/>
  <c r="F9053" i="10"/>
  <c r="F9054" i="10"/>
  <c r="F9055" i="10"/>
  <c r="F9056" i="10"/>
  <c r="F9057" i="10"/>
  <c r="F9058" i="10"/>
  <c r="F9059" i="10"/>
  <c r="F9060" i="10"/>
  <c r="F9061" i="10"/>
  <c r="F9062" i="10"/>
  <c r="F9063" i="10"/>
  <c r="F9064" i="10"/>
  <c r="F9065" i="10"/>
  <c r="F9066" i="10"/>
  <c r="F9067" i="10"/>
  <c r="F9068" i="10"/>
  <c r="F9069" i="10"/>
  <c r="F9070" i="10"/>
  <c r="F9071" i="10"/>
  <c r="F9072" i="10"/>
  <c r="F9073" i="10"/>
  <c r="F9074" i="10"/>
  <c r="F9075" i="10"/>
  <c r="F9076" i="10"/>
  <c r="F9077" i="10"/>
  <c r="F9078" i="10"/>
  <c r="F9079" i="10"/>
  <c r="F9080" i="10"/>
  <c r="F9081" i="10"/>
  <c r="F9082" i="10"/>
  <c r="F9083" i="10"/>
  <c r="F9084" i="10"/>
  <c r="F9085" i="10"/>
  <c r="F9086" i="10"/>
  <c r="F9087" i="10"/>
  <c r="F9088" i="10"/>
  <c r="F9089" i="10"/>
  <c r="F9090" i="10"/>
  <c r="F9091" i="10"/>
  <c r="F9092" i="10"/>
  <c r="F9093" i="10"/>
  <c r="F9094" i="10"/>
  <c r="F9095" i="10"/>
  <c r="F9096" i="10"/>
  <c r="F9097" i="10"/>
  <c r="F9098" i="10"/>
  <c r="F9099" i="10"/>
  <c r="F9100" i="10"/>
  <c r="F9101" i="10"/>
  <c r="F9102" i="10"/>
  <c r="F9103" i="10"/>
  <c r="F9104" i="10"/>
  <c r="F9105" i="10"/>
  <c r="F9106" i="10"/>
  <c r="F9107" i="10"/>
  <c r="F9108" i="10"/>
  <c r="F9109" i="10"/>
  <c r="F9110" i="10"/>
  <c r="F9111" i="10"/>
  <c r="F9112" i="10"/>
  <c r="F9113" i="10"/>
  <c r="F9114" i="10"/>
  <c r="F9115" i="10"/>
  <c r="F9116" i="10"/>
  <c r="F9117" i="10"/>
  <c r="F9118" i="10"/>
  <c r="F9119" i="10"/>
  <c r="F9120" i="10"/>
  <c r="F9121" i="10"/>
  <c r="F9122" i="10"/>
  <c r="F9123" i="10"/>
  <c r="F9124" i="10"/>
  <c r="F9125" i="10"/>
  <c r="F9126" i="10"/>
  <c r="F9127" i="10"/>
  <c r="F9128" i="10"/>
  <c r="F9129" i="10"/>
  <c r="F9130" i="10"/>
  <c r="F9131" i="10"/>
  <c r="F9132" i="10"/>
  <c r="F9133" i="10"/>
  <c r="F9134" i="10"/>
  <c r="F9135" i="10"/>
  <c r="F9136" i="10"/>
  <c r="F9137" i="10"/>
  <c r="F9138" i="10"/>
  <c r="F9139" i="10"/>
  <c r="F9140" i="10"/>
  <c r="F9141" i="10"/>
  <c r="F9142" i="10"/>
  <c r="F9143" i="10"/>
  <c r="F9144" i="10"/>
  <c r="F9145" i="10"/>
  <c r="F9146" i="10"/>
  <c r="F9147" i="10"/>
  <c r="F9148" i="10"/>
  <c r="F9149" i="10"/>
  <c r="F9150" i="10"/>
  <c r="F9151" i="10"/>
  <c r="F9152" i="10"/>
  <c r="F9153" i="10"/>
  <c r="F9154" i="10"/>
  <c r="F9155" i="10"/>
  <c r="F9156" i="10"/>
  <c r="F9157" i="10"/>
  <c r="F9158" i="10"/>
  <c r="F9159" i="10"/>
  <c r="F9160" i="10"/>
  <c r="F9161" i="10"/>
  <c r="F9162" i="10"/>
  <c r="F9163" i="10"/>
  <c r="F9164" i="10"/>
  <c r="F9165" i="10"/>
  <c r="F9166" i="10"/>
  <c r="F9167" i="10"/>
  <c r="F9168" i="10"/>
  <c r="F9169" i="10"/>
  <c r="F9170" i="10"/>
  <c r="F9171" i="10"/>
  <c r="F9172" i="10"/>
  <c r="F9173" i="10"/>
  <c r="F9174" i="10"/>
  <c r="F9175" i="10"/>
  <c r="F9176" i="10"/>
  <c r="F9177" i="10"/>
  <c r="F9178" i="10"/>
  <c r="F9179" i="10"/>
  <c r="F9180" i="10"/>
  <c r="F9181" i="10"/>
  <c r="F9182" i="10"/>
  <c r="F9183" i="10"/>
  <c r="F9184" i="10"/>
  <c r="F9185" i="10"/>
  <c r="F9186" i="10"/>
  <c r="F9187" i="10"/>
  <c r="F9188" i="10"/>
  <c r="F9189" i="10"/>
  <c r="F9190" i="10"/>
  <c r="F9191" i="10"/>
  <c r="F9192" i="10"/>
  <c r="F9193" i="10"/>
  <c r="F9194" i="10"/>
  <c r="F9195" i="10"/>
  <c r="F9196" i="10"/>
  <c r="F9197" i="10"/>
  <c r="F9198" i="10"/>
  <c r="F9199" i="10"/>
  <c r="F9200" i="10"/>
  <c r="F9201" i="10"/>
  <c r="F9202" i="10"/>
  <c r="F9203" i="10"/>
  <c r="F9204" i="10"/>
  <c r="F9205" i="10"/>
  <c r="F9206" i="10"/>
  <c r="F9207" i="10"/>
  <c r="F9208" i="10"/>
  <c r="F9209" i="10"/>
  <c r="F9210" i="10"/>
  <c r="F9211" i="10"/>
  <c r="F9212" i="10"/>
  <c r="F9213" i="10"/>
  <c r="F9214" i="10"/>
  <c r="F9215" i="10"/>
  <c r="F9216" i="10"/>
  <c r="F9217" i="10"/>
  <c r="F9218" i="10"/>
  <c r="F9219" i="10"/>
  <c r="F9220" i="10"/>
  <c r="F9221" i="10"/>
  <c r="F9222" i="10"/>
  <c r="F9223" i="10"/>
  <c r="F9224" i="10"/>
  <c r="F9225" i="10"/>
  <c r="F9226" i="10"/>
  <c r="F9227" i="10"/>
  <c r="F9228" i="10"/>
  <c r="F9229" i="10"/>
  <c r="F9230" i="10"/>
  <c r="F9231" i="10"/>
  <c r="F9232" i="10"/>
  <c r="F9233" i="10"/>
  <c r="F9234" i="10"/>
  <c r="F9235" i="10"/>
  <c r="F9236" i="10"/>
  <c r="F9237" i="10"/>
  <c r="F9238" i="10"/>
  <c r="F9239" i="10"/>
  <c r="F9240" i="10"/>
  <c r="F9241" i="10"/>
  <c r="F9242" i="10"/>
  <c r="F9243" i="10"/>
  <c r="F9244" i="10"/>
  <c r="F9245" i="10"/>
  <c r="F9246" i="10"/>
  <c r="F9247" i="10"/>
  <c r="F9248" i="10"/>
  <c r="F9249" i="10"/>
  <c r="F9250" i="10"/>
  <c r="F9251" i="10"/>
  <c r="F9252" i="10"/>
  <c r="F9253" i="10"/>
  <c r="F9254" i="10"/>
  <c r="F9255" i="10"/>
  <c r="F9256" i="10"/>
  <c r="F9257" i="10"/>
  <c r="F9258" i="10"/>
  <c r="F9259" i="10"/>
  <c r="F9260" i="10"/>
  <c r="F9261" i="10"/>
  <c r="F9262" i="10"/>
  <c r="F9263" i="10"/>
  <c r="F9264" i="10"/>
  <c r="F9265" i="10"/>
  <c r="F9266" i="10"/>
  <c r="F9267" i="10"/>
  <c r="F9268" i="10"/>
  <c r="F9269" i="10"/>
  <c r="F9270" i="10"/>
  <c r="F9271" i="10"/>
  <c r="F9272" i="10"/>
  <c r="F9273" i="10"/>
  <c r="F9274" i="10"/>
  <c r="F9275" i="10"/>
  <c r="F9276" i="10"/>
  <c r="F9277" i="10"/>
  <c r="F9278" i="10"/>
  <c r="F9279" i="10"/>
  <c r="F9280" i="10"/>
  <c r="F9281" i="10"/>
  <c r="F9282" i="10"/>
  <c r="F9283" i="10"/>
  <c r="F9284" i="10"/>
  <c r="F9285" i="10"/>
  <c r="F9286" i="10"/>
  <c r="F9287" i="10"/>
  <c r="F9288" i="10"/>
  <c r="F9289" i="10"/>
  <c r="F9290" i="10"/>
  <c r="F9291" i="10"/>
  <c r="F9292" i="10"/>
  <c r="F9293" i="10"/>
  <c r="F9294" i="10"/>
  <c r="F9295" i="10"/>
  <c r="F9296" i="10"/>
  <c r="F9297" i="10"/>
  <c r="F9298" i="10"/>
  <c r="F9299" i="10"/>
  <c r="F9300" i="10"/>
  <c r="F9301" i="10"/>
  <c r="F9302" i="10"/>
  <c r="F9303" i="10"/>
  <c r="F9304" i="10"/>
  <c r="F9305" i="10"/>
  <c r="F9306" i="10"/>
  <c r="F9307" i="10"/>
  <c r="F9308" i="10"/>
  <c r="F9309" i="10"/>
  <c r="F9310" i="10"/>
  <c r="F9311" i="10"/>
  <c r="F9312" i="10"/>
  <c r="F9313" i="10"/>
  <c r="F9314" i="10"/>
  <c r="F9315" i="10"/>
  <c r="F9316" i="10"/>
  <c r="F9317" i="10"/>
  <c r="F9318" i="10"/>
  <c r="F9319" i="10"/>
  <c r="F9320" i="10"/>
  <c r="F9321" i="10"/>
  <c r="F9322" i="10"/>
  <c r="F9323" i="10"/>
  <c r="F9324" i="10"/>
  <c r="F9325" i="10"/>
  <c r="F9326" i="10"/>
  <c r="F9327" i="10"/>
  <c r="F9328" i="10"/>
  <c r="F9329" i="10"/>
  <c r="F9330" i="10"/>
  <c r="F9331" i="10"/>
  <c r="F9332" i="10"/>
  <c r="F9333" i="10"/>
  <c r="F9334" i="10"/>
  <c r="F9335" i="10"/>
  <c r="F9336" i="10"/>
  <c r="F9337" i="10"/>
  <c r="F9338" i="10"/>
  <c r="F9339" i="10"/>
  <c r="F9340" i="10"/>
  <c r="F9341" i="10"/>
  <c r="F9342" i="10"/>
  <c r="F9343" i="10"/>
  <c r="F9344" i="10"/>
  <c r="F9345" i="10"/>
  <c r="F9346" i="10"/>
  <c r="F9347" i="10"/>
  <c r="F9348" i="10"/>
  <c r="F9349" i="10"/>
  <c r="F9350" i="10"/>
  <c r="F9351" i="10"/>
  <c r="F9352" i="10"/>
  <c r="F9353" i="10"/>
  <c r="F9354" i="10"/>
  <c r="F9355" i="10"/>
  <c r="F9356" i="10"/>
  <c r="F9357" i="10"/>
  <c r="F9358" i="10"/>
  <c r="F9359" i="10"/>
  <c r="F9360" i="10"/>
  <c r="F9361" i="10"/>
  <c r="F9362" i="10"/>
  <c r="F9363" i="10"/>
  <c r="F9364" i="10"/>
  <c r="F9365" i="10"/>
  <c r="F9366" i="10"/>
  <c r="F9367" i="10"/>
  <c r="F9368" i="10"/>
  <c r="F9369" i="10"/>
  <c r="F9370" i="10"/>
  <c r="F9371" i="10"/>
  <c r="F9372" i="10"/>
  <c r="F9373" i="10"/>
  <c r="F9374" i="10"/>
  <c r="F9375" i="10"/>
  <c r="F9376" i="10"/>
  <c r="F9377" i="10"/>
  <c r="F9378" i="10"/>
  <c r="F9379" i="10"/>
  <c r="F9380" i="10"/>
  <c r="F9381" i="10"/>
  <c r="F9382" i="10"/>
  <c r="F9383" i="10"/>
  <c r="F9384" i="10"/>
  <c r="F9385" i="10"/>
  <c r="F9386" i="10"/>
  <c r="F9387" i="10"/>
  <c r="F9388" i="10"/>
  <c r="F9389" i="10"/>
  <c r="F9390" i="10"/>
  <c r="F9391" i="10"/>
  <c r="F9392" i="10"/>
  <c r="F9393" i="10"/>
  <c r="F9394" i="10"/>
  <c r="F9395" i="10"/>
  <c r="F9396" i="10"/>
  <c r="F9397" i="10"/>
  <c r="F9398" i="10"/>
  <c r="F9399" i="10"/>
  <c r="F9400" i="10"/>
  <c r="F9401" i="10"/>
  <c r="F9402" i="10"/>
  <c r="F9403" i="10"/>
  <c r="F9404" i="10"/>
  <c r="F9405" i="10"/>
  <c r="F9406" i="10"/>
  <c r="F9407" i="10"/>
  <c r="F9408" i="10"/>
  <c r="F9409" i="10"/>
  <c r="F9410" i="10"/>
  <c r="F9411" i="10"/>
  <c r="F9412" i="10"/>
  <c r="F9413" i="10"/>
  <c r="F9414" i="10"/>
  <c r="F9415" i="10"/>
  <c r="F9416" i="10"/>
  <c r="F9417" i="10"/>
  <c r="F9418" i="10"/>
  <c r="F9419" i="10"/>
  <c r="F9420" i="10"/>
  <c r="F9421" i="10"/>
  <c r="F9422" i="10"/>
  <c r="F9423" i="10"/>
  <c r="F9424" i="10"/>
  <c r="F9425" i="10"/>
  <c r="F9426" i="10"/>
  <c r="F9427" i="10"/>
  <c r="F9428" i="10"/>
  <c r="F9429" i="10"/>
  <c r="F9430" i="10"/>
  <c r="F9431" i="10"/>
  <c r="F9432" i="10"/>
  <c r="F9433" i="10"/>
  <c r="F9434" i="10"/>
  <c r="F9435" i="10"/>
  <c r="F9436" i="10"/>
  <c r="F9437" i="10"/>
  <c r="F9438" i="10"/>
  <c r="F9439" i="10"/>
  <c r="F9440" i="10"/>
  <c r="F9441" i="10"/>
  <c r="F9442" i="10"/>
  <c r="F9443" i="10"/>
  <c r="F9444" i="10"/>
  <c r="F9445" i="10"/>
  <c r="F9446" i="10"/>
  <c r="F9447" i="10"/>
  <c r="F9448" i="10"/>
  <c r="F9449" i="10"/>
  <c r="F9450" i="10"/>
  <c r="F9451" i="10"/>
  <c r="F9452" i="10"/>
  <c r="F9453" i="10"/>
  <c r="F9454" i="10"/>
  <c r="F9455" i="10"/>
  <c r="F9456" i="10"/>
  <c r="F9457" i="10"/>
  <c r="F9458" i="10"/>
  <c r="F9459" i="10"/>
  <c r="F9460" i="10"/>
  <c r="F9461" i="10"/>
  <c r="F9462" i="10"/>
  <c r="F9463" i="10"/>
  <c r="F9464" i="10"/>
  <c r="F9465" i="10"/>
  <c r="F9466" i="10"/>
  <c r="F9467" i="10"/>
  <c r="F9468" i="10"/>
  <c r="F9469" i="10"/>
  <c r="F9470" i="10"/>
  <c r="F9471" i="10"/>
  <c r="F9472" i="10"/>
  <c r="F9473" i="10"/>
  <c r="F9474" i="10"/>
  <c r="F9475" i="10"/>
  <c r="F9476" i="10"/>
  <c r="F9477" i="10"/>
  <c r="F9478" i="10"/>
  <c r="F9479" i="10"/>
  <c r="F9480" i="10"/>
  <c r="F9481" i="10"/>
  <c r="F9482" i="10"/>
  <c r="F9483" i="10"/>
  <c r="F9484" i="10"/>
  <c r="F9485" i="10"/>
  <c r="F9486" i="10"/>
  <c r="F9487" i="10"/>
  <c r="F9488" i="10"/>
  <c r="F9489" i="10"/>
  <c r="F9490" i="10"/>
  <c r="F9491" i="10"/>
  <c r="F9492" i="10"/>
  <c r="F9493" i="10"/>
  <c r="F9494" i="10"/>
  <c r="F9495" i="10"/>
  <c r="F9496" i="10"/>
  <c r="F9497" i="10"/>
  <c r="F9498" i="10"/>
  <c r="F9499" i="10"/>
  <c r="F9500" i="10"/>
  <c r="F9501" i="10"/>
  <c r="F9502" i="10"/>
  <c r="F9503" i="10"/>
  <c r="F9504" i="10"/>
  <c r="F9505" i="10"/>
  <c r="F9506" i="10"/>
  <c r="F9507" i="10"/>
  <c r="F9508" i="10"/>
  <c r="F9509" i="10"/>
  <c r="F9510" i="10"/>
  <c r="F9511" i="10"/>
  <c r="F9512" i="10"/>
  <c r="F9513" i="10"/>
  <c r="F9514" i="10"/>
  <c r="F9515" i="10"/>
  <c r="F9516" i="10"/>
  <c r="F9517" i="10"/>
  <c r="F9518" i="10"/>
  <c r="F9519" i="10"/>
  <c r="F9520" i="10"/>
  <c r="F9521" i="10"/>
  <c r="F9522" i="10"/>
  <c r="F9523" i="10"/>
  <c r="F9524" i="10"/>
  <c r="F9525" i="10"/>
  <c r="F9526" i="10"/>
  <c r="F9527" i="10"/>
  <c r="F9528" i="10"/>
  <c r="F9529" i="10"/>
  <c r="F9530" i="10"/>
  <c r="F9531" i="10"/>
  <c r="F9532" i="10"/>
  <c r="F9533" i="10"/>
  <c r="F9534" i="10"/>
  <c r="F9535" i="10"/>
  <c r="F9536" i="10"/>
  <c r="F9537" i="10"/>
  <c r="F9538" i="10"/>
  <c r="F9539" i="10"/>
  <c r="F9540" i="10"/>
  <c r="F9541" i="10"/>
  <c r="F9542" i="10"/>
  <c r="F9543" i="10"/>
  <c r="F9544" i="10"/>
  <c r="F9545" i="10"/>
  <c r="F9546" i="10"/>
  <c r="F9547" i="10"/>
  <c r="F9548" i="10"/>
  <c r="F9549" i="10"/>
  <c r="F9550" i="10"/>
  <c r="F9551" i="10"/>
  <c r="F9552" i="10"/>
  <c r="F9553" i="10"/>
  <c r="F9554" i="10"/>
  <c r="F9555" i="10"/>
  <c r="F9556" i="10"/>
  <c r="F9557" i="10"/>
  <c r="F9558" i="10"/>
  <c r="F9559" i="10"/>
  <c r="F9560" i="10"/>
  <c r="F9561" i="10"/>
  <c r="F9562" i="10"/>
  <c r="F9563" i="10"/>
  <c r="F9564" i="10"/>
  <c r="F9565" i="10"/>
  <c r="F9566" i="10"/>
  <c r="F9567" i="10"/>
  <c r="F9568" i="10"/>
  <c r="F9569" i="10"/>
  <c r="F9570" i="10"/>
  <c r="F9571" i="10"/>
  <c r="F9572" i="10"/>
  <c r="F9573" i="10"/>
  <c r="F9574" i="10"/>
  <c r="F9575" i="10"/>
  <c r="F9576" i="10"/>
  <c r="F9577" i="10"/>
  <c r="F9578" i="10"/>
  <c r="F9579" i="10"/>
  <c r="F9580" i="10"/>
  <c r="F9581" i="10"/>
  <c r="F9582" i="10"/>
  <c r="F9583" i="10"/>
  <c r="F9584" i="10"/>
  <c r="F9585" i="10"/>
  <c r="F9586" i="10"/>
  <c r="F9587" i="10"/>
  <c r="F9588" i="10"/>
  <c r="F9589" i="10"/>
  <c r="F9590" i="10"/>
  <c r="F9591" i="10"/>
  <c r="F9592" i="10"/>
  <c r="F9593" i="10"/>
  <c r="F9594" i="10"/>
  <c r="F9595" i="10"/>
  <c r="F9596" i="10"/>
  <c r="F9597" i="10"/>
  <c r="F9598" i="10"/>
  <c r="F9599" i="10"/>
  <c r="F9600" i="10"/>
  <c r="F9601" i="10"/>
  <c r="F9602" i="10"/>
  <c r="F9603" i="10"/>
  <c r="F9604" i="10"/>
  <c r="F9605" i="10"/>
  <c r="F9606" i="10"/>
  <c r="F9607" i="10"/>
  <c r="F9608" i="10"/>
  <c r="F9609" i="10"/>
  <c r="F9610" i="10"/>
  <c r="F9611" i="10"/>
  <c r="F9612" i="10"/>
  <c r="F9613" i="10"/>
  <c r="F9614" i="10"/>
  <c r="F9615" i="10"/>
  <c r="F9616" i="10"/>
  <c r="F9617" i="10"/>
  <c r="F9618" i="10"/>
  <c r="F9619" i="10"/>
  <c r="F9620" i="10"/>
  <c r="F9621" i="10"/>
  <c r="F9622" i="10"/>
  <c r="F9623" i="10"/>
  <c r="F9624" i="10"/>
  <c r="F9625" i="10"/>
  <c r="F9626" i="10"/>
  <c r="F9627" i="10"/>
  <c r="F9628" i="10"/>
  <c r="F9629" i="10"/>
  <c r="F9630" i="10"/>
  <c r="F9631" i="10"/>
  <c r="F9632" i="10"/>
  <c r="F9633" i="10"/>
  <c r="F9634" i="10"/>
  <c r="F9635" i="10"/>
  <c r="F9636" i="10"/>
  <c r="F9637" i="10"/>
  <c r="F9638" i="10"/>
  <c r="F9639" i="10"/>
  <c r="F9640" i="10"/>
  <c r="F9641" i="10"/>
  <c r="F9642" i="10"/>
  <c r="F9643" i="10"/>
  <c r="F9644" i="10"/>
  <c r="F9645" i="10"/>
  <c r="F9646" i="10"/>
  <c r="F9647" i="10"/>
  <c r="F9648" i="10"/>
  <c r="F9649" i="10"/>
  <c r="F9650" i="10"/>
  <c r="F9651" i="10"/>
  <c r="F9652" i="10"/>
  <c r="F9653" i="10"/>
  <c r="F9654" i="10"/>
  <c r="F9655" i="10"/>
  <c r="F9656" i="10"/>
  <c r="F9657" i="10"/>
  <c r="F9658" i="10"/>
  <c r="F9659" i="10"/>
  <c r="F9660" i="10"/>
  <c r="F9661" i="10"/>
  <c r="F9662" i="10"/>
  <c r="F9663" i="10"/>
  <c r="F9664" i="10"/>
  <c r="F9665" i="10"/>
  <c r="F9666" i="10"/>
  <c r="F9667" i="10"/>
  <c r="F9668" i="10"/>
  <c r="F9669" i="10"/>
  <c r="F9670" i="10"/>
  <c r="F9671" i="10"/>
  <c r="F9672" i="10"/>
  <c r="F9673" i="10"/>
  <c r="F9674" i="10"/>
  <c r="F9675" i="10"/>
  <c r="F9676" i="10"/>
  <c r="F9677" i="10"/>
  <c r="F9678" i="10"/>
  <c r="F9679" i="10"/>
  <c r="F9680" i="10"/>
  <c r="F9681" i="10"/>
  <c r="F9682" i="10"/>
  <c r="F9683" i="10"/>
  <c r="F9684" i="10"/>
  <c r="F9685" i="10"/>
  <c r="F9686" i="10"/>
  <c r="F9687" i="10"/>
  <c r="F9688" i="10"/>
  <c r="F9689" i="10"/>
  <c r="F9690" i="10"/>
  <c r="F9691" i="10"/>
  <c r="F9692" i="10"/>
  <c r="F9693" i="10"/>
  <c r="F9694" i="10"/>
  <c r="F9695" i="10"/>
  <c r="F9696" i="10"/>
  <c r="F9697" i="10"/>
  <c r="F9698" i="10"/>
  <c r="F9699" i="10"/>
  <c r="F9700" i="10"/>
  <c r="F9701" i="10"/>
  <c r="F9702" i="10"/>
  <c r="F9703" i="10"/>
  <c r="F9704" i="10"/>
  <c r="F9705" i="10"/>
  <c r="F9706" i="10"/>
  <c r="F9707" i="10"/>
  <c r="F9708" i="10"/>
  <c r="F9709" i="10"/>
  <c r="F9710" i="10"/>
  <c r="F9711" i="10"/>
  <c r="F9712" i="10"/>
  <c r="F9713" i="10"/>
  <c r="F9714" i="10"/>
  <c r="F9715" i="10"/>
  <c r="F9716" i="10"/>
  <c r="F9717" i="10"/>
  <c r="F9718" i="10"/>
  <c r="F9719" i="10"/>
  <c r="F9720" i="10"/>
  <c r="F9721" i="10"/>
  <c r="F9722" i="10"/>
  <c r="F9723" i="10"/>
  <c r="F9724" i="10"/>
  <c r="F9725" i="10"/>
  <c r="F9726" i="10"/>
  <c r="F9727" i="10"/>
  <c r="F9728" i="10"/>
  <c r="F9729" i="10"/>
  <c r="F9730" i="10"/>
  <c r="F9731" i="10"/>
  <c r="F9732" i="10"/>
  <c r="F9733" i="10"/>
  <c r="F9734" i="10"/>
  <c r="F9735" i="10"/>
  <c r="F9736" i="10"/>
  <c r="F9737" i="10"/>
  <c r="F9738" i="10"/>
  <c r="F9739" i="10"/>
  <c r="F9740" i="10"/>
  <c r="F9741" i="10"/>
  <c r="F9742" i="10"/>
  <c r="F9743" i="10"/>
  <c r="F9744" i="10"/>
  <c r="F9745" i="10"/>
  <c r="F9746" i="10"/>
  <c r="F9747" i="10"/>
  <c r="F9748" i="10"/>
  <c r="F9749" i="10"/>
  <c r="F9750" i="10"/>
  <c r="F9751" i="10"/>
  <c r="F9752" i="10"/>
  <c r="F9753" i="10"/>
  <c r="F9754" i="10"/>
  <c r="F9755" i="10"/>
  <c r="F9756" i="10"/>
  <c r="F9757" i="10"/>
  <c r="F9758" i="10"/>
  <c r="F9759" i="10"/>
  <c r="F9760" i="10"/>
  <c r="F9761" i="10"/>
  <c r="F9762" i="10"/>
  <c r="F9763" i="10"/>
  <c r="F9764" i="10"/>
  <c r="F9765" i="10"/>
  <c r="F9766" i="10"/>
  <c r="F9767" i="10"/>
  <c r="F9768" i="10"/>
  <c r="F9769" i="10"/>
  <c r="F9770" i="10"/>
  <c r="F9771" i="10"/>
  <c r="F9772" i="10"/>
  <c r="F9773" i="10"/>
  <c r="F9774" i="10"/>
  <c r="F9775" i="10"/>
  <c r="F9776" i="10"/>
  <c r="F9777" i="10"/>
  <c r="F9778" i="10"/>
  <c r="F9779" i="10"/>
  <c r="F9780" i="10"/>
  <c r="F9781" i="10"/>
  <c r="F9782" i="10"/>
  <c r="F9783" i="10"/>
  <c r="F9784" i="10"/>
  <c r="F9785" i="10"/>
  <c r="F9786" i="10"/>
  <c r="F9787" i="10"/>
  <c r="F9788" i="10"/>
  <c r="F9789" i="10"/>
  <c r="F9790" i="10"/>
  <c r="F9791" i="10"/>
  <c r="F9792" i="10"/>
  <c r="F9793" i="10"/>
  <c r="F9794" i="10"/>
  <c r="F9795" i="10"/>
  <c r="F9796" i="10"/>
  <c r="F9797" i="10"/>
  <c r="F9798" i="10"/>
  <c r="F9799" i="10"/>
  <c r="F9800" i="10"/>
  <c r="F9801" i="10"/>
  <c r="F9802" i="10"/>
  <c r="F9803" i="10"/>
  <c r="F9804" i="10"/>
  <c r="F9805" i="10"/>
  <c r="F9806" i="10"/>
  <c r="F9807" i="10"/>
  <c r="F9808" i="10"/>
  <c r="F9809" i="10"/>
  <c r="F9810" i="10"/>
  <c r="F9811" i="10"/>
  <c r="F9812" i="10"/>
  <c r="F9813" i="10"/>
  <c r="F9814" i="10"/>
  <c r="F9815" i="10"/>
  <c r="F9816" i="10"/>
  <c r="F9817" i="10"/>
  <c r="F9818" i="10"/>
  <c r="F9819" i="10"/>
  <c r="F9820" i="10"/>
  <c r="F9821" i="10"/>
  <c r="F9822" i="10"/>
  <c r="F9823" i="10"/>
  <c r="F9824" i="10"/>
  <c r="F9825" i="10"/>
  <c r="F9826" i="10"/>
  <c r="F9827" i="10"/>
  <c r="F9828" i="10"/>
  <c r="F9829" i="10"/>
  <c r="F9830" i="10"/>
  <c r="F9831" i="10"/>
  <c r="F9832" i="10"/>
  <c r="F9833" i="10"/>
  <c r="F9834" i="10"/>
  <c r="F9835" i="10"/>
  <c r="F9836" i="10"/>
  <c r="F9837" i="10"/>
  <c r="F9838" i="10"/>
  <c r="F9839" i="10"/>
  <c r="F9840" i="10"/>
  <c r="F9841" i="10"/>
  <c r="F9842" i="10"/>
  <c r="F9843" i="10"/>
  <c r="F9844" i="10"/>
  <c r="F9845" i="10"/>
  <c r="F9846" i="10"/>
  <c r="F9847" i="10"/>
  <c r="F9848" i="10"/>
  <c r="F9849" i="10"/>
  <c r="F9850" i="10"/>
  <c r="F9851" i="10"/>
  <c r="F9852" i="10"/>
  <c r="F9853" i="10"/>
  <c r="F9854" i="10"/>
  <c r="F9855" i="10"/>
  <c r="F9856" i="10"/>
  <c r="F9857" i="10"/>
  <c r="F9858" i="10"/>
  <c r="F9859" i="10"/>
  <c r="F9860" i="10"/>
  <c r="F9861" i="10"/>
  <c r="F9862" i="10"/>
  <c r="F9863" i="10"/>
  <c r="F9864" i="10"/>
  <c r="F9865" i="10"/>
  <c r="F9866" i="10"/>
  <c r="F9867" i="10"/>
  <c r="F9868" i="10"/>
  <c r="F9869" i="10"/>
  <c r="F9870" i="10"/>
  <c r="F9871" i="10"/>
  <c r="F9872" i="10"/>
  <c r="F9873" i="10"/>
  <c r="F9874" i="10"/>
  <c r="F9875" i="10"/>
  <c r="F9876" i="10"/>
  <c r="F9877" i="10"/>
  <c r="F9878" i="10"/>
  <c r="F9879" i="10"/>
  <c r="F9880" i="10"/>
  <c r="F9881" i="10"/>
  <c r="F9882" i="10"/>
  <c r="F9883" i="10"/>
  <c r="F9884" i="10"/>
  <c r="F9885" i="10"/>
  <c r="F9886" i="10"/>
  <c r="F9887" i="10"/>
  <c r="F9888" i="10"/>
  <c r="F9889" i="10"/>
  <c r="F9890" i="10"/>
  <c r="F9891" i="10"/>
  <c r="F9892" i="10"/>
  <c r="F9893" i="10"/>
  <c r="F9894" i="10"/>
  <c r="F9895" i="10"/>
  <c r="F9896" i="10"/>
  <c r="F9897" i="10"/>
  <c r="F9898" i="10"/>
  <c r="F9899" i="10"/>
  <c r="F9900" i="10"/>
  <c r="F9901" i="10"/>
  <c r="F9902" i="10"/>
  <c r="F9903" i="10"/>
  <c r="F9904" i="10"/>
  <c r="F9905" i="10"/>
  <c r="F9906" i="10"/>
  <c r="F9907" i="10"/>
  <c r="F9908" i="10"/>
  <c r="F9909" i="10"/>
  <c r="F9910" i="10"/>
  <c r="F9911" i="10"/>
  <c r="F9912" i="10"/>
  <c r="F9913" i="10"/>
  <c r="F9914" i="10"/>
  <c r="F9915" i="10"/>
  <c r="F9916" i="10"/>
  <c r="F9917" i="10"/>
  <c r="F9918" i="10"/>
  <c r="F9919" i="10"/>
  <c r="F9920" i="10"/>
  <c r="F9921" i="10"/>
  <c r="F9922" i="10"/>
  <c r="F9923" i="10"/>
  <c r="F9924" i="10"/>
  <c r="F9925" i="10"/>
  <c r="F9926" i="10"/>
  <c r="F9927" i="10"/>
  <c r="F9928" i="10"/>
  <c r="F9929" i="10"/>
  <c r="F9930" i="10"/>
  <c r="F9931" i="10"/>
  <c r="F9932" i="10"/>
  <c r="F9933" i="10"/>
  <c r="F9934" i="10"/>
  <c r="F9935" i="10"/>
  <c r="F9936" i="10"/>
  <c r="F9937" i="10"/>
  <c r="F9938" i="10"/>
  <c r="F9939" i="10"/>
  <c r="F9940" i="10"/>
  <c r="F9941" i="10"/>
  <c r="F9942" i="10"/>
  <c r="F9943" i="10"/>
  <c r="F9944" i="10"/>
  <c r="F9945" i="10"/>
  <c r="F9946" i="10"/>
  <c r="F9947" i="10"/>
  <c r="F9948" i="10"/>
  <c r="F9949" i="10"/>
  <c r="F9950" i="10"/>
  <c r="F9951" i="10"/>
  <c r="F9952" i="10"/>
  <c r="F9953" i="10"/>
  <c r="F9954" i="10"/>
  <c r="F9955" i="10"/>
  <c r="F9956" i="10"/>
  <c r="F9957" i="10"/>
  <c r="F9958" i="10"/>
  <c r="F9959" i="10"/>
  <c r="F9960" i="10"/>
  <c r="F9961" i="10"/>
  <c r="F9962" i="10"/>
  <c r="F9963" i="10"/>
  <c r="F9964" i="10"/>
  <c r="F9965" i="10"/>
  <c r="F9966" i="10"/>
  <c r="F9967" i="10"/>
  <c r="F9968" i="10"/>
  <c r="F9969" i="10"/>
  <c r="F9970" i="10"/>
  <c r="F9971" i="10"/>
  <c r="F9972" i="10"/>
  <c r="F9973" i="10"/>
  <c r="F9974" i="10"/>
  <c r="F9975" i="10"/>
  <c r="F9976" i="10"/>
  <c r="F9977" i="10"/>
  <c r="F9978" i="10"/>
  <c r="F9979" i="10"/>
  <c r="F9980" i="10"/>
  <c r="F9981" i="10"/>
  <c r="F9982" i="10"/>
  <c r="F9983" i="10"/>
  <c r="F9984" i="10"/>
  <c r="F9985" i="10"/>
  <c r="F9986" i="10"/>
  <c r="F9987" i="10"/>
  <c r="F9988" i="10"/>
  <c r="F9989" i="10"/>
  <c r="F9990" i="10"/>
  <c r="F9991" i="10"/>
  <c r="F9992" i="10"/>
  <c r="F9993" i="10"/>
  <c r="F9994" i="10"/>
  <c r="F9995" i="10"/>
  <c r="F9996" i="10"/>
  <c r="F9997" i="10"/>
  <c r="F9998" i="10"/>
  <c r="F9999" i="10"/>
  <c r="F10000" i="10"/>
  <c r="F10001" i="10"/>
  <c r="F10032" i="10"/>
  <c r="F10052" i="10"/>
  <c r="F10009" i="10"/>
  <c r="F10030" i="10"/>
  <c r="F10008" i="10"/>
  <c r="F10018" i="10"/>
  <c r="F10016" i="10"/>
  <c r="F10044" i="10"/>
  <c r="F10034" i="10"/>
  <c r="F10033" i="10"/>
  <c r="F10050" i="10"/>
  <c r="F10058" i="10"/>
  <c r="F10064" i="10"/>
  <c r="F10076" i="10"/>
  <c r="F10078" i="10"/>
  <c r="F10077" i="10"/>
  <c r="F10059" i="10"/>
  <c r="F10066" i="10"/>
  <c r="F10067" i="10"/>
  <c r="F10015" i="10"/>
  <c r="F10020" i="10"/>
  <c r="F10006" i="10"/>
  <c r="F10012" i="10"/>
  <c r="F10019" i="10"/>
  <c r="F10045" i="10"/>
  <c r="F10029" i="10"/>
  <c r="F10038" i="10"/>
  <c r="F10043" i="10"/>
  <c r="F10014" i="10"/>
  <c r="F10046" i="10"/>
  <c r="F10051" i="10"/>
  <c r="F10060" i="10"/>
  <c r="F10062" i="10"/>
  <c r="F10075" i="10"/>
  <c r="F10065" i="10"/>
  <c r="F10071" i="10"/>
  <c r="F10039" i="10"/>
  <c r="F10074" i="10"/>
  <c r="F10068" i="10"/>
  <c r="F10031" i="10"/>
  <c r="F10053" i="10"/>
  <c r="F10042" i="10"/>
  <c r="F10072" i="10"/>
  <c r="F10054" i="10"/>
  <c r="F10063" i="10"/>
  <c r="F10041" i="10"/>
  <c r="F10002" i="10"/>
  <c r="F10028" i="10"/>
  <c r="F10023" i="10"/>
  <c r="F10017" i="10"/>
  <c r="F10024" i="10"/>
  <c r="F10025" i="10"/>
  <c r="F10036" i="10"/>
  <c r="F10010" i="10"/>
  <c r="F10070" i="10"/>
  <c r="F10021" i="10"/>
  <c r="F10061" i="10"/>
  <c r="F10069" i="10"/>
  <c r="F10048" i="10"/>
  <c r="F10013" i="10"/>
  <c r="F10057" i="10"/>
  <c r="F10073" i="10"/>
  <c r="F10056" i="10"/>
  <c r="F10022" i="10"/>
  <c r="F10007" i="10"/>
  <c r="F10049" i="10"/>
  <c r="F10004" i="10"/>
  <c r="F10047" i="10"/>
  <c r="F10005" i="10"/>
  <c r="F10035" i="10"/>
  <c r="F10027" i="10"/>
  <c r="F10055" i="10"/>
  <c r="F10003" i="10"/>
  <c r="F10026" i="10"/>
  <c r="F10037" i="10"/>
  <c r="F10040" i="10"/>
  <c r="F10011" i="10"/>
  <c r="C2" i="29" l="1"/>
  <c r="C3" i="29"/>
  <c r="C4" i="16" l="1"/>
  <c r="C3" i="16"/>
  <c r="C4" i="20" l="1"/>
  <c r="A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E6A45-0726-4D09-A7B6-04779862B351}" keepAlive="1" name="Abfrage - ClientIDSelect" description="Verbindung mit der Abfrage 'ClientIDSelect' in der Arbeitsmappe." type="5" refreshedVersion="6" background="1" saveData="1">
    <dbPr connection="Provider=Microsoft.Mashup.OleDb.1;Data Source=$Workbook$;Location=ClientIDSelect;Extended Properties=&quot;&quot;" command="SELECT * FROM [ClientIDSelect]"/>
  </connection>
  <connection id="2" xr16:uid="{A4968A0C-B750-4B0F-A6F8-8A586B11100C}" keepAlive="1" name="Abfrage - PlanIDSelect" description="Verbindung mit der Abfrage 'PlanIDSelect' in der Arbeitsmappe." type="5" refreshedVersion="6" background="1" saveData="1">
    <dbPr connection="Provider=Microsoft.Mashup.OleDb.1;Data Source=$Workbook$;Location=PlanIDSelect;Extended Properties=&quot;&quot;" command="SELECT * FROM [PlanIDSelect]"/>
  </connection>
  <connection id="3" xr16:uid="{ECD7F9C6-9194-4299-9245-D2A5D849C22C}" keepAlive="1" name="Abfrage - vAccountGroup" description="Verbindung mit der Abfrage 'vAccountGroup' in der Arbeitsmappe." type="5" refreshedVersion="6" background="1" saveData="1">
    <dbPr connection="Provider=Microsoft.Mashup.OleDb.1;Data Source=$Workbook$;Location=vAccountGroup;Extended Properties=&quot;&quot;" command="SELECT * FROM [vAccountGroup]"/>
  </connection>
  <connection id="4" xr16:uid="{D1F9E24A-1D05-453A-8334-50586DC39790}" keepAlive="1" name="Abfrage - vAccountPlanning" description="Verbindung mit der Abfrage 'vAccountPlanning' in der Arbeitsmappe." type="5" refreshedVersion="6" background="1" saveData="1">
    <dbPr connection="Provider=Microsoft.Mashup.OleDb.1;Data Source=$Workbook$;Location=vAccountPlanning;Extended Properties=&quot;&quot;" command="SELECT * FROM [vAccountPlanning]"/>
  </connection>
  <connection id="5" xr16:uid="{38BADC44-E31D-41E4-B89A-FACBAF70B8EC}" keepAlive="1" name="Abfrage - vClient" description="Verbindung mit der Abfrage 'vClient' in der Arbeitsmappe." type="5" refreshedVersion="6" background="1" saveData="1">
    <dbPr connection="Provider=Microsoft.Mashup.OleDb.1;Data Source=$Workbook$;Location=vClient;Extended Properties=&quot;&quot;" command="SELECT * FROM [vClient]"/>
  </connection>
  <connection id="6" xr16:uid="{63283A4C-B9EF-4335-828B-B3008071D86A}" keepAlive="1" name="Abfrage - vCostCenter" description="Verbindung mit der Abfrage 'vCostCenter' in der Arbeitsmappe." type="5" refreshedVersion="6" background="1" saveData="1">
    <dbPr connection="Provider=Microsoft.Mashup.OleDb.1;Data Source=$Workbook$;Location=vCostCenter;Extended Properties=&quot;&quot;" command="SELECT * FROM [vCostCenter]"/>
  </connection>
  <connection id="7" xr16:uid="{5552D595-787F-46EF-82FC-2E610CA82D2B}" keepAlive="1" name="Abfrage - vCurrency" description="Verbindung mit der Abfrage 'vCurrency' in der Arbeitsmappe." type="5" refreshedVersion="6" background="1" saveData="1">
    <dbPr connection="Provider=Microsoft.Mashup.OleDb.1;Data Source=$Workbook$;Location=vCurrency;Extended Properties=&quot;&quot;" command="SELECT * FROM [vCurrency]"/>
  </connection>
  <connection id="8" xr16:uid="{15957816-C843-4F1E-B461-D2C27E745198}" keepAlive="1" name="Abfrage - vCurrencyExchangeRate" description="Verbindung mit der Abfrage 'vCurrencyExchangeRate' in der Arbeitsmappe." type="5" refreshedVersion="6" background="1" saveData="1">
    <dbPr connection="Provider=Microsoft.Mashup.OleDb.1;Data Source=$Workbook$;Location=vCurrencyExchangeRate;Extended Properties=&quot;&quot;" command="SELECT * FROM [vCurrencyExchangeRate]"/>
  </connection>
  <connection id="9" xr16:uid="{35C657F4-907B-4F2C-87D1-AE3CB2ACD8A1}" keepAlive="1" name="Abfrage - vDepreciationRule" description="Verbindung mit der Abfrage 'vDepreciationRule' in der Arbeitsmappe." type="5" refreshedVersion="6" background="1" saveData="1">
    <dbPr connection="Provider=Microsoft.Mashup.OleDb.1;Data Source=$Workbook$;Location=vDepreciationRule;Extended Properties=&quot;&quot;" command="SELECT * FROM [vDepreciationRule]"/>
  </connection>
  <connection id="10" xr16:uid="{E3B0F3B2-2655-4227-A31A-7676106D51FA}" keepAlive="1" name="Abfrage - vPlan" description="Verbindung mit der Abfrage 'vPlan' in der Arbeitsmappe." type="5" refreshedVersion="6" background="1" saveData="1">
    <dbPr connection="Provider=Microsoft.Mashup.OleDb.1;Data Source=$Workbook$;Location=vPlan;Extended Properties=&quot;&quot;" command="SELECT * FROM [vPlan]"/>
  </connection>
  <connection id="11" xr16:uid="{5A523C88-D980-492D-A60B-379D6B20C870}" keepAlive="1" name="Abfrage - vPlanAccountFunction" description="Verbindung mit der Abfrage 'vPlanAccountFunction' in der Arbeitsmappe." type="5" refreshedVersion="6" background="1" saveData="1">
    <dbPr connection="Provider=Microsoft.Mashup.OleDb.1;Data Source=$Workbook$;Location=vPlanAccountFunction;Extended Properties=&quot;&quot;" command="SELECT * FROM [vPlanAccountFunction]"/>
  </connection>
  <connection id="12" xr16:uid="{B14000E2-FC6F-4724-8026-36DF0A204BDB}" keepAlive="1" name="Abfrage - vPlanAllocationSchedule" description="Verbindung mit der Abfrage 'vPlanAllocationSchedule' in der Arbeitsmappe." type="5" refreshedVersion="6" background="1" saveData="1">
    <dbPr connection="Provider=Microsoft.Mashup.OleDb.1;Data Source=$Workbook$;Location=vPlanAllocationSchedule;Extended Properties=&quot;&quot;" command="SELECT * FROM [vPlanAllocationSchedule]"/>
  </connection>
  <connection id="13" xr16:uid="{ABFF4832-3A63-4F60-8663-2ED56C73DBF3}" keepAlive="1" name="Abfrage - vPlanAllocationScheduleItems" description="Verbindung mit der Abfrage 'vPlanAllocationScheduleItems' in der Arbeitsmappe." type="5" refreshedVersion="6" background="1" saveData="1">
    <dbPr connection="Provider=Microsoft.Mashup.OleDb.1;Data Source=$Workbook$;Location=vPlanAllocationScheduleItems;Extended Properties=&quot;&quot;" command="SELECT * FROM [vPlanAllocationScheduleItems]"/>
  </connection>
  <connection id="14" xr16:uid="{E0FB1DE5-D9B3-420C-A9B4-2A68E4A7ED16}" keepAlive="1" name="Abfrage - vPlanElementBooking" description="Verbindung mit der Abfrage 'vPlanElementBooking' in der Arbeitsmappe." type="5" refreshedVersion="6" background="1" saveData="1">
    <dbPr connection="Provider=Microsoft.Mashup.OleDb.1;Data Source=$Workbook$;Location=vPlanElementBooking;Extended Properties=&quot;&quot;" command="SELECT * FROM [vPlanElementBooking]"/>
  </connection>
  <connection id="15" xr16:uid="{DECDA45F-2D5F-47AE-9F63-48D993246C5E}" keepAlive="1" name="Abfrage - vPlanElementContract (2)" description="Verbindung mit der Abfrage 'vPlanElementContract (2)' in der Arbeitsmappe." type="5" refreshedVersion="6" background="1" saveData="1">
    <dbPr connection="Provider=Microsoft.Mashup.OleDb.1;Data Source=$Workbook$;Location=&quot;vPlanElementContract (2)&quot;;Extended Properties=&quot;&quot;" command="SELECT * FROM [vPlanElementContract (2)]"/>
  </connection>
  <connection id="16" xr16:uid="{00049C5E-F755-4E33-8865-995DBAE3BFBC}" keepAlive="1" name="Abfrage - vPlanElementHR" description="Verbindung mit der Abfrage 'vPlanElementHR' in der Arbeitsmappe." type="5" refreshedVersion="6" background="1" saveData="1">
    <dbPr connection="Provider=Microsoft.Mashup.OleDb.1;Data Source=$Workbook$;Location=vPlanElementHR;Extended Properties=&quot;&quot;" command="SELECT * FROM [vPlanElementHR]"/>
  </connection>
  <connection id="17" xr16:uid="{178EDD37-9EA9-4D35-BF06-1626619CA999}" keepAlive="1" name="Abfrage - vPlanGroup" description="Verbindung mit der Abfrage 'vPlanGroup' in der Arbeitsmappe." type="5" refreshedVersion="6" background="1" saveData="1">
    <dbPr connection="Provider=Microsoft.Mashup.OleDb.1;Data Source=$Workbook$;Location=vPlanGroup;Extended Properties=&quot;&quot;" command="SELECT * FROM [vPlanGroup]"/>
  </connection>
  <connection id="18" xr16:uid="{0060FCD5-B0E6-414F-8487-DC7AE2860DB1}" keepAlive="1" name="Abfrage - vPlanHRExpense" description="Verbindung mit der Abfrage 'vPlanHRExpense' in der Arbeitsmappe." type="5" refreshedVersion="6" background="1" saveData="1">
    <dbPr connection="Provider=Microsoft.Mashup.OleDb.1;Data Source=$Workbook$;Location=vPlanHRExpense;Extended Properties=&quot;&quot;" command="SELECT * FROM [vPlanHRExpense]"/>
  </connection>
  <connection id="19" xr16:uid="{4B3D5CAF-92C1-4A52-B5E5-D10C75C2B8C1}" keepAlive="1" name="Abfrage - vPlanHRExpenseGroup" description="Verbindung mit der Abfrage 'vPlanHRExpenseGroup' in der Arbeitsmappe." type="5" refreshedVersion="6" background="1" saveData="1">
    <dbPr connection="Provider=Microsoft.Mashup.OleDb.1;Data Source=$Workbook$;Location=vPlanHRExpenseGroup;Extended Properties=&quot;&quot;" command="SELECT * FROM [vPlanHRExpenseGroup]"/>
  </connection>
  <connection id="20" xr16:uid="{75081E56-C24B-4CFC-A90D-C7A067106266}" keepAlive="1" name="Abfrage - vPlanHRTariff" description="Verbindung mit der Abfrage 'vPlanHRTariff' in der Arbeitsmappe." type="5" refreshedVersion="6" background="1" saveData="1">
    <dbPr connection="Provider=Microsoft.Mashup.OleDb.1;Data Source=$Workbook$;Location=vPlanHRTariff;Extended Properties=&quot;&quot;" command="SELECT * FROM [vPlanHRTariff]"/>
  </connection>
  <connection id="21" xr16:uid="{03CC98C7-A51E-4C70-BF7C-3E8839B5BB6A}" keepAlive="1" name="Abfrage - vPlanHRTariffDetail" description="Verbindung mit der Abfrage 'vPlanHRTariffDetail' in der Arbeitsmappe." type="5" refreshedVersion="6" background="1" saveData="1">
    <dbPr connection="Provider=Microsoft.Mashup.OleDb.1;Data Source=$Workbook$;Location=vPlanHRTariffDetail;Extended Properties=&quot;&quot;" command="SELECT * FROM [vPlanHRTariffDetail]"/>
  </connection>
  <connection id="22" xr16:uid="{7314734D-9CA5-4876-BB33-31A722559F55}" keepAlive="1" name="Abfrage - vPlanInflationRule" description="Verbindung mit der Abfrage 'vPlanInflationRule' in der Arbeitsmappe." type="5" refreshedVersion="6" background="1" saveData="1">
    <dbPr connection="Provider=Microsoft.Mashup.OleDb.1;Data Source=$Workbook$;Location=vPlanInflationRule;Extended Properties=&quot;&quot;" command="SELECT * FROM [vPlanInflationRule]"/>
  </connection>
  <connection id="23" xr16:uid="{87CC6EFF-4FC1-4795-A8D7-ACD6C289051B}" keepAlive="1" name="Abfrage - vPlanParameterContingency" description="Verbindung mit der Abfrage 'vPlanParameterContingency' in der Arbeitsmappe." type="5" refreshedVersion="6" background="1" saveData="1">
    <dbPr connection="Provider=Microsoft.Mashup.OleDb.1;Data Source=$Workbook$;Location=vPlanParameterContingency;Extended Properties=&quot;&quot;" command="SELECT * FROM [vPlanParameterContingency]"/>
  </connection>
  <connection id="24" xr16:uid="{31EA8282-E2D5-4D8A-818D-73C5C57A8769}" keepAlive="1" name="Abfrage - vPlanParameterDate" description="Verbindung mit der Abfrage 'vPlanParameterDate' in der Arbeitsmappe." type="5" refreshedVersion="6" background="1" saveData="1">
    <dbPr connection="Provider=Microsoft.Mashup.OleDb.1;Data Source=$Workbook$;Location=vPlanParameterDate;Extended Properties=&quot;&quot;" command="SELECT * FROM [vPlanParameterDate]"/>
  </connection>
  <connection id="25" xr16:uid="{596F1E5B-89DD-467B-8CB1-81F8F9EF5AF9}" keepAlive="1" name="Abfrage - vPlanParameterPriceFactor" description="Verbindung mit der Abfrage 'vPlanParameterPriceFactor' in der Arbeitsmappe." type="5" refreshedVersion="6" background="1" saveData="1">
    <dbPr connection="Provider=Microsoft.Mashup.OleDb.1;Data Source=$Workbook$;Location=vPlanParameterPriceFactor;Extended Properties=&quot;&quot;" command="SELECT * FROM [vPlanParameterPriceFactor]"/>
  </connection>
  <connection id="26" xr16:uid="{66F40505-253D-4E84-94C3-DE166D906D61}" keepAlive="1" name="Abfrage - vReferenceCode" description="Verbindung mit der Abfrage 'vReferenceCode' in der Arbeitsmappe." type="5" refreshedVersion="6" background="1" saveData="1">
    <dbPr connection="Provider=Microsoft.Mashup.OleDb.1;Data Source=$Workbook$;Location=vReferenceCode;Extended Properties=&quot;&quot;" command="SELECT * FROM [vReferenceCode]"/>
  </connection>
  <connection id="27" xr16:uid="{6C55D75B-DD00-4B57-8F7E-4F35A69B5B76}" keepAlive="1" name="Abfrage - vReferenceGroup" description="Verbindung mit der Abfrage 'vReferenceGroup' in der Arbeitsmappe." type="5" refreshedVersion="6" background="1" saveData="1">
    <dbPr connection="Provider=Microsoft.Mashup.OleDb.1;Data Source=$Workbook$;Location=vReferenceGroup;Extended Properties=&quot;&quot;" command="SELECT * FROM [vReferenceGroup]"/>
  </connection>
  <connection id="28" xr16:uid="{5ED3B113-2658-4398-9AB1-02F8A6D98DF0}" keepAlive="1" name="Abfrage - vTypeCodeDef" description="Verbindung mit der Abfrage 'vTypeCodeDef' in der Arbeitsmappe." type="5" refreshedVersion="6" background="1" saveData="1">
    <dbPr connection="Provider=Microsoft.Mashup.OleDb.1;Data Source=$Workbook$;Location=vTypeCodeDef;Extended Properties=&quot;&quot;" command="SELECT * FROM [vTypeCodeDef]"/>
  </connection>
  <connection id="29" xr16:uid="{461B4B79-3DEC-419A-AB5A-46026FAA154A}" keepAlive="1" name="Abfrage - vTypeGroupDef" description="Verbindung mit der Abfrage 'vTypeGroupDef' in der Arbeitsmappe." type="5" refreshedVersion="6" background="1" saveData="1">
    <dbPr connection="Provider=Microsoft.Mashup.OleDb.1;Data Source=$Workbook$;Location=vTypeGroupDef;Extended Properties=&quot;&quot;" command="SELECT * FROM [vTypeGroupDef]"/>
  </connection>
  <connection id="30" xr16:uid="{2171D0B8-0507-433C-AC5A-EF72D3E15076}" keepAlive="1" name="Abfrage - vUser" description="Verbindung mit der Abfrage 'vUser' in der Arbeitsmappe." type="5" refreshedVersion="6" background="1" saveData="1">
    <dbPr connection="Provider=Microsoft.Mashup.OleDb.1;Data Source=$Workbook$;Location=vUser;Extended Properties=&quot;&quot;" command="SELECT * FROM [vUser]"/>
  </connection>
  <connection id="31" xr16:uid="{45967957-CD87-48B3-BD8D-4CE94F2BF0DE}" keepAlive="1" name="Abfrage - vVATRule" description="Verbindung mit der Abfrage 'vVATRule' in der Arbeitsmappe." type="5" refreshedVersion="6" background="1" saveData="1">
    <dbPr connection="Provider=Microsoft.Mashup.OleDb.1;Data Source=$Workbook$;Location=vVATRule;Extended Properties=&quot;&quot;" command="SELECT * FROM [vVATRule]"/>
  </connection>
</connections>
</file>

<file path=xl/sharedStrings.xml><?xml version="1.0" encoding="utf-8"?>
<sst xmlns="http://schemas.openxmlformats.org/spreadsheetml/2006/main" count="22115" uniqueCount="12911">
  <si>
    <t>Price</t>
  </si>
  <si>
    <t>Assumptions</t>
  </si>
  <si>
    <t>Revisions</t>
  </si>
  <si>
    <t>B0FE524A-9795-EA11-806F-9CB6D0F9CFB6</t>
  </si>
  <si>
    <t>Umsatzerlöse (Zur freien Verfügung)</t>
  </si>
  <si>
    <t>Erlöse</t>
  </si>
  <si>
    <t>Aufwendungen für Roh-, Hilfs- und Betriebsstoffe u</t>
  </si>
  <si>
    <t>Wareneingang</t>
  </si>
  <si>
    <t>Entgeltlich erworbene Konzessionen, gewerbliche Sc</t>
  </si>
  <si>
    <t>Konzessionen</t>
  </si>
  <si>
    <t>Gewerbliche Schutzrechte</t>
  </si>
  <si>
    <t>Ähnliche Rechte und Werte</t>
  </si>
  <si>
    <t>EDV-Software</t>
  </si>
  <si>
    <t>Lizenzen an gewerblichen Schutzrechten und ähnlich</t>
  </si>
  <si>
    <t>Rezepte, Verfahren, Prototypen</t>
  </si>
  <si>
    <t>Immaterielle Vermögensgegenstände in Entwicklung</t>
  </si>
  <si>
    <t>Geleistete Anzahlungen auf immaterielle Vermögensg</t>
  </si>
  <si>
    <t>Einrichtungen für Geschäfts-, Fabrik- und andere B</t>
  </si>
  <si>
    <t>Technische Anlagen und Maschinen</t>
  </si>
  <si>
    <t>Andere Anlagen, Betriebs- und Geschäftsausstattung</t>
  </si>
  <si>
    <t>Sonstige Betriebs- und Geschäftsausstattung</t>
  </si>
  <si>
    <t>Technische Anlagen und Maschinen im Bau</t>
  </si>
  <si>
    <t>Anzahlungen auf technische Anlagen und Maschinen</t>
  </si>
  <si>
    <t>Darlehen</t>
  </si>
  <si>
    <t>Roh-, Hilfs- und Betriebsstoffe (Bestand)</t>
  </si>
  <si>
    <t>Unfertige Erzeugnisse, unfertige Leistungen (Besta</t>
  </si>
  <si>
    <t>In Arbeit befindliche Aufträge</t>
  </si>
  <si>
    <t>Fertige Erzeugnisse und Waren (Bestand)</t>
  </si>
  <si>
    <t>Erhaltene Anzahlungen auf Bestellungen (von Vorrät</t>
  </si>
  <si>
    <t>Forderungen aus Lieferungen und Leistungen</t>
  </si>
  <si>
    <t>Kautionen</t>
  </si>
  <si>
    <t>Darlehen - Restlaufzeit bis 1 Jahr</t>
  </si>
  <si>
    <t>Bank</t>
  </si>
  <si>
    <t>Aktive Rechnungsabgrenzung</t>
  </si>
  <si>
    <t>Kapitalrücklage</t>
  </si>
  <si>
    <t>Sonstige Rückstellungen</t>
  </si>
  <si>
    <t>Verbindlichkeiten gegenüber Kreditinstituten</t>
  </si>
  <si>
    <t>Erhaltene Anzahlungen auf Bestellungen (Verbindlic</t>
  </si>
  <si>
    <t>Erhaltene Anzahlungen - Restlaufzeit bis 1 Jahr</t>
  </si>
  <si>
    <t>Verbindlichkeiten aus Lieferungen und Leistungen m</t>
  </si>
  <si>
    <t>Darlehen - Restlaufzeit 1 bis 5 Jahre</t>
  </si>
  <si>
    <t>Darlehen - Restlaufzeit größer 5 Jahre</t>
  </si>
  <si>
    <t>Verbindlichkeiten aus Lohn und Gehalt</t>
  </si>
  <si>
    <t>Verbindlichkeiten aus Lohn- und Kirchensteuer</t>
  </si>
  <si>
    <t>Verbindlichkeiten im Rahmen der sozialen Sicherhei</t>
  </si>
  <si>
    <t>Lohn- und Gehaltsverrechnungskonto</t>
  </si>
  <si>
    <t>Umsatzsteuer</t>
  </si>
  <si>
    <t>Passive Rechnungsabgrenzung</t>
  </si>
  <si>
    <t>Bestandsveränderungen fertige Erzeugnisse</t>
  </si>
  <si>
    <t>Bestandsveränderungen unfertige Erzeugnisse</t>
  </si>
  <si>
    <t>Andere aktivierte Eigenleistungen</t>
  </si>
  <si>
    <t>Sonstige betriebliche Erträge</t>
  </si>
  <si>
    <t>Einkauf Roh-, Hilfs- und Betriebsstoffe</t>
  </si>
  <si>
    <t>Bestandsveränderungen Roh-, Hilfs- und Betriebssto</t>
  </si>
  <si>
    <t>Bestandsveränderungen Waren</t>
  </si>
  <si>
    <t>Fremdleistungen</t>
  </si>
  <si>
    <t>Löhne und Gehälter</t>
  </si>
  <si>
    <t>Gehälter</t>
  </si>
  <si>
    <t>Geschäftsführergehälter der GmbH-Gesellschafter</t>
  </si>
  <si>
    <t>Soziale Abgaben und Aufwendungen für Altersversorg</t>
  </si>
  <si>
    <t>Gesetzliche soziale Aufwendungen</t>
  </si>
  <si>
    <t>Beiträge zur Berufsgenossenschaft</t>
  </si>
  <si>
    <t>Sonstige betriebliche Aufwendungen</t>
  </si>
  <si>
    <t>Raumkosten</t>
  </si>
  <si>
    <t>Miete (unbewegliche Wirtschaftsgüter)</t>
  </si>
  <si>
    <t>Heizung</t>
  </si>
  <si>
    <t>Gas, Strom, Wasser</t>
  </si>
  <si>
    <t>Reinigung</t>
  </si>
  <si>
    <t>Instandhaltung betrieblicher Räume</t>
  </si>
  <si>
    <t>Abgaben für betrieblich genutzten Grundbesitz</t>
  </si>
  <si>
    <t>Sonstige Raumkosten</t>
  </si>
  <si>
    <t>Versicherungen</t>
  </si>
  <si>
    <t>Beiträge</t>
  </si>
  <si>
    <t>Sonstige Abgaben</t>
  </si>
  <si>
    <t>Fahrzeugkosten</t>
  </si>
  <si>
    <t>Werbekosten</t>
  </si>
  <si>
    <t>Repräsentationskosten</t>
  </si>
  <si>
    <t>Reisekosten Arbeitnehmer</t>
  </si>
  <si>
    <t>Reisekosten Unternehmer</t>
  </si>
  <si>
    <t>Reisekosten Unternehmer Übernachtungsaufwand und R</t>
  </si>
  <si>
    <t>Kosten der Warenabgabe</t>
  </si>
  <si>
    <t>Verpackungsmaterial</t>
  </si>
  <si>
    <t>Porto</t>
  </si>
  <si>
    <t>Telefon</t>
  </si>
  <si>
    <t>Telefax und Internetkosten</t>
  </si>
  <si>
    <t>Bürobedarf</t>
  </si>
  <si>
    <t>Rechts- und Beratungskosten</t>
  </si>
  <si>
    <t>Buchführungskosten</t>
  </si>
  <si>
    <t>Verluste aus dem Abgang von Gegenständen des Anlag</t>
  </si>
  <si>
    <t>Intangible Assets</t>
  </si>
  <si>
    <t>Software Licenses</t>
  </si>
  <si>
    <t>Software, Custom Developed</t>
  </si>
  <si>
    <t>Other operating and office equipment</t>
  </si>
  <si>
    <t>Geleistete Anzahlungen auf Vorräte</t>
  </si>
  <si>
    <t>Advance Payments on Goods, Paid</t>
  </si>
  <si>
    <t>Advance Payments on Orders, Received</t>
  </si>
  <si>
    <t>Sonstige Vermögensgegenstände</t>
  </si>
  <si>
    <t>Other Assets</t>
  </si>
  <si>
    <t>Durchlaufende Posten</t>
  </si>
  <si>
    <t>Transitory items</t>
  </si>
  <si>
    <t>Abziehbare Vorsteuer</t>
  </si>
  <si>
    <t>Deductible VAT</t>
  </si>
  <si>
    <t>Abziehbare Vorsteuer 7 %</t>
  </si>
  <si>
    <t>Deductible VAT 7%</t>
  </si>
  <si>
    <t>Abziehbare Vorsteuer 19 %</t>
  </si>
  <si>
    <t>Deductible VAT 19%</t>
  </si>
  <si>
    <t>Gezeichnetes Kapital</t>
  </si>
  <si>
    <t>Subscribed Capital</t>
  </si>
  <si>
    <t>Advance Payments, received</t>
  </si>
  <si>
    <t>Verbindlichkeiten aus Steuern und Abgaben</t>
  </si>
  <si>
    <t>Liabilities from tax and public fees</t>
  </si>
  <si>
    <t>Umsatzsteuer 7 %</t>
  </si>
  <si>
    <t>VAT Payable 7%</t>
  </si>
  <si>
    <t>Umsatzsteuer 19 %</t>
  </si>
  <si>
    <t>VAT Payable 19%</t>
  </si>
  <si>
    <t>Umsatzsteuer-Vorauszahlungen</t>
  </si>
  <si>
    <t>VAT Advance Payments</t>
  </si>
  <si>
    <t>Procurement raw materials and supplies</t>
  </si>
  <si>
    <t>Goods receipt (Merchandize)</t>
  </si>
  <si>
    <t>External services</t>
  </si>
  <si>
    <t>Wages &amp; Salaries</t>
  </si>
  <si>
    <t>Salaries</t>
  </si>
  <si>
    <t>Salaries Directors</t>
  </si>
  <si>
    <t>Tantiemen Gesellschafter-Geschäftsführer</t>
  </si>
  <si>
    <t>Annual Bonus Directors</t>
  </si>
  <si>
    <t>Tantiemen Arbeitnehmer</t>
  </si>
  <si>
    <t>Annual Bonus Employees</t>
  </si>
  <si>
    <t>Social Security Contribution</t>
  </si>
  <si>
    <t>Abschreibungen auf immaterielle Vermögensgegenstän</t>
  </si>
  <si>
    <t>Depreciation of fixed assets</t>
  </si>
  <si>
    <t>Other operating Expenses</t>
  </si>
  <si>
    <t>Fremdleistungen/Fremdarbeiten</t>
  </si>
  <si>
    <t>External services and works</t>
  </si>
  <si>
    <t>Rent</t>
  </si>
  <si>
    <t>Heating</t>
  </si>
  <si>
    <t>Utilities</t>
  </si>
  <si>
    <t>Cleaning Services</t>
  </si>
  <si>
    <t>Office Maintenance</t>
  </si>
  <si>
    <t>Property taxes and charges</t>
  </si>
  <si>
    <t>Other Office Expenses</t>
  </si>
  <si>
    <t>Insurance</t>
  </si>
  <si>
    <t>Membership Fees</t>
  </si>
  <si>
    <t>Other Charges</t>
  </si>
  <si>
    <t>Vehicle Expenses</t>
  </si>
  <si>
    <t>Advertising Expenses</t>
  </si>
  <si>
    <t>Sales Commissions</t>
  </si>
  <si>
    <t>Bewirtungskosten</t>
  </si>
  <si>
    <t>Entertainment Expenses</t>
  </si>
  <si>
    <t>Travel Expenses Employees</t>
  </si>
  <si>
    <t>Travel Expenses Entrepreneur</t>
  </si>
  <si>
    <t>Travel Expenses En. - Accommodation / additional c</t>
  </si>
  <si>
    <t>Cost of goods issue</t>
  </si>
  <si>
    <t>Postage</t>
  </si>
  <si>
    <t>Telephone</t>
  </si>
  <si>
    <t>Internet and Fax</t>
  </si>
  <si>
    <t>Office Supplies</t>
  </si>
  <si>
    <t>Fortbildungskosten</t>
  </si>
  <si>
    <t>Training &amp; Education Expenses</t>
  </si>
  <si>
    <t>Legal and Consulting Fees</t>
  </si>
  <si>
    <t>Accounting Fees</t>
  </si>
  <si>
    <t>Nebenkosten des Geldverkehrs</t>
  </si>
  <si>
    <t>Bank Fees</t>
  </si>
  <si>
    <t>Losses on the disposal of fixed assets</t>
  </si>
  <si>
    <t>Title</t>
  </si>
  <si>
    <t>Group</t>
  </si>
  <si>
    <t>Reference</t>
  </si>
  <si>
    <t>Description</t>
  </si>
  <si>
    <t>Repeat</t>
  </si>
  <si>
    <t>Schedule</t>
  </si>
  <si>
    <t>Advance Account</t>
  </si>
  <si>
    <t>Advance Trigger</t>
  </si>
  <si>
    <t>Advance Delay</t>
  </si>
  <si>
    <t>Depreciation Rule</t>
  </si>
  <si>
    <t>Depreciation Trigger</t>
  </si>
  <si>
    <t>Depreciation Delay</t>
  </si>
  <si>
    <t>Inflation Rule</t>
  </si>
  <si>
    <t>VAT Rule</t>
  </si>
  <si>
    <t>Currency</t>
  </si>
  <si>
    <t>Due Trigger</t>
  </si>
  <si>
    <t>Due Offset</t>
  </si>
  <si>
    <t>Due Year</t>
  </si>
  <si>
    <t>Due Month</t>
  </si>
  <si>
    <t>Due Day</t>
  </si>
  <si>
    <t>Until Year</t>
  </si>
  <si>
    <t>Until Month</t>
  </si>
  <si>
    <t>Until Day</t>
  </si>
  <si>
    <t>Units</t>
  </si>
  <si>
    <t>Price Date</t>
  </si>
  <si>
    <t>Cost Center</t>
  </si>
  <si>
    <t>Allgemein</t>
  </si>
  <si>
    <t>Plan Group</t>
  </si>
  <si>
    <t>Payment Term</t>
  </si>
  <si>
    <t>Price Par 1</t>
  </si>
  <si>
    <t>Price Par 2</t>
  </si>
  <si>
    <t>Contingency Rule</t>
  </si>
  <si>
    <t>P0001</t>
  </si>
  <si>
    <t>RC19</t>
  </si>
  <si>
    <t>Technische Anlagen 10 Jahre</t>
  </si>
  <si>
    <t>Monthly</t>
  </si>
  <si>
    <t>DE07</t>
  </si>
  <si>
    <t>Quarterly</t>
  </si>
  <si>
    <t>USD</t>
  </si>
  <si>
    <t>C1000</t>
  </si>
  <si>
    <t>GBP</t>
  </si>
  <si>
    <t>DE19</t>
  </si>
  <si>
    <t>Annually</t>
  </si>
  <si>
    <t>1</t>
  </si>
  <si>
    <t>2</t>
  </si>
  <si>
    <t>3</t>
  </si>
  <si>
    <t>Code</t>
  </si>
  <si>
    <t>Title local</t>
  </si>
  <si>
    <t>Title english</t>
  </si>
  <si>
    <t>Type</t>
  </si>
  <si>
    <t>Report Account</t>
  </si>
  <si>
    <t xml:space="preserve">Depreciation of property, plant and equipment and </t>
  </si>
  <si>
    <t>Title Local</t>
  </si>
  <si>
    <t>Title English</t>
  </si>
  <si>
    <t>Flag Profit Center</t>
  </si>
  <si>
    <t>Anlage Dessau</t>
  </si>
  <si>
    <t>Project</t>
  </si>
  <si>
    <t>EUR</t>
  </si>
  <si>
    <t>Euro</t>
  </si>
  <si>
    <t>US Dollar</t>
  </si>
  <si>
    <t>Great Britain Pound</t>
  </si>
  <si>
    <t>Client</t>
  </si>
  <si>
    <t>Plan</t>
  </si>
  <si>
    <t>PlanID</t>
  </si>
  <si>
    <t>PlanIDSelect</t>
  </si>
  <si>
    <t>ClientID</t>
  </si>
  <si>
    <t>ClientIDSelect</t>
  </si>
  <si>
    <t>Perpetual Rate</t>
  </si>
  <si>
    <t>Flag Shared</t>
  </si>
  <si>
    <t>Account VAT In</t>
  </si>
  <si>
    <t>Account VAT Out</t>
  </si>
  <si>
    <t>Account VAT Settlement</t>
  </si>
  <si>
    <t>Umsatzsteuer, Deutschland, ermäßigter Satz</t>
  </si>
  <si>
    <t>Umsatzsteuer, Deutschland, Voller Satz</t>
  </si>
  <si>
    <t>Umsatzsteuer aus innergemeinschaftlichem Geschäft</t>
  </si>
  <si>
    <t>Date</t>
  </si>
  <si>
    <t>Value</t>
  </si>
  <si>
    <t>Rate</t>
  </si>
  <si>
    <t>Account Activation</t>
  </si>
  <si>
    <t>Account Depreciation</t>
  </si>
  <si>
    <t>Periods</t>
  </si>
  <si>
    <t>Months per Period</t>
  </si>
  <si>
    <t>Interval in Months</t>
  </si>
  <si>
    <t>Rate Annual</t>
  </si>
  <si>
    <t>Id</t>
  </si>
  <si>
    <t>ACFE524A-9795-EA11-806F-9CB6D0F9CFB6</t>
  </si>
  <si>
    <t>ADFE524A-9795-EA11-806F-9CB6D0F9CFB6</t>
  </si>
  <si>
    <t>AEFE524A-9795-EA11-806F-9CB6D0F9CFB6</t>
  </si>
  <si>
    <t>SGD</t>
  </si>
  <si>
    <t>Singapore Dollar</t>
  </si>
  <si>
    <t>Assets</t>
  </si>
  <si>
    <t>Liabilities</t>
  </si>
  <si>
    <t>TypeAccount</t>
  </si>
  <si>
    <t>Capital</t>
  </si>
  <si>
    <t>Income</t>
  </si>
  <si>
    <t>Expenditure</t>
  </si>
  <si>
    <t>Period</t>
  </si>
  <si>
    <t>TypeName</t>
  </si>
  <si>
    <t>Reparaturen und Instandhaltung von technischen Anl</t>
  </si>
  <si>
    <t>Technische Anlagen 5 Jahre</t>
  </si>
  <si>
    <t>TypeDepreciationRule</t>
  </si>
  <si>
    <t>Linear</t>
  </si>
  <si>
    <t>Text</t>
  </si>
  <si>
    <t>Rate Current</t>
  </si>
  <si>
    <t>Settlement Term</t>
  </si>
  <si>
    <t>Date Rate Change</t>
  </si>
  <si>
    <t>Rate Future</t>
  </si>
  <si>
    <t>Flag Reverse Charge</t>
  </si>
  <si>
    <t>CAPEX</t>
  </si>
  <si>
    <t>Kapitalkosten</t>
  </si>
  <si>
    <t>General</t>
  </si>
  <si>
    <t>Betriebskosten, variable</t>
  </si>
  <si>
    <t>OPEX, variable</t>
  </si>
  <si>
    <t>Betriebskosten, fix</t>
  </si>
  <si>
    <t>OPEX, fixed</t>
  </si>
  <si>
    <t>Umsatz</t>
  </si>
  <si>
    <t>Revenue</t>
  </si>
  <si>
    <t>TitleAllocationSchedule</t>
  </si>
  <si>
    <t>OrderNum</t>
  </si>
  <si>
    <t>ItemRate</t>
  </si>
  <si>
    <t>Debit Account</t>
  </si>
  <si>
    <t>Credit Account</t>
  </si>
  <si>
    <t>Purchase</t>
  </si>
  <si>
    <t>Sale</t>
  </si>
  <si>
    <t>Account</t>
  </si>
  <si>
    <t>Currency Code</t>
  </si>
  <si>
    <t>Flag Template</t>
  </si>
  <si>
    <t>Start of Business Year</t>
  </si>
  <si>
    <t>DATEV SKR-04</t>
  </si>
  <si>
    <t>AFFE524A-9795-EA11-806F-9CB6D0F9CFB6</t>
  </si>
  <si>
    <t>Valid From</t>
  </si>
  <si>
    <t>Valid To</t>
  </si>
  <si>
    <t>Flag Baseline</t>
  </si>
  <si>
    <t>Status</t>
  </si>
  <si>
    <t>Title Base Plan</t>
  </si>
  <si>
    <t>Plan Title</t>
  </si>
  <si>
    <t>Account Code</t>
  </si>
  <si>
    <t>Group Title</t>
  </si>
  <si>
    <t>Expense Title</t>
  </si>
  <si>
    <t>Ratio to Salary</t>
  </si>
  <si>
    <t>Expense Amount</t>
  </si>
  <si>
    <t>Bonus Mode</t>
  </si>
  <si>
    <t>Pay Day</t>
  </si>
  <si>
    <t>Tariff Title</t>
  </si>
  <si>
    <t>Work Hours per Week</t>
  </si>
  <si>
    <t>Annual Days Leave</t>
  </si>
  <si>
    <t>Annual Holidays</t>
  </si>
  <si>
    <t>Base Salary per Month</t>
  </si>
  <si>
    <t>Rate Add Night Shift</t>
  </si>
  <si>
    <t>Rate Add Special Shift</t>
  </si>
  <si>
    <t>Rate Overtime</t>
  </si>
  <si>
    <t>Rate Annual Bonus</t>
  </si>
  <si>
    <t>Bonus Month</t>
  </si>
  <si>
    <t>Staff Name</t>
  </si>
  <si>
    <t>Department</t>
  </si>
  <si>
    <t>FTE Factor</t>
  </si>
  <si>
    <t>Ratio Night Shift</t>
  </si>
  <si>
    <t>Ratio Special Shift</t>
  </si>
  <si>
    <t>Ratio Overtime</t>
  </si>
  <si>
    <t>Base Code</t>
  </si>
  <si>
    <t>Next Num</t>
  </si>
  <si>
    <t>Flag Auto</t>
  </si>
  <si>
    <t>Auto Digits</t>
  </si>
  <si>
    <t>Mitarbeiter</t>
  </si>
  <si>
    <t>E</t>
  </si>
  <si>
    <t>00</t>
  </si>
  <si>
    <t>Inventar</t>
  </si>
  <si>
    <t>I</t>
  </si>
  <si>
    <t>Vertrag</t>
  </si>
  <si>
    <t>C</t>
  </si>
  <si>
    <t>P</t>
  </si>
  <si>
    <t>Group ID</t>
  </si>
  <si>
    <t>Type ID</t>
  </si>
  <si>
    <t>Type Code</t>
  </si>
  <si>
    <t>TypeAccountFunction</t>
  </si>
  <si>
    <t>Cash</t>
  </si>
  <si>
    <t>68784E1D-9C95-EA11-806F-9CB6D0F9CFB6</t>
  </si>
  <si>
    <t>CashDefault</t>
  </si>
  <si>
    <t>277F9126-9C95-EA11-806F-9CB6D0F9CFB6</t>
  </si>
  <si>
    <t>Payables</t>
  </si>
  <si>
    <t>287F9126-9C95-EA11-806F-9CB6D0F9CFB6</t>
  </si>
  <si>
    <t>PayablesDefault</t>
  </si>
  <si>
    <t>8651842F-9C95-EA11-806F-9CB6D0F9CFB6</t>
  </si>
  <si>
    <t>TypeGroupID</t>
  </si>
  <si>
    <t>CDDE1A0E-9C95-EA11-806F-9CB6D0F9CFB6</t>
  </si>
  <si>
    <t>User Name</t>
  </si>
  <si>
    <t>User Login</t>
  </si>
  <si>
    <t>User Password Hash</t>
  </si>
  <si>
    <t>Client Title</t>
  </si>
  <si>
    <t>User Type</t>
  </si>
  <si>
    <t>Thorsten Hornung</t>
  </si>
  <si>
    <t>thornung</t>
  </si>
  <si>
    <t>oKhQaDz/SAKfzuHtlPaqhAf2H1ctcl2+h33WIVZo5AHQlsxq</t>
  </si>
  <si>
    <t>EFCEB7BB-2E98-EA11-8071-9CB6D0F9CFB6</t>
  </si>
  <si>
    <t>Test Controller</t>
  </si>
  <si>
    <t>test_controller</t>
  </si>
  <si>
    <t>taPoSw6iNxeeI94657+fJHBEo73wcKgAual/9Zt7Nf31no9p</t>
  </si>
  <si>
    <t>1B951374-3298-EA11-8071-9CB6D0F9CFB6</t>
  </si>
  <si>
    <t>Tariff</t>
  </si>
  <si>
    <t>Expense Group</t>
  </si>
  <si>
    <t>Deduct from Salary</t>
  </si>
  <si>
    <t>TypeBonusModel</t>
  </si>
  <si>
    <t>Distribute</t>
  </si>
  <si>
    <t>Add</t>
  </si>
  <si>
    <t>Exclude</t>
  </si>
  <si>
    <t>Bonus Mode Title</t>
  </si>
  <si>
    <t>Allgemeine Sozialversicherungen West inkl. GKV</t>
  </si>
  <si>
    <t>Allgemeine Sozialversicherungen West inkl. PKV (max)</t>
  </si>
  <si>
    <t>GUV</t>
  </si>
  <si>
    <t>Telefon Allowance</t>
  </si>
  <si>
    <t>Reisen Allowance</t>
  </si>
  <si>
    <t>Personnel Expenses</t>
  </si>
  <si>
    <t>Personalaufwand</t>
  </si>
  <si>
    <t>Hornung, Thorsten</t>
  </si>
  <si>
    <t>A0F36EC7-3756-4672-8842-F5CA717E3DA3</t>
  </si>
  <si>
    <t>Repairs and maintenance of technical equipment and</t>
  </si>
  <si>
    <t>Inflation Date</t>
  </si>
  <si>
    <t>GKV&amp;GPV</t>
  </si>
  <si>
    <t>saperatec GmbH</t>
  </si>
  <si>
    <t>Code From</t>
  </si>
  <si>
    <t>Code To</t>
  </si>
  <si>
    <t>Default Reporting Account</t>
  </si>
  <si>
    <t>Default Type</t>
  </si>
  <si>
    <t>Anlagevermögen</t>
  </si>
  <si>
    <t>Vorräte</t>
  </si>
  <si>
    <t>Stock</t>
  </si>
  <si>
    <t>Forderungen und sonstige Vermögensgegenstände</t>
  </si>
  <si>
    <t>Receivables &amp; other assets</t>
  </si>
  <si>
    <t>Wertpapiere</t>
  </si>
  <si>
    <t>Securities</t>
  </si>
  <si>
    <t>Bankguthaben und Kassenbestände</t>
  </si>
  <si>
    <t>Cash &amp; cash equivalents</t>
  </si>
  <si>
    <t>Accruals &amp; Deferrals</t>
  </si>
  <si>
    <t>Kapital</t>
  </si>
  <si>
    <t>Rückstellungen</t>
  </si>
  <si>
    <t>Provisions</t>
  </si>
  <si>
    <t>Verbindlichkeiten</t>
  </si>
  <si>
    <t>Umsatzerlöse</t>
  </si>
  <si>
    <t>Passive Abgrenzungsposten</t>
  </si>
  <si>
    <t>Aktive Abgrenzungsposten</t>
  </si>
  <si>
    <t>Passive Accruals &amp; Deferrals</t>
  </si>
  <si>
    <t>Sonstige  betriebliche Erträge</t>
  </si>
  <si>
    <t>Other operating income</t>
  </si>
  <si>
    <t>Bestandsveränderungen</t>
  </si>
  <si>
    <t>Aufwendungen für bezogene Leistungen</t>
  </si>
  <si>
    <t>Abschreibungen</t>
  </si>
  <si>
    <t>Erträge aus Beteiligungen</t>
  </si>
  <si>
    <t>Erträge aus Wertpapieren und Finanzanlagevermögen</t>
  </si>
  <si>
    <t>Zinsen und ähnliche Aufwendungen</t>
  </si>
  <si>
    <t>Verlustübernahme und Gewinnabführung</t>
  </si>
  <si>
    <t>Steuern</t>
  </si>
  <si>
    <t>Gewinn-/Verlustvortrag</t>
  </si>
  <si>
    <t>Entnahmen</t>
  </si>
  <si>
    <t>Ertrag aus Kapitalherabsetzung</t>
  </si>
  <si>
    <t>Einstellung in Rücklagen</t>
  </si>
  <si>
    <t>Abschlusskonten/Statistische Konten</t>
  </si>
  <si>
    <t>Debitoren</t>
  </si>
  <si>
    <t>Kreditoren</t>
  </si>
  <si>
    <t>Changes in stock</t>
  </si>
  <si>
    <t>Other own work capitalised</t>
  </si>
  <si>
    <t>Purchased services</t>
  </si>
  <si>
    <t>Personnel cost</t>
  </si>
  <si>
    <t>Depreciation</t>
  </si>
  <si>
    <t>Other operating expenses</t>
  </si>
  <si>
    <t>Income from investments</t>
  </si>
  <si>
    <t>Income from securities and financial investments</t>
  </si>
  <si>
    <t>Depreciation on financial investments</t>
  </si>
  <si>
    <t>Interest and similar expenses</t>
  </si>
  <si>
    <t>Profit transfer</t>
  </si>
  <si>
    <t>Extraordinary income</t>
  </si>
  <si>
    <t>Tax</t>
  </si>
  <si>
    <t>Retained profit or accumulated losses</t>
  </si>
  <si>
    <t>Withdrawals</t>
  </si>
  <si>
    <t>Income from capital decrease</t>
  </si>
  <si>
    <t>Appropriations</t>
  </si>
  <si>
    <t>Closing &amp; statistical accounts</t>
  </si>
  <si>
    <t>Receivables</t>
  </si>
  <si>
    <t>Abschreibungen auf Finanzanlagen und auf Wertpapie</t>
  </si>
  <si>
    <t>Aufwendungen für Roh-, Hilfs- &amp; Betriebsstoffe &amp; b</t>
  </si>
  <si>
    <t>Cost of raw materials, consumables and supplies, a</t>
  </si>
  <si>
    <t>Stock, Lars</t>
  </si>
  <si>
    <t>Kernbaum, Sebastian</t>
  </si>
  <si>
    <t>C2000</t>
  </si>
  <si>
    <t>C3000</t>
  </si>
  <si>
    <t>C3100</t>
  </si>
  <si>
    <t>C3200</t>
  </si>
  <si>
    <t>Labor Bielefeld</t>
  </si>
  <si>
    <t>Technikum Bielefeld</t>
  </si>
  <si>
    <t>Plant Dessau</t>
  </si>
  <si>
    <t>R&amp;D</t>
  </si>
  <si>
    <t>F&amp;E</t>
  </si>
  <si>
    <t>Lab Bielefeld</t>
  </si>
  <si>
    <t>Test plant Bielefeld</t>
  </si>
  <si>
    <t>C1500</t>
  </si>
  <si>
    <t>IT</t>
  </si>
  <si>
    <t>P0002</t>
  </si>
  <si>
    <t>H2020 FlexPack</t>
  </si>
  <si>
    <t>Verwaltung, zentral</t>
  </si>
  <si>
    <t>Administration, central</t>
  </si>
  <si>
    <t>Projektentwicklung Dessau. Externe Anlagenplanung, -beschaffung und Inbetriebnahme</t>
  </si>
  <si>
    <t>Planung FlexPack Demonstration</t>
  </si>
  <si>
    <t>COO, Engineering-Personal</t>
  </si>
  <si>
    <t>C4000</t>
  </si>
  <si>
    <t>Business Development</t>
  </si>
  <si>
    <t>Geschäftsentwicklung</t>
  </si>
  <si>
    <t>Allgemeine Verwaltung (Finanzen, HR, Allg. Einkauf). Büroaufwand Bielefeld. Teamassistenz</t>
  </si>
  <si>
    <t>CEO, Marketing, Vertrieb, Messen</t>
  </si>
  <si>
    <t>CTO, Chemiker</t>
  </si>
  <si>
    <t>Chemisch-Physikalischen Labor Bielefeld</t>
  </si>
  <si>
    <t>Pilotanlage Technikum Bielefeld</t>
  </si>
  <si>
    <t>Allgemeine IT-Infrastruktur und Software</t>
  </si>
  <si>
    <t>Truschkewitz, Sabine</t>
  </si>
  <si>
    <t>Management CTO</t>
  </si>
  <si>
    <t>Management CFO/CEO</t>
  </si>
  <si>
    <t>Management COO</t>
  </si>
  <si>
    <t>Anlagenengineering</t>
  </si>
  <si>
    <t>Plant Engineering</t>
  </si>
  <si>
    <t>Stöcker, Oliver</t>
  </si>
  <si>
    <t>Uhding, Jörg</t>
  </si>
  <si>
    <t>Schulze, Marcus</t>
  </si>
  <si>
    <t>unbesetzt</t>
  </si>
  <si>
    <t>Teamassistenz</t>
  </si>
  <si>
    <t>Leitung</t>
  </si>
  <si>
    <t>Projektingenieur 1</t>
  </si>
  <si>
    <t>Chemie, Leitung</t>
  </si>
  <si>
    <t>Chemie, MA 1</t>
  </si>
  <si>
    <t>Projektingenieur 2</t>
  </si>
  <si>
    <t>Projektingenieur 3</t>
  </si>
  <si>
    <t>Technischer Einkauf</t>
  </si>
  <si>
    <t>Controller</t>
  </si>
  <si>
    <t>Technikum, MA 1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</si>
  <si>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</si>
  <si>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</si>
  <si>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</si>
  <si>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</si>
  <si>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</si>
  <si>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</si>
  <si>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</si>
  <si>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</si>
  <si>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</si>
  <si>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</si>
  <si>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</si>
  <si>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</si>
  <si>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</si>
  <si>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Sebastian Kernbaum</t>
  </si>
  <si>
    <t>Lars Stock</t>
  </si>
  <si>
    <t>Oliver Stöcker</t>
  </si>
  <si>
    <t>Jörg Uhding</t>
  </si>
  <si>
    <t>Sabine Truschkewitz</t>
  </si>
  <si>
    <t>Marcus Schulze</t>
  </si>
  <si>
    <t>GF mit PKV</t>
  </si>
  <si>
    <t>SV DE GKV</t>
  </si>
  <si>
    <t>PKV &amp; PPV</t>
  </si>
  <si>
    <t>Salary Cap</t>
  </si>
  <si>
    <t>Auto Generate</t>
  </si>
  <si>
    <t>Period 1</t>
  </si>
  <si>
    <t>Rate 1</t>
  </si>
  <si>
    <t>Period 2</t>
  </si>
  <si>
    <t>Rate 2</t>
  </si>
  <si>
    <t>Period 3</t>
  </si>
  <si>
    <t>Rate 3</t>
  </si>
  <si>
    <t>TypePlanElement</t>
  </si>
  <si>
    <t>DATEVClientNumber</t>
  </si>
  <si>
    <t>DATEVImportFolder</t>
  </si>
  <si>
    <t>DataImportFolder</t>
  </si>
  <si>
    <t>idClientDefault</t>
  </si>
  <si>
    <t>C:\Users\thors\OneDrive\50. Saperatec\Finance\5. Controlling\Journals\2019</t>
  </si>
  <si>
    <t>Budget 2020</t>
  </si>
  <si>
    <t>Planning</t>
  </si>
  <si>
    <t>Sonstige Aktiva / Passiva (Gr 2)</t>
  </si>
  <si>
    <t>Ausstehende Einlagen auf das Komplementär-Kapital,</t>
  </si>
  <si>
    <t>Ausstehende Einlagen auf das Kommandit-Kapital, ni</t>
  </si>
  <si>
    <t>Ausstehende Einlagen auf das Kommandit-Kapital, ei</t>
  </si>
  <si>
    <t>Rückständige fällige Einzahlungen auf Geschäftsant</t>
  </si>
  <si>
    <t>Aufwendungen für die Ingangsetzung und Erweiterung</t>
  </si>
  <si>
    <t>Lizenzen und Franchiseverträge</t>
  </si>
  <si>
    <t>Konzessionen und gewerbliche Schutzrechte</t>
  </si>
  <si>
    <t>Geschäfts- oder Firmenwert</t>
  </si>
  <si>
    <t>Verschmelzungsmehrwert</t>
  </si>
  <si>
    <t>Anzahlungen auf Geschäfts- oder Firmenwert</t>
  </si>
  <si>
    <t xml:space="preserve">Grundstücke, grundstücksgleiche Rechte und Bauten </t>
  </si>
  <si>
    <t>Grundstücksgleiche Rechte ohne Bauten</t>
  </si>
  <si>
    <t>Unbebaute Grundstücke</t>
  </si>
  <si>
    <t>Grundstücksgleiche Rechte (Erbbaurecht, Dauerwohnr</t>
  </si>
  <si>
    <t>Grundstücke mit Substanzverzehr</t>
  </si>
  <si>
    <t>Grundstücksanteil häusliches Arbeitszimmer</t>
  </si>
  <si>
    <t>Bauten auf eigenen Grundstücken und grundstücksgle</t>
  </si>
  <si>
    <t>Grundstückswerte eigener bebauter Grundstücke</t>
  </si>
  <si>
    <t>Geschäftsbauten</t>
  </si>
  <si>
    <t>Fabrikbauten</t>
  </si>
  <si>
    <t>Andere Bauten</t>
  </si>
  <si>
    <t>Garagen</t>
  </si>
  <si>
    <t>Außenanlagen für Geschäfts-, Fabrik- und andere Ba</t>
  </si>
  <si>
    <t>Hof- und Wegebefestigungen</t>
  </si>
  <si>
    <t>Wohnbauten</t>
  </si>
  <si>
    <t>Außenanlagen</t>
  </si>
  <si>
    <t>Einrichtungen für Wohnbauten</t>
  </si>
  <si>
    <t>Gebäudeanteil häusliches Arbeitszimmer</t>
  </si>
  <si>
    <t>Bauten auf fremden Grundstücken</t>
  </si>
  <si>
    <t>Einrichtungen für Geschäfts-, Fabrik-, Wohn- und a</t>
  </si>
  <si>
    <t>Technische Anlagen</t>
  </si>
  <si>
    <t>Maschinen</t>
  </si>
  <si>
    <t>Transportanlagen und Ähnliches</t>
  </si>
  <si>
    <t>Maschinengebundene Werkzeuge</t>
  </si>
  <si>
    <t>Betriebsvorrichtungen</t>
  </si>
  <si>
    <t>Andere Anlagen</t>
  </si>
  <si>
    <t>Pkw</t>
  </si>
  <si>
    <t>Lkw</t>
  </si>
  <si>
    <t>Sonstige Transportmittel</t>
  </si>
  <si>
    <t>Werkzeuge</t>
  </si>
  <si>
    <t>Betriebsausstattung</t>
  </si>
  <si>
    <t>Geschäftsausstattung</t>
  </si>
  <si>
    <t>Business Equipment</t>
  </si>
  <si>
    <t>Ladeneinrichtung</t>
  </si>
  <si>
    <t>Büroeinrichtung</t>
  </si>
  <si>
    <t>Office Equipment</t>
  </si>
  <si>
    <t>Gerüst- und Schalungsmaterial</t>
  </si>
  <si>
    <t>Geringwertige Wirtschaftsgüter</t>
  </si>
  <si>
    <t>Wirtschaftsgüter größer 150 bis 1000 Euro (Sammelp</t>
  </si>
  <si>
    <t>Einbauten in fremde Grundstücke</t>
  </si>
  <si>
    <t>Geleistete Anzahlungen und Anlagen im Bau</t>
  </si>
  <si>
    <t>Anzahlungen auf Grundstücke und grundstücksgleiche</t>
  </si>
  <si>
    <t>Geschäfts-, Fabrik- und andere Bauten im Bau auf e</t>
  </si>
  <si>
    <t>Anzahlungen auf Geschäfts-, Fabrik- und andere Bau</t>
  </si>
  <si>
    <t>Wohnbauten im Bau auf eigenen Grundstücken</t>
  </si>
  <si>
    <t>Anzahlungen auf Wohnbauten auf eigenen Grundstücke</t>
  </si>
  <si>
    <t>Geschäfts-, Fabrik- und andere Bauten im Bau auf f</t>
  </si>
  <si>
    <t>Wohnbauten im Bau auf fremden Grundstücken</t>
  </si>
  <si>
    <t>Anzahlungen auf Wohnbauten auf fremden Grundstücke</t>
  </si>
  <si>
    <t>Anzahlungen auf andere Anlagen, Betriebs- und Gesc</t>
  </si>
  <si>
    <t>Anteile an verbundenen Unternehmen (Anlagevermögen</t>
  </si>
  <si>
    <t>Anteile an verbundenen Unternehmen, Personengesell</t>
  </si>
  <si>
    <t>Anteile an verbundenen Unternehmen, Kapitalgesells</t>
  </si>
  <si>
    <t>Anteile an herrschender oder mehrheitlich beteilig</t>
  </si>
  <si>
    <t>Anteile an herrschender oder mit Mehrheit beteilig</t>
  </si>
  <si>
    <t>Ausleihungen an verbundene Unternehmen</t>
  </si>
  <si>
    <t>Ausleihungen an verbundene Unternehmen, Personenge</t>
  </si>
  <si>
    <t>Ausleihungen an verbundene Unternehmen, Kapitalges</t>
  </si>
  <si>
    <t>Ausleihungen an verbundene Unternehmen, Einzelunte</t>
  </si>
  <si>
    <t>Beteiligungen</t>
  </si>
  <si>
    <t>Beteiligung einer GmbH &amp; Co. KG an einer Komplemen</t>
  </si>
  <si>
    <t>Typisch stille Beteiligungen</t>
  </si>
  <si>
    <t>Atypisch stille Beteiligungen</t>
  </si>
  <si>
    <t>Beteiligungen an Kapitalgesellschaften</t>
  </si>
  <si>
    <t>Beteiligungen an Personengesellschaften</t>
  </si>
  <si>
    <t>Ausleihungen an Unternehmen, mit denen ein Beteili</t>
  </si>
  <si>
    <t>Wertpapiere des Anlagevermögens</t>
  </si>
  <si>
    <t xml:space="preserve">Wertpapiere mit Gewinnbeteiligungsansprüchen, die </t>
  </si>
  <si>
    <t>Festverzinsliche Wertpapiere</t>
  </si>
  <si>
    <t>Sonstige Ausleihungen</t>
  </si>
  <si>
    <t>Ausleihungen an Gesellschafter</t>
  </si>
  <si>
    <t>Ausleihungen an GmbH-Gesellschafter</t>
  </si>
  <si>
    <t>Ausleihungen an persönlich haftende Gesellschafter</t>
  </si>
  <si>
    <t>Ausleihungen an Kommanditisten</t>
  </si>
  <si>
    <t>Ausleihungen an stille Gesellschafter</t>
  </si>
  <si>
    <t>Ausleihungen an nahe stehende Personen</t>
  </si>
  <si>
    <t>Genossenschaftsanteile zum langfristigen Verbleib</t>
  </si>
  <si>
    <t>Rückdeckungsansprüche aus Lebensversicherungen zum</t>
  </si>
  <si>
    <t>Unfertige Erzeugnisse (Bestand)</t>
  </si>
  <si>
    <t>Unfertige Leistungen (Bestand)</t>
  </si>
  <si>
    <t>In Ausführung befindliche Bauaufträge</t>
  </si>
  <si>
    <t>Fertige Erzeugnisse (Bestand)</t>
  </si>
  <si>
    <t>Waren (Bestand)</t>
  </si>
  <si>
    <t>Geleistete Anzahlungen 7 % Vorsteuer</t>
  </si>
  <si>
    <t>Reserviertes Konto - Geleistete Anzahlungen 7 % Vo</t>
  </si>
  <si>
    <t>Geleistete Anzahlungen 16 % Vorsteuer</t>
  </si>
  <si>
    <t>Geleistete Anzahlungen 15 % Vorsteuer</t>
  </si>
  <si>
    <t>Geleistete Anzahlungen 19 % Vorsteuer</t>
  </si>
  <si>
    <t>Freies Konto - Geleistete Anzahlungen 19 % Vorsteu</t>
  </si>
  <si>
    <t>R: Forderungen aus Lieferungen und Leistungen</t>
  </si>
  <si>
    <t>Freies Konto - Forderungen aus Lieferungen und Lei</t>
  </si>
  <si>
    <t>Forderungen aus Lieferungen und Leistungen ohne Ko</t>
  </si>
  <si>
    <t>Advertising / travel expenses</t>
  </si>
  <si>
    <t>Forderungen aus Lieferungen und Leistungen zum all</t>
  </si>
  <si>
    <t>Forderungen aus Lieferungen und Leistungen zum erm</t>
  </si>
  <si>
    <t>Forderungen aus steuerfreien oder nicht steuerbare</t>
  </si>
  <si>
    <t>Forderungen aus Lieferungen und Leistungen nach Du</t>
  </si>
  <si>
    <t>Gegenkonto bei Aufteilung der Forderungen nach Ste</t>
  </si>
  <si>
    <t>Forderungen nach § 11 Abs.1 Satz 2 EStG für § 4 Ab</t>
  </si>
  <si>
    <t>Wechsel aus Lieferungen und Leistungen</t>
  </si>
  <si>
    <t>Wechsel aus Lieferungen und Leistungen - Restlaufz</t>
  </si>
  <si>
    <t>Wechsel aus Lieferungen und Leistungen, bundesbank</t>
  </si>
  <si>
    <t>Zweifelhafte Forderungen</t>
  </si>
  <si>
    <t>Zweifelhafte Forderungen - Restlaufzeit bis 1 Jahr</t>
  </si>
  <si>
    <t>Zweifelhafte Forderungen - Restlaufzeit größer 1 J</t>
  </si>
  <si>
    <t>Einzelwertberichtigungen auf Forderungen - Restlau</t>
  </si>
  <si>
    <t>Pauschalwertberichtigung auf Forderungen - Restlau</t>
  </si>
  <si>
    <t>Forderungen aus Lieferungen und Leistungen gegen G</t>
  </si>
  <si>
    <t xml:space="preserve">Gegenkonto zu sonstigen Vermögensgegenständen bei </t>
  </si>
  <si>
    <t>Gegenkonto bei Aufteilung Debitorenkonto</t>
  </si>
  <si>
    <t>Forderungen gegen verbundene Unternehmen</t>
  </si>
  <si>
    <t>Forderungen gegen verbundene Unternehmen - Restlau</t>
  </si>
  <si>
    <t>Besitzwechsel gegen verbundene Unternehmen</t>
  </si>
  <si>
    <t>Besitzwechsel gegen verbundene Unternehmen - Restl</t>
  </si>
  <si>
    <t>Besitzwechsel gegen verbundene Unternehmen, bundes</t>
  </si>
  <si>
    <t>Forderungen aus Lieferungen und Leistungen gegen v</t>
  </si>
  <si>
    <t>Wertberichtigungen auf Forderungen gegen verbunden</t>
  </si>
  <si>
    <t>Forderungen gegen Unternehmen, mit denen ein Betei</t>
  </si>
  <si>
    <t>Besitzwechsel gegen Unternehmen, mit denen ein Bet</t>
  </si>
  <si>
    <t>Forderungen aus Lieferungen und Leistungen gegen U</t>
  </si>
  <si>
    <t>Wertberichtigungen auf Forderungen gegen Unternehm</t>
  </si>
  <si>
    <t xml:space="preserve">Ausstehende Einlagen auf das gezeichnete Kapital, </t>
  </si>
  <si>
    <t>Nachschüsse (Forderungen, Gegenkonto Nachschusskap</t>
  </si>
  <si>
    <t>Sonstige Vermögensgegenstände - Restlaufzeit bis 1</t>
  </si>
  <si>
    <t>Sonstige Vermögensgegenstände - Restlaufzeit größe</t>
  </si>
  <si>
    <t>Forderungen gegen GmbH-Gesellschafter</t>
  </si>
  <si>
    <t>Forderungen gegen GmbH-Gesellschafter - Restlaufze</t>
  </si>
  <si>
    <t>Forderungen gegen Vorstandsmitglieder und Geschäft</t>
  </si>
  <si>
    <t>Forderungen gegen persönlich haftende Gesellschaft</t>
  </si>
  <si>
    <t>Forderungen gegen Aufsichtsrats- und Beiratsmitgli</t>
  </si>
  <si>
    <t>Forderungen gegen Kommanditisten und atypisch stil</t>
  </si>
  <si>
    <t>Forderungen gegen sonstige Gesellschafter</t>
  </si>
  <si>
    <t>Forderungen gegen sonstige Gesellschafter - Restla</t>
  </si>
  <si>
    <t>Forderungen gegen typisch stille Gesellschafter</t>
  </si>
  <si>
    <t xml:space="preserve">Forderungen gegen typisch stille Gesellschafter - </t>
  </si>
  <si>
    <t>Forderungen gegen Personal aus Lohn- und Gehaltsab</t>
  </si>
  <si>
    <t>Ansprüche aus betrieblicher Altersversorgung und P</t>
  </si>
  <si>
    <t>Kautionen - Restlaufzeit bis 1 Jahr</t>
  </si>
  <si>
    <t>Kautionen - Restlaufzeit größer 1 Jahr</t>
  </si>
  <si>
    <t>Darlehen - Restlaufzeit größer 1 Jahr</t>
  </si>
  <si>
    <t>Forderungen gegenüber Krankenkassen aus Aufwendung</t>
  </si>
  <si>
    <t>Fremdgeld</t>
  </si>
  <si>
    <t>Agenturwarenabrechnung</t>
  </si>
  <si>
    <t>Nachträglich abziehbare Vorsteuer § 15a Abs. 2 USt</t>
  </si>
  <si>
    <t>Zurückzuzahlende Vorsteuer § 15a Abs. 2 UStG</t>
  </si>
  <si>
    <t>Ansprüche aus Rückdeckungsversicherungen</t>
  </si>
  <si>
    <t>Vermögensgegenstände zur Erfüllung von Pensionsrüc</t>
  </si>
  <si>
    <t>Vermögensgegenstände zur Saldierung mit Pensionsrü</t>
  </si>
  <si>
    <t>Vermögensgegenstände zur Erfüllung von mit der Alt</t>
  </si>
  <si>
    <t>Vermögensgegenstände zur Saldierung mit der Alters</t>
  </si>
  <si>
    <t>GmbH-Anteile zum kurzfristigen Verbleib</t>
  </si>
  <si>
    <t>Forderungen gegen Arbeitsgemeinschaften</t>
  </si>
  <si>
    <t>Genussrechte</t>
  </si>
  <si>
    <t>Einzahlungsansprüche zu Nebenleistungen oder Zuzah</t>
  </si>
  <si>
    <t>Genossenschaftsanteile zum kurzfristigen Verbleib</t>
  </si>
  <si>
    <t>Nachträglich abziehbare Vorsteuer, § 15a Abs. 1 US</t>
  </si>
  <si>
    <t>Zurückzuzahlende Vorsteuer, § 15a Abs. 1 UStG, bew</t>
  </si>
  <si>
    <t>Nachträglich abziehbare Vorsteuer § 15a Abs. 1 USt</t>
  </si>
  <si>
    <t>Zurückzuzahlende Vorsteuer gem. § 15a Abs. 1 UStG,</t>
  </si>
  <si>
    <t>Abziehbare Vorsteuer aus innergemeinschaftlichem E</t>
  </si>
  <si>
    <t>Reserviertes Konto - Abziehbare Vorsteuer aus inne</t>
  </si>
  <si>
    <t>Abziehbare Vorsteuer nach § 13b UStG 19 %</t>
  </si>
  <si>
    <t>Abziehbare Vorsteuer nach § 13b UStG</t>
  </si>
  <si>
    <t>Reserviertes Konto - Abziehbare Vorsteuer nach § 1</t>
  </si>
  <si>
    <t>Aufzuteilende Vorsteuer</t>
  </si>
  <si>
    <t>Aufzuteilende Vorsteuer 7 %</t>
  </si>
  <si>
    <t>Aufzuteilende Vorsteuer aus innergemeinschaftliche</t>
  </si>
  <si>
    <t>Reserviertes Konto - Aufzuteilende Vorsteuer aus i</t>
  </si>
  <si>
    <t>Aufzuteilende Vorsteuer 19 %</t>
  </si>
  <si>
    <t>Aufzuteilende Vorsteuer nach §§ 13a/13b UStG</t>
  </si>
  <si>
    <t xml:space="preserve">Reserviertes Konto - Aufzuteilende Vorsteuer nach </t>
  </si>
  <si>
    <t>Aufzuteilende Vorsteuer nach §§ 13a/13b UStG 19 %</t>
  </si>
  <si>
    <t>Umsatzsteuerforderungen</t>
  </si>
  <si>
    <t>Umsatzsteuerforderungen laufendes Jahr</t>
  </si>
  <si>
    <t>Umsatzsteuerforderungen Vorjahr</t>
  </si>
  <si>
    <t>Umsatzsteuerforderungen frühere Jahre</t>
  </si>
  <si>
    <t>Forderungen aus entrichteten Verbrauchsteuern</t>
  </si>
  <si>
    <t>Abziehbare Vorsteuer aus der Auslagerung von Gegen</t>
  </si>
  <si>
    <t>Entstandene Einfuhrumsatzsteuer</t>
  </si>
  <si>
    <t>Vorsteuer in Folgeperiode/im Folgejahr abziehbar</t>
  </si>
  <si>
    <t>Forderungen aus Gewerbesteuerüberzahlungen</t>
  </si>
  <si>
    <t>Vorsteuer aus Erwerb als letzter Abnehmer innerhal</t>
  </si>
  <si>
    <t>Steuererstattungsansprüche gegenüber anderen Lände</t>
  </si>
  <si>
    <t>Körperschaftsteuerrückforderung</t>
  </si>
  <si>
    <t>Körperschaftsteuerguthaben nach § 37 KStG - Restla</t>
  </si>
  <si>
    <t>Forderungen an das Finanzamt aus abgeführtem Bauab</t>
  </si>
  <si>
    <t>Forderungen gegenüber Bundesagentur für Arbeit</t>
  </si>
  <si>
    <t>Geldtransit</t>
  </si>
  <si>
    <t>Money Transit</t>
  </si>
  <si>
    <t>Gegenkonto Vorsteuer § 4 Abs. 3 EStG</t>
  </si>
  <si>
    <t>Auflösung Vorsteuer aus Vorjahr § 4 Abs. 3 EStG</t>
  </si>
  <si>
    <t>Vorsteuer aus Investitionen § 4 Abs. 3 EStG</t>
  </si>
  <si>
    <t xml:space="preserve">Gegenkonto für Vorsteuer nach Durchschnittssätzen </t>
  </si>
  <si>
    <t>Vorsteuer nach allgemeinen Durchschnittssätzen USt</t>
  </si>
  <si>
    <t>Verrechnungskonto Gewinnermittlung § 4 Abs. 3 EStG</t>
  </si>
  <si>
    <t>Wirtschaftsgüter des Umlaufvermögens gemäß § 4 Abs</t>
  </si>
  <si>
    <t>Verrechnungskonto Ist-Versteuerung</t>
  </si>
  <si>
    <t>Verrechnungskonto erhaltene Anzahlungen bei Buchun</t>
  </si>
  <si>
    <t>Überleitungskonto Kostenstellen</t>
  </si>
  <si>
    <t>Anteile an verbundenen Unternehmen (Umlaufvermögen</t>
  </si>
  <si>
    <t>Reserviertes Konto - Eigene Anteile</t>
  </si>
  <si>
    <t>Freies Konto - Eigene Anteile</t>
  </si>
  <si>
    <t>Sonstige Wertpapiere</t>
  </si>
  <si>
    <t>Finanzwechsel</t>
  </si>
  <si>
    <t>Andere Wertpapiere mit unwesentlichen Wertschwanku</t>
  </si>
  <si>
    <t>Wertpapieranlagen im Rahmen der kurzfristigen Fina</t>
  </si>
  <si>
    <t>Schecks</t>
  </si>
  <si>
    <t>Kasse</t>
  </si>
  <si>
    <t>Nebenkasse 1</t>
  </si>
  <si>
    <t>Nebenkasse 2</t>
  </si>
  <si>
    <t>Bank (Postbank)</t>
  </si>
  <si>
    <t>Bank (Postbank 1)</t>
  </si>
  <si>
    <t>Bank (Postbank 2)</t>
  </si>
  <si>
    <t>Bank (Postbank 3)</t>
  </si>
  <si>
    <t>LZB-Guthaben</t>
  </si>
  <si>
    <t>Bundesbankguthaben</t>
  </si>
  <si>
    <t>Bank 1</t>
  </si>
  <si>
    <t>Deutsche Bank</t>
  </si>
  <si>
    <t>Bank 2</t>
  </si>
  <si>
    <t>Bank 3</t>
  </si>
  <si>
    <t>Bank 4</t>
  </si>
  <si>
    <t>Bank 5</t>
  </si>
  <si>
    <t>Reserviertes Konto - Bank 5</t>
  </si>
  <si>
    <t>Finanzmittelanlagen im Rahmen der kurzfristigen Fi</t>
  </si>
  <si>
    <t>Verbindlichkeiten gegenüber Kreditinstituten (nich</t>
  </si>
  <si>
    <t>Als Aufwand berücksichtigte Zölle und Verbrauchste</t>
  </si>
  <si>
    <t>Als Aufwand berücksichtigte Umsatzsteuer auf Anzah</t>
  </si>
  <si>
    <t>Damnum/Disagio</t>
  </si>
  <si>
    <t>Aktive latente Steuern</t>
  </si>
  <si>
    <t>Festkapital (VH) (1)</t>
  </si>
  <si>
    <t>Festkapital (VH 2)</t>
  </si>
  <si>
    <t>Festkapital (VH 3)</t>
  </si>
  <si>
    <t>Festkapital (VH 4)</t>
  </si>
  <si>
    <t>Festkapital (VH 5)</t>
  </si>
  <si>
    <t>Festkapital (VH 6)</t>
  </si>
  <si>
    <t>Festkapital (VH 7)</t>
  </si>
  <si>
    <t>Festkapital (VH 8)</t>
  </si>
  <si>
    <t>Festkapital (VH 9)</t>
  </si>
  <si>
    <t>Festkapital (VH 10)</t>
  </si>
  <si>
    <t>Variables Kapital (VH) (1)</t>
  </si>
  <si>
    <t>Variables Kapital (VH 2)</t>
  </si>
  <si>
    <t>Variables Kapital (VH 3)</t>
  </si>
  <si>
    <t>Variables Kapital (VH 4)</t>
  </si>
  <si>
    <t>Variables Kapital (VH 5)</t>
  </si>
  <si>
    <t>Variables Kapital (VH 6)</t>
  </si>
  <si>
    <t>Variables Kapital (VH 7)</t>
  </si>
  <si>
    <t>Variables Kapital (VH 8)</t>
  </si>
  <si>
    <t>Variables Kapital (VH 9)</t>
  </si>
  <si>
    <t>Variables Kapital (VH 10)</t>
  </si>
  <si>
    <t>Gesellschafter-Darlehen VH (1)</t>
  </si>
  <si>
    <t>Gesellschafter-Darlehen VH 2</t>
  </si>
  <si>
    <t>Gesellschafter-Darlehen VH 3</t>
  </si>
  <si>
    <t>Gesellschafter-Darlehen VH 4</t>
  </si>
  <si>
    <t>Gesellschafter-Darlehen VH 5</t>
  </si>
  <si>
    <t>Gesellschafter-Darlehen VH 6</t>
  </si>
  <si>
    <t>Gesellschafter-Darlehen VH 7</t>
  </si>
  <si>
    <t>Gesellschafter-Darlehen VH 8</t>
  </si>
  <si>
    <t>Gesellschafter-Darlehen VH 9</t>
  </si>
  <si>
    <t>Gesellschafter-Darlehen VH 10</t>
  </si>
  <si>
    <t>Zur freien Verfügung - Kapital</t>
  </si>
  <si>
    <t>Kommandit-Kapital TH (1)</t>
  </si>
  <si>
    <t>Kommandit-Kapital TH 2</t>
  </si>
  <si>
    <t>Kommandit-Kapital TH 3</t>
  </si>
  <si>
    <t>Kommandit-Kapital TH 4</t>
  </si>
  <si>
    <t>Kommandit-Kapital TH 5</t>
  </si>
  <si>
    <t>Kommandit-Kapital TH 6</t>
  </si>
  <si>
    <t>Kommandit-Kapital TH 7</t>
  </si>
  <si>
    <t>Kommandit-Kapital TH 8</t>
  </si>
  <si>
    <t>Kommandit-Kapital TH 9</t>
  </si>
  <si>
    <t>Kommandit-Kapital TH 10</t>
  </si>
  <si>
    <t>Verlustausgleichskonto TH (1)</t>
  </si>
  <si>
    <t>Verlustausgleichskonto TH 2</t>
  </si>
  <si>
    <t>Verlustausgleichskonto TH 3</t>
  </si>
  <si>
    <t>Verlustausgleichskonto TH 4</t>
  </si>
  <si>
    <t>Verlustausgleichskonto TH 5</t>
  </si>
  <si>
    <t>Verlustausgleichskonto TH 6</t>
  </si>
  <si>
    <t>Verlustausgleichskonto TH 7</t>
  </si>
  <si>
    <t>Verlustausgleichskonto TH 8</t>
  </si>
  <si>
    <t>Verlustausgleichskonto TH 9</t>
  </si>
  <si>
    <t>Verlustausgleichskonto TH 10</t>
  </si>
  <si>
    <t>Gesellschafter-Darlehen TH (1)</t>
  </si>
  <si>
    <t>Shareholder Loans</t>
  </si>
  <si>
    <t>Gesellschafter-Darlehen TH 2</t>
  </si>
  <si>
    <t>Gesellschafter-Darlehen TH 3</t>
  </si>
  <si>
    <t>Gesellschafter-Darlehen TH 4</t>
  </si>
  <si>
    <t>Gesellschafter-Darlehen TH 5</t>
  </si>
  <si>
    <t>Gesellschafter-Darlehen TH 6</t>
  </si>
  <si>
    <t>Gesellschafter-Darlehen TH 7</t>
  </si>
  <si>
    <t>Gesellschafter-Darlehen TH 8</t>
  </si>
  <si>
    <t>Gesellschafter-Darlehen TH 9</t>
  </si>
  <si>
    <t>Gesellschafter-Darlehen TH 10</t>
  </si>
  <si>
    <t>Zur freien Verfügung - Kapitalanteil der Kommandit</t>
  </si>
  <si>
    <t>Privatentnahmen allgemein (VH) (1)</t>
  </si>
  <si>
    <t>Privatentnahmen allgemein (VH 2)</t>
  </si>
  <si>
    <t>Privatentnahmen allgemein (VH 3)</t>
  </si>
  <si>
    <t>Privatentnahmen allgemein (VH 4)</t>
  </si>
  <si>
    <t>Privatentnahmen allgemein (VH 5)</t>
  </si>
  <si>
    <t>Privatentnahmen allgemein (VH 6)</t>
  </si>
  <si>
    <t>Privatentnahmen allgemein (VH 7)</t>
  </si>
  <si>
    <t>Privatentnahmen allgemein (VH 8)</t>
  </si>
  <si>
    <t>Privatentnahmen allgemein (VH 9)</t>
  </si>
  <si>
    <t>Privatentnahmen allgemein (VH 10)</t>
  </si>
  <si>
    <t>Unentgeltliche Wertabgaben (VH) (1)</t>
  </si>
  <si>
    <t>Unentgeltliche Wertabgaben (VH 2)</t>
  </si>
  <si>
    <t>Unentgeltliche Wertabgaben (VH 3)</t>
  </si>
  <si>
    <t>Unentgeltliche Wertabgaben (VH 4)</t>
  </si>
  <si>
    <t>Unentgeltliche Wertabgaben (VH 5)</t>
  </si>
  <si>
    <t>Unentgeltliche Wertabgaben (VH 6)</t>
  </si>
  <si>
    <t>Unentgeltliche Wertabgaben (VH 7)</t>
  </si>
  <si>
    <t>Unentgeltliche Wertabgaben (VH 8)</t>
  </si>
  <si>
    <t>Unentgeltliche Wertabgaben (VH 9)</t>
  </si>
  <si>
    <t>Unentgeltliche Wertabgaben (VH 10)</t>
  </si>
  <si>
    <t>Privatsteuern (VH) (1)</t>
  </si>
  <si>
    <t>Privatsteuern (VH 2)</t>
  </si>
  <si>
    <t>Privatsteuern (VH 3)</t>
  </si>
  <si>
    <t>Privatsteuern (VH 4)</t>
  </si>
  <si>
    <t>Privatsteuern (VH 5)</t>
  </si>
  <si>
    <t>Privatsteuern (VH 6)</t>
  </si>
  <si>
    <t>Privatsteuern (VH 7)</t>
  </si>
  <si>
    <t>Privatsteuern (VH 8)</t>
  </si>
  <si>
    <t>Privatsteuern (VH 9)</t>
  </si>
  <si>
    <t>Privatsteuern (VH 10)</t>
  </si>
  <si>
    <t>Privateinlagen (VH) (1)</t>
  </si>
  <si>
    <t>Privateinlagen (VH 2)</t>
  </si>
  <si>
    <t>Privateinlagen (VH 3)</t>
  </si>
  <si>
    <t>Privateinlagen (VH 4)</t>
  </si>
  <si>
    <t>Privateinlagen (VH 5)</t>
  </si>
  <si>
    <t>Privateinlagen (VH 6)</t>
  </si>
  <si>
    <t>Privateinlagen (VH 7)</t>
  </si>
  <si>
    <t>Privateinlagen (VH 8)</t>
  </si>
  <si>
    <t>Privateinlagen (VH 9)</t>
  </si>
  <si>
    <t>Privateinlagen (VH 10)</t>
  </si>
  <si>
    <t>Sonderausgaben beschränkt abzugsfähig (VH) (1)</t>
  </si>
  <si>
    <t>Sonderausgaben beschränkt abzugsfähig (VH 2)</t>
  </si>
  <si>
    <t>Sonderausgaben beschränkt abzugsfähig (VH 3)</t>
  </si>
  <si>
    <t>Sonderausgaben beschränkt abzugsfähig (VH 4)</t>
  </si>
  <si>
    <t>Sonderausgaben beschränkt abzugsfähig (VH 5)</t>
  </si>
  <si>
    <t>Sonderausgaben beschränkt abzugsfähig (VH 6)</t>
  </si>
  <si>
    <t>Sonderausgaben beschränkt abzugsfähig (VH 7)</t>
  </si>
  <si>
    <t>Sonderausgaben beschränkt abzugsfähig (VH 8)</t>
  </si>
  <si>
    <t>Sonderausgaben beschränkt abzugsfähig (VH 9)</t>
  </si>
  <si>
    <t>Sonderausgaben beschränkt abzugsfähig (VH 10)</t>
  </si>
  <si>
    <t>Sonderausgaben unbeschränkt abzugsfähig (VH) (1)</t>
  </si>
  <si>
    <t>Sonderausgaben unbeschränkt abzugsfähig (VH 2)</t>
  </si>
  <si>
    <t>Sonderausgaben unbeschränkt abzugsfähig (VH 3)</t>
  </si>
  <si>
    <t>Sonderausgaben unbeschränkt abzugsfähig (VH 4)</t>
  </si>
  <si>
    <t>Sonderausgaben unbeschränkt abzugsfähig (VH 5)</t>
  </si>
  <si>
    <t>Sonderausgaben unbeschränkt abzugsfähig (VH 6)</t>
  </si>
  <si>
    <t>Sonderausgaben unbeschränkt abzugsfähig (VH 7)</t>
  </si>
  <si>
    <t>Sonderausgaben unbeschränkt abzugsfähig (VH 8)</t>
  </si>
  <si>
    <t>Sonderausgaben unbeschränkt abzugsfähig (VH 9)</t>
  </si>
  <si>
    <t>Sonderausgaben unbeschränkt abzugsfähig (VH 10)</t>
  </si>
  <si>
    <t>Zuwendungen, Spenden (VH) (1)</t>
  </si>
  <si>
    <t>Zuwendungen, Spenden (VH 2)</t>
  </si>
  <si>
    <t>Zuwendungen, Spenden (VH 3)</t>
  </si>
  <si>
    <t>Zuwendungen, Spenden (VH 4)</t>
  </si>
  <si>
    <t>Zuwendungen, Spenden (VH 5)</t>
  </si>
  <si>
    <t>Zuwendungen, Spenden (VH 6)</t>
  </si>
  <si>
    <t>Zuwendungen, Spenden (VH 7)</t>
  </si>
  <si>
    <t>Zuwendungen, Spenden (VH 8)</t>
  </si>
  <si>
    <t>Zuwendungen, Spenden (VH 9)</t>
  </si>
  <si>
    <t>Zuwendungen, Spenden (VH 10)</t>
  </si>
  <si>
    <t>Außergewöhnliche Belastungen (VH) (1)</t>
  </si>
  <si>
    <t>Außergewöhnliche Belastungen (VH 2)</t>
  </si>
  <si>
    <t>Außergewöhnliche Belastungen (VH 3)</t>
  </si>
  <si>
    <t>Außergewöhnliche Belastungen (VH 4)</t>
  </si>
  <si>
    <t>Außergewöhnliche Belastungen (VH 5)</t>
  </si>
  <si>
    <t>Außergewöhnliche Belastungen (VH 6)</t>
  </si>
  <si>
    <t>Außergewöhnliche Belastungen (VH 7)</t>
  </si>
  <si>
    <t>Außergewöhnliche Belastungen (VH 8)</t>
  </si>
  <si>
    <t>Außergewöhnliche Belastungen (VH 9)</t>
  </si>
  <si>
    <t>Außergewöhnliche Belastungen (VH 10)</t>
  </si>
  <si>
    <t>Grundstücksaufwand (VH) (1)</t>
  </si>
  <si>
    <t>Grundstücksaufwand (VH 2)</t>
  </si>
  <si>
    <t>Grundstücksaufwand (VH 3)</t>
  </si>
  <si>
    <t>Grundstücksaufwand (VH 4)</t>
  </si>
  <si>
    <t>Grundstücksaufwand (VH 5)</t>
  </si>
  <si>
    <t>Grundstücksaufwand (VH 6)</t>
  </si>
  <si>
    <t>Grundstücksaufwand (VH 7)</t>
  </si>
  <si>
    <t>Grundstücksaufwand (VH 8)</t>
  </si>
  <si>
    <t>Grundstücksaufwand (VH 9)</t>
  </si>
  <si>
    <t xml:space="preserve">Grundstücksaufwand (VH 10) (Umsatzsteuerschlüssel </t>
  </si>
  <si>
    <t>Grundstücksertrag (VH) (1)</t>
  </si>
  <si>
    <t>Grundstücksertrag (VH 2)</t>
  </si>
  <si>
    <t>Grundstücksertrag (VH 3)</t>
  </si>
  <si>
    <t>Grundstücksertrag (VH 4)</t>
  </si>
  <si>
    <t>Grundstücksertrag (VH 5)</t>
  </si>
  <si>
    <t>Grundstücksertrag (VH 6)</t>
  </si>
  <si>
    <t>Grundstücksertrag (VH 7)</t>
  </si>
  <si>
    <t>Grundstücksertrag (VH 8)</t>
  </si>
  <si>
    <t>Grundstücksertrag (VH 9)</t>
  </si>
  <si>
    <t>Grundstücksertrag (VH 10) (Umsatzsteuerschlüssel m</t>
  </si>
  <si>
    <t>Freies Konto - Privatentnahmen allgemein</t>
  </si>
  <si>
    <t>Privatentnahmen allgemein (TH) (1)</t>
  </si>
  <si>
    <t>Privatentnahmen allgemein (TH 2)</t>
  </si>
  <si>
    <t>Privatentnahmen allgemein (TH 3)</t>
  </si>
  <si>
    <t>Privatentnahmen allgemein (TH 4)</t>
  </si>
  <si>
    <t>Privatentnahmen allgemein (TH 5)</t>
  </si>
  <si>
    <t>Privatentnahmen allgemein (TH 6)</t>
  </si>
  <si>
    <t>Privatentnahmen allgemein (TH 7)</t>
  </si>
  <si>
    <t>Privatentnahmen allgemein (TH 8)</t>
  </si>
  <si>
    <t>Privatentnahmen allgemein (TH 9)</t>
  </si>
  <si>
    <t>Privatentnahmen allgemein (TH 10)</t>
  </si>
  <si>
    <t>Unentgeltliche Wertabgaben (TH) (1)</t>
  </si>
  <si>
    <t>Unentgeltliche Wertabgaben (TH 2)</t>
  </si>
  <si>
    <t>Unentgeltliche Wertabgaben (TH 3)</t>
  </si>
  <si>
    <t>Unentgeltliche Wertabgaben (TH 4)</t>
  </si>
  <si>
    <t>Unentgeltliche Wertabgaben (TH 5)</t>
  </si>
  <si>
    <t>Unentgeltliche Wertabgaben (TH 6)</t>
  </si>
  <si>
    <t>Unentgeltliche Wertabgaben (TH 7)</t>
  </si>
  <si>
    <t>Unentgeltliche Wertabgaben (TH 8)</t>
  </si>
  <si>
    <t>Unentgeltliche Wertabgaben (TH 9)</t>
  </si>
  <si>
    <t>Unentgeltliche Wertabgaben (TH 10)</t>
  </si>
  <si>
    <t>Privatsteuern (TH) (1)</t>
  </si>
  <si>
    <t>Privatsteuern (TH 2)</t>
  </si>
  <si>
    <t>Privatsteuern (TH 3)</t>
  </si>
  <si>
    <t>Privatsteuern (TH 4)</t>
  </si>
  <si>
    <t>Privatsteuern (TH 5)</t>
  </si>
  <si>
    <t>Privatsteuern (TH 6)</t>
  </si>
  <si>
    <t>Privatsteuern (TH 7)</t>
  </si>
  <si>
    <t>Privatsteuern (TH 8)</t>
  </si>
  <si>
    <t>Privatsteuern (TH 9)</t>
  </si>
  <si>
    <t>Privatsteuern (TH 10)</t>
  </si>
  <si>
    <t>Privateinlagen (TH) (1)</t>
  </si>
  <si>
    <t>Privateinlagen (TH 2)</t>
  </si>
  <si>
    <t>Privateinlagen (TH 3)</t>
  </si>
  <si>
    <t>Privateinlagen (TH 4)</t>
  </si>
  <si>
    <t>Privateinlagen (TH 5)</t>
  </si>
  <si>
    <t>Privateinlagen (TH 6)</t>
  </si>
  <si>
    <t>Privateinlagen (TH 7)</t>
  </si>
  <si>
    <t>Privateinlagen (TH 8)</t>
  </si>
  <si>
    <t>Privateinlagen (TH 9)</t>
  </si>
  <si>
    <t>Privateinlagen (TH 10)</t>
  </si>
  <si>
    <t>Sonderausgaben beschränkt abzugsfähig (TH) (1)</t>
  </si>
  <si>
    <t>Sonderausgaben beschränkt abzugsfähig (TH 2)</t>
  </si>
  <si>
    <t>Sonderausgaben beschränkt abzugsfähig (TH 3)</t>
  </si>
  <si>
    <t>Sonderausgaben beschränkt abzugsfähig (TH 4)</t>
  </si>
  <si>
    <t>Sonderausgaben beschränkt abzugsfähig (TH 5)</t>
  </si>
  <si>
    <t>Sonderausgaben beschränkt abzugsfähig (TH 6)</t>
  </si>
  <si>
    <t>Sonderausgaben beschränkt abzugsfähig (TH 7)</t>
  </si>
  <si>
    <t>Sonderausgaben beschränkt abzugsfähig (TH 8)</t>
  </si>
  <si>
    <t>Sonderausgaben beschränkt abzugsfähig (TH 9)</t>
  </si>
  <si>
    <t>Sonderausgaben beschränkt abzugsfähig (TH 10)</t>
  </si>
  <si>
    <t>Sonderausgaben unbeschränkt abzugsfähig (TH) (1)</t>
  </si>
  <si>
    <t>Sonderausgaben unbeschränkt abzugsfähig (TH 2)</t>
  </si>
  <si>
    <t>Sonderausgaben unbeschränkt abzugsfähig (TH 3)</t>
  </si>
  <si>
    <t>Sonderausgaben unbeschränkt abzugsfähig (TH 4)</t>
  </si>
  <si>
    <t>Sonderausgaben unbeschränkt abzugsfähig (TH 5)</t>
  </si>
  <si>
    <t>Sonderausgaben unbeschränkt abzugsfähig (TH 6)</t>
  </si>
  <si>
    <t>Sonderausgaben unbeschränkt abzugsfähig (TH 7)</t>
  </si>
  <si>
    <t>Sonderausgaben unbeschränkt abzugsfähig (TH 8)</t>
  </si>
  <si>
    <t>Sonderausgaben unbeschränkt abzugsfähig (TH 9)</t>
  </si>
  <si>
    <t>Sonderausgaben unbeschränkt abzugsfähig (TH 10)</t>
  </si>
  <si>
    <t>Zuwendungen, Spenden (TH) (1)</t>
  </si>
  <si>
    <t>Zuwendungen, Spenden (TH 2)</t>
  </si>
  <si>
    <t>Zuwendungen, Spenden (TH 3)</t>
  </si>
  <si>
    <t>Zuwendungen, Spenden (TH 4)</t>
  </si>
  <si>
    <t>Zuwendungen, Spenden (TH 5)</t>
  </si>
  <si>
    <t>Zuwendungen, Spenden (TH 6)</t>
  </si>
  <si>
    <t>Zuwendungen, Spenden (TH 7)</t>
  </si>
  <si>
    <t>Zuwendungen, Spenden (TH 8)</t>
  </si>
  <si>
    <t>Zuwendungen, Spenden (TH 9)</t>
  </si>
  <si>
    <t>Zuwendungen, Spenden (TH 10)</t>
  </si>
  <si>
    <t>Außergewöhnliche Belastungen (TH) (1)</t>
  </si>
  <si>
    <t>Außergewöhnliche Belastungen (TH 2)</t>
  </si>
  <si>
    <t>Außergewöhnliche Belastungen (TH 3)</t>
  </si>
  <si>
    <t>Außergewöhnliche Belastungen (TH 4)</t>
  </si>
  <si>
    <t>Außergewöhnliche Belastungen (TH 5)</t>
  </si>
  <si>
    <t>Außergewöhnliche Belastungen (TH 6)</t>
  </si>
  <si>
    <t>Außergewöhnliche Belastungen (TH 7)</t>
  </si>
  <si>
    <t>Außergewöhnliche Belastungen (TH 8)</t>
  </si>
  <si>
    <t>Außergewöhnliche Belastungen (TH 9)</t>
  </si>
  <si>
    <t>Außergewöhnliche Belastungen (TH 10)</t>
  </si>
  <si>
    <t>Grundstücksaufwand (TH) (1)</t>
  </si>
  <si>
    <t>Grundstücksaufwand (TH 2)</t>
  </si>
  <si>
    <t>Grundstücksaufwand (TH 3)</t>
  </si>
  <si>
    <t>Grundstücksaufwand (TH 4)</t>
  </si>
  <si>
    <t>Grundstücksaufwand (TH 5)</t>
  </si>
  <si>
    <t>Grundstücksaufwand (TH 6)</t>
  </si>
  <si>
    <t>Grundstücksaufwand (TH 7)</t>
  </si>
  <si>
    <t>Grundstücksaufwand (TH 8)</t>
  </si>
  <si>
    <t>Grundstücksaufwand (TH 9)</t>
  </si>
  <si>
    <t>Grundstücksaufwand (TH 10)</t>
  </si>
  <si>
    <t>Grundstücksertrag (TH) (1)</t>
  </si>
  <si>
    <t>Grundstücksertrag (TH 2)</t>
  </si>
  <si>
    <t>Grundstücksertrag (TH 3)</t>
  </si>
  <si>
    <t>Grundstücksertrag (TH 4)</t>
  </si>
  <si>
    <t>Grundstücksertrag (TH 5)</t>
  </si>
  <si>
    <t>Grundstücksertrag (TH 6)</t>
  </si>
  <si>
    <t>Grundstücksertrag (TH 7)</t>
  </si>
  <si>
    <t>Grundstücksertrag (TH 8)</t>
  </si>
  <si>
    <t>Grundstücksertrag (TH 9)</t>
  </si>
  <si>
    <t>Grundstücksertrag (TH 10)</t>
  </si>
  <si>
    <t>Freies Konto - Privatentnahmen allgemein Teilhafte</t>
  </si>
  <si>
    <t>Geschäftsguthaben der verbleibenden Mitglieder</t>
  </si>
  <si>
    <t>Geschäftsguthaben der ausscheidenden Mitglieder</t>
  </si>
  <si>
    <t>Geschäftsguthaben aus gekündigten Geschäftsanteile</t>
  </si>
  <si>
    <t>Gegenkonto Rückständige fällige Einzahlungen auf G</t>
  </si>
  <si>
    <t>Kapitalerhöhung aus Gesellschaftsmitteln</t>
  </si>
  <si>
    <t>Erworbene eigene Anteile</t>
  </si>
  <si>
    <t>Kapitalrücklage durch Ausgabe von Anteilen über Ne</t>
  </si>
  <si>
    <t>Kapitalrücklage durch Ausgabe von Schuldverschreib</t>
  </si>
  <si>
    <t>Capital reserve / O bond</t>
  </si>
  <si>
    <t xml:space="preserve">Kapitalrücklage durch Zuzahlungen gegen Gewährung </t>
  </si>
  <si>
    <t>Kapitalrücklage durch Zuzahlungen in das Eigenkapi</t>
  </si>
  <si>
    <t>Nachschusskapital (Gegenkonto Nachschüsse)</t>
  </si>
  <si>
    <t>Gesetzliche Rücklage</t>
  </si>
  <si>
    <t>Rücklage für Anteile an einem herrschenden oder me</t>
  </si>
  <si>
    <t>Andere Ergebnisrücklagen</t>
  </si>
  <si>
    <t>Reserviertes Konto - Rücklage für eigene Anteile</t>
  </si>
  <si>
    <t>Satzungsmäßige Rücklagen</t>
  </si>
  <si>
    <t>Gesamthänderisch gebundene Rücklagen (mit Aufteilu</t>
  </si>
  <si>
    <t>Andere Gewinnrücklagen</t>
  </si>
  <si>
    <t>Andere Gewinnrücklagen aus dem Erwerb eigener Ante</t>
  </si>
  <si>
    <t>Eigenkapitalanteil von Wertaufholungen</t>
  </si>
  <si>
    <t>Gewinnrücklagen aus den Übergangsvorschriften BilM</t>
  </si>
  <si>
    <t>Latente Steuern (Gewinnrücklage Haben) aus erfolgs</t>
  </si>
  <si>
    <t>Latente Steuern (Gewinnrücklage Soll) aus erfolgsn</t>
  </si>
  <si>
    <t>Rechnungsabgrenzungsposten (Gewinnrücklage Soll) a</t>
  </si>
  <si>
    <t>Gewinnvortrag vor Verwendung</t>
  </si>
  <si>
    <t>Gewinnvortrag vor Verwendung (mit Aufteilung für K</t>
  </si>
  <si>
    <t>Freies Konto - Gewinnvortrag vor Verwendung (mit A</t>
  </si>
  <si>
    <t xml:space="preserve">Verlustvortrag vor Verwendung (mit Aufteilung für </t>
  </si>
  <si>
    <t>Verlustvortrag vor Verwendung</t>
  </si>
  <si>
    <t>Vortrag auf neue Rechnung (Bilanz)</t>
  </si>
  <si>
    <t>Sonderposten mit Rücklageanteil, steuerfreie Rückl</t>
  </si>
  <si>
    <t>Sonderposten mit Rücklageanteil nach § 6b EStG</t>
  </si>
  <si>
    <t>Sonderposten mit Rücklageanteil nach EStR R 6.6</t>
  </si>
  <si>
    <t>Rücklage für Zuschüsse</t>
  </si>
  <si>
    <t xml:space="preserve">Sonderposten mit Rücklageanteil nach § 52 Abs. 16 </t>
  </si>
  <si>
    <t>Sonderposten mit Rücklageanteil, Sonderabschreibun</t>
  </si>
  <si>
    <t>Sonderposten mit Rücklageanteil nach § 7g Abs. 2 E</t>
  </si>
  <si>
    <t>Ausgleichsposten bei Entnahmen § 4g EStG</t>
  </si>
  <si>
    <t>Sonderposten mit Rücklageanteil nach § 7g Abs. 5 E</t>
  </si>
  <si>
    <t>Sonderposten für Zuschüsse und Zulagen</t>
  </si>
  <si>
    <t>Rückstellungen für Pensionen und ähnliche Verpflic</t>
  </si>
  <si>
    <t>Rückstellungen für Pensionen und ähnlichen Verpfli</t>
  </si>
  <si>
    <t>Rückstellungen für Direktzusagen</t>
  </si>
  <si>
    <t>Rückstellungen für Zuschussverpflichtungen für Pen</t>
  </si>
  <si>
    <t>Rückstellungen für pensionsähnliche Verpflichtunge</t>
  </si>
  <si>
    <t>Steuerrückstellungen</t>
  </si>
  <si>
    <t>Gewerbesteuerrückstellung</t>
  </si>
  <si>
    <t>Gewerbesteuerrückstellung § 4 Abs. 5b EStG</t>
  </si>
  <si>
    <t>Körperschaftsteuerrückstellung</t>
  </si>
  <si>
    <t>Steuerrückstellung für Steuerstundung (BStBK)</t>
  </si>
  <si>
    <t>Rückstellungen für latente Steuern</t>
  </si>
  <si>
    <t>Passive latente Steuern</t>
  </si>
  <si>
    <t>Rückstellungen für Personalkosten</t>
  </si>
  <si>
    <t>Rückstellungen für unterlassene Aufwendungen für I</t>
  </si>
  <si>
    <t>Rückstellungen für mit der Altersversorgung vergle</t>
  </si>
  <si>
    <t>Urlaubsrückstellungen</t>
  </si>
  <si>
    <t>Reserviertes Konto - Rückstellungen für unterlasse</t>
  </si>
  <si>
    <t>Rückstellungen für Abraum- und Abfallbeseitigung</t>
  </si>
  <si>
    <t>Rückstellungen für Gewährleistungen</t>
  </si>
  <si>
    <t>Warranty Allowance</t>
  </si>
  <si>
    <t>Rückstellungen für drohende Verluste aus schwebend</t>
  </si>
  <si>
    <t>Rückstellungen für Abschluss- und Prüfungskosten</t>
  </si>
  <si>
    <t>Rückstellungen zur Erfüllung der Aufbewahrungspfli</t>
  </si>
  <si>
    <t>Aufwandsrückstellungen gemäß § 249 Abs. 2 HGB a. F</t>
  </si>
  <si>
    <t>Rückstellungen für Umweltschutz</t>
  </si>
  <si>
    <t>Anleihen, nicht konvertibel</t>
  </si>
  <si>
    <t>Anleihen, nicht konvertibel - Restlaufzeit bis 1 J</t>
  </si>
  <si>
    <t>Anleihen, nicht konvertibel - Restlaufzeit 1 bis 5</t>
  </si>
  <si>
    <t xml:space="preserve">Anleihen, nicht konvertibel - Restlaufzeit größer </t>
  </si>
  <si>
    <t>Anleihen, konvertibel</t>
  </si>
  <si>
    <t>Anleihen, konvertibel - Restlaufzeit bis 1 Jahr</t>
  </si>
  <si>
    <t>Anleihen, konvertibel - Restlaufzeit 1 bis 5 Jahre</t>
  </si>
  <si>
    <t>Anleihen, konvertibel - Restlaufzeit größer 5 Jahr</t>
  </si>
  <si>
    <t>Verbindlichkeiten gegenüber Kreditinstituten - Res</t>
  </si>
  <si>
    <t>Verbindlichkeiten gegenüber Kreditinstituten aus T</t>
  </si>
  <si>
    <t>Gegenkonto bei Aufteilung Verbindlichkeitskonten</t>
  </si>
  <si>
    <t>Erhaltene, versteuerte Anzahlungen 7 % Umsatzsteue</t>
  </si>
  <si>
    <t>Reserviertes Konto - Erhaltene, versteuerte Anzahl</t>
  </si>
  <si>
    <t xml:space="preserve">Freies Konto - Erhaltene, versteuerte Anzahlungen </t>
  </si>
  <si>
    <t>Erhaltene, versteuerte Anzahlungen 16 % Umsatzsteu</t>
  </si>
  <si>
    <t>Erhaltene, versteuerte Anzahlungen 15 % Umsatzsteu</t>
  </si>
  <si>
    <t>Erhaltene, versteuerte Anzahlungen 19 % Umsatzsteu</t>
  </si>
  <si>
    <t>Erhaltene Anzahlungen - Restlaufzeit 1 bis 5 Jahre</t>
  </si>
  <si>
    <t>Erhaltene Anzahlungen - Restlaufzeit größer 5 Jahr</t>
  </si>
  <si>
    <t>R: Verbindlichkeiten aus Lieferungen und Leistunge</t>
  </si>
  <si>
    <t>Freies Konto - Verbindlichkeiten aus Lieferungen u</t>
  </si>
  <si>
    <t>Verbindlichkeiten aus Lieferungen und Leistungen z</t>
  </si>
  <si>
    <t>Verbindlichkeiten aus Lieferungen und Leistungen o</t>
  </si>
  <si>
    <t>Gegenkonto bei Aufteilung der Verbindlichkeiten na</t>
  </si>
  <si>
    <t>Liabilities for goods and services</t>
  </si>
  <si>
    <t>Verbindlichkeiten aus Lieferungen und Leistungen f</t>
  </si>
  <si>
    <t>Verbindlichkeiten aus Lieferungen und Leistungen g</t>
  </si>
  <si>
    <t>Gegenkonto bei Aufteilung Kreditorenkonto</t>
  </si>
  <si>
    <t>Wechselverbindlichkeiten</t>
  </si>
  <si>
    <t>Wechselverbindlichkeiten - Restlaufzeit bis 1 Jahr</t>
  </si>
  <si>
    <t>Wechselverbindlichkeiten - Restlaufzeit 1 bis 5 Ja</t>
  </si>
  <si>
    <t>Wechselverbindlichkeiten - Restlaufzeit größer 5 J</t>
  </si>
  <si>
    <t>Verbindlichkeiten gegenüber verbundenen Unternehme</t>
  </si>
  <si>
    <t>Verbindlichkeiten gegenüber Unternehmen, mit denen</t>
  </si>
  <si>
    <t>Sonstige Verbindlichkeiten</t>
  </si>
  <si>
    <t>Other Liabilities</t>
  </si>
  <si>
    <t>Sonstige Verbindlichkeiten - Restlaufzeit bis 1 Ja</t>
  </si>
  <si>
    <t xml:space="preserve">Sonstige Verbindlichkeiten - Restlaufzeit 1 bis 5 </t>
  </si>
  <si>
    <t>Sonstige Verbindlichkeiten - Restlaufzeit größer 5</t>
  </si>
  <si>
    <t xml:space="preserve">Sonstige Verbindlichkeiten, z.B. nach § 11 Abs. 2 </t>
  </si>
  <si>
    <t>Verbindlichkeiten gegenüber Gesellschaftern</t>
  </si>
  <si>
    <t>Verbindlichkeiten gegenüber Gesellschaftern - Rest</t>
  </si>
  <si>
    <t>Verbindlichkeiten gegenüber Gesellschaftern für of</t>
  </si>
  <si>
    <t>Darlehen typisch stiller Gesellschafter</t>
  </si>
  <si>
    <t>Darlehen typisch stiller Gesellschafter - Restlauf</t>
  </si>
  <si>
    <t>Darlehen atypisch stiller Gesellschafter</t>
  </si>
  <si>
    <t>Darlehen atypisch stiller Gesellschafter - Restlau</t>
  </si>
  <si>
    <t>Partiarische Darlehen</t>
  </si>
  <si>
    <t>Partiarische Darlehen - Restlaufzeit bis 1 Jahr</t>
  </si>
  <si>
    <t>Partiarische Darlehen - Restlaufzeit 1 bis 5 Jahre</t>
  </si>
  <si>
    <t>Partiarische Darlehen - Restlaufzeit größer 5 Jahr</t>
  </si>
  <si>
    <t>Erhaltene Kautionen</t>
  </si>
  <si>
    <t>Erhaltene Kautionen - Restlaufzeit bis 1 Jahr</t>
  </si>
  <si>
    <t>Erhaltene Kautionen - Restlaufzeit 1 bis 5 Jahre</t>
  </si>
  <si>
    <t>Erhaltene Kautionen - Restlaufzeit größer 5 Jahre</t>
  </si>
  <si>
    <t>Gegenkonto bei Aufteilung der sonstigen Verbindlic</t>
  </si>
  <si>
    <t>Kreditkartenabrechnung</t>
  </si>
  <si>
    <t>Verbindlichkeiten gegenüber Arbeitsgemeinschaften</t>
  </si>
  <si>
    <t>Gewinnverfügungskonto stille Gesellschafter</t>
  </si>
  <si>
    <t>Sonstige Verrechnungskonten (Interimskonto)</t>
  </si>
  <si>
    <t>Other Accounting</t>
  </si>
  <si>
    <t>Sonstige Verbindlichkeiten aus genossenschaftliche</t>
  </si>
  <si>
    <t>Verbindlichkeiten gegenüber GmbH-Gesellschaftern</t>
  </si>
  <si>
    <t>Verbindlichkeiten gegenüber GmbH-Gesellschaftern -</t>
  </si>
  <si>
    <t>Verbindlichkeiten gegenüber persönlich haftenden G</t>
  </si>
  <si>
    <t>Verbindlichkeiten gegenüber Kommanditisten</t>
  </si>
  <si>
    <t>Verbindlichkeiten gegenüber Kommanditisten - Restl</t>
  </si>
  <si>
    <t>Verbindlichkeiten gegenüber stillen Gesellschafter</t>
  </si>
  <si>
    <t>Verrechnungskonto geleistete Anzahlungen bei Buchu</t>
  </si>
  <si>
    <t>Verbindlichkeiten aus Steuern und Abgaben - Restla</t>
  </si>
  <si>
    <t>Verbindlichkeiten für Einbehaltungen von Arbeitneh</t>
  </si>
  <si>
    <t>Verbindlichkeiten an das Finanzamt aus abzuführend</t>
  </si>
  <si>
    <t>Voraussichtliche Beitragsschuld gegenüber den Sozi</t>
  </si>
  <si>
    <t>Verbindlichkeiten aus Einbehaltungen (KapESt und S</t>
  </si>
  <si>
    <t>Verbindlichkeiten für Verbrauchsteuern</t>
  </si>
  <si>
    <t>Verbindlichkeiten aus Vermögensbildung</t>
  </si>
  <si>
    <t>Verbindlichkeiten aus Vermögensbildung - Restlaufz</t>
  </si>
  <si>
    <t>Ausgegebene Geschenkgutscheine</t>
  </si>
  <si>
    <t>Lohn- und Gehaltsverrechnung § 11 Abs. 2 Satz 2 ES</t>
  </si>
  <si>
    <t>Umsatzsteuer aus im anderen EU-Land steuerpflichti</t>
  </si>
  <si>
    <t>Steuerzahlungen aus im anderen EU-Land steuerpflic</t>
  </si>
  <si>
    <t>Umsatzsteuer aus innergemeinschaftlichem Erwerb</t>
  </si>
  <si>
    <t>Reserviertes Konto - Umsatzsteuer aus innergemeins</t>
  </si>
  <si>
    <t>Umsatzsteuer aus innergemeinschaftlichem Erwerb 19</t>
  </si>
  <si>
    <t>Umsatzsteuer aus im Inland steuerpflichtigen EU-Li</t>
  </si>
  <si>
    <t>Umsatzsteuer aus innergemeinschaftlichem Erwerb oh</t>
  </si>
  <si>
    <t>Umsatzsteuer nicht fällig</t>
  </si>
  <si>
    <t>Umsatzsteuer nicht fällig 7 %</t>
  </si>
  <si>
    <t>Umsatzsteuer nicht fällig aus im Inland steuerpfli</t>
  </si>
  <si>
    <t>Reserviertes Konto - Umsatzsteuer nicht fällig aus</t>
  </si>
  <si>
    <t>Umsatzsteuer nicht fällig 19 %</t>
  </si>
  <si>
    <t>Umsatzsteuer aus Erwerb als letzter Abnehmer inner</t>
  </si>
  <si>
    <t>Freies Konto - Umsatzsteuer-Vorauszahlungen</t>
  </si>
  <si>
    <t>Umsatzsteuer-Vorauszahlungen 1/11</t>
  </si>
  <si>
    <t xml:space="preserve">Reserviertes Konto - Umsatzsteuer-Vorauszahlungen </t>
  </si>
  <si>
    <t>Nachsteuer, UStVA Kz. 65</t>
  </si>
  <si>
    <t>Reserviertes Konto - Nachsteuer, UStVA Kz. 65</t>
  </si>
  <si>
    <t>Umsatzsteuer aus innergemeinschaftlichem Erwerb vo</t>
  </si>
  <si>
    <t>Umsatzsteuer nach § 13b UStG</t>
  </si>
  <si>
    <t>Reserviertes Konto - Umsatzsteuer nach § 13b UStG</t>
  </si>
  <si>
    <t>Umsatzsteuer nach § 13b UStG 19 %</t>
  </si>
  <si>
    <t xml:space="preserve">Reserviertes Konto - Umsatzsteuer nach § 13b UStG </t>
  </si>
  <si>
    <t xml:space="preserve">Umsatzsteuer aus der Auslagerung von Gegenständen </t>
  </si>
  <si>
    <t>Umsatzsteuer laufendes Jahr</t>
  </si>
  <si>
    <t>Umsatzsteuer Vorjahr</t>
  </si>
  <si>
    <t>Umsatzsteuer frühere Jahre</t>
  </si>
  <si>
    <t>Einfuhrumsatzsteuer aufgeschoben bis…</t>
  </si>
  <si>
    <t>In Rechnung unrichtig oder unberechtigt ausgewiese</t>
  </si>
  <si>
    <t>Freies Konto - In Rechnung unrichtig oder unberech</t>
  </si>
  <si>
    <t>Steuerzahlungen an andere Länder</t>
  </si>
  <si>
    <t>Verbindlichkeiten aus Umsatzsteuer</t>
  </si>
  <si>
    <t xml:space="preserve">Umsatzsteuer in Folgeperiode fällig (§§ 13 Abs. 1 </t>
  </si>
  <si>
    <t>Abgrenzung unterjährig pauschal gebuchter Abschrei</t>
  </si>
  <si>
    <t>Steuerfreie Umsätze § 4 Nr.8 ff. UStG</t>
  </si>
  <si>
    <t>Steuerfreie Umsätze § 4 Nr.12 UStG (Vermietung und</t>
  </si>
  <si>
    <t xml:space="preserve">Freies Konto - Steuerfreie Umsätze § 4 Nr.12 UStG </t>
  </si>
  <si>
    <t>Sonstige steuerfreie Umsätze Inland</t>
  </si>
  <si>
    <t>Freies Konto - Sonstige steuerfreie Umsätze Inland</t>
  </si>
  <si>
    <t>Steuerfreie Umsätze § 4 Nr.1a UStG</t>
  </si>
  <si>
    <t>Freies Konto - Steuerfreie Umsätze § 4 Nr.1a UStG</t>
  </si>
  <si>
    <t>Steuerfreie innergemeinschaftliche Lieferungen § 4</t>
  </si>
  <si>
    <t xml:space="preserve">Freies Konto - Steuerfreie innergemeinschaftliche </t>
  </si>
  <si>
    <t>Lieferungen des ersten Abnehmers bei innergemeinsc</t>
  </si>
  <si>
    <t>Freies Konto - Lieferungen des ersten Abnehmers be</t>
  </si>
  <si>
    <t>Steuerfreie innergemeinschaftliche Lieferungen von</t>
  </si>
  <si>
    <t>Umsatzerlöse nach § 25 und § 25a UStG zum allgemei</t>
  </si>
  <si>
    <t>Reserviertes Konto - Erlöse zum allgemeinen Umsatz</t>
  </si>
  <si>
    <t>Umsatzerlöse nach § 25 und § 25a UStG ohne USt</t>
  </si>
  <si>
    <t xml:space="preserve">Umsatzerlöse aus Reiseleistungen § 25 Abs.2 UStG, </t>
  </si>
  <si>
    <t>Steuerfreie Umsätze Offshore etc.</t>
  </si>
  <si>
    <t>Freies Konto - Steuerfreie Umsätze Offshore etc.</t>
  </si>
  <si>
    <t>Sonstige steuerfreie Umsätze (z. B. § 4 Nr. 2-7 US</t>
  </si>
  <si>
    <t>Freies Konto - Sonstige steuerfreie Umsätze (z. B.</t>
  </si>
  <si>
    <t>Steuerfreie Umsätze ohne Vorsteuerabzug zum Gesamt</t>
  </si>
  <si>
    <t>Freies Konto - Steuerfreie Umsätze ohne Vorsteuera</t>
  </si>
  <si>
    <t>Erlöse, die mit den Durchschnittssätzen des § 24 U</t>
  </si>
  <si>
    <t>Reserviertes Konto - Erlöse, die mit den Durchschn</t>
  </si>
  <si>
    <t>Freies Konto - Erlöse, die mit den Durchschnittssä</t>
  </si>
  <si>
    <t>Erlöse als Kleinunternehmer i. S. d. § 19 Abs.1 US</t>
  </si>
  <si>
    <t>Erlöse Geldspielautomaten zum allgemeinen Umsatzst</t>
  </si>
  <si>
    <t>Reserviertes Konto - Erlöse Geldspielautomaten zum</t>
  </si>
  <si>
    <t>Freies Konto - Erlöse Geldspielautomaten zum allge</t>
  </si>
  <si>
    <t>Erlöse zum ermäßigten Umsatzsteuersatz</t>
  </si>
  <si>
    <t>Erlöse aus im Inland steuerpflichtigen EU-Lieferun</t>
  </si>
  <si>
    <t>Erlöse aus im anderen EU-Land steuerpflichtigen Li</t>
  </si>
  <si>
    <t>Erlöse aus im anderen EU-Land steuerpflichtigen el</t>
  </si>
  <si>
    <t>Reserviertes Konto - Erlöse aus im anderen EU-Land</t>
  </si>
  <si>
    <t>Erlöse aus Lieferungen von Mobilfunkgeräten, Table</t>
  </si>
  <si>
    <t>Erlöse aus im Drittland steuerbaren Leistungen, im</t>
  </si>
  <si>
    <t>Erlöse aus im anderen EU-Land steuerbaren Leistung</t>
  </si>
  <si>
    <t>Erlöse 16 % Umsatzsteuer</t>
  </si>
  <si>
    <t>Freies Konto - Erlöse 16 % Umsatzsteuer</t>
  </si>
  <si>
    <t>Erlöse zum allgemeinen Umsatzsteuersatz</t>
  </si>
  <si>
    <t>Erlöse 19 % Umsatzsteuer</t>
  </si>
  <si>
    <t>Reserviertes Konto - Erlöse 19 % Umsatzsteuer</t>
  </si>
  <si>
    <t>Freies Konto - Erlöse 19 % Umsatzsteuer</t>
  </si>
  <si>
    <t>Sonderbetriebseinnahmen, Tätigkeitsvergütung</t>
  </si>
  <si>
    <t>Sonderbetriebseinnahmen, Miet-/Pachteinnahmen</t>
  </si>
  <si>
    <t>Sonderbetriebseinnahmen, Zinseinnahmen</t>
  </si>
  <si>
    <t>Sonderbetriebseinnahmen, Haftungsvergütung</t>
  </si>
  <si>
    <t>Sonderbetriebseinnahmen, Pensionszahlungen</t>
  </si>
  <si>
    <t>Sonderbetriebseinnahmen, sonstige Sonderbetriebsei</t>
  </si>
  <si>
    <t>Erlöse Abfallverwertung</t>
  </si>
  <si>
    <t>Erlöse Leergut</t>
  </si>
  <si>
    <t>Provisionsumsätze</t>
  </si>
  <si>
    <t>Reserviertes Konto - Provisionsumsätze</t>
  </si>
  <si>
    <t>Provisionsumsätze steuerfrei § 4 Nr.8 ff. UStG</t>
  </si>
  <si>
    <t>Provisionsumsätze, steuerfrei § 4 Nr._5 UStG</t>
  </si>
  <si>
    <t>Provisionsumsätze zum ermäßigten Umsatzsteuersatz</t>
  </si>
  <si>
    <t>Reserviertes Konto - Provisionsumsätze zum ermäßig</t>
  </si>
  <si>
    <t>Provisionsumsätze zum allgemeinen Umsatzsteuersatz</t>
  </si>
  <si>
    <t>Sonstige Erträge aus Provisionen, Lizenzen und Pat</t>
  </si>
  <si>
    <t>Reserviertes Konto - Provision, sonstige Erträge</t>
  </si>
  <si>
    <t>Reserviertes Konto - Provision, sonstige Erträge z</t>
  </si>
  <si>
    <t>Statistisches Konto Erlöse zum allgemeinen Umsatzs</t>
  </si>
  <si>
    <t>Statistisches Konto Erlöse zum ermäßigten Umsatzst</t>
  </si>
  <si>
    <t>Statistisches Konto Erlöse steuerfrei und nicht st</t>
  </si>
  <si>
    <t>Gegenkonto bei Aufteilung der Erlöse nach Steuersä</t>
  </si>
  <si>
    <t>Unentgeltliche Wertabgaben</t>
  </si>
  <si>
    <t>Entnahme von Gegenständen ohne Umsatzsteuer</t>
  </si>
  <si>
    <t>Reserviertes Konto - Entnahme von Gegenständen ohn</t>
  </si>
  <si>
    <t>Entnahme durch den Unternehmer für Zwecke außerhal</t>
  </si>
  <si>
    <t>Reserviertes Konto - Entnahme durch den Unternehme</t>
  </si>
  <si>
    <t>Verwendung von Gegenständen für Zwecke außerhalb d</t>
  </si>
  <si>
    <t>Reserviertes Konto - Verwendung von Gegenständen f</t>
  </si>
  <si>
    <t>Unentgeltliche Erbringung einer sonstigen Leistung</t>
  </si>
  <si>
    <t>Reserviertes Konto - Unentgeltliche Erbringung ein</t>
  </si>
  <si>
    <t xml:space="preserve">Unentgeltliche Zuwendung von Waren zum ermäßigten </t>
  </si>
  <si>
    <t>Unentgeltliche Zuwendung von Waren 7 % Umsatzsteue</t>
  </si>
  <si>
    <t xml:space="preserve">Reserviertes Konto - Unentgeltliche Zuwendung von </t>
  </si>
  <si>
    <t>Unentgeltliche Zuwendung von Waren ohne Umsatzsteu</t>
  </si>
  <si>
    <t>Unentgeltliche Zuwendung von Waren zum allgemeinen</t>
  </si>
  <si>
    <t>Unentgeltliche Zuwendung von Gegenständen zum allg</t>
  </si>
  <si>
    <t>Unentgeltliche Zuwendung von Gegenständen ohne Ums</t>
  </si>
  <si>
    <t>Nicht steuerbare Umsätze (Innenumsätze)</t>
  </si>
  <si>
    <t>Umsatzsteuervergütungen, z.B. nach § 24 UStG</t>
  </si>
  <si>
    <t>Direkt mit dem Umsatz verbundene Steuern</t>
  </si>
  <si>
    <t>Erlösschmälerungen</t>
  </si>
  <si>
    <t>Erlösschmälerungen aus steuerfreien Umsätzen § 4 N</t>
  </si>
  <si>
    <t>Freies Konto - Erlösschmälerungen aus steuerfreien</t>
  </si>
  <si>
    <t>Sonstige Erlösschmälerungen zum ermäßigten Umsatzs</t>
  </si>
  <si>
    <t>Reserviertes Konto - Sonstige Erlösschmälerungen z</t>
  </si>
  <si>
    <t>Sonstige Erlösschmälerungen zum allgemeinen Umsatz</t>
  </si>
  <si>
    <t>Sonstige Erlösschmälerungen 16 % Umsatzsteuer</t>
  </si>
  <si>
    <t>Erlösschmälerungen aus steuerfreien innergemeinsch</t>
  </si>
  <si>
    <t>Erlösschmälerungen aus im Inland steuerpflichtigen</t>
  </si>
  <si>
    <t>Erlösschmälerungen aus im anderen EU-Land steuerpf</t>
  </si>
  <si>
    <t>Reserviertes Konto - Erlösschmälerungen aus im and</t>
  </si>
  <si>
    <t>Gewährte Skonti</t>
  </si>
  <si>
    <t>Gewährte Skonti 7 % Umsatzsteuer</t>
  </si>
  <si>
    <t>Reserviertes Konto - Gewährte Skonti 7 % Umsatzste</t>
  </si>
  <si>
    <t>Gewährte Skonti 19 % Umsatzsteuer</t>
  </si>
  <si>
    <t>Reserviertes Konto - Gewährte Skonti 19 % Umsatzst</t>
  </si>
  <si>
    <t>Gewährte Skonti aus Lieferungen von Mobilfunkgerät</t>
  </si>
  <si>
    <t>Freies Konto - Gewährte Skonti aus Leistungen, für</t>
  </si>
  <si>
    <t>Gewährte Skonti aus Leistungen, für die der Leistu</t>
  </si>
  <si>
    <t xml:space="preserve">Gewährte Skonti aus Erlöse aus im anderen EU-Land </t>
  </si>
  <si>
    <t>Gewährte Skonti aus steuerfreien innergemeinschaft</t>
  </si>
  <si>
    <t>Reserviertes Konto - Gewährte Skonti aus steuerfre</t>
  </si>
  <si>
    <t>Gewährte Skonti aus im Inland steuerpflichtigen EU</t>
  </si>
  <si>
    <t>Reserviertes Konto - Gewährte Skonti aus im Inland</t>
  </si>
  <si>
    <t>Gewährte Boni zum ermäßigten Umsatzsteuersatz</t>
  </si>
  <si>
    <t xml:space="preserve">Reserviertes Konto - Gewährte Boni zum ermäßigten </t>
  </si>
  <si>
    <t>Gewährte Boni zum allgemeinen Umsatzsteuersatz</t>
  </si>
  <si>
    <t>Reserviertes Konto - Gewährte Boni zum allgemeinen</t>
  </si>
  <si>
    <t>Gewährte Boni</t>
  </si>
  <si>
    <t>Gewährte Rabatte</t>
  </si>
  <si>
    <t>Gewährte Rabatte zum ermäßigten Umsatzsteuersatz</t>
  </si>
  <si>
    <t>Reserviertes Konto - Gewährte Rabatte zum ermäßigt</t>
  </si>
  <si>
    <t>Gewährte Rabatte zum allgemeinen Umsatzsteuersatz</t>
  </si>
  <si>
    <t>Reserviertes Konto - Gewährte Rabatte zum allgemei</t>
  </si>
  <si>
    <t>Bestandsveränderungen unfertige Leistungen</t>
  </si>
  <si>
    <t>Bestandsveränderungen in Ausführung befindlicher B</t>
  </si>
  <si>
    <t>Bestandsveränderungen in Arbeit befindlicher Auftr</t>
  </si>
  <si>
    <t>Aktivierte Eigenleistungen (den Herstellungskosten</t>
  </si>
  <si>
    <t>Aktivierte Eigenleistungen zur Erstellung von selb</t>
  </si>
  <si>
    <t>Sonstige betriebliche Erträge von verbundenen Unte</t>
  </si>
  <si>
    <t>Andere Nebenerlöse</t>
  </si>
  <si>
    <t>Sonstige Erträge betrieblich und regelmäßig 16 % U</t>
  </si>
  <si>
    <t>Sonstige Erträge betrieblich und regelmäßig</t>
  </si>
  <si>
    <t>Sonstige Erträge betrieblich und regelmäßig zum al</t>
  </si>
  <si>
    <t>Sonstige Erträge betriebsfremd und regelmäßig</t>
  </si>
  <si>
    <t>Erstattete Vorsteuer anderer Länder</t>
  </si>
  <si>
    <t>Sonstige Erträge unregelmäßig</t>
  </si>
  <si>
    <t>Erträge aus der Währungsumrechnung</t>
  </si>
  <si>
    <t>Sonstige Erträge betrieblich und regelmäßig, steue</t>
  </si>
  <si>
    <t xml:space="preserve">Sonstige betriebliche Erträge, steuerfrei z. B. § </t>
  </si>
  <si>
    <t>Erträge aus Bewertung Finanzmittelfonds</t>
  </si>
  <si>
    <t>Erlöse aus Verkäufen Sachanlagevermögen steuerfrei</t>
  </si>
  <si>
    <t>Erlöse aus Verkäufen Sachanlagevermögen zum allgem</t>
  </si>
  <si>
    <t>Reserviertes Konto - Erlöse aus Verkäufen Sachanla</t>
  </si>
  <si>
    <t>Erträge aus der Währungsumrechnung (nicht § 256a H</t>
  </si>
  <si>
    <t>Erlöse aus Verkäufen Sachanlagevermögen (bei Buchg</t>
  </si>
  <si>
    <t>Erlöse aus Verkäufen immaterieller Vermögensgegens</t>
  </si>
  <si>
    <t>Erlöse aus Verkäufen Finanzanlagen (bei Buchgewinn</t>
  </si>
  <si>
    <t>Erlöse aus Verkäufen Finanzanlagen § 3 Nr. 40 EStG</t>
  </si>
  <si>
    <t>Anlagenabgänge Sachanlagen (Restbuchwert bei Buchg</t>
  </si>
  <si>
    <t>Anlagenabgänge immaterielle Vermögensgegenstände (</t>
  </si>
  <si>
    <t>Anlagenabgänge Finanzanlagen (Restbuchwert bei Buc</t>
  </si>
  <si>
    <t xml:space="preserve">Anlagenabgänge Finanzanlagen § 3 Nr. 40 EStG/§ 8b </t>
  </si>
  <si>
    <t>Grundstückserträge</t>
  </si>
  <si>
    <t>Erlöse aus Vermietung und Verpachtung, umsatzsteue</t>
  </si>
  <si>
    <t>Erlöse aus Vermietung und Verpachtung zum allgemei</t>
  </si>
  <si>
    <t>Reserviertes Konto - Erlöse aus Vermietung und Ver</t>
  </si>
  <si>
    <t>Erlöse aus Verkäufen von Wirtschaftsgütern des Uml</t>
  </si>
  <si>
    <t>Freies Konto - Erlöse aus Verkäufen von Wirtschaft</t>
  </si>
  <si>
    <t>Erträge aus dem Abgang von Gegenständen des Anlage</t>
  </si>
  <si>
    <t>Erträge aus der Veräußerung von Anteilen an Kapita</t>
  </si>
  <si>
    <t>Erträge aus dem Abgang von Gegenständen des Umlauf</t>
  </si>
  <si>
    <t>Erträge aus Zuschreibungen des Sachanlagevermögens</t>
  </si>
  <si>
    <t>Erträge aus Zuschreibungen des immateriellen Anlag</t>
  </si>
  <si>
    <t>Erträge aus Zuschreibungen des Finanzanlagevermöge</t>
  </si>
  <si>
    <t>Erträge aus Zuschreibungen § 3 Nr. 40 EStG/§ 8b Ab</t>
  </si>
  <si>
    <t>Erträge aus Zuschreibungen des Umlaufvermögens (au</t>
  </si>
  <si>
    <t>Erträge aus Zuschreibungen des Umlaufvermögens § 3</t>
  </si>
  <si>
    <t>Erträge aus der Herabsetzung der Pauschalwertberic</t>
  </si>
  <si>
    <t>Erträge aus der Herabsetzung der Einzelwertbericht</t>
  </si>
  <si>
    <t>Erträge aus abgeschriebenen Forderungen</t>
  </si>
  <si>
    <t>Erträge aus der Auflösung einer steuerlichen Rückl</t>
  </si>
  <si>
    <t>Erträge aus der Auflösung der Rücklage für Ersatzb</t>
  </si>
  <si>
    <t>Erträge aus der Auflösung von Rückstellungen</t>
  </si>
  <si>
    <t>Erträge aus der Herabsetzung von Verbindlichkeiten</t>
  </si>
  <si>
    <t>Reserviertes Konto - Erträge aus der steuerlich ni</t>
  </si>
  <si>
    <t>Erträge aus der Auflösung von steuerlichen Rücklag</t>
  </si>
  <si>
    <t>Erträge aus der Auflösung steuerrechtlicher Sonder</t>
  </si>
  <si>
    <t>Verrechnete sonstige Sachbezüge (keine Waren)</t>
  </si>
  <si>
    <t>Sachbezüge zum ermäßigten Umsatzsteuersatz (Waren)</t>
  </si>
  <si>
    <t>Reserviertes Konto - Sachbezüge zum ermäßigten Ums</t>
  </si>
  <si>
    <t>Sachbezüge zum allgemeinen Umsatzsteuersatz (Waren</t>
  </si>
  <si>
    <t>Verrechnete sonstige Sachbezüge</t>
  </si>
  <si>
    <t>Verrechnete sonstige Sachbezüge aus Kfz-Gestellung</t>
  </si>
  <si>
    <t>Verrechnete sonstige Sachbezüge zum allgemeinen Um</t>
  </si>
  <si>
    <t>Verrechnete sonstige Sachbezüge ohne Umsatzsteuer</t>
  </si>
  <si>
    <t>Periodenfremde Erträge (soweit nicht außerordentli</t>
  </si>
  <si>
    <t>Versicherungsentschädigungen und Schadenersatzleis</t>
  </si>
  <si>
    <t>Erstattungen Aufwendungsausgleichsgesetz</t>
  </si>
  <si>
    <t>Investitionszuschüsse (steuerpflichtig)</t>
  </si>
  <si>
    <t>Investitionszulagen (steuerfrei)</t>
  </si>
  <si>
    <t>Steuerfreie Erträge aus der Auflösung von steuerli</t>
  </si>
  <si>
    <t>Sonstige steuerfreie Betriebseinnahmen</t>
  </si>
  <si>
    <t>Erträge aus der Aktivierung unentgeltlich erworben</t>
  </si>
  <si>
    <t>Kostenerstattungen, Rückvergütungen und Gutschrift</t>
  </si>
  <si>
    <t>Erträge aus Verwaltungskostenumlagen</t>
  </si>
  <si>
    <t>Einkauf Roh-, Hilfs- und Betriebsstoffe zum ermäßi</t>
  </si>
  <si>
    <t>Reserviertes Konto - Einkauf Roh-, Hilfs- und Betr</t>
  </si>
  <si>
    <t>Einkauf Roh-, Hilfs- und Betriebsstoffe zum allgem</t>
  </si>
  <si>
    <t>Einkauf Roh-, Hilfs- und Betriebsstoffe, innergeme</t>
  </si>
  <si>
    <t>Einkauf Roh-, Hilfs- und Betriebsstoffe 5,5 % Vors</t>
  </si>
  <si>
    <t>Einkauf Roh-, Hilfs- und Betriebsstoffe 10,7 % Vor</t>
  </si>
  <si>
    <t xml:space="preserve">Einkauf Roh-, Hilfs- und Betriebsstoffe aus einem </t>
  </si>
  <si>
    <t>Erwerb Roh-, Hilfs- und Betriebsstoffe als letzter</t>
  </si>
  <si>
    <t>Energiestoffe (Fertigung)</t>
  </si>
  <si>
    <t>Energiestoffe (Fertigung) zum ermäßigten Vorsteuer</t>
  </si>
  <si>
    <t>Energiestoffe (Fertigung) zum allgemeinen Vorsteue</t>
  </si>
  <si>
    <t>Reserviertes Konto - Energiestoffe (Fertigung) zum</t>
  </si>
  <si>
    <t>Freies Konto - Energiestoffe (Fertigung) zum allge</t>
  </si>
  <si>
    <t>Wareneingang zum ermäßigten Vorsteuersatz</t>
  </si>
  <si>
    <t>Reserviertes Konto - Wareneingang zum ermäßigten V</t>
  </si>
  <si>
    <t>Wareneingang ohne Vorsteuerabzug</t>
  </si>
  <si>
    <t>Freies Konto - Wareneingang zum ermäßigten Vorsteu</t>
  </si>
  <si>
    <t>Wareneingang zum allgemeinen Vorsteuersatz</t>
  </si>
  <si>
    <t xml:space="preserve">Reserviertes Konto - Wareneingang zum allgemeinen </t>
  </si>
  <si>
    <t>Innergemeinschaftlicher Erwerb zum ermäßigten Vor-</t>
  </si>
  <si>
    <t>Innergemeinschaftlicher Erwerb zum allgemeinen Vor</t>
  </si>
  <si>
    <t xml:space="preserve">Innergemeinschaftlicher Erwerb ohne Vorsteuer und </t>
  </si>
  <si>
    <t>Reserviertes Konto - Innergemeinschaftlicher Erwer</t>
  </si>
  <si>
    <t>Innergemeinschaftlicher Erwerb von Neufahrzeugen v</t>
  </si>
  <si>
    <t xml:space="preserve">Freies Konto - Innergemeinschaftlicher Erwerb von </t>
  </si>
  <si>
    <t>Wareneingang 5,5 % Vorsteuer</t>
  </si>
  <si>
    <t>Reserviertes Konto - Wareneingang 5,5 % Vorsteuer</t>
  </si>
  <si>
    <t>Wareneingang zum Durchschnittssteuersatz § 24 UStG</t>
  </si>
  <si>
    <t>Steuerfreier innergemeinschaftlicher Erwerb</t>
  </si>
  <si>
    <t>Wareneingang im Drittland steuerbar</t>
  </si>
  <si>
    <t>Erwerb 1. Abnehmer innerhalb eines Dreieckgeschäft</t>
  </si>
  <si>
    <t>Erwerb Waren als letzter Abnehmer innerhalb Dreiec</t>
  </si>
  <si>
    <t>Wareneingang im anderen EU-Land steuerbar</t>
  </si>
  <si>
    <t>Steuerfreie Einfuhren</t>
  </si>
  <si>
    <t>Waren aus einem Umsatzsteuerlager § 13a UStG zum e</t>
  </si>
  <si>
    <t>Reserviertes Konto - Waren aus einem Umsatzsteuerl</t>
  </si>
  <si>
    <t>Waren aus einem Umsatzsteuerlager § 13a UStG zum a</t>
  </si>
  <si>
    <t>Freies Konto - Waren aus einem Umsatzsteuerlager §</t>
  </si>
  <si>
    <t>Nicht abziehbare Vorsteuer</t>
  </si>
  <si>
    <t>Nicht abziehbare Vorsteuer (7 %)</t>
  </si>
  <si>
    <t>Freies Konto - Nicht abziehbare Vorsteuer (7 %)</t>
  </si>
  <si>
    <t>Reserviertes Konto - Nicht abziehbare Vorsteuer (7</t>
  </si>
  <si>
    <t>Nicht abziehbare Vorsteuer (19 %)</t>
  </si>
  <si>
    <t>Freies Konto - Nicht abziehbare Vorsteuer (19 %)</t>
  </si>
  <si>
    <t>Nachlässe</t>
  </si>
  <si>
    <t>Nachlässe aus Einkauf Roh-, Hilfs- und Betriebssto</t>
  </si>
  <si>
    <t>Nachlässe zum ermäßigten Vorsteuersatz</t>
  </si>
  <si>
    <t>Reserviertes Konto - Nachlässe zum ermäßigten Vors</t>
  </si>
  <si>
    <t>Reserviertes Konto - Nachlässe aus Einkauf Roh-, H</t>
  </si>
  <si>
    <t>Nachlässe zum allgemeinen Vorsteuersatz</t>
  </si>
  <si>
    <t>Nachlässe 16 % Vorsteuer</t>
  </si>
  <si>
    <t>Nachlässe 15 % Vorsteuer</t>
  </si>
  <si>
    <t>Nachlässe aus innergemeinschaftlichem Erwerb zum e</t>
  </si>
  <si>
    <t>Nachlässe aus innergemeinschaftlichem Erwerb zum a</t>
  </si>
  <si>
    <t xml:space="preserve">Nachlässe aus innergemeinschaftlichem Erwerb 16 % </t>
  </si>
  <si>
    <t xml:space="preserve">Nachlässe aus innergemeinschaftlichem Erwerb 15 % </t>
  </si>
  <si>
    <t>Reserviertes Konto - Nachlässe aus innergemeinscha</t>
  </si>
  <si>
    <t>Erhaltene Skonti</t>
  </si>
  <si>
    <t>Erhaltene Skonti 7 % Vorsteuer</t>
  </si>
  <si>
    <t>Reserviertes Konto - Erhaltene Skonti 7 % Vorsteue</t>
  </si>
  <si>
    <t>Erhaltene Skonti aus Einkauf Roh-, Hilfs- und Betr</t>
  </si>
  <si>
    <t xml:space="preserve">Reserviertes Konto - Erhaltene Skonti aus Einkauf </t>
  </si>
  <si>
    <t>Erhaltene Skonti 19 % Vorsteuer</t>
  </si>
  <si>
    <t>Reserviertes Konto - Erhaltene Skonti 19 % Vorsteu</t>
  </si>
  <si>
    <t>Erhaltene Skonti aus steuerpflichtigem innergemein</t>
  </si>
  <si>
    <t>Reserviertes Konto - Erhaltene Skonti aus steuerpf</t>
  </si>
  <si>
    <t>Erhaltene Boni zum ermäßigten Vorsteuersatz</t>
  </si>
  <si>
    <t>Reserviertes Konto - Erhaltene Boni zum ermäßigten</t>
  </si>
  <si>
    <t>Erhaltene Boni aus Einkauf Roh-, Hilfs- und Betrie</t>
  </si>
  <si>
    <t>Reserviertes Konto - Erhaltene Boni aus Einkauf Ro</t>
  </si>
  <si>
    <t>Erhaltene Boni zum allgemeinen Vorsteuersatz</t>
  </si>
  <si>
    <t>Reserviertes Konto - Erhaltene Boni zum allgemeine</t>
  </si>
  <si>
    <t>Erhaltene Boni</t>
  </si>
  <si>
    <t>Erhaltene Rabatte</t>
  </si>
  <si>
    <t>Erhaltene Rabatte zum ermäßigten Vorsteuersatz</t>
  </si>
  <si>
    <t>Reserviertes Konto - Erhaltene Rabatte zum ermäßig</t>
  </si>
  <si>
    <t>Erhaltene Rabatte aus Einkauf Roh-, Hilfs- und Bet</t>
  </si>
  <si>
    <t>Reserviertes Konto - Erhaltene Rabatte aus Einkauf</t>
  </si>
  <si>
    <t>Erhaltene Rabatte zum allgemeinen Vorsteuersatz</t>
  </si>
  <si>
    <t>Erhaltene Skonti aus Erwerb Roh-, Hilfs- und Betri</t>
  </si>
  <si>
    <t>Erhaltene Skonti aus Erwerb Waren als letzter Abne</t>
  </si>
  <si>
    <t>Erhaltene Skonti 5,5% Vorsteuer</t>
  </si>
  <si>
    <t>Reserviertes Konto - Erhaltene Skonti 5,5% Vorsteu</t>
  </si>
  <si>
    <t>Erhaltene Skonti 10,7% Vorsteuer</t>
  </si>
  <si>
    <t>Reserviertes Konto - Erhaltene Skonti 10,7% Vorste</t>
  </si>
  <si>
    <t>Bezugsnebenkosten</t>
  </si>
  <si>
    <t>Leergut</t>
  </si>
  <si>
    <t>Zölle und Einfuhrabgaben</t>
  </si>
  <si>
    <t>Verrechnete Stoffkosten (Gegenkonto zu Aufwendunge</t>
  </si>
  <si>
    <t>Fremdleistungen zum allgemeinen Vorsteuersatz</t>
  </si>
  <si>
    <t>Reserviertes Konto - Fremdleistungen zum allgemein</t>
  </si>
  <si>
    <t>Fremdleistungen zum ermäßigten Vorsteuersatz</t>
  </si>
  <si>
    <t>Fremdleistungen ohne Vorsteuer</t>
  </si>
  <si>
    <t>Bauleistungen eines im Inland ansässigen Unternehm</t>
  </si>
  <si>
    <t>Reserviertes Konto - Bauleistungen eines im Inland</t>
  </si>
  <si>
    <t>Sonstige Leistungen eines im anderen EU-Land ansäs</t>
  </si>
  <si>
    <t xml:space="preserve">Reserviertes Konto - Sonstige Leistungen eines im </t>
  </si>
  <si>
    <t>Leistungen eines im Ausland ansässigen Unternehmer</t>
  </si>
  <si>
    <t>Reserviertes Konto - Leistungen eines im Ausland a</t>
  </si>
  <si>
    <t>Erhaltene Skonti aus Leistungen, für die als Leist</t>
  </si>
  <si>
    <t>Reserviertes Konto - Erhaltene Skonti aus Leistung</t>
  </si>
  <si>
    <t>Leistungen nach § 13b UStG mit Vorsteuerabzug</t>
  </si>
  <si>
    <t>Leistungen nach § 13b UStG ohne Vorsteuerabzug</t>
  </si>
  <si>
    <t>Löhne</t>
  </si>
  <si>
    <t>Geschäftsführergehälter</t>
  </si>
  <si>
    <t>Vergütungen an angestellte Mitunternehmer § 15 ESt</t>
  </si>
  <si>
    <t>Aushilfslöhne</t>
  </si>
  <si>
    <t>Löhne für Minijobs</t>
  </si>
  <si>
    <t>Pauschale Steuern für Minijobber</t>
  </si>
  <si>
    <t>Pauschale Steuern für Gesellschafter-Geschäftsführ</t>
  </si>
  <si>
    <t>Pauschale Steuern für angestellte Mitunternehmer §</t>
  </si>
  <si>
    <t>Pauschale Steuern für Arbeitnehmer</t>
  </si>
  <si>
    <t>Pauschale Steuer für Aushilfen</t>
  </si>
  <si>
    <t>Bedienungsgelder</t>
  </si>
  <si>
    <t>Ehegattengehalt</t>
  </si>
  <si>
    <t>Freiwillige soziale Aufwendungen, lohnsteuerpflich</t>
  </si>
  <si>
    <t>Freiwillige Zuwendungen an Minijobber</t>
  </si>
  <si>
    <t>Freiwillige Zuwendungen an Gesellschafter-Geschäft</t>
  </si>
  <si>
    <t>Freiwillige Zuwendungen an angestellte Mitunterneh</t>
  </si>
  <si>
    <t>Krankengeldzuschüsse</t>
  </si>
  <si>
    <t>Sachzuwendungen und Dienstleistungen an Minijobber</t>
  </si>
  <si>
    <t>Sachzuwendungen und Dienstleistungen an Arbeitnehm</t>
  </si>
  <si>
    <t>Sachzuwendungen und Dienstleistungen an Gesellscha</t>
  </si>
  <si>
    <t>Sachzuwendungen und Dienstleistungen an angestellt</t>
  </si>
  <si>
    <t>Zuschüsse der Agenturen für Arbeit (Haben)</t>
  </si>
  <si>
    <t>Aufwendungen aus der Veränderung von Urlaubsrückst</t>
  </si>
  <si>
    <t>Vermögenswirksame Leistungen</t>
  </si>
  <si>
    <t>Fahrtkostenerstattung Wohnung/Arbeitsstätte</t>
  </si>
  <si>
    <t>Gesetzliche soziale Aufwendungen für Mitunternehme</t>
  </si>
  <si>
    <t>Freiwillige soziale Aufwendungen, lohnsteuerfrei</t>
  </si>
  <si>
    <t>Aufwendungen für Altersversorgung</t>
  </si>
  <si>
    <t>Pauschale Steuer auf sonstige Bezüge (z.B. Direktv</t>
  </si>
  <si>
    <t>Aufwendungen für Altersversorgung für Mitunternehm</t>
  </si>
  <si>
    <t>Aufwendungen für Altersversorgung für Gesellschaft</t>
  </si>
  <si>
    <t>Versorgungskassen</t>
  </si>
  <si>
    <t>Aufwendungen für Unterstützung</t>
  </si>
  <si>
    <t>Sonstige soziale Abgaben</t>
  </si>
  <si>
    <t>Soziale Abgaben für Minijobber</t>
  </si>
  <si>
    <t>Abschreibungen auf selbst geschaffene immaterielle</t>
  </si>
  <si>
    <t>Abschreibungen auf den Geschäfts- oder Firmenwert</t>
  </si>
  <si>
    <t xml:space="preserve">Außerplanmäßige Abschreibungen auf den Geschäfts- </t>
  </si>
  <si>
    <t>Außerplanmäßige Abschreibungen auf immaterielle Ve</t>
  </si>
  <si>
    <t>Außerplanmäßige Abschreibungen auf selbst geschaff</t>
  </si>
  <si>
    <t>Abschreibungen auf Gebäude</t>
  </si>
  <si>
    <t>Abschreibungen auf Kfz</t>
  </si>
  <si>
    <t>Abschreibungen auf Gebäudeanteil des häuslichen Ar</t>
  </si>
  <si>
    <t>Außerplanmäßige Abschreibungen auf Sachanlagen</t>
  </si>
  <si>
    <t>Absetzung für außergewöhnliche technische und wirt</t>
  </si>
  <si>
    <t>Abschreibungen auf Sachanlagen auf Grund steuerlic</t>
  </si>
  <si>
    <t>Sonderabschreibungen nach § 7g Abs. 5 EStG (ohne K</t>
  </si>
  <si>
    <t>Sonderabschreibungen nach § 7g Abs. 5 EStG (für Kf</t>
  </si>
  <si>
    <t xml:space="preserve">Kürzung der Anschaffungs- oder Herstellungskosten </t>
  </si>
  <si>
    <t>Kaufleasing</t>
  </si>
  <si>
    <t>Sofortabschreibung geringwertige Wirtschaftsgüter</t>
  </si>
  <si>
    <t>Abschreibungen auf aktivierte geringwertige Wirtsc</t>
  </si>
  <si>
    <t>Abschreibungen auf Sammelposten Wirtschaftsgüter</t>
  </si>
  <si>
    <t>Außerplanmäßige Abschreibungen auf aktivierte geri</t>
  </si>
  <si>
    <t>Abschreibungen auf Aufwendungen für die Ingangsetz</t>
  </si>
  <si>
    <t>Abschreibungen auf sonstige Vermögensgegenstände d</t>
  </si>
  <si>
    <t>Abschreibungen auf Umlaufvermögen, steuerrechtlich</t>
  </si>
  <si>
    <t>Abschreibungen auf Roh-, Hilfs- und Betriebsstoffe</t>
  </si>
  <si>
    <t>Abschreibungen auf fertige und unfertige Erzeugnis</t>
  </si>
  <si>
    <t>Forderungsverluste (soweit unüblich hoch)</t>
  </si>
  <si>
    <t>Forderungsverluste 7 % Umsatzsteuer (soweit unübli</t>
  </si>
  <si>
    <t>Reserviertes Konto - Forderungsverluste 7 % Umsatz</t>
  </si>
  <si>
    <t>Forderungsverluste 16 % Umsatzsteuer (soweit unübl</t>
  </si>
  <si>
    <t>Forderungsverluste 19 % Umsatzsteuer (soweit unübl</t>
  </si>
  <si>
    <t>Forderungsverluste 15 % Umsatzsteuer (soweit unübl</t>
  </si>
  <si>
    <t>Reserviertes Konto - Forderungsverluste 15 % Umsat</t>
  </si>
  <si>
    <t>Freies Konto - Forderungsverluste 15 % Umsatzsteue</t>
  </si>
  <si>
    <t>Abschreibungen auf Forderungen gegenüber Kapitalge</t>
  </si>
  <si>
    <t>Abschreibungen auf Forderungen gegenüber Gesellsch</t>
  </si>
  <si>
    <t>Interimskonto für Aufwendungen in einem anderen La</t>
  </si>
  <si>
    <t>Sonstige Aufwendungen betrieblich und regelmäßig</t>
  </si>
  <si>
    <t>Miete/Aufwendungen für doppelte Haushaltsführung</t>
  </si>
  <si>
    <t>Vergütungen an Gesellschafter für die miet- oder p</t>
  </si>
  <si>
    <t>Vergütungen an Mitunternehmer für die mietweise Üb</t>
  </si>
  <si>
    <t>Pacht (unbewegliche Wirtschaftsgüter)</t>
  </si>
  <si>
    <t>Leasing (unbewegliche Wirtschaftsgüter)</t>
  </si>
  <si>
    <t>Aufwendungen für gemietete oder gepachtete unbeweg</t>
  </si>
  <si>
    <t xml:space="preserve">Miet- und Pachtnebenkosten, die gewerbesteuerlich </t>
  </si>
  <si>
    <t>Vergütungen an Mitunternehmer für die pachtweise Ü</t>
  </si>
  <si>
    <t>Aufwendungen für ein häusliches Arbeitszimmer (abz</t>
  </si>
  <si>
    <t>Aufwendungen für ein häusliches Arbeitszimmer (nic</t>
  </si>
  <si>
    <t>Grundstücksaufwendungen betrieblich</t>
  </si>
  <si>
    <t>Sonstige Grundstücksaufwendungen (neutral)</t>
  </si>
  <si>
    <t>Zuwendungen, Spenden, steuerlich nicht abziehbar</t>
  </si>
  <si>
    <t>Zuwendungen, Spenden für wissenschaftliche und kul</t>
  </si>
  <si>
    <t>Zuwendungen, Spenden für mildtätige Zwecke</t>
  </si>
  <si>
    <t>Zuwendungen, Spenden für kirchliche, religiöse und</t>
  </si>
  <si>
    <t>Zuwendungen, Spenden an politische Parteien</t>
  </si>
  <si>
    <t>Zuwendungen, Spenden in das zu erhaltende Vermögen</t>
  </si>
  <si>
    <t>Reserviertes Konto - Zuwendungen, Spenden an Stift</t>
  </si>
  <si>
    <t>Zuwendungen, Spenden in das zu erhaltende Vermögen</t>
  </si>
  <si>
    <t>Zuwendungen, Spenden an Stiftungen in das zu erhal</t>
  </si>
  <si>
    <t>Versicherungen für Gebäude</t>
  </si>
  <si>
    <t>Netto-Prämie für Rückdeckung künftiger Versorgungs</t>
  </si>
  <si>
    <t>Steuerlich abzugsfähige Verspätungszuschläge und Z</t>
  </si>
  <si>
    <t>Steuerlich nicht abzugsfähige Verspätungszuschläge</t>
  </si>
  <si>
    <t>Ausgleichsabgabe i. S. d. Schwerbehindertengesetze</t>
  </si>
  <si>
    <t>Reparaturen und Instandhaltung von Bauten</t>
  </si>
  <si>
    <t>Reparaturen und Instandhaltungen von anderen Anlag</t>
  </si>
  <si>
    <t>Zuführungen zu Aufwandsrückstellungen</t>
  </si>
  <si>
    <t>Reparaturen und Instandhaltung von anderen Anlagen</t>
  </si>
  <si>
    <t>Sonstige Reparaturen und Instandhaltungen</t>
  </si>
  <si>
    <t>Wartungskosten für Hard- und Software</t>
  </si>
  <si>
    <t>Mietleasing (bewegliche Wirtschaftsgüter)</t>
  </si>
  <si>
    <t>Kfz-Versicherungen</t>
  </si>
  <si>
    <t>Laufende Kfz-Betriebskosten</t>
  </si>
  <si>
    <t>Kfz-Reparaturen</t>
  </si>
  <si>
    <t>Garagenmiete</t>
  </si>
  <si>
    <t>Mietleasing Kfz</t>
  </si>
  <si>
    <t>Sonstige Kfz-Kosten</t>
  </si>
  <si>
    <t>Mautgebühren</t>
  </si>
  <si>
    <t>Kfz-Kosten für betrieblich genutzte zum Privatverm</t>
  </si>
  <si>
    <t>Fremdfahrzeugkosten</t>
  </si>
  <si>
    <t>Streuartikel</t>
  </si>
  <si>
    <t>Geschenke abzugsfähig ohne § 37b EStG</t>
  </si>
  <si>
    <t>Geschenke abzugsfähig mit § 37b EStG</t>
  </si>
  <si>
    <t>Pauschale Steuern für Geschenke und Zugaben abzugs</t>
  </si>
  <si>
    <t>Geschenke nicht abzugsfähig ohne § 37b EStG</t>
  </si>
  <si>
    <t>Geschenke nicht abzugsfähig mit § 37b EStG</t>
  </si>
  <si>
    <t>Pauschale Steuern für Geschenke und Zuwendungen ni</t>
  </si>
  <si>
    <t>Geschenke ausschließlich betrieblich genutzt</t>
  </si>
  <si>
    <t>Zugaben mit § 37b EStG</t>
  </si>
  <si>
    <t>Sonstige eingeschränkt abziehbare Betriebsausgaben</t>
  </si>
  <si>
    <t>Aufmerksamkeiten</t>
  </si>
  <si>
    <t>Nicht abzugsfähige Bewirtungskosten</t>
  </si>
  <si>
    <t>Nicht abzugsfähige Betriebsausgaben aus Werbe- und</t>
  </si>
  <si>
    <t>Reserviertes Konto - Reisekosten Arbeitnehmer (nic</t>
  </si>
  <si>
    <t>Reisekosten Arbeitnehmer Übernachtungsaufwand</t>
  </si>
  <si>
    <t>Reisekosten Arbeitnehmer Fahrtkosten</t>
  </si>
  <si>
    <t>Reisekosten Arbeitnehmer Verpflegungsmehraufwand</t>
  </si>
  <si>
    <t>Kilometergelderstattung Arbeitnehmer</t>
  </si>
  <si>
    <t>Reisekosten Unternehmer (nicht abziehbarer Anteil)</t>
  </si>
  <si>
    <t>Reisekosten Unternehmer Fahrtkosten</t>
  </si>
  <si>
    <t>Reisekosten Unternehmer Verpflegungsmehraufwand</t>
  </si>
  <si>
    <t>Reserviertes Konto - Reisekosten Unternehmer Übern</t>
  </si>
  <si>
    <t>Fahrten zwischen Wohnung und Betriebsstätte und Fa</t>
  </si>
  <si>
    <t>Verpflegungsmehraufwendungen im Rahmen der doppelt</t>
  </si>
  <si>
    <t>Ausgangsfrachten</t>
  </si>
  <si>
    <t>Transportversicherungen</t>
  </si>
  <si>
    <t>Verkaufsprovisionen</t>
  </si>
  <si>
    <t>Fremdarbeiten (Vertrieb)</t>
  </si>
  <si>
    <t>Aufwand für Gewährleistungen</t>
  </si>
  <si>
    <t>Zeitschriften, Bücher (Fachliteratur)</t>
  </si>
  <si>
    <t>Freiwillige Sozialleistungen</t>
  </si>
  <si>
    <t>Vergütungen an Mitunternehmer § 15 EStG (mit Sonde</t>
  </si>
  <si>
    <t>Haftungsvergütung an Mitunternehmer § 15 EStG (mit</t>
  </si>
  <si>
    <t>Abschluss- und Prüfungskosten</t>
  </si>
  <si>
    <t>Vergütungen an Mitunternehmer für die miet- oder p</t>
  </si>
  <si>
    <t>Pacht bewegliche Wirtschaftsgüter</t>
  </si>
  <si>
    <t>Aufwendungen für die zeitlich befristete Überlassu</t>
  </si>
  <si>
    <t>Aufwendungen für gemietete oder gepachtete bewegli</t>
  </si>
  <si>
    <t>Werkzeuge und Kleingeräte</t>
  </si>
  <si>
    <t>Sonstiger Betriebsbedarf</t>
  </si>
  <si>
    <t>Genossenschaftliche Rückvergütung an Mitglieder</t>
  </si>
  <si>
    <t>Aufwendungen aus Anteilen an Kapitalgesellschaften</t>
  </si>
  <si>
    <t>Veräußerungskosten § 3 Nr. 40 EStG/§ 8b Abs. 2 KSt</t>
  </si>
  <si>
    <t>Aufwendungen für Abraum- und Abfallbeseitigung</t>
  </si>
  <si>
    <t>Nicht abziehbare Hälfte der Aufsichtsratsvergütung</t>
  </si>
  <si>
    <t>Abziehbare Aufsichtsratsvergütungen</t>
  </si>
  <si>
    <t>Aufwendungen aus der Währungsumrechnung</t>
  </si>
  <si>
    <t>Aufwendungen aus der Währungsumrechnung (nicht § 2</t>
  </si>
  <si>
    <t>Aufwendungen aus Bewertung Finanzmittelfonds</t>
  </si>
  <si>
    <t>Erlöse aus Verkäufen Sachanlagevermögen (bei Buchv</t>
  </si>
  <si>
    <t>Erlöse aus Verkäufen Finanzanlagen (bei Buchverlus</t>
  </si>
  <si>
    <t>Verluste aus der Veräußerung von Anteilen an Kapit</t>
  </si>
  <si>
    <t>Verluste aus dem Abgang von Gegenständen des Umlau</t>
  </si>
  <si>
    <t>Abgang von Wirtschaftsgütern des Umlaufvermögens n</t>
  </si>
  <si>
    <t>Abgang von Wirtschaftsgütern des Umlaufvermögens §</t>
  </si>
  <si>
    <t>Abschreibungen auf Umlaufvermögen außer Vorräte un</t>
  </si>
  <si>
    <t>Reserviertes Konto - Aufwendungen aus der Zuschrei</t>
  </si>
  <si>
    <t>Freies Konto - Aufwendungen aus der Zuschreibung v</t>
  </si>
  <si>
    <t>Aufwendungen aus dem Erwerb eigener Anteile</t>
  </si>
  <si>
    <t>Einstellung in die Pauschalwertberichtigung auf Fo</t>
  </si>
  <si>
    <t>Einstellungen in die steuerliche Rücklage nach § 6</t>
  </si>
  <si>
    <t>Einstellung in die Einzelwertberichtigung auf Ford</t>
  </si>
  <si>
    <t>Reserviertes Konto - Einstellungen in die steuerli</t>
  </si>
  <si>
    <t>Einstellungen in steuerliche Rücklagen</t>
  </si>
  <si>
    <t>Einstellungen in die Rücklage für Ersatzbeschaffun</t>
  </si>
  <si>
    <t>Einstellungen in die steuerliche Rücklage nach § 4</t>
  </si>
  <si>
    <t>Forderungsverluste (übliche Höhe)</t>
  </si>
  <si>
    <t>Forderungsverluste 7 % Umsatzsteuer (übliche Höhe)</t>
  </si>
  <si>
    <t>Forderungsverluste aus steuerfreien EU-Lieferungen</t>
  </si>
  <si>
    <t>Forderungsverluste aus im Inland steuerpflichtigen</t>
  </si>
  <si>
    <t>Forderungsverluste 16 % Umsatzsteuer (übliche Höhe</t>
  </si>
  <si>
    <t>Forderungsverluste 19 % Umsatzsteuer (übliche Höhe</t>
  </si>
  <si>
    <t>Forderungsverluste 15 % Umsatzsteuer (übliche Höhe</t>
  </si>
  <si>
    <t>Freies Konto - Forderungsverluste aus im Inland st</t>
  </si>
  <si>
    <t>Periodenfremde Aufwendungen</t>
  </si>
  <si>
    <t>Sonstige Aufwendungen betriebsfremd und regelmäßig</t>
  </si>
  <si>
    <t>Sonstige nicht abziehbare Aufwendungen</t>
  </si>
  <si>
    <t>Sonstige Aufwendungen unregelmäßig</t>
  </si>
  <si>
    <t>Kalkulatorischer Unternehmerlohn</t>
  </si>
  <si>
    <t>Kalkulatorische Miete und Pacht</t>
  </si>
  <si>
    <t>Kalkulatorische Zinsen</t>
  </si>
  <si>
    <t>Kalkulatorische Abschreibungen</t>
  </si>
  <si>
    <t>Kalkulatorische Wagnisse</t>
  </si>
  <si>
    <t>Kalkulatorischer Lohn für unentgeltliche Mitarbeit</t>
  </si>
  <si>
    <t>Verrechneter kalkulatorischer Unternehmerlohn</t>
  </si>
  <si>
    <t>Verrechnete kalkulatorische Miete/Pacht</t>
  </si>
  <si>
    <t>Verrechnete kalkulatorische Zinsen</t>
  </si>
  <si>
    <t>Verrechnete kalkulatorische Abschreibungen</t>
  </si>
  <si>
    <t>Verrechnete kalkulatorische Wagnisse</t>
  </si>
  <si>
    <t>Verrechneter kalkulatorischer Lohn für unentgeltli</t>
  </si>
  <si>
    <t>Herstellungskosten</t>
  </si>
  <si>
    <t>Verwaltungskosten</t>
  </si>
  <si>
    <t>Vertriebskosten</t>
  </si>
  <si>
    <t>Gegenkonto Aufteilung Umsatzkosten</t>
  </si>
  <si>
    <t>Erträge aus Beteiligungen an Personengesellschafte</t>
  </si>
  <si>
    <t>Erträge aus Anteilen an Kapitalgesellschaften (Bet</t>
  </si>
  <si>
    <t>Erträge aus Anteilen an Kapitalgesellschaften (ver</t>
  </si>
  <si>
    <t>Gewinnanteile aus gewerblichen und selbständigen M</t>
  </si>
  <si>
    <t>Erträge aus Beteiligungen an verbundenen Unternehm</t>
  </si>
  <si>
    <t xml:space="preserve">Erträge aus anderen Wertpapieren und Ausleihungen </t>
  </si>
  <si>
    <t>Erträge aus Ausleihungen des Finanzanlagevermögens</t>
  </si>
  <si>
    <t>Erträge aus Anteilen an Personengesellschaften (Fi</t>
  </si>
  <si>
    <t>Erträge aus Anteilen an Kapitalgesellschaften (Fin</t>
  </si>
  <si>
    <t>Erträge aus Anteilen an Personengesellschaften (ve</t>
  </si>
  <si>
    <t>Erträge aus anderen Wertpapieren des Finanzanlagev</t>
  </si>
  <si>
    <t>Zins- und Dividendenerträge</t>
  </si>
  <si>
    <t xml:space="preserve">Erhaltene Ausgleichszahlungen (als außenstehender </t>
  </si>
  <si>
    <t>Sonstige Zinsen und ähnliche Erträge</t>
  </si>
  <si>
    <t>Steuerfreie Aufzinsung des Körperschaftsteuergutha</t>
  </si>
  <si>
    <t>Erträge aus Anteilen an Kapitalgesellschaften (Uml</t>
  </si>
  <si>
    <t>Zinserträge § 233a AO steuerpflichtig</t>
  </si>
  <si>
    <t>Zinserträge § 233a AO, steuerfrei (Anlage A KSt)</t>
  </si>
  <si>
    <t>Zinserträge § 233a AO, § 4 Abs. 5b EStG, steuerfre</t>
  </si>
  <si>
    <t>Sonstige Zinsen und ähnliche Erträge aus verbunden</t>
  </si>
  <si>
    <t>Sonstige Zinserträge</t>
  </si>
  <si>
    <t>Sonstige Zinserträge aus verbundenen Unternehmen</t>
  </si>
  <si>
    <t>Zinsähnliche Erträge</t>
  </si>
  <si>
    <t>Zinsertrag aus vorzeitiger Rückzahlung des Körpers</t>
  </si>
  <si>
    <t>Zinsähnliche Erträge aus verbundenen Unternehmen</t>
  </si>
  <si>
    <t>Diskonterträge</t>
  </si>
  <si>
    <t>Diskonterträge aus verbundenen Unternehmen</t>
  </si>
  <si>
    <t>Steuerfreie Zinserträge aus der Abzinsung von Rück</t>
  </si>
  <si>
    <t>Zinserträge aus der Abzinsung von Verbindlichkeite</t>
  </si>
  <si>
    <t>Zinserträge aus der Abzinsung von Rückstellungen</t>
  </si>
  <si>
    <t>Zinserträge aus der Abzinsung von Pensionsrückstel</t>
  </si>
  <si>
    <t xml:space="preserve">Erträge aus Vermögensgegenständen zur Verrechnung </t>
  </si>
  <si>
    <t>Erträge aus Verlustübernahme</t>
  </si>
  <si>
    <t>Erhaltene Gewinne auf Grund einer Gewinngemeinscha</t>
  </si>
  <si>
    <t>Erhaltene Gewinne auf Grund eines Gewinn- oder Tei</t>
  </si>
  <si>
    <t>Abschreibungen auf Finanzanlagen (dauerhaft)</t>
  </si>
  <si>
    <t>Abschreibungen auf Finanzanlagen (nicht dauerhaft)</t>
  </si>
  <si>
    <t>Abschreibungen auf Finanzanlagen § 3 Nr. 40 EStG /</t>
  </si>
  <si>
    <t>Abschreibungen auf Finanzanlagen - verbundene Unte</t>
  </si>
  <si>
    <t>Aufwendungen auf Grund von Verlustanteilen an gewe</t>
  </si>
  <si>
    <t>Abschreibungen auf Wertpapiere des Umlaufvermögens</t>
  </si>
  <si>
    <t>Abschreibungen auf Finanzanlagen auf Grund § 6b ES</t>
  </si>
  <si>
    <t>Steuerlich nicht abzugsfähige andere Nebenleistung</t>
  </si>
  <si>
    <t>Steuerlich abzugsfähige, andere Nebenleistungen zu</t>
  </si>
  <si>
    <t>Steuerlich nicht abzugsfähige, andere Nebenleistun</t>
  </si>
  <si>
    <t>Zinsaufwendungen § 233a AO betriebliche Steuern</t>
  </si>
  <si>
    <t>Zinsaufwendungen §§ 233a bis 237 AO Personensteuer</t>
  </si>
  <si>
    <t>Zinsen aus Abzinsung des KSt-Erhöhungsbetrags § 38</t>
  </si>
  <si>
    <t>Zinsaufwendungen § 233a AO, § 4 Abs. 5b EStG</t>
  </si>
  <si>
    <t>Zinsaufwendungen an verbundene Unternehmen</t>
  </si>
  <si>
    <t>Zinsaufwendungen für kurzfristige Verbindlichkeite</t>
  </si>
  <si>
    <t xml:space="preserve">Nicht abzugsfähige Schuldzinsen gemäß § 4 Abs. 4a </t>
  </si>
  <si>
    <t>Zinsen für Gesellschafterdarlehen</t>
  </si>
  <si>
    <t>Zinsen an Gesellschafter mit einer Beteiligung von</t>
  </si>
  <si>
    <t>Zinsen auf Kontokorrentkonten</t>
  </si>
  <si>
    <t>Zinsaufwendungen für langfristige Verbindlichkeite</t>
  </si>
  <si>
    <t>Abschreibungen auf Disagio/Damnum zur Finanzierung</t>
  </si>
  <si>
    <t>Zinsaufwendungen für Gebäude, die zum Betriebsverm</t>
  </si>
  <si>
    <t>Zinsen zur Finanzierung des Anlagevermögens</t>
  </si>
  <si>
    <t>Renten und dauernde Lasten</t>
  </si>
  <si>
    <t>Zinsaufwendungen für Kapitalüberlassung durch Mitu</t>
  </si>
  <si>
    <t>Zinsähnliche Aufwendungen</t>
  </si>
  <si>
    <t>Zinsähnliche Aufwendungen an verbundene Unternehme</t>
  </si>
  <si>
    <t>Diskontaufwendungen</t>
  </si>
  <si>
    <t>Diskontaufwendungen an verbundene Unternehmen</t>
  </si>
  <si>
    <t>Zinsen und ähnliche Aufwendungen §§ 3 Nr. 40, 3c E</t>
  </si>
  <si>
    <t>Zinsen und ähnliche Aufwendungen an verbundene Unt</t>
  </si>
  <si>
    <t>Kreditprovisionen und Verwaltungskostenbeiträge</t>
  </si>
  <si>
    <t>Zinsanteil der Zuführungen zu Pensionsrückstellung</t>
  </si>
  <si>
    <t>Zinsaufwendungen aus der Abzinsung von Verbindlich</t>
  </si>
  <si>
    <t>Zinsaufwendungen aus der Abzinsung von Rückstellun</t>
  </si>
  <si>
    <t>Zinsaufwendungen aus der Abzinsung von Pensionsrüc</t>
  </si>
  <si>
    <t>Aufwendungen aus Vermögensgegenständen zur Verrech</t>
  </si>
  <si>
    <t>Steuerlich nicht abzugsfähige Zinsaufwendungen aus</t>
  </si>
  <si>
    <t>Aufwendungen aus Verlustübernahme</t>
  </si>
  <si>
    <t>Abgeführte Gewinne auf Grund einer Gewinngemeinsch</t>
  </si>
  <si>
    <t>Abgeführte Gewinne auf Grund eines Gewinn- oder Te</t>
  </si>
  <si>
    <t>Abgeführte Gewinne an stille Gesellschafter § 8 Ge</t>
  </si>
  <si>
    <t>Reserviertes Konto - Außerordentliche Erträge</t>
  </si>
  <si>
    <t>Freies Konto - Außerordentliche Erträge, finanzwir</t>
  </si>
  <si>
    <t>Reserviertes Konto - Außerordentliche Erträge, nic</t>
  </si>
  <si>
    <t>Erträge durch Verschmelzung und Umwandlung</t>
  </si>
  <si>
    <t>Erträge durch den Verkauf von bedeutenden Beteilig</t>
  </si>
  <si>
    <t>Erträge durch den Verkauf von bedeutenden Grundstü</t>
  </si>
  <si>
    <t>Gewinn aus der Veräußerung oder der Aufgabe von Ge</t>
  </si>
  <si>
    <t>Erträge aus der Anwendung von Übergangsvorschrifte</t>
  </si>
  <si>
    <t>Reserviertes Konto - Außerordentliche Aufwendungen</t>
  </si>
  <si>
    <t>Freies Konto - Außerordentliche Aufwendungen, fina</t>
  </si>
  <si>
    <t>Verluste durch Verschmelzung und Umwandlung</t>
  </si>
  <si>
    <t>Verluste durch außergewöhnliche Schadensfälle</t>
  </si>
  <si>
    <t>Aufwendungen für Restrukturierungs- und Sanierungs</t>
  </si>
  <si>
    <t xml:space="preserve">Verluste aus der Veräußerung oder der Aufgabe von </t>
  </si>
  <si>
    <t>Aufwendungen aus der Anwendung von Übergangsvorsch</t>
  </si>
  <si>
    <t>Körperschaftsteuer</t>
  </si>
  <si>
    <t>Körperschaftsteuer für Vorjahre</t>
  </si>
  <si>
    <t>Körperschaftsteuererstattungen für Vorjahre</t>
  </si>
  <si>
    <t>Solidaritätszuschlagerstattungen für Vorjahre</t>
  </si>
  <si>
    <t>Solidaritätszuschlag</t>
  </si>
  <si>
    <t>Solidaritätszuschlag für Vorjahre</t>
  </si>
  <si>
    <t>Gewerbesteuer</t>
  </si>
  <si>
    <t>Municipal Business Tax</t>
  </si>
  <si>
    <t>Kapitalertragsteuer 25 %</t>
  </si>
  <si>
    <t>Reserviertes Konto - Kapitalertragsteuer 25 %</t>
  </si>
  <si>
    <t>Anrechenbarer Solidaritätszuschlag auf Kapitalertr</t>
  </si>
  <si>
    <t>Ausländische Steuer auf im Inland steuerfreie DBA-</t>
  </si>
  <si>
    <t>Anrechnung / Abzug ausländische Quellensteuer</t>
  </si>
  <si>
    <t>Gewerbesteuernachzahlungen Vorjahre</t>
  </si>
  <si>
    <t>Gewerbesteuernachzahlungen und Gewerbesteuererstat</t>
  </si>
  <si>
    <t>Gewerbesteuererstattungen Vorjahre</t>
  </si>
  <si>
    <t>Erträge aus der Auflösung von Gewerbesteuerrückste</t>
  </si>
  <si>
    <t>Aufwendungen aus der Zuführung und Auflösung von l</t>
  </si>
  <si>
    <t>Aufwendungen aus der Zuführung zu Steuerrückstellu</t>
  </si>
  <si>
    <t>Erträge aus der Auflösung von Steuerrückstellungen</t>
  </si>
  <si>
    <t>Erträge aus der Zuführung und Auflösung von latent</t>
  </si>
  <si>
    <t>Sonstige Betriebssteuern</t>
  </si>
  <si>
    <t>Verbrauchsteuer (sonstige Steuern)</t>
  </si>
  <si>
    <t>Ökosteuer</t>
  </si>
  <si>
    <t>Grundsteuer</t>
  </si>
  <si>
    <t>Kfz-Steuer</t>
  </si>
  <si>
    <t>Steuernachzahlungen Vorjahre für sonstige Steuern</t>
  </si>
  <si>
    <t>Steuererstattungen Vorjahre für sonstige Steuern</t>
  </si>
  <si>
    <t>Erträge aus der Auflösung von Rückstellungen für s</t>
  </si>
  <si>
    <t>Gewinnvortrag nach Verwendung</t>
  </si>
  <si>
    <t xml:space="preserve">Gewinnvortrag nach Verwendung (mit Aufteilung für </t>
  </si>
  <si>
    <t xml:space="preserve">Freies Konto - Gewinnvortrag nach Verwendung (mit </t>
  </si>
  <si>
    <t>Verlustvortrag nach Verwendung</t>
  </si>
  <si>
    <t>Verlustvortrag nach Verwendung (mit Aufteilung für</t>
  </si>
  <si>
    <t>Freies Konto - Verlustvortrag nach Verwendung (mit</t>
  </si>
  <si>
    <t>Entnahmen aus der Kapitalrücklage</t>
  </si>
  <si>
    <t>Entnahmen aus der gesetzlichen Rücklage</t>
  </si>
  <si>
    <t>Entnahmen aus der Rücklage für aktivierte eigene A</t>
  </si>
  <si>
    <t>Entnahmen aus der Rücklage für Anteile an einem he</t>
  </si>
  <si>
    <t>Entnahmen aus anderen Ergebnisrücklagen</t>
  </si>
  <si>
    <t>Entnahmen aus satzungsmäßigen Rücklagen</t>
  </si>
  <si>
    <t>Entnahmen aus anderen Gewinnrücklagen</t>
  </si>
  <si>
    <t>Entnahmen aus gesamthänderisch gebundenen Rücklage</t>
  </si>
  <si>
    <t>Freies Konto - Entnahmen aus gesamthänderisch gebu</t>
  </si>
  <si>
    <t>Erträge aus Kapitalherabsetzung</t>
  </si>
  <si>
    <t>Einstellungen in die Kapitalrücklage nach den Vors</t>
  </si>
  <si>
    <t>Einstellungen in die gesetzliche Rücklage</t>
  </si>
  <si>
    <t>Einstellungen in die Rücklage für aktivierte eigen</t>
  </si>
  <si>
    <t>Einstellungen in die Rücklage für Anteile an einem</t>
  </si>
  <si>
    <t>Einstellungen in satzungsmäßige Rücklagen</t>
  </si>
  <si>
    <t>Einstellungen in andere Gewinnrücklagen</t>
  </si>
  <si>
    <t>Einstellungen in gesamthänderisch gebundene Rückla</t>
  </si>
  <si>
    <t>Freies Konto - Einstellungen in gesamthänderisch g</t>
  </si>
  <si>
    <t>Einstellungen in andere Ergebnisrücklagen</t>
  </si>
  <si>
    <t>Vorabausschüttung</t>
  </si>
  <si>
    <t>Vortrag auf neue Rechnung</t>
  </si>
  <si>
    <t>Übrige betriebliche Kosten (Zur freien Verfügung/B</t>
  </si>
  <si>
    <t>Reserviertes Konto - Betriebs- und/oder periodenfr</t>
  </si>
  <si>
    <t>Freies Konto - Betriebs- und/oder periodenfremde u</t>
  </si>
  <si>
    <t>Saldenvorträge, Sachkonten</t>
  </si>
  <si>
    <t>Saldenvorträge, Debitoren</t>
  </si>
  <si>
    <t>Saldenvorträge, Kreditoren</t>
  </si>
  <si>
    <t>Freies Konto - Saldenvorträge Kreditoren</t>
  </si>
  <si>
    <t>Offene Posten aus 1990</t>
  </si>
  <si>
    <t>Offene Posten aus 1999</t>
  </si>
  <si>
    <t>Offene Posten aus 2000</t>
  </si>
  <si>
    <t>Offene Posten aus 2001</t>
  </si>
  <si>
    <t>Offene Posten aus 2002</t>
  </si>
  <si>
    <t>Offene Posten aus 2003</t>
  </si>
  <si>
    <t>Offene Posten aus 2004</t>
  </si>
  <si>
    <t>Offene Posten aus 2005</t>
  </si>
  <si>
    <t>Offene Posten aus 2006</t>
  </si>
  <si>
    <t>Offene Posten aus 2007</t>
  </si>
  <si>
    <t>Offene Posten aus 2008</t>
  </si>
  <si>
    <t>Offene Posten aus 2009</t>
  </si>
  <si>
    <t>Offene Posten aus 2010</t>
  </si>
  <si>
    <t>Offene Posten aus 2011</t>
  </si>
  <si>
    <t>Offene Posten aus 2012</t>
  </si>
  <si>
    <t>Offene Posten aus 2013</t>
  </si>
  <si>
    <t>Offene Posten aus 2014</t>
  </si>
  <si>
    <t>Offene Posten aus 2015</t>
  </si>
  <si>
    <t>Offene Posten aus 2016</t>
  </si>
  <si>
    <t>Reserviertes Konto - Offene Posten aus 2016</t>
  </si>
  <si>
    <t>Summenvortragskonto</t>
  </si>
  <si>
    <t>Offene Posten aus 1991</t>
  </si>
  <si>
    <t>Offene Posten aus 1992</t>
  </si>
  <si>
    <t>Offene Posten aus 1993</t>
  </si>
  <si>
    <t>Offene Posten aus 1994</t>
  </si>
  <si>
    <t>Offene Posten aus 1995</t>
  </si>
  <si>
    <t>Offene Posten aus 1996</t>
  </si>
  <si>
    <t>Offene Posten aus 1997</t>
  </si>
  <si>
    <t>Offene Posten aus 1998</t>
  </si>
  <si>
    <t>Freies Konto - Offene Posten 1998</t>
  </si>
  <si>
    <t>Verkaufstage</t>
  </si>
  <si>
    <t>Anzahl der Barkunden</t>
  </si>
  <si>
    <t>Beschäftigte Personen</t>
  </si>
  <si>
    <t>Unbezahlte Personen</t>
  </si>
  <si>
    <t>Verkaufskräfte</t>
  </si>
  <si>
    <t>Geschäftsraum qm</t>
  </si>
  <si>
    <t>Verkaufsraum qm</t>
  </si>
  <si>
    <t>Freies Konto - Verkaufsraum qm</t>
  </si>
  <si>
    <t>Anzahl Rechnungen</t>
  </si>
  <si>
    <t>Anzahl Kreditkunden monatlich</t>
  </si>
  <si>
    <t>Anzahl Kreditkunden aufgelaufen</t>
  </si>
  <si>
    <t>Freies Konto - Anzahl Kreditkunden aufgelaufen</t>
  </si>
  <si>
    <t>Erweiterungsinvestitionen</t>
  </si>
  <si>
    <t>Freies Konto - Erweiterungsinvestitionen</t>
  </si>
  <si>
    <t>Freies Konto - effektive Arbeitsstunden</t>
  </si>
  <si>
    <t>Auftragseingang im Geschäftsjahr</t>
  </si>
  <si>
    <t>Auftragsbestand</t>
  </si>
  <si>
    <t>Variables Kapital TH</t>
  </si>
  <si>
    <t>Variables Kapital - Anteil für Teilhafter</t>
  </si>
  <si>
    <t>Reserviertes Konto - Variables Kapital - Anteil fü</t>
  </si>
  <si>
    <t>Variables Kapital - Übertragung einer § 6b EStG-Rü</t>
  </si>
  <si>
    <t>Reserviertes Konto - Variables Kapital - Übertragu</t>
  </si>
  <si>
    <t>Festkapital - andere Kapitalkontenanpassungen VH</t>
  </si>
  <si>
    <t>Variables Kapital - andere Kapitalkontenanpassunge</t>
  </si>
  <si>
    <t>Verlust-/Vortragskonto - andere Kapitalkontenanpas</t>
  </si>
  <si>
    <t>Kapitalkonto III - andere Kapitalkontenanpassungen</t>
  </si>
  <si>
    <t>Verrechnungskonto für Einzahlungsverpflichtungen -</t>
  </si>
  <si>
    <t>Reserviertes Konto - Verrechnungskonto für Einzahl</t>
  </si>
  <si>
    <t>Kommandit-Kapital - andere Kapitalkontenanpassunge</t>
  </si>
  <si>
    <t>Verlustausgleichskonto - andere Kapitalkontenanpas</t>
  </si>
  <si>
    <t>Festkapital - Umbuchungen VH</t>
  </si>
  <si>
    <t>Variables Kapital - Umbuchungen VH</t>
  </si>
  <si>
    <t>Verlust-/Vortragskonto - Umbuchungen VH</t>
  </si>
  <si>
    <t>Kapitalkonto III - Umbuchungen VH</t>
  </si>
  <si>
    <t>Kommandit-Kapital - Umbuchungen TH</t>
  </si>
  <si>
    <t>Variables Kapital - Umbuchungen TH</t>
  </si>
  <si>
    <t>Verlustausgleichskonto - Umbuchungen TH</t>
  </si>
  <si>
    <t>Kapitalkonto III - Umbuchungen TH</t>
  </si>
  <si>
    <t>Verrechnungskonto für Umbuchungen zwischen Gesells</t>
  </si>
  <si>
    <t>Gegenkonto für statistische Mengeneinheiten</t>
  </si>
  <si>
    <t>Gegenkonto zu Konten "Erweiterungsinvestition" und</t>
  </si>
  <si>
    <t>Statistische Konten für den Kennziffernteil Bilanz</t>
  </si>
  <si>
    <t>Gegenkonto zu Konto "Beschäftigte Personen"</t>
  </si>
  <si>
    <t>Produktive Löhne</t>
  </si>
  <si>
    <t>Gegenkonto zu Konto "Produktive Löhne"</t>
  </si>
  <si>
    <t xml:space="preserve">Gezeichnetes Kapital in DM (Art. 42 Abs. 3 Satz 1 </t>
  </si>
  <si>
    <t xml:space="preserve">Gezeichnetes Kapital in Euro (Art. 42 Abs. 3 Satz </t>
  </si>
  <si>
    <t>Gegenkonto zu Konten "Gezeichnetes Kapital"</t>
  </si>
  <si>
    <t>Reserviertes Konto - Baukostenzuschüsse</t>
  </si>
  <si>
    <t>Freies Konto - Baukostenzuschüsse</t>
  </si>
  <si>
    <t>Reserviertes Konto - Investitionszulagen</t>
  </si>
  <si>
    <t>Freies Konto - Investitionszulagen</t>
  </si>
  <si>
    <t>Reserviertes Konto - Investitionszuschüsse</t>
  </si>
  <si>
    <t>Freies Konto - Investitionszuschüsse</t>
  </si>
  <si>
    <t>Reserviertes Konto - Gegenkonto zu Konten "Baukost</t>
  </si>
  <si>
    <t>Investitionsverbindlichkeiten bei den Leistungsver</t>
  </si>
  <si>
    <t>Investitionsverbindlichkeiten aus Sachanlagekäufen</t>
  </si>
  <si>
    <t>Investitionsverbindlichkeiten aus Käufen von immat</t>
  </si>
  <si>
    <t>Investitionsverbindlichkeiten aus Käufen von Finan</t>
  </si>
  <si>
    <t>Gegenkonto zu Investitionsverbindlichkeiten</t>
  </si>
  <si>
    <t xml:space="preserve">Forderungen aus Sachanlageverkäufen bei sonstigen </t>
  </si>
  <si>
    <t>Forderungen aus Verkäufen immaterieller Vermögensg</t>
  </si>
  <si>
    <t>Forderungen aus Verkäufen von Finanzanlagen bei so</t>
  </si>
  <si>
    <t>Gegenkonto zu Forderungen bei sonstigen Vermögensg</t>
  </si>
  <si>
    <t>Reserviertes Konto - Gegenkonto zu Forderungen bei</t>
  </si>
  <si>
    <t>Freies Konto - Gegenkonto zu Forderungen bei sonst</t>
  </si>
  <si>
    <t>Kurzfristige Rückstellungen</t>
  </si>
  <si>
    <t>Mittelfristige Rückstellungen</t>
  </si>
  <si>
    <t>Langfristige Rückstellung, außer Pensionen</t>
  </si>
  <si>
    <t>Gegenkonto zu Aufteilung der Rückstellungen</t>
  </si>
  <si>
    <t>Gegenkonto zu Konten "Haftungsverhältnisse" (Soll)</t>
  </si>
  <si>
    <t>Verbindlichkeiten aus der Begebung und Übertragung</t>
  </si>
  <si>
    <t>Verbindlichkeiten aus Bürgschaften, Wechsel- und S</t>
  </si>
  <si>
    <t>Verbindlichkeiten aus Gewährleistungsverträgen</t>
  </si>
  <si>
    <t>Verbindlichkeiten aus Gewährleistungsverträgen geg</t>
  </si>
  <si>
    <t>Haftung aus der Bestellung von Sicherheiten für fr</t>
  </si>
  <si>
    <t>Verpflichtungen aus Treuhandvermögen</t>
  </si>
  <si>
    <t>Gegenkonto zu Konten für den Anhang</t>
  </si>
  <si>
    <t>Verpflichtungen aus Miet- und Leasingverträgen</t>
  </si>
  <si>
    <t>Verpflichtungen aus Miet- und Leasingverträgen geg</t>
  </si>
  <si>
    <t>Andere Verpflichtungen gemäß § 285 Nr.3a HGB</t>
  </si>
  <si>
    <t>Andere Verpflichtungen gemäß § 285 Nr.3a HGB gegen</t>
  </si>
  <si>
    <t>Unterschiedsbetrag aus der Abzinsung von Altersver</t>
  </si>
  <si>
    <t>Gegenkonto zum Unterschiedsbetrag aus der Abzinsun</t>
  </si>
  <si>
    <t>Zinsen bei Buchungen über Debitoren bei § 4 Abs. 3</t>
  </si>
  <si>
    <t xml:space="preserve">Mahngebühren bei Buchungen über Debitoren bei § 4 </t>
  </si>
  <si>
    <t>Gegenkonto zu Zinsen und Mahngebühren bei Buchunge</t>
  </si>
  <si>
    <t>Statistisches Konto steuerfreie Auslagen</t>
  </si>
  <si>
    <t>Gegenkonto zu statistischem Konto steuerfreie Ausl</t>
  </si>
  <si>
    <t>Statistisches Konto Fremdgeld</t>
  </si>
  <si>
    <t>Gegenkonto zu statistischem Konto Fremdgeld</t>
  </si>
  <si>
    <t>Einlagen stiller Gesellschafter</t>
  </si>
  <si>
    <t>Steuerrechtlicher Ausgleichsposten</t>
  </si>
  <si>
    <t>Freies Konto - Statistische Konten für den Kennzif</t>
  </si>
  <si>
    <t>Konto für Branchenlösungen (Menge 1)</t>
  </si>
  <si>
    <t>Anteil für VH (1) - Festkapital</t>
  </si>
  <si>
    <t>Anteil für VH 2 - Festkapital</t>
  </si>
  <si>
    <t>Anteil für VH 3 - Festkapital</t>
  </si>
  <si>
    <t>Anteil für VH 4 - Festkapital</t>
  </si>
  <si>
    <t>Anteil für VH 5 - Festkapital</t>
  </si>
  <si>
    <t>Anteil für VH 6 - Festkapital</t>
  </si>
  <si>
    <t>Anteil für VH 7 - Festkapital</t>
  </si>
  <si>
    <t>Anteil für VH 8 - Festkapital</t>
  </si>
  <si>
    <t>Anteil für VH 9 - Festkapital</t>
  </si>
  <si>
    <t>Anteil für VH 10 - Festkapital</t>
  </si>
  <si>
    <t>Anteil für VH (1) - Variables Kapital</t>
  </si>
  <si>
    <t>Anteil für VH 2 - Variables Kapital</t>
  </si>
  <si>
    <t>Anteil für VH 3 - Variables Kapital</t>
  </si>
  <si>
    <t>Anteil für VH 4 - Variables Kapital</t>
  </si>
  <si>
    <t>Anteil für VH 5 - Variables Kapital</t>
  </si>
  <si>
    <t>Anteil für VH 6 - Variables Kapital</t>
  </si>
  <si>
    <t>Anteil für VH 7 - Variables Kapital</t>
  </si>
  <si>
    <t>Anteil für VH 8 - Variables Kapital</t>
  </si>
  <si>
    <t>Anteil für VH 9 - Variables Kapital</t>
  </si>
  <si>
    <t>Anteil für VH 10 - Variables Kapital</t>
  </si>
  <si>
    <t>Anteil für VH (1) - Gesellschafter-Darlehen</t>
  </si>
  <si>
    <t>Anteil für VH 2 - Gesellschafter-Darlehen</t>
  </si>
  <si>
    <t>Anteil für VH 3 - Gesellschafter-Darlehen</t>
  </si>
  <si>
    <t>Anteil für VH 4 - Gesellschafter-Darlehen</t>
  </si>
  <si>
    <t>Anteil für VH 5 - Gesellschafter-Darlehen</t>
  </si>
  <si>
    <t>Anteil für VH 6 - Gesellschafter-Darlehen</t>
  </si>
  <si>
    <t>Anteil für VH 7 - Gesellschafter-Darlehen</t>
  </si>
  <si>
    <t>Anteil für VH 8 - Gesellschafter-Darlehen</t>
  </si>
  <si>
    <t>Anteil für VH 9 - Gesellschafter-Darlehen</t>
  </si>
  <si>
    <t>Anteil für VH 10 - Gesellschafter-Darlehen</t>
  </si>
  <si>
    <t>Anteil für VH (1) - Kapitalkonto III</t>
  </si>
  <si>
    <t>Anteil für VH 2 - Kapitalkonto III</t>
  </si>
  <si>
    <t>Anteil für VH 3 - Kapitalkonto III</t>
  </si>
  <si>
    <t>Anteil für VH 4 - Kapitalkonto III</t>
  </si>
  <si>
    <t>Anteil für VH 5 - Kapitalkonto III</t>
  </si>
  <si>
    <t>Anteil für VH 6 - Kapitalkonto III</t>
  </si>
  <si>
    <t>Anteil für VH 7 - Kapitalkonto III</t>
  </si>
  <si>
    <t>Anteil für VH 8 - Kapitalkonto III</t>
  </si>
  <si>
    <t>Anteil für VH 9 - Kapitalkonto III</t>
  </si>
  <si>
    <t>Anteil für VH 10 - Kapitalkonto III</t>
  </si>
  <si>
    <t>Anteil für VH (1) - Ausstehende Einlagen auf das K</t>
  </si>
  <si>
    <t>Anteil für VH 2 - Ausstehende Einlagen auf das Kom</t>
  </si>
  <si>
    <t>Anteil für VH 3 - Ausstehende Einlagen auf das Kom</t>
  </si>
  <si>
    <t>Anteil für VH 4 - Ausstehende Einlagen auf das Kom</t>
  </si>
  <si>
    <t>Anteil für VH 5 - Ausstehende Einlagen auf das Kom</t>
  </si>
  <si>
    <t>Anteil für VH 6 - Ausstehende Einlagen auf das Kom</t>
  </si>
  <si>
    <t>Anteil für VH 7 - Ausstehende Einlagen auf das Kom</t>
  </si>
  <si>
    <t>Anteil für VH 8 - Ausstehende Einlagen auf das Kom</t>
  </si>
  <si>
    <t>Anteil für VH 9 - Ausstehende Einlagen auf das Kom</t>
  </si>
  <si>
    <t>Anteil für VH 10 - Ausstehende Einlagen auf das Ko</t>
  </si>
  <si>
    <t>Anteil für TH (1) - Kommandit-Kapital</t>
  </si>
  <si>
    <t>Anteil für TH 2 - Kommandit-Kapital</t>
  </si>
  <si>
    <t>Anteil für TH 3 - Kommandit-Kapital</t>
  </si>
  <si>
    <t>Anteil für TH 4 - Kommandit-Kapital</t>
  </si>
  <si>
    <t>Anteil für TH 5 - Kommandit-Kapital</t>
  </si>
  <si>
    <t>Anteil für TH 6 - Kommandit-Kapital</t>
  </si>
  <si>
    <t>Anteil für TH 7 - Kommandit-Kapital</t>
  </si>
  <si>
    <t>Anteil für TH 8 - Kommandit-Kapital</t>
  </si>
  <si>
    <t>Anteil für TH 9 - Kommandit-Kapital</t>
  </si>
  <si>
    <t>Anteil für TH 10 - Kommandit-Kapital</t>
  </si>
  <si>
    <t>Anteil für TH (1) - Verlustausgleichskonto</t>
  </si>
  <si>
    <t>Anteil für TH 2 - Verlustausgleichskonto</t>
  </si>
  <si>
    <t>Anteil für TH 3 - Verlustausgleichskonto</t>
  </si>
  <si>
    <t>Anteil für TH 4 - Verlustausgleichskonto</t>
  </si>
  <si>
    <t>Anteil für TH 5 - Verlustausgleichskonto</t>
  </si>
  <si>
    <t>Anteil für TH 6 - Verlustausgleichskonto</t>
  </si>
  <si>
    <t>Anteil für TH 7 - Verlustausgleichskonto</t>
  </si>
  <si>
    <t>Anteil für TH 8 - Verlustausgleichskonto</t>
  </si>
  <si>
    <t>Anteil für TH 9 - Verlustausgleichskonto</t>
  </si>
  <si>
    <t>Anteil für TH 10 - Verlustausgleichskonto</t>
  </si>
  <si>
    <t>Anteil für TH (1) - Gesellschafter-Darlehen</t>
  </si>
  <si>
    <t>Anteil für TH 2 - Gesellschafter-Darlehen</t>
  </si>
  <si>
    <t>Anteil für TH 3 - Gesellschafter-Darlehen</t>
  </si>
  <si>
    <t>Anteil für TH 4 - Gesellschafter-Darlehen</t>
  </si>
  <si>
    <t>Anteil für TH 5 - Gesellschafter-Darlehen</t>
  </si>
  <si>
    <t>Anteil für TH 6 - Gesellschafter-Darlehen</t>
  </si>
  <si>
    <t>Anteil für TH 7 - Gesellschafter-Darlehen</t>
  </si>
  <si>
    <t>Anteil für TH 8 - Gesellschafter-Darlehen</t>
  </si>
  <si>
    <t>Anteil für TH 9 - Gesellschafter-Darlehen</t>
  </si>
  <si>
    <t>Anteil für TH 10 - Gesellschafter-Darlehen</t>
  </si>
  <si>
    <t>Anteil für VH (1) - Verlustvortrag</t>
  </si>
  <si>
    <t>Anteil für VH 2 - Verlustvortrag</t>
  </si>
  <si>
    <t>Anteil für VH 3 - Verlustvortrag</t>
  </si>
  <si>
    <t>Anteil für VH 4 - Verlustvortrag</t>
  </si>
  <si>
    <t>Anteil für VH 5 - Verlustvortrag</t>
  </si>
  <si>
    <t>Anteil für VH 6 - Verlustvortrag</t>
  </si>
  <si>
    <t>Anteil für VH 7 - Verlustvortrag</t>
  </si>
  <si>
    <t>Anteil für VH 8 - Verlustvortrag</t>
  </si>
  <si>
    <t>Anteil für VH 9 - Verlustvortrag</t>
  </si>
  <si>
    <t>Anteil für VH 10 - Verlustvortrag</t>
  </si>
  <si>
    <t>Anteil für TH (1) - Ausstehende Einlagen auf das K</t>
  </si>
  <si>
    <t>Anteil für TH 2 - Ausstehende Einlagen auf das Kom</t>
  </si>
  <si>
    <t>Anteil für TH 3 - Ausstehende Einlagen auf das Kom</t>
  </si>
  <si>
    <t>Anteil für TH 4 - Ausstehende Einlagen auf das Kom</t>
  </si>
  <si>
    <t>Anteil für TH 5 - Ausstehende Einlagen auf das Kom</t>
  </si>
  <si>
    <t>Anteil für TH 6 - Ausstehende Einlagen auf das Kom</t>
  </si>
  <si>
    <t>Anteil für TH 7 - Ausstehende Einlagen auf das Kom</t>
  </si>
  <si>
    <t>Anteil für TH 8 - Ausstehende Einlagen auf das Kom</t>
  </si>
  <si>
    <t>Anteil für TH 9 - Ausstehende Einlagen auf das Kom</t>
  </si>
  <si>
    <t>Anteil für TH 10 - Ausstehende Einlagen auf das Ko</t>
  </si>
  <si>
    <t>Name des Gesellschafters VH (1)</t>
  </si>
  <si>
    <t>Name des Gesellschafters VH 2</t>
  </si>
  <si>
    <t>Tätigkeitsvergütung VH (1)</t>
  </si>
  <si>
    <t>Tätigkeitsvergütung VH 2</t>
  </si>
  <si>
    <t>Tätigkeitsvergütung VH 3</t>
  </si>
  <si>
    <t>Tätigkeitsvergütung VH 4</t>
  </si>
  <si>
    <t>Tätigkeitsvergütung VH 5</t>
  </si>
  <si>
    <t>Tätigkeitsvergütung VH 6</t>
  </si>
  <si>
    <t>Tätigkeitsvergütung VH 7</t>
  </si>
  <si>
    <t>Tätigkeitsvergütung VH 8</t>
  </si>
  <si>
    <t>Tätigkeitsvergütung VH 9</t>
  </si>
  <si>
    <t>Tätigkeitsvergütung VH 10</t>
  </si>
  <si>
    <t>Tantieme VH (1)</t>
  </si>
  <si>
    <t>Tantieme VH 2</t>
  </si>
  <si>
    <t>Tantieme VH 3</t>
  </si>
  <si>
    <t>Tantieme VH 4</t>
  </si>
  <si>
    <t>Tantieme VH 5</t>
  </si>
  <si>
    <t>Tantieme VH 6</t>
  </si>
  <si>
    <t>Tantieme VH 7</t>
  </si>
  <si>
    <t>Tantieme VH 8</t>
  </si>
  <si>
    <t>Tantieme VH 9</t>
  </si>
  <si>
    <t>Tantieme VH 10</t>
  </si>
  <si>
    <t>Darlehensverzinsung VH (1)</t>
  </si>
  <si>
    <t>Darlehensverzinsung VH 2</t>
  </si>
  <si>
    <t>Darlehensverzinsung VH 3</t>
  </si>
  <si>
    <t>Darlehensverzinsung VH 4</t>
  </si>
  <si>
    <t>Darlehensverzinsung VH 5</t>
  </si>
  <si>
    <t>Darlehensverzinsung VH 6</t>
  </si>
  <si>
    <t>Darlehensverzinsung VH 7</t>
  </si>
  <si>
    <t>Darlehensverzinsung VH 8</t>
  </si>
  <si>
    <t>Darlehensverzinsung VH 9</t>
  </si>
  <si>
    <t>Darlehensverzinsung VH 10</t>
  </si>
  <si>
    <t>Gebrauchsüberlassung VH (1)</t>
  </si>
  <si>
    <t>Gebrauchsüberlassung VH 2</t>
  </si>
  <si>
    <t>Gebrauchsüberlassung VH 3</t>
  </si>
  <si>
    <t>Gebrauchsüberlassung VH 4</t>
  </si>
  <si>
    <t>Gebrauchsüberlassung VH 5</t>
  </si>
  <si>
    <t>Gebrauchsüberlassung VH 6</t>
  </si>
  <si>
    <t>Gebrauchsüberlassung VH 7</t>
  </si>
  <si>
    <t>Gebrauchsüberlassung VH 8</t>
  </si>
  <si>
    <t>Gebrauchsüberlassung VH 9</t>
  </si>
  <si>
    <t>Gebrauchsüberlassung VH 10</t>
  </si>
  <si>
    <t>Sonstige Vergütungen VH (1)</t>
  </si>
  <si>
    <t>Sonstige Vergütungen VH 2</t>
  </si>
  <si>
    <t>Sonstige Vergütungen VH 3</t>
  </si>
  <si>
    <t>Sonstige Vergütungen VH 4</t>
  </si>
  <si>
    <t>Sonstige Vergütungen VH 5</t>
  </si>
  <si>
    <t>Sonstige Vergütungen VH 6</t>
  </si>
  <si>
    <t>Sonstige Vergütungen VH 7</t>
  </si>
  <si>
    <t>Sonstige Vergütungen VH 8</t>
  </si>
  <si>
    <t>Sonstige Vergütungen VH 9</t>
  </si>
  <si>
    <t>Sonstige Vergütungen VH 10</t>
  </si>
  <si>
    <t>Restanteil VH (1)</t>
  </si>
  <si>
    <t>Restanteil VH 2</t>
  </si>
  <si>
    <t>Restanteil VH 3</t>
  </si>
  <si>
    <t>Restanteil VH 4</t>
  </si>
  <si>
    <t>Restanteil VH 5</t>
  </si>
  <si>
    <t>Restanteil VH 6</t>
  </si>
  <si>
    <t>Restanteil VH 7</t>
  </si>
  <si>
    <t>Restanteil VH 8</t>
  </si>
  <si>
    <t>Restanteil VH 9</t>
  </si>
  <si>
    <t>Restanteil VH 10</t>
  </si>
  <si>
    <t>Name des Gesellschafters TH (1)</t>
  </si>
  <si>
    <t>Name des Gesellschafters TH 2</t>
  </si>
  <si>
    <t>Tätigkeitsvergütung TH (1)</t>
  </si>
  <si>
    <t>Tätigkeitsvergütung TH 2</t>
  </si>
  <si>
    <t>Tätigkeitsvergütung TH 3</t>
  </si>
  <si>
    <t>Tätigkeitsvergütung TH 4</t>
  </si>
  <si>
    <t>Tätigkeitsvergütung TH 5</t>
  </si>
  <si>
    <t>Tätigkeitsvergütung TH 6</t>
  </si>
  <si>
    <t>Tätigkeitsvergütung TH 7</t>
  </si>
  <si>
    <t>Tätigkeitsvergütung TH 8</t>
  </si>
  <si>
    <t>Tätigkeitsvergütung TH 9</t>
  </si>
  <si>
    <t>Tätigkeitsvergütung TH 10</t>
  </si>
  <si>
    <t>Tantieme TH (1)</t>
  </si>
  <si>
    <t>Tantieme TH 2</t>
  </si>
  <si>
    <t>Tantieme TH 3</t>
  </si>
  <si>
    <t>Tantieme TH 4</t>
  </si>
  <si>
    <t>Tantieme TH 5</t>
  </si>
  <si>
    <t>Tantieme TH 6</t>
  </si>
  <si>
    <t>Tantieme TH 7</t>
  </si>
  <si>
    <t>Tantieme TH 8</t>
  </si>
  <si>
    <t>Tantieme TH 9</t>
  </si>
  <si>
    <t>Tantieme TH 10</t>
  </si>
  <si>
    <t>Darlehensverzinsung TH (1)</t>
  </si>
  <si>
    <t>Darlehensverzinsung TH 2</t>
  </si>
  <si>
    <t>Darlehensverzinsung TH 3</t>
  </si>
  <si>
    <t>Darlehensverzinsung TH 4</t>
  </si>
  <si>
    <t>Darlehensverzinsung TH 5</t>
  </si>
  <si>
    <t>Darlehensverzinsung TH 6</t>
  </si>
  <si>
    <t>Darlehensverzinsung TH 7</t>
  </si>
  <si>
    <t>Darlehensverzinsung TH 8</t>
  </si>
  <si>
    <t>Darlehensverzinsung TH 9</t>
  </si>
  <si>
    <t>Darlehensverzinsung TH 10</t>
  </si>
  <si>
    <t>Gebrauchsüberlassung TH (1)</t>
  </si>
  <si>
    <t>Gebrauchsüberlassung TH 2</t>
  </si>
  <si>
    <t>Gebrauchsüberlassung TH 3</t>
  </si>
  <si>
    <t>Gebrauchsüberlassung TH 4</t>
  </si>
  <si>
    <t>Gebrauchsüberlassung TH 5</t>
  </si>
  <si>
    <t>Gebrauchsüberlassung TH 6</t>
  </si>
  <si>
    <t>Gebrauchsüberlassung TH 7</t>
  </si>
  <si>
    <t>Gebrauchsüberlassung TH 8</t>
  </si>
  <si>
    <t>Gebrauchsüberlassung TH 9</t>
  </si>
  <si>
    <t>Gebrauchsüberlassung TH 10</t>
  </si>
  <si>
    <t>Sonstige Vergütungen TH (1)</t>
  </si>
  <si>
    <t>Sonstige Vergütungen TH 2</t>
  </si>
  <si>
    <t>Sonstige Vergütungen TH 3</t>
  </si>
  <si>
    <t>Sonstige Vergütungen TH 4</t>
  </si>
  <si>
    <t>Sonstige Vergütungen TH 5</t>
  </si>
  <si>
    <t>Sonstige Vergütungen TH 6</t>
  </si>
  <si>
    <t>Sonstige Vergütungen TH 7</t>
  </si>
  <si>
    <t>Sonstige Vergütungen TH 8</t>
  </si>
  <si>
    <t>Sonstige Vergütungen TH 9</t>
  </si>
  <si>
    <t>Sonstige Vergütungen TH 10</t>
  </si>
  <si>
    <t>Anteil für TH (1) - Kapitalkonto III</t>
  </si>
  <si>
    <t>Anteil für TH 2 - Kapitalkonto III</t>
  </si>
  <si>
    <t>Anteil für TH 3 - Kapitalkonto III</t>
  </si>
  <si>
    <t>Anteil für TH 4 - Kapitalkonto III</t>
  </si>
  <si>
    <t>Anteil für TH 5 - Kapitalkonto III</t>
  </si>
  <si>
    <t>Anteil für TH 6 - Kapitalkonto III</t>
  </si>
  <si>
    <t>Anteil für TH 7 - Kapitalkonto III</t>
  </si>
  <si>
    <t>Anteil für TH 8 - Kapitalkonto III</t>
  </si>
  <si>
    <t>Anteil für TH 9 - Kapitalkonto III</t>
  </si>
  <si>
    <t>Anteil für TH 10 - Kapitalkonto III</t>
  </si>
  <si>
    <t>Restanteil TH (1)</t>
  </si>
  <si>
    <t>Restanteil TH 2</t>
  </si>
  <si>
    <t>Restanteil TH 3</t>
  </si>
  <si>
    <t>Restanteil TH 4</t>
  </si>
  <si>
    <t>Restanteil TH 5</t>
  </si>
  <si>
    <t>Restanteil TH 6</t>
  </si>
  <si>
    <t>Restanteil TH 7</t>
  </si>
  <si>
    <t>Restanteil TH 8</t>
  </si>
  <si>
    <t>Restanteil TH 9</t>
  </si>
  <si>
    <t>Restanteil TH 10</t>
  </si>
  <si>
    <t>Reserviertes Konto - Lösch- und Korrekturschlüssel</t>
  </si>
  <si>
    <t>Gesamthänderisch gebundene Rücklagen - andere Kapi</t>
  </si>
  <si>
    <t>Gewinnvortrag/Verlustvortrag - andere Kapitalkonte</t>
  </si>
  <si>
    <t>Gesamthänderisch gebundene Rücklagen - Umbuchungen</t>
  </si>
  <si>
    <t>Gewinnvortrag/Verlustvortrag - Umbuchungen</t>
  </si>
  <si>
    <t>Zuzurechnender Anteil am Jahresüberschuss/Jahresfe</t>
  </si>
  <si>
    <t>Zuzurechnender Anteil am Bilanzgewinn/Bilanzverlus</t>
  </si>
  <si>
    <t>Gegenkonto für zuzurechnenden Anteil am Jahresüber</t>
  </si>
  <si>
    <t>Gegenkonto für zuzurechnenden Anteil am Bilanzgewi</t>
  </si>
  <si>
    <t>Kapitalkonto III VH (1)</t>
  </si>
  <si>
    <t>Kapitalkonto III VH 2</t>
  </si>
  <si>
    <t>Kapitalkonto III VH 3</t>
  </si>
  <si>
    <t>Kapitalkonto III VH 4</t>
  </si>
  <si>
    <t>Kapitalkonto III VH 5</t>
  </si>
  <si>
    <t>Kapitalkonto III VH 6</t>
  </si>
  <si>
    <t>Kapitalkonto III VH 7</t>
  </si>
  <si>
    <t>Kapitalkonto III VH 8</t>
  </si>
  <si>
    <t>Kapitalkonto III VH 9</t>
  </si>
  <si>
    <t>Kapitalkonto III VH 10</t>
  </si>
  <si>
    <t>Verlust-/Vortragskonto VH (1)</t>
  </si>
  <si>
    <t>Verlust-/Vortragskonto VH 2</t>
  </si>
  <si>
    <t>Verlust-/Vortragskonto VH 3</t>
  </si>
  <si>
    <t>Verlust-/Vortragskonto VH 4</t>
  </si>
  <si>
    <t>Verlust-/Vortragskonto VH 5</t>
  </si>
  <si>
    <t>Verlust-/Vortragskonto VH 6</t>
  </si>
  <si>
    <t>Verlust-/Vortragskonto VH 7</t>
  </si>
  <si>
    <t>Verlust-/Vortragskonto VH 8</t>
  </si>
  <si>
    <t>Verlust-/Vortragskonto VH 9</t>
  </si>
  <si>
    <t>Verlust-/Vortragskonto VH 10</t>
  </si>
  <si>
    <t>Verrechnungskonto für Einzahlungsverpflichtungen V</t>
  </si>
  <si>
    <t>Kapitalkonto III TH (1)</t>
  </si>
  <si>
    <t>Kapitalkonto III TH 2</t>
  </si>
  <si>
    <t>Kapitalkonto III TH 3</t>
  </si>
  <si>
    <t>Kapitalkonto III TH 4</t>
  </si>
  <si>
    <t>Kapitalkonto III TH 5</t>
  </si>
  <si>
    <t>Kapitalkonto III TH 6</t>
  </si>
  <si>
    <t>Kapitalkonto III TH 7</t>
  </si>
  <si>
    <t>Kapitalkonto III TH 8</t>
  </si>
  <si>
    <t>Kapitalkonto III TH 9</t>
  </si>
  <si>
    <t>Kapitalkonto III TH 10</t>
  </si>
  <si>
    <t>Verrechnungskonto für Einzahlungsverpflichtungen T</t>
  </si>
  <si>
    <t>Einzahlungsverpflichtungen persönlich haftender Ge</t>
  </si>
  <si>
    <t>Einzahlungsverpflichtungen Kommanditisten TH (1)</t>
  </si>
  <si>
    <t>Einzahlungsverpflichtungen Kommanditisten TH 2</t>
  </si>
  <si>
    <t>Einzahlungsverpflichtungen Kommanditisten TH 3</t>
  </si>
  <si>
    <t>Einzahlungsverpflichtungen Kommanditisten TH 4</t>
  </si>
  <si>
    <t>Einzahlungsverpflichtungen Kommanditisten TH 5</t>
  </si>
  <si>
    <t>Einzahlungsverpflichtungen Kommanditisten TH 6</t>
  </si>
  <si>
    <t>Einzahlungsverpflichtungen Kommanditisten TH 7</t>
  </si>
  <si>
    <t>Einzahlungsverpflichtungen Kommanditisten TH 8</t>
  </si>
  <si>
    <t>Einzahlungsverpflichtungen Kommanditisten TH 9</t>
  </si>
  <si>
    <t>Einzahlungsverpflichtungen Kommanditisten TH 10</t>
  </si>
  <si>
    <t>Ausgleichsposten für aktivierte eigene Anteile</t>
  </si>
  <si>
    <t>Ausgleichsposten für aktivierte Bilanzierungshilfe</t>
  </si>
  <si>
    <t>Nicht durch Vermögenseinlagen gedeckte Entnahmen p</t>
  </si>
  <si>
    <t>Nicht durch Vermögenseinlagen gedeckte Entnahmen K</t>
  </si>
  <si>
    <t>Verrechnungskonto für nicht durch Vermögenseinlage</t>
  </si>
  <si>
    <t>Steueraufwand der Gesellschafter</t>
  </si>
  <si>
    <t>Gegenkonto zu Konto "Steueraufwand der Gesellschaf</t>
  </si>
  <si>
    <t>Statistisches Konto für den Gewinnzuschlag nach §§</t>
  </si>
  <si>
    <t>Gegenkonto zu Konto "Statistisches Konto für den G</t>
  </si>
  <si>
    <t>Umsatzsteuer in den Forderungen zum allgemeinen Um</t>
  </si>
  <si>
    <t>Umsatzsteuer in den Forderungen zum ermäßigten Ums</t>
  </si>
  <si>
    <t>Gegenkonto für die Aufteilung der Umsatzsteuer (EÜ</t>
  </si>
  <si>
    <t>Vorsteuer in den Verbindlichkeiten zum allgemeinen</t>
  </si>
  <si>
    <t xml:space="preserve">Vorsteuer in den Verbindlichkeiten zum ermäßigten </t>
  </si>
  <si>
    <t>Gegenkonto für die Aufteilung der Vorsteuer (EÜR)</t>
  </si>
  <si>
    <t xml:space="preserve">Gegenkonto zur Minderung der Entnahmen § 4 Abs.4a </t>
  </si>
  <si>
    <t>Minderung der Entnahmen § 4 Abs.4a EStG (Haben)</t>
  </si>
  <si>
    <t>Erhöhung der Entnahmen § 4 Abs.4a EStG</t>
  </si>
  <si>
    <t>Gegenkonto zur Erhöhung der Entnahmen § 4 Abs.4a E</t>
  </si>
  <si>
    <t>Hinzurechnung Investitionsabzugsbetrag § 7g Abs. 2</t>
  </si>
  <si>
    <t>Rückgängigmachung Investitionsabzugsbetrag § 7g Ab</t>
  </si>
  <si>
    <t>Bewertungskorrektur zu Forderungen aus Lieferungen</t>
  </si>
  <si>
    <t>Bewertungskorrektur zu sonstigen Verbindlichkeiten</t>
  </si>
  <si>
    <t>Bewertungskorrektur zu Guthaben bei Kreditinstitut</t>
  </si>
  <si>
    <t>Bewertungskorrektur zu Verbindlichkeiten gegenüber</t>
  </si>
  <si>
    <t>Bewertungskorrektur zu Verbindlichkeiten aus Liefe</t>
  </si>
  <si>
    <t>Bewertungskorrektur zu sonstigen Vermögensgegenstä</t>
  </si>
  <si>
    <t>Investitionsabzugsbetrag § 7g Abs. 1 EStG, außerbi</t>
  </si>
  <si>
    <t>Gegenkonto zu Investitionsabzugsbetrag § 7g Abs. 1</t>
  </si>
  <si>
    <t>Gegenkonto zu Hinzurechnung Investitionsabzugsbetr</t>
  </si>
  <si>
    <t>Gegenkonto zu Rückgängigmachung Investitionsabzugs</t>
  </si>
  <si>
    <t>Nicht abzugsfähige Zinsaufwendungen gemäß § 4h ESt</t>
  </si>
  <si>
    <t xml:space="preserve">Gegenkonto zu nicht abzugsfähige Zinsaufwendungen </t>
  </si>
  <si>
    <t xml:space="preserve">Abziehbare Zinsaufwendungen aus Vorjahren gemäß § </t>
  </si>
  <si>
    <t>Gegenkonto zu abziehbare Zinsaufwendungen aus Vorj</t>
  </si>
  <si>
    <t>Anteil Belastung auf Verbindlichkeitskonten</t>
  </si>
  <si>
    <t>Verrechnungskonto für Anteil Belastung auf Verbind</t>
  </si>
  <si>
    <t>Anteil Gutschrift auf Verbindlichkeitskonten</t>
  </si>
  <si>
    <t>Verrechnungskonto für Anteil Gutschrift auf Verbin</t>
  </si>
  <si>
    <t>Gewinnkorrektur nach § 60 Abs 2 EStDV - Erhöhung h</t>
  </si>
  <si>
    <t>Gegenkonto zu Gewinnkorrektur nach § 60 Abs 2 EStD</t>
  </si>
  <si>
    <t>Ergebnisverteilung auf Fremdkapital</t>
  </si>
  <si>
    <t>Bilanzberichtigung</t>
  </si>
  <si>
    <t xml:space="preserve">Gegenkonto zu erfolgsneutraler Kapitalveränderung </t>
  </si>
  <si>
    <t>Erträge von außergewöhnlicher Größenordnung oder B</t>
  </si>
  <si>
    <t>Erträge (aperiodisch)</t>
  </si>
  <si>
    <t>Aufwendungen von außergewöhnlicher Größenordnung o</t>
  </si>
  <si>
    <t>Aufwendungen (aperiodisch)</t>
  </si>
  <si>
    <t>Gegenkonto zu Konten für außergewöhnliche Geschäft</t>
  </si>
  <si>
    <t>Fehlerauffangkonto</t>
  </si>
  <si>
    <t>Select</t>
  </si>
  <si>
    <t>Entity</t>
  </si>
  <si>
    <t>Unit Test</t>
  </si>
  <si>
    <t>EB70F962-B9CA-4604-BB76-59845E8C84DF</t>
  </si>
  <si>
    <t>Type Select</t>
  </si>
  <si>
    <t>00000004-0000-0000-0000-000000000000</t>
  </si>
  <si>
    <t>7721DC96-9795-EA11-806F-9CB6D0F9CFB6</t>
  </si>
  <si>
    <t>7821DC96-9795-EA11-806F-9CB6D0F9CFB6</t>
  </si>
  <si>
    <t>CEAAC941-A9B4-4256-B54E-28B74695D61F</t>
  </si>
  <si>
    <t>39277E52-9795-EA11-806F-9CB6D0F9CFB6</t>
  </si>
  <si>
    <t>3A277E52-9795-EA11-806F-9CB6D0F9CFB6</t>
  </si>
  <si>
    <t>3B277E52-9795-EA11-806F-9CB6D0F9CFB6</t>
  </si>
  <si>
    <t>3C277E52-9795-EA11-806F-9CB6D0F9CFB6</t>
  </si>
  <si>
    <t>3D277E52-9795-EA11-806F-9CB6D0F9CFB6</t>
  </si>
  <si>
    <t>3E277E52-9795-EA11-806F-9CB6D0F9CFB6</t>
  </si>
  <si>
    <t>3F277E52-9795-EA11-806F-9CB6D0F9CFB6</t>
  </si>
  <si>
    <t>40277E52-9795-EA11-806F-9CB6D0F9CFB6</t>
  </si>
  <si>
    <t>41277E52-9795-EA11-806F-9CB6D0F9CFB6</t>
  </si>
  <si>
    <t>42277E52-9795-EA11-806F-9CB6D0F9CFB6</t>
  </si>
  <si>
    <t>43277E52-9795-EA11-806F-9CB6D0F9CFB6</t>
  </si>
  <si>
    <t>44277E52-9795-EA11-806F-9CB6D0F9CFB6</t>
  </si>
  <si>
    <t>45277E52-9795-EA11-806F-9CB6D0F9CFB6</t>
  </si>
  <si>
    <t>46277E52-9795-EA11-806F-9CB6D0F9CFB6</t>
  </si>
  <si>
    <t>47277E52-9795-EA11-806F-9CB6D0F9CFB6</t>
  </si>
  <si>
    <t>48277E52-9795-EA11-806F-9CB6D0F9CFB6</t>
  </si>
  <si>
    <t>49277E52-9795-EA11-806F-9CB6D0F9CFB6</t>
  </si>
  <si>
    <t>4A277E52-9795-EA11-806F-9CB6D0F9CFB6</t>
  </si>
  <si>
    <t>4B277E52-9795-EA11-806F-9CB6D0F9CFB6</t>
  </si>
  <si>
    <t>4C277E52-9795-EA11-806F-9CB6D0F9CFB6</t>
  </si>
  <si>
    <t>4D277E52-9795-EA11-806F-9CB6D0F9CFB6</t>
  </si>
  <si>
    <t>4E277E52-9795-EA11-806F-9CB6D0F9CFB6</t>
  </si>
  <si>
    <t>4F277E52-9795-EA11-806F-9CB6D0F9CFB6</t>
  </si>
  <si>
    <t>50277E52-9795-EA11-806F-9CB6D0F9CFB6</t>
  </si>
  <si>
    <t>51277E52-9795-EA11-806F-9CB6D0F9CFB6</t>
  </si>
  <si>
    <t>52277E52-9795-EA11-806F-9CB6D0F9CFB6</t>
  </si>
  <si>
    <t>53277E52-9795-EA11-806F-9CB6D0F9CFB6</t>
  </si>
  <si>
    <t>54277E52-9795-EA11-806F-9CB6D0F9CFB6</t>
  </si>
  <si>
    <t>55277E52-9795-EA11-806F-9CB6D0F9CFB6</t>
  </si>
  <si>
    <t>56277E52-9795-EA11-806F-9CB6D0F9CFB6</t>
  </si>
  <si>
    <t>57277E52-9795-EA11-806F-9CB6D0F9CFB6</t>
  </si>
  <si>
    <t>58277E52-9795-EA11-806F-9CB6D0F9CFB6</t>
  </si>
  <si>
    <t>59277E52-9795-EA11-806F-9CB6D0F9CFB6</t>
  </si>
  <si>
    <t>5A277E52-9795-EA11-806F-9CB6D0F9CFB6</t>
  </si>
  <si>
    <t>5B277E52-9795-EA11-806F-9CB6D0F9CFB6</t>
  </si>
  <si>
    <t>5C277E52-9795-EA11-806F-9CB6D0F9CFB6</t>
  </si>
  <si>
    <t>5D277E52-9795-EA11-806F-9CB6D0F9CFB6</t>
  </si>
  <si>
    <t>5E277E52-9795-EA11-806F-9CB6D0F9CFB6</t>
  </si>
  <si>
    <t>5F277E52-9795-EA11-806F-9CB6D0F9CFB6</t>
  </si>
  <si>
    <t>60277E52-9795-EA11-806F-9CB6D0F9CFB6</t>
  </si>
  <si>
    <t>61277E52-9795-EA11-806F-9CB6D0F9CFB6</t>
  </si>
  <si>
    <t>62277E52-9795-EA11-806F-9CB6D0F9CFB6</t>
  </si>
  <si>
    <t>63277E52-9795-EA11-806F-9CB6D0F9CFB6</t>
  </si>
  <si>
    <t>64277E52-9795-EA11-806F-9CB6D0F9CFB6</t>
  </si>
  <si>
    <t>65277E52-9795-EA11-806F-9CB6D0F9CFB6</t>
  </si>
  <si>
    <t>66277E52-9795-EA11-806F-9CB6D0F9CFB6</t>
  </si>
  <si>
    <t>67277E52-9795-EA11-806F-9CB6D0F9CFB6</t>
  </si>
  <si>
    <t>68277E52-9795-EA11-806F-9CB6D0F9CFB6</t>
  </si>
  <si>
    <t>69277E52-9795-EA11-806F-9CB6D0F9CFB6</t>
  </si>
  <si>
    <t>6A277E52-9795-EA11-806F-9CB6D0F9CFB6</t>
  </si>
  <si>
    <t>6B277E52-9795-EA11-806F-9CB6D0F9CFB6</t>
  </si>
  <si>
    <t>6C277E52-9795-EA11-806F-9CB6D0F9CFB6</t>
  </si>
  <si>
    <t>6D277E52-9795-EA11-806F-9CB6D0F9CFB6</t>
  </si>
  <si>
    <t>6E277E52-9795-EA11-806F-9CB6D0F9CFB6</t>
  </si>
  <si>
    <t>6F277E52-9795-EA11-806F-9CB6D0F9CFB6</t>
  </si>
  <si>
    <t>70277E52-9795-EA11-806F-9CB6D0F9CFB6</t>
  </si>
  <si>
    <t>71277E52-9795-EA11-806F-9CB6D0F9CFB6</t>
  </si>
  <si>
    <t>72277E52-9795-EA11-806F-9CB6D0F9CFB6</t>
  </si>
  <si>
    <t>73277E52-9795-EA11-806F-9CB6D0F9CFB6</t>
  </si>
  <si>
    <t>74277E52-9795-EA11-806F-9CB6D0F9CFB6</t>
  </si>
  <si>
    <t>75277E52-9795-EA11-806F-9CB6D0F9CFB6</t>
  </si>
  <si>
    <t>76277E52-9795-EA11-806F-9CB6D0F9CFB6</t>
  </si>
  <si>
    <t>77277E52-9795-EA11-806F-9CB6D0F9CFB6</t>
  </si>
  <si>
    <t>78277E52-9795-EA11-806F-9CB6D0F9CFB6</t>
  </si>
  <si>
    <t>79277E52-9795-EA11-806F-9CB6D0F9CFB6</t>
  </si>
  <si>
    <t>7A277E52-9795-EA11-806F-9CB6D0F9CFB6</t>
  </si>
  <si>
    <t>7B277E52-9795-EA11-806F-9CB6D0F9CFB6</t>
  </si>
  <si>
    <t>7C277E52-9795-EA11-806F-9CB6D0F9CFB6</t>
  </si>
  <si>
    <t>7D277E52-9795-EA11-806F-9CB6D0F9CFB6</t>
  </si>
  <si>
    <t>7E277E52-9795-EA11-806F-9CB6D0F9CFB6</t>
  </si>
  <si>
    <t>7F277E52-9795-EA11-806F-9CB6D0F9CFB6</t>
  </si>
  <si>
    <t>80277E52-9795-EA11-806F-9CB6D0F9CFB6</t>
  </si>
  <si>
    <t>81277E52-9795-EA11-806F-9CB6D0F9CFB6</t>
  </si>
  <si>
    <t>82277E52-9795-EA11-806F-9CB6D0F9CFB6</t>
  </si>
  <si>
    <t>83277E52-9795-EA11-806F-9CB6D0F9CFB6</t>
  </si>
  <si>
    <t>84277E52-9795-EA11-806F-9CB6D0F9CFB6</t>
  </si>
  <si>
    <t>85277E52-9795-EA11-806F-9CB6D0F9CFB6</t>
  </si>
  <si>
    <t>86277E52-9795-EA11-806F-9CB6D0F9CFB6</t>
  </si>
  <si>
    <t>87277E52-9795-EA11-806F-9CB6D0F9CFB6</t>
  </si>
  <si>
    <t>88277E52-9795-EA11-806F-9CB6D0F9CFB6</t>
  </si>
  <si>
    <t>89277E52-9795-EA11-806F-9CB6D0F9CFB6</t>
  </si>
  <si>
    <t>8A277E52-9795-EA11-806F-9CB6D0F9CFB6</t>
  </si>
  <si>
    <t>8B277E52-9795-EA11-806F-9CB6D0F9CFB6</t>
  </si>
  <si>
    <t>8C277E52-9795-EA11-806F-9CB6D0F9CFB6</t>
  </si>
  <si>
    <t>8D277E52-9795-EA11-806F-9CB6D0F9CFB6</t>
  </si>
  <si>
    <t>8E277E52-9795-EA11-806F-9CB6D0F9CFB6</t>
  </si>
  <si>
    <t>8F277E52-9795-EA11-806F-9CB6D0F9CFB6</t>
  </si>
  <si>
    <t>90277E52-9795-EA11-806F-9CB6D0F9CFB6</t>
  </si>
  <si>
    <t>91277E52-9795-EA11-806F-9CB6D0F9CFB6</t>
  </si>
  <si>
    <t>92277E52-9795-EA11-806F-9CB6D0F9CFB6</t>
  </si>
  <si>
    <t>93277E52-9795-EA11-806F-9CB6D0F9CFB6</t>
  </si>
  <si>
    <t>94277E52-9795-EA11-806F-9CB6D0F9CFB6</t>
  </si>
  <si>
    <t>95277E52-9795-EA11-806F-9CB6D0F9CFB6</t>
  </si>
  <si>
    <t>96277E52-9795-EA11-806F-9CB6D0F9CFB6</t>
  </si>
  <si>
    <t>97277E52-9795-EA11-806F-9CB6D0F9CFB6</t>
  </si>
  <si>
    <t>98277E52-9795-EA11-806F-9CB6D0F9CFB6</t>
  </si>
  <si>
    <t>99277E52-9795-EA11-806F-9CB6D0F9CFB6</t>
  </si>
  <si>
    <t>9A277E52-9795-EA11-806F-9CB6D0F9CFB6</t>
  </si>
  <si>
    <t>9B277E52-9795-EA11-806F-9CB6D0F9CFB6</t>
  </si>
  <si>
    <t>9C277E52-9795-EA11-806F-9CB6D0F9CFB6</t>
  </si>
  <si>
    <t>9D277E52-9795-EA11-806F-9CB6D0F9CFB6</t>
  </si>
  <si>
    <t>9E277E52-9795-EA11-806F-9CB6D0F9CFB6</t>
  </si>
  <si>
    <t>9F277E52-9795-EA11-806F-9CB6D0F9CFB6</t>
  </si>
  <si>
    <t>A0277E52-9795-EA11-806F-9CB6D0F9CFB6</t>
  </si>
  <si>
    <t>A1277E52-9795-EA11-806F-9CB6D0F9CFB6</t>
  </si>
  <si>
    <t>A2277E52-9795-EA11-806F-9CB6D0F9CFB6</t>
  </si>
  <si>
    <t>A3277E52-9795-EA11-806F-9CB6D0F9CFB6</t>
  </si>
  <si>
    <t>A4277E52-9795-EA11-806F-9CB6D0F9CFB6</t>
  </si>
  <si>
    <t>A5277E52-9795-EA11-806F-9CB6D0F9CFB6</t>
  </si>
  <si>
    <t>A6277E52-9795-EA11-806F-9CB6D0F9CFB6</t>
  </si>
  <si>
    <t>A7277E52-9795-EA11-806F-9CB6D0F9CFB6</t>
  </si>
  <si>
    <t>A8277E52-9795-EA11-806F-9CB6D0F9CFB6</t>
  </si>
  <si>
    <t>A9277E52-9795-EA11-806F-9CB6D0F9CFB6</t>
  </si>
  <si>
    <t>AA277E52-9795-EA11-806F-9CB6D0F9CFB6</t>
  </si>
  <si>
    <t>AB277E52-9795-EA11-806F-9CB6D0F9CFB6</t>
  </si>
  <si>
    <t>AC277E52-9795-EA11-806F-9CB6D0F9CFB6</t>
  </si>
  <si>
    <t>AD277E52-9795-EA11-806F-9CB6D0F9CFB6</t>
  </si>
  <si>
    <t>AE277E52-9795-EA11-806F-9CB6D0F9CFB6</t>
  </si>
  <si>
    <t>AF277E52-9795-EA11-806F-9CB6D0F9CFB6</t>
  </si>
  <si>
    <t>B0277E52-9795-EA11-806F-9CB6D0F9CFB6</t>
  </si>
  <si>
    <t>B1277E52-9795-EA11-806F-9CB6D0F9CFB6</t>
  </si>
  <si>
    <t>B2277E52-9795-EA11-806F-9CB6D0F9CFB6</t>
  </si>
  <si>
    <t>B3277E52-9795-EA11-806F-9CB6D0F9CFB6</t>
  </si>
  <si>
    <t>B4277E52-9795-EA11-806F-9CB6D0F9CFB6</t>
  </si>
  <si>
    <t>B5277E52-9795-EA11-806F-9CB6D0F9CFB6</t>
  </si>
  <si>
    <t>B6277E52-9795-EA11-806F-9CB6D0F9CFB6</t>
  </si>
  <si>
    <t>B7277E52-9795-EA11-806F-9CB6D0F9CFB6</t>
  </si>
  <si>
    <t>B8277E52-9795-EA11-806F-9CB6D0F9CFB6</t>
  </si>
  <si>
    <t>B9277E52-9795-EA11-806F-9CB6D0F9CFB6</t>
  </si>
  <si>
    <t>BA277E52-9795-EA11-806F-9CB6D0F9CFB6</t>
  </si>
  <si>
    <t>BB277E52-9795-EA11-806F-9CB6D0F9CFB6</t>
  </si>
  <si>
    <t>BC277E52-9795-EA11-806F-9CB6D0F9CFB6</t>
  </si>
  <si>
    <t>BD277E52-9795-EA11-806F-9CB6D0F9CFB6</t>
  </si>
  <si>
    <t>BE277E52-9795-EA11-806F-9CB6D0F9CFB6</t>
  </si>
  <si>
    <t>BF277E52-9795-EA11-806F-9CB6D0F9CFB6</t>
  </si>
  <si>
    <t>C0277E52-9795-EA11-806F-9CB6D0F9CFB6</t>
  </si>
  <si>
    <t>C1277E52-9795-EA11-806F-9CB6D0F9CFB6</t>
  </si>
  <si>
    <t>C2277E52-9795-EA11-806F-9CB6D0F9CFB6</t>
  </si>
  <si>
    <t>C3277E52-9795-EA11-806F-9CB6D0F9CFB6</t>
  </si>
  <si>
    <t>C4277E52-9795-EA11-806F-9CB6D0F9CFB6</t>
  </si>
  <si>
    <t>C5277E52-9795-EA11-806F-9CB6D0F9CFB6</t>
  </si>
  <si>
    <t>C6277E52-9795-EA11-806F-9CB6D0F9CFB6</t>
  </si>
  <si>
    <t>C7277E52-9795-EA11-806F-9CB6D0F9CFB6</t>
  </si>
  <si>
    <t>C8277E52-9795-EA11-806F-9CB6D0F9CFB6</t>
  </si>
  <si>
    <t>C9277E52-9795-EA11-806F-9CB6D0F9CFB6</t>
  </si>
  <si>
    <t>CA277E52-9795-EA11-806F-9CB6D0F9CFB6</t>
  </si>
  <si>
    <t>CB277E52-9795-EA11-806F-9CB6D0F9CFB6</t>
  </si>
  <si>
    <t>CC277E52-9795-EA11-806F-9CB6D0F9CFB6</t>
  </si>
  <si>
    <t>CD277E52-9795-EA11-806F-9CB6D0F9CFB6</t>
  </si>
  <si>
    <t>CE277E52-9795-EA11-806F-9CB6D0F9CFB6</t>
  </si>
  <si>
    <t>CF277E52-9795-EA11-806F-9CB6D0F9CFB6</t>
  </si>
  <si>
    <t>D0277E52-9795-EA11-806F-9CB6D0F9CFB6</t>
  </si>
  <si>
    <t>D1277E52-9795-EA11-806F-9CB6D0F9CFB6</t>
  </si>
  <si>
    <t>D2277E52-9795-EA11-806F-9CB6D0F9CFB6</t>
  </si>
  <si>
    <t>D3277E52-9795-EA11-806F-9CB6D0F9CFB6</t>
  </si>
  <si>
    <t>D4277E52-9795-EA11-806F-9CB6D0F9CFB6</t>
  </si>
  <si>
    <t>D5277E52-9795-EA11-806F-9CB6D0F9CFB6</t>
  </si>
  <si>
    <t>D6277E52-9795-EA11-806F-9CB6D0F9CFB6</t>
  </si>
  <si>
    <t>D7277E52-9795-EA11-806F-9CB6D0F9CFB6</t>
  </si>
  <si>
    <t>D8277E52-9795-EA11-806F-9CB6D0F9CFB6</t>
  </si>
  <si>
    <t>D9277E52-9795-EA11-806F-9CB6D0F9CFB6</t>
  </si>
  <si>
    <t>DA277E52-9795-EA11-806F-9CB6D0F9CFB6</t>
  </si>
  <si>
    <t>DB277E52-9795-EA11-806F-9CB6D0F9CFB6</t>
  </si>
  <si>
    <t>DC277E52-9795-EA11-806F-9CB6D0F9CFB6</t>
  </si>
  <si>
    <t>DD277E52-9795-EA11-806F-9CB6D0F9CFB6</t>
  </si>
  <si>
    <t>DE277E52-9795-EA11-806F-9CB6D0F9CFB6</t>
  </si>
  <si>
    <t>DF277E52-9795-EA11-806F-9CB6D0F9CFB6</t>
  </si>
  <si>
    <t>E0277E52-9795-EA11-806F-9CB6D0F9CFB6</t>
  </si>
  <si>
    <t>E1277E52-9795-EA11-806F-9CB6D0F9CFB6</t>
  </si>
  <si>
    <t>E2277E52-9795-EA11-806F-9CB6D0F9CFB6</t>
  </si>
  <si>
    <t>E3277E52-9795-EA11-806F-9CB6D0F9CFB6</t>
  </si>
  <si>
    <t>E4277E52-9795-EA11-806F-9CB6D0F9CFB6</t>
  </si>
  <si>
    <t>E5277E52-9795-EA11-806F-9CB6D0F9CFB6</t>
  </si>
  <si>
    <t>E6277E52-9795-EA11-806F-9CB6D0F9CFB6</t>
  </si>
  <si>
    <t>E7277E52-9795-EA11-806F-9CB6D0F9CFB6</t>
  </si>
  <si>
    <t>E8277E52-9795-EA11-806F-9CB6D0F9CFB6</t>
  </si>
  <si>
    <t>E9277E52-9795-EA11-806F-9CB6D0F9CFB6</t>
  </si>
  <si>
    <t>EA277E52-9795-EA11-806F-9CB6D0F9CFB6</t>
  </si>
  <si>
    <t>EB277E52-9795-EA11-806F-9CB6D0F9CFB6</t>
  </si>
  <si>
    <t>EC277E52-9795-EA11-806F-9CB6D0F9CFB6</t>
  </si>
  <si>
    <t>ED277E52-9795-EA11-806F-9CB6D0F9CFB6</t>
  </si>
  <si>
    <t>EE277E52-9795-EA11-806F-9CB6D0F9CFB6</t>
  </si>
  <si>
    <t>EF277E52-9795-EA11-806F-9CB6D0F9CFB6</t>
  </si>
  <si>
    <t>F0277E52-9795-EA11-806F-9CB6D0F9CFB6</t>
  </si>
  <si>
    <t>F1277E52-9795-EA11-806F-9CB6D0F9CFB6</t>
  </si>
  <si>
    <t>F2277E52-9795-EA11-806F-9CB6D0F9CFB6</t>
  </si>
  <si>
    <t>F3277E52-9795-EA11-806F-9CB6D0F9CFB6</t>
  </si>
  <si>
    <t>F4277E52-9795-EA11-806F-9CB6D0F9CFB6</t>
  </si>
  <si>
    <t>F5277E52-9795-EA11-806F-9CB6D0F9CFB6</t>
  </si>
  <si>
    <t>F6277E52-9795-EA11-806F-9CB6D0F9CFB6</t>
  </si>
  <si>
    <t>F7277E52-9795-EA11-806F-9CB6D0F9CFB6</t>
  </si>
  <si>
    <t>F8277E52-9795-EA11-806F-9CB6D0F9CFB6</t>
  </si>
  <si>
    <t>F9277E52-9795-EA11-806F-9CB6D0F9CFB6</t>
  </si>
  <si>
    <t>FA277E52-9795-EA11-806F-9CB6D0F9CFB6</t>
  </si>
  <si>
    <t>FB277E52-9795-EA11-806F-9CB6D0F9CFB6</t>
  </si>
  <si>
    <t>FC277E52-9795-EA11-806F-9CB6D0F9CFB6</t>
  </si>
  <si>
    <t>FD277E52-9795-EA11-806F-9CB6D0F9CFB6</t>
  </si>
  <si>
    <t>FE277E52-9795-EA11-806F-9CB6D0F9CFB6</t>
  </si>
  <si>
    <t>FF277E52-9795-EA11-806F-9CB6D0F9CFB6</t>
  </si>
  <si>
    <t>00287E52-9795-EA11-806F-9CB6D0F9CFB6</t>
  </si>
  <si>
    <t>01287E52-9795-EA11-806F-9CB6D0F9CFB6</t>
  </si>
  <si>
    <t>02287E52-9795-EA11-806F-9CB6D0F9CFB6</t>
  </si>
  <si>
    <t>03287E52-9795-EA11-806F-9CB6D0F9CFB6</t>
  </si>
  <si>
    <t>04287E52-9795-EA11-806F-9CB6D0F9CFB6</t>
  </si>
  <si>
    <t>05287E52-9795-EA11-806F-9CB6D0F9CFB6</t>
  </si>
  <si>
    <t>06287E52-9795-EA11-806F-9CB6D0F9CFB6</t>
  </si>
  <si>
    <t>07287E52-9795-EA11-806F-9CB6D0F9CFB6</t>
  </si>
  <si>
    <t>08287E52-9795-EA11-806F-9CB6D0F9CFB6</t>
  </si>
  <si>
    <t>09287E52-9795-EA11-806F-9CB6D0F9CFB6</t>
  </si>
  <si>
    <t>0A287E52-9795-EA11-806F-9CB6D0F9CFB6</t>
  </si>
  <si>
    <t>0B287E52-9795-EA11-806F-9CB6D0F9CFB6</t>
  </si>
  <si>
    <t>0C287E52-9795-EA11-806F-9CB6D0F9CFB6</t>
  </si>
  <si>
    <t>0D287E52-9795-EA11-806F-9CB6D0F9CFB6</t>
  </si>
  <si>
    <t>0E287E52-9795-EA11-806F-9CB6D0F9CFB6</t>
  </si>
  <si>
    <t>0F287E52-9795-EA11-806F-9CB6D0F9CFB6</t>
  </si>
  <si>
    <t>10287E52-9795-EA11-806F-9CB6D0F9CFB6</t>
  </si>
  <si>
    <t>11287E52-9795-EA11-806F-9CB6D0F9CFB6</t>
  </si>
  <si>
    <t>12287E52-9795-EA11-806F-9CB6D0F9CFB6</t>
  </si>
  <si>
    <t>13287E52-9795-EA11-806F-9CB6D0F9CFB6</t>
  </si>
  <si>
    <t>14287E52-9795-EA11-806F-9CB6D0F9CFB6</t>
  </si>
  <si>
    <t>15287E52-9795-EA11-806F-9CB6D0F9CFB6</t>
  </si>
  <si>
    <t>16287E52-9795-EA11-806F-9CB6D0F9CFB6</t>
  </si>
  <si>
    <t>17287E52-9795-EA11-806F-9CB6D0F9CFB6</t>
  </si>
  <si>
    <t>18287E52-9795-EA11-806F-9CB6D0F9CFB6</t>
  </si>
  <si>
    <t>19287E52-9795-EA11-806F-9CB6D0F9CFB6</t>
  </si>
  <si>
    <t>1A287E52-9795-EA11-806F-9CB6D0F9CFB6</t>
  </si>
  <si>
    <t>1B287E52-9795-EA11-806F-9CB6D0F9CFB6</t>
  </si>
  <si>
    <t>1C287E52-9795-EA11-806F-9CB6D0F9CFB6</t>
  </si>
  <si>
    <t>1D287E52-9795-EA11-806F-9CB6D0F9CFB6</t>
  </si>
  <si>
    <t>1E287E52-9795-EA11-806F-9CB6D0F9CFB6</t>
  </si>
  <si>
    <t>1F287E52-9795-EA11-806F-9CB6D0F9CFB6</t>
  </si>
  <si>
    <t>20287E52-9795-EA11-806F-9CB6D0F9CFB6</t>
  </si>
  <si>
    <t>21287E52-9795-EA11-806F-9CB6D0F9CFB6</t>
  </si>
  <si>
    <t>22287E52-9795-EA11-806F-9CB6D0F9CFB6</t>
  </si>
  <si>
    <t>23287E52-9795-EA11-806F-9CB6D0F9CFB6</t>
  </si>
  <si>
    <t>24287E52-9795-EA11-806F-9CB6D0F9CFB6</t>
  </si>
  <si>
    <t>25287E52-9795-EA11-806F-9CB6D0F9CFB6</t>
  </si>
  <si>
    <t>26287E52-9795-EA11-806F-9CB6D0F9CFB6</t>
  </si>
  <si>
    <t>27287E52-9795-EA11-806F-9CB6D0F9CFB6</t>
  </si>
  <si>
    <t>28287E52-9795-EA11-806F-9CB6D0F9CFB6</t>
  </si>
  <si>
    <t>29287E52-9795-EA11-806F-9CB6D0F9CFB6</t>
  </si>
  <si>
    <t>2A287E52-9795-EA11-806F-9CB6D0F9CFB6</t>
  </si>
  <si>
    <t>2B287E52-9795-EA11-806F-9CB6D0F9CFB6</t>
  </si>
  <si>
    <t>2C287E52-9795-EA11-806F-9CB6D0F9CFB6</t>
  </si>
  <si>
    <t>2D287E52-9795-EA11-806F-9CB6D0F9CFB6</t>
  </si>
  <si>
    <t>2E287E52-9795-EA11-806F-9CB6D0F9CFB6</t>
  </si>
  <si>
    <t>2F287E52-9795-EA11-806F-9CB6D0F9CFB6</t>
  </si>
  <si>
    <t>30287E52-9795-EA11-806F-9CB6D0F9CFB6</t>
  </si>
  <si>
    <t>31287E52-9795-EA11-806F-9CB6D0F9CFB6</t>
  </si>
  <si>
    <t>32287E52-9795-EA11-806F-9CB6D0F9CFB6</t>
  </si>
  <si>
    <t>33287E52-9795-EA11-806F-9CB6D0F9CFB6</t>
  </si>
  <si>
    <t>34287E52-9795-EA11-806F-9CB6D0F9CFB6</t>
  </si>
  <si>
    <t>35287E52-9795-EA11-806F-9CB6D0F9CFB6</t>
  </si>
  <si>
    <t>36287E52-9795-EA11-806F-9CB6D0F9CFB6</t>
  </si>
  <si>
    <t>37287E52-9795-EA11-806F-9CB6D0F9CFB6</t>
  </si>
  <si>
    <t>38287E52-9795-EA11-806F-9CB6D0F9CFB6</t>
  </si>
  <si>
    <t>39287E52-9795-EA11-806F-9CB6D0F9CFB6</t>
  </si>
  <si>
    <t>3A287E52-9795-EA11-806F-9CB6D0F9CFB6</t>
  </si>
  <si>
    <t>3B287E52-9795-EA11-806F-9CB6D0F9CFB6</t>
  </si>
  <si>
    <t>3C287E52-9795-EA11-806F-9CB6D0F9CFB6</t>
  </si>
  <si>
    <t>3D287E52-9795-EA11-806F-9CB6D0F9CFB6</t>
  </si>
  <si>
    <t>3E287E52-9795-EA11-806F-9CB6D0F9CFB6</t>
  </si>
  <si>
    <t>3F287E52-9795-EA11-806F-9CB6D0F9CFB6</t>
  </si>
  <si>
    <t>40287E52-9795-EA11-806F-9CB6D0F9CFB6</t>
  </si>
  <si>
    <t>41287E52-9795-EA11-806F-9CB6D0F9CFB6</t>
  </si>
  <si>
    <t>42287E52-9795-EA11-806F-9CB6D0F9CFB6</t>
  </si>
  <si>
    <t>43287E52-9795-EA11-806F-9CB6D0F9CFB6</t>
  </si>
  <si>
    <t>44287E52-9795-EA11-806F-9CB6D0F9CFB6</t>
  </si>
  <si>
    <t>45287E52-9795-EA11-806F-9CB6D0F9CFB6</t>
  </si>
  <si>
    <t>46287E52-9795-EA11-806F-9CB6D0F9CFB6</t>
  </si>
  <si>
    <t>47287E52-9795-EA11-806F-9CB6D0F9CFB6</t>
  </si>
  <si>
    <t>48287E52-9795-EA11-806F-9CB6D0F9CFB6</t>
  </si>
  <si>
    <t>49287E52-9795-EA11-806F-9CB6D0F9CFB6</t>
  </si>
  <si>
    <t>4A287E52-9795-EA11-806F-9CB6D0F9CFB6</t>
  </si>
  <si>
    <t>4B287E52-9795-EA11-806F-9CB6D0F9CFB6</t>
  </si>
  <si>
    <t>4C287E52-9795-EA11-806F-9CB6D0F9CFB6</t>
  </si>
  <si>
    <t>4D287E52-9795-EA11-806F-9CB6D0F9CFB6</t>
  </si>
  <si>
    <t>4E287E52-9795-EA11-806F-9CB6D0F9CFB6</t>
  </si>
  <si>
    <t>4F287E52-9795-EA11-806F-9CB6D0F9CFB6</t>
  </si>
  <si>
    <t>50287E52-9795-EA11-806F-9CB6D0F9CFB6</t>
  </si>
  <si>
    <t>51287E52-9795-EA11-806F-9CB6D0F9CFB6</t>
  </si>
  <si>
    <t>52287E52-9795-EA11-806F-9CB6D0F9CFB6</t>
  </si>
  <si>
    <t>53287E52-9795-EA11-806F-9CB6D0F9CFB6</t>
  </si>
  <si>
    <t>54287E52-9795-EA11-806F-9CB6D0F9CFB6</t>
  </si>
  <si>
    <t>55287E52-9795-EA11-806F-9CB6D0F9CFB6</t>
  </si>
  <si>
    <t>56287E52-9795-EA11-806F-9CB6D0F9CFB6</t>
  </si>
  <si>
    <t>57287E52-9795-EA11-806F-9CB6D0F9CFB6</t>
  </si>
  <si>
    <t>58287E52-9795-EA11-806F-9CB6D0F9CFB6</t>
  </si>
  <si>
    <t>59287E52-9795-EA11-806F-9CB6D0F9CFB6</t>
  </si>
  <si>
    <t>5A287E52-9795-EA11-806F-9CB6D0F9CFB6</t>
  </si>
  <si>
    <t>5B287E52-9795-EA11-806F-9CB6D0F9CFB6</t>
  </si>
  <si>
    <t>5C287E52-9795-EA11-806F-9CB6D0F9CFB6</t>
  </si>
  <si>
    <t>5D287E52-9795-EA11-806F-9CB6D0F9CFB6</t>
  </si>
  <si>
    <t>5E287E52-9795-EA11-806F-9CB6D0F9CFB6</t>
  </si>
  <si>
    <t>5F287E52-9795-EA11-806F-9CB6D0F9CFB6</t>
  </si>
  <si>
    <t>60287E52-9795-EA11-806F-9CB6D0F9CFB6</t>
  </si>
  <si>
    <t>61287E52-9795-EA11-806F-9CB6D0F9CFB6</t>
  </si>
  <si>
    <t>62287E52-9795-EA11-806F-9CB6D0F9CFB6</t>
  </si>
  <si>
    <t>63287E52-9795-EA11-806F-9CB6D0F9CFB6</t>
  </si>
  <si>
    <t>64287E52-9795-EA11-806F-9CB6D0F9CFB6</t>
  </si>
  <si>
    <t>65287E52-9795-EA11-806F-9CB6D0F9CFB6</t>
  </si>
  <si>
    <t>66287E52-9795-EA11-806F-9CB6D0F9CFB6</t>
  </si>
  <si>
    <t>67287E52-9795-EA11-806F-9CB6D0F9CFB6</t>
  </si>
  <si>
    <t>68287E52-9795-EA11-806F-9CB6D0F9CFB6</t>
  </si>
  <si>
    <t>69287E52-9795-EA11-806F-9CB6D0F9CFB6</t>
  </si>
  <si>
    <t>6A287E52-9795-EA11-806F-9CB6D0F9CFB6</t>
  </si>
  <si>
    <t>6B287E52-9795-EA11-806F-9CB6D0F9CFB6</t>
  </si>
  <si>
    <t>6C287E52-9795-EA11-806F-9CB6D0F9CFB6</t>
  </si>
  <si>
    <t>6D287E52-9795-EA11-806F-9CB6D0F9CFB6</t>
  </si>
  <si>
    <t>6E287E52-9795-EA11-806F-9CB6D0F9CFB6</t>
  </si>
  <si>
    <t>6F287E52-9795-EA11-806F-9CB6D0F9CFB6</t>
  </si>
  <si>
    <t>70287E52-9795-EA11-806F-9CB6D0F9CFB6</t>
  </si>
  <si>
    <t>71287E52-9795-EA11-806F-9CB6D0F9CFB6</t>
  </si>
  <si>
    <t>72287E52-9795-EA11-806F-9CB6D0F9CFB6</t>
  </si>
  <si>
    <t>73287E52-9795-EA11-806F-9CB6D0F9CFB6</t>
  </si>
  <si>
    <t>74287E52-9795-EA11-806F-9CB6D0F9CFB6</t>
  </si>
  <si>
    <t>75287E52-9795-EA11-806F-9CB6D0F9CFB6</t>
  </si>
  <si>
    <t>76287E52-9795-EA11-806F-9CB6D0F9CFB6</t>
  </si>
  <si>
    <t>77287E52-9795-EA11-806F-9CB6D0F9CFB6</t>
  </si>
  <si>
    <t>78287E52-9795-EA11-806F-9CB6D0F9CFB6</t>
  </si>
  <si>
    <t>79287E52-9795-EA11-806F-9CB6D0F9CFB6</t>
  </si>
  <si>
    <t>7A287E52-9795-EA11-806F-9CB6D0F9CFB6</t>
  </si>
  <si>
    <t>7B287E52-9795-EA11-806F-9CB6D0F9CFB6</t>
  </si>
  <si>
    <t>7C287E52-9795-EA11-806F-9CB6D0F9CFB6</t>
  </si>
  <si>
    <t>7D287E52-9795-EA11-806F-9CB6D0F9CFB6</t>
  </si>
  <si>
    <t>7E287E52-9795-EA11-806F-9CB6D0F9CFB6</t>
  </si>
  <si>
    <t>7F287E52-9795-EA11-806F-9CB6D0F9CFB6</t>
  </si>
  <si>
    <t>80287E52-9795-EA11-806F-9CB6D0F9CFB6</t>
  </si>
  <si>
    <t>81287E52-9795-EA11-806F-9CB6D0F9CFB6</t>
  </si>
  <si>
    <t>82287E52-9795-EA11-806F-9CB6D0F9CFB6</t>
  </si>
  <si>
    <t>83287E52-9795-EA11-806F-9CB6D0F9CFB6</t>
  </si>
  <si>
    <t>84287E52-9795-EA11-806F-9CB6D0F9CFB6</t>
  </si>
  <si>
    <t>85287E52-9795-EA11-806F-9CB6D0F9CFB6</t>
  </si>
  <si>
    <t>86287E52-9795-EA11-806F-9CB6D0F9CFB6</t>
  </si>
  <si>
    <t>87287E52-9795-EA11-806F-9CB6D0F9CFB6</t>
  </si>
  <si>
    <t>88287E52-9795-EA11-806F-9CB6D0F9CFB6</t>
  </si>
  <si>
    <t>89287E52-9795-EA11-806F-9CB6D0F9CFB6</t>
  </si>
  <si>
    <t>8A287E52-9795-EA11-806F-9CB6D0F9CFB6</t>
  </si>
  <si>
    <t>8B287E52-9795-EA11-806F-9CB6D0F9CFB6</t>
  </si>
  <si>
    <t>8C287E52-9795-EA11-806F-9CB6D0F9CFB6</t>
  </si>
  <si>
    <t>8D287E52-9795-EA11-806F-9CB6D0F9CFB6</t>
  </si>
  <si>
    <t>8E287E52-9795-EA11-806F-9CB6D0F9CFB6</t>
  </si>
  <si>
    <t>8F287E52-9795-EA11-806F-9CB6D0F9CFB6</t>
  </si>
  <si>
    <t>90287E52-9795-EA11-806F-9CB6D0F9CFB6</t>
  </si>
  <si>
    <t>91287E52-9795-EA11-806F-9CB6D0F9CFB6</t>
  </si>
  <si>
    <t>92287E52-9795-EA11-806F-9CB6D0F9CFB6</t>
  </si>
  <si>
    <t>93287E52-9795-EA11-806F-9CB6D0F9CFB6</t>
  </si>
  <si>
    <t>94287E52-9795-EA11-806F-9CB6D0F9CFB6</t>
  </si>
  <si>
    <t>95287E52-9795-EA11-806F-9CB6D0F9CFB6</t>
  </si>
  <si>
    <t>96287E52-9795-EA11-806F-9CB6D0F9CFB6</t>
  </si>
  <si>
    <t>97287E52-9795-EA11-806F-9CB6D0F9CFB6</t>
  </si>
  <si>
    <t>98287E52-9795-EA11-806F-9CB6D0F9CFB6</t>
  </si>
  <si>
    <t>99287E52-9795-EA11-806F-9CB6D0F9CFB6</t>
  </si>
  <si>
    <t>9A287E52-9795-EA11-806F-9CB6D0F9CFB6</t>
  </si>
  <si>
    <t>9B287E52-9795-EA11-806F-9CB6D0F9CFB6</t>
  </si>
  <si>
    <t>9C287E52-9795-EA11-806F-9CB6D0F9CFB6</t>
  </si>
  <si>
    <t>9D287E52-9795-EA11-806F-9CB6D0F9CFB6</t>
  </si>
  <si>
    <t>9E287E52-9795-EA11-806F-9CB6D0F9CFB6</t>
  </si>
  <si>
    <t>9F287E52-9795-EA11-806F-9CB6D0F9CFB6</t>
  </si>
  <si>
    <t>A0287E52-9795-EA11-806F-9CB6D0F9CFB6</t>
  </si>
  <si>
    <t>A1287E52-9795-EA11-806F-9CB6D0F9CFB6</t>
  </si>
  <si>
    <t>A2287E52-9795-EA11-806F-9CB6D0F9CFB6</t>
  </si>
  <si>
    <t>A3287E52-9795-EA11-806F-9CB6D0F9CFB6</t>
  </si>
  <si>
    <t>A4287E52-9795-EA11-806F-9CB6D0F9CFB6</t>
  </si>
  <si>
    <t>A5287E52-9795-EA11-806F-9CB6D0F9CFB6</t>
  </si>
  <si>
    <t>A6287E52-9795-EA11-806F-9CB6D0F9CFB6</t>
  </si>
  <si>
    <t>A7287E52-9795-EA11-806F-9CB6D0F9CFB6</t>
  </si>
  <si>
    <t>A8287E52-9795-EA11-806F-9CB6D0F9CFB6</t>
  </si>
  <si>
    <t>A9287E52-9795-EA11-806F-9CB6D0F9CFB6</t>
  </si>
  <si>
    <t>AA287E52-9795-EA11-806F-9CB6D0F9CFB6</t>
  </si>
  <si>
    <t>AB287E52-9795-EA11-806F-9CB6D0F9CFB6</t>
  </si>
  <si>
    <t>AC287E52-9795-EA11-806F-9CB6D0F9CFB6</t>
  </si>
  <si>
    <t>AD287E52-9795-EA11-806F-9CB6D0F9CFB6</t>
  </si>
  <si>
    <t>AE287E52-9795-EA11-806F-9CB6D0F9CFB6</t>
  </si>
  <si>
    <t>AF287E52-9795-EA11-806F-9CB6D0F9CFB6</t>
  </si>
  <si>
    <t>B0287E52-9795-EA11-806F-9CB6D0F9CFB6</t>
  </si>
  <si>
    <t>B1287E52-9795-EA11-806F-9CB6D0F9CFB6</t>
  </si>
  <si>
    <t>B2287E52-9795-EA11-806F-9CB6D0F9CFB6</t>
  </si>
  <si>
    <t>B3287E52-9795-EA11-806F-9CB6D0F9CFB6</t>
  </si>
  <si>
    <t>B4287E52-9795-EA11-806F-9CB6D0F9CFB6</t>
  </si>
  <si>
    <t>B5287E52-9795-EA11-806F-9CB6D0F9CFB6</t>
  </si>
  <si>
    <t>B6287E52-9795-EA11-806F-9CB6D0F9CFB6</t>
  </si>
  <si>
    <t>B7287E52-9795-EA11-806F-9CB6D0F9CFB6</t>
  </si>
  <si>
    <t>B8287E52-9795-EA11-806F-9CB6D0F9CFB6</t>
  </si>
  <si>
    <t>B9287E52-9795-EA11-806F-9CB6D0F9CFB6</t>
  </si>
  <si>
    <t>BA287E52-9795-EA11-806F-9CB6D0F9CFB6</t>
  </si>
  <si>
    <t>BB287E52-9795-EA11-806F-9CB6D0F9CFB6</t>
  </si>
  <si>
    <t>BC287E52-9795-EA11-806F-9CB6D0F9CFB6</t>
  </si>
  <si>
    <t>BD287E52-9795-EA11-806F-9CB6D0F9CFB6</t>
  </si>
  <si>
    <t>BE287E52-9795-EA11-806F-9CB6D0F9CFB6</t>
  </si>
  <si>
    <t>BF287E52-9795-EA11-806F-9CB6D0F9CFB6</t>
  </si>
  <si>
    <t>C0287E52-9795-EA11-806F-9CB6D0F9CFB6</t>
  </si>
  <si>
    <t>C1287E52-9795-EA11-806F-9CB6D0F9CFB6</t>
  </si>
  <si>
    <t>C2287E52-9795-EA11-806F-9CB6D0F9CFB6</t>
  </si>
  <si>
    <t>C3287E52-9795-EA11-806F-9CB6D0F9CFB6</t>
  </si>
  <si>
    <t>C4287E52-9795-EA11-806F-9CB6D0F9CFB6</t>
  </si>
  <si>
    <t>C5287E52-9795-EA11-806F-9CB6D0F9CFB6</t>
  </si>
  <si>
    <t>C6287E52-9795-EA11-806F-9CB6D0F9CFB6</t>
  </si>
  <si>
    <t>C7287E52-9795-EA11-806F-9CB6D0F9CFB6</t>
  </si>
  <si>
    <t>C8287E52-9795-EA11-806F-9CB6D0F9CFB6</t>
  </si>
  <si>
    <t>C9287E52-9795-EA11-806F-9CB6D0F9CFB6</t>
  </si>
  <si>
    <t>CA287E52-9795-EA11-806F-9CB6D0F9CFB6</t>
  </si>
  <si>
    <t>CB287E52-9795-EA11-806F-9CB6D0F9CFB6</t>
  </si>
  <si>
    <t>CC287E52-9795-EA11-806F-9CB6D0F9CFB6</t>
  </si>
  <si>
    <t>CD287E52-9795-EA11-806F-9CB6D0F9CFB6</t>
  </si>
  <si>
    <t>CE287E52-9795-EA11-806F-9CB6D0F9CFB6</t>
  </si>
  <si>
    <t>CF287E52-9795-EA11-806F-9CB6D0F9CFB6</t>
  </si>
  <si>
    <t>D0287E52-9795-EA11-806F-9CB6D0F9CFB6</t>
  </si>
  <si>
    <t>D1287E52-9795-EA11-806F-9CB6D0F9CFB6</t>
  </si>
  <si>
    <t>D2287E52-9795-EA11-806F-9CB6D0F9CFB6</t>
  </si>
  <si>
    <t>D3287E52-9795-EA11-806F-9CB6D0F9CFB6</t>
  </si>
  <si>
    <t>D4287E52-9795-EA11-806F-9CB6D0F9CFB6</t>
  </si>
  <si>
    <t>D5287E52-9795-EA11-806F-9CB6D0F9CFB6</t>
  </si>
  <si>
    <t>D6287E52-9795-EA11-806F-9CB6D0F9CFB6</t>
  </si>
  <si>
    <t>D7287E52-9795-EA11-806F-9CB6D0F9CFB6</t>
  </si>
  <si>
    <t>D8287E52-9795-EA11-806F-9CB6D0F9CFB6</t>
  </si>
  <si>
    <t>D9287E52-9795-EA11-806F-9CB6D0F9CFB6</t>
  </si>
  <si>
    <t>DA287E52-9795-EA11-806F-9CB6D0F9CFB6</t>
  </si>
  <si>
    <t>DB287E52-9795-EA11-806F-9CB6D0F9CFB6</t>
  </si>
  <si>
    <t>DC287E52-9795-EA11-806F-9CB6D0F9CFB6</t>
  </si>
  <si>
    <t>DD287E52-9795-EA11-806F-9CB6D0F9CFB6</t>
  </si>
  <si>
    <t>DE287E52-9795-EA11-806F-9CB6D0F9CFB6</t>
  </si>
  <si>
    <t>DF287E52-9795-EA11-806F-9CB6D0F9CFB6</t>
  </si>
  <si>
    <t>E0287E52-9795-EA11-806F-9CB6D0F9CFB6</t>
  </si>
  <si>
    <t>E1287E52-9795-EA11-806F-9CB6D0F9CFB6</t>
  </si>
  <si>
    <t>E2287E52-9795-EA11-806F-9CB6D0F9CFB6</t>
  </si>
  <si>
    <t>E3287E52-9795-EA11-806F-9CB6D0F9CFB6</t>
  </si>
  <si>
    <t>E4287E52-9795-EA11-806F-9CB6D0F9CFB6</t>
  </si>
  <si>
    <t>E5287E52-9795-EA11-806F-9CB6D0F9CFB6</t>
  </si>
  <si>
    <t>E6287E52-9795-EA11-806F-9CB6D0F9CFB6</t>
  </si>
  <si>
    <t>E7287E52-9795-EA11-806F-9CB6D0F9CFB6</t>
  </si>
  <si>
    <t>E8287E52-9795-EA11-806F-9CB6D0F9CFB6</t>
  </si>
  <si>
    <t>E9287E52-9795-EA11-806F-9CB6D0F9CFB6</t>
  </si>
  <si>
    <t>EA287E52-9795-EA11-806F-9CB6D0F9CFB6</t>
  </si>
  <si>
    <t>EB287E52-9795-EA11-806F-9CB6D0F9CFB6</t>
  </si>
  <si>
    <t>EC287E52-9795-EA11-806F-9CB6D0F9CFB6</t>
  </si>
  <si>
    <t>ED287E52-9795-EA11-806F-9CB6D0F9CFB6</t>
  </si>
  <si>
    <t>EE287E52-9795-EA11-806F-9CB6D0F9CFB6</t>
  </si>
  <si>
    <t>EF287E52-9795-EA11-806F-9CB6D0F9CFB6</t>
  </si>
  <si>
    <t>F0287E52-9795-EA11-806F-9CB6D0F9CFB6</t>
  </si>
  <si>
    <t>F1287E52-9795-EA11-806F-9CB6D0F9CFB6</t>
  </si>
  <si>
    <t>F2287E52-9795-EA11-806F-9CB6D0F9CFB6</t>
  </si>
  <si>
    <t>F3287E52-9795-EA11-806F-9CB6D0F9CFB6</t>
  </si>
  <si>
    <t>F4287E52-9795-EA11-806F-9CB6D0F9CFB6</t>
  </si>
  <si>
    <t>F5287E52-9795-EA11-806F-9CB6D0F9CFB6</t>
  </si>
  <si>
    <t>F6287E52-9795-EA11-806F-9CB6D0F9CFB6</t>
  </si>
  <si>
    <t>F7287E52-9795-EA11-806F-9CB6D0F9CFB6</t>
  </si>
  <si>
    <t>F8287E52-9795-EA11-806F-9CB6D0F9CFB6</t>
  </si>
  <si>
    <t>F9287E52-9795-EA11-806F-9CB6D0F9CFB6</t>
  </si>
  <si>
    <t>FA287E52-9795-EA11-806F-9CB6D0F9CFB6</t>
  </si>
  <si>
    <t>FB287E52-9795-EA11-806F-9CB6D0F9CFB6</t>
  </si>
  <si>
    <t>FC287E52-9795-EA11-806F-9CB6D0F9CFB6</t>
  </si>
  <si>
    <t>FD287E52-9795-EA11-806F-9CB6D0F9CFB6</t>
  </si>
  <si>
    <t>FE287E52-9795-EA11-806F-9CB6D0F9CFB6</t>
  </si>
  <si>
    <t>FF287E52-9795-EA11-806F-9CB6D0F9CFB6</t>
  </si>
  <si>
    <t>00297E52-9795-EA11-806F-9CB6D0F9CFB6</t>
  </si>
  <si>
    <t>01297E52-9795-EA11-806F-9CB6D0F9CFB6</t>
  </si>
  <si>
    <t>02297E52-9795-EA11-806F-9CB6D0F9CFB6</t>
  </si>
  <si>
    <t>03297E52-9795-EA11-806F-9CB6D0F9CFB6</t>
  </si>
  <si>
    <t>04297E52-9795-EA11-806F-9CB6D0F9CFB6</t>
  </si>
  <si>
    <t>05297E52-9795-EA11-806F-9CB6D0F9CFB6</t>
  </si>
  <si>
    <t>06297E52-9795-EA11-806F-9CB6D0F9CFB6</t>
  </si>
  <si>
    <t>07297E52-9795-EA11-806F-9CB6D0F9CFB6</t>
  </si>
  <si>
    <t>08297E52-9795-EA11-806F-9CB6D0F9CFB6</t>
  </si>
  <si>
    <t>09297E52-9795-EA11-806F-9CB6D0F9CFB6</t>
  </si>
  <si>
    <t>0A297E52-9795-EA11-806F-9CB6D0F9CFB6</t>
  </si>
  <si>
    <t>0B297E52-9795-EA11-806F-9CB6D0F9CFB6</t>
  </si>
  <si>
    <t>0C297E52-9795-EA11-806F-9CB6D0F9CFB6</t>
  </si>
  <si>
    <t>0D297E52-9795-EA11-806F-9CB6D0F9CFB6</t>
  </si>
  <si>
    <t>0E297E52-9795-EA11-806F-9CB6D0F9CFB6</t>
  </si>
  <si>
    <t>0F297E52-9795-EA11-806F-9CB6D0F9CFB6</t>
  </si>
  <si>
    <t>10297E52-9795-EA11-806F-9CB6D0F9CFB6</t>
  </si>
  <si>
    <t>11297E52-9795-EA11-806F-9CB6D0F9CFB6</t>
  </si>
  <si>
    <t>12297E52-9795-EA11-806F-9CB6D0F9CFB6</t>
  </si>
  <si>
    <t>13297E52-9795-EA11-806F-9CB6D0F9CFB6</t>
  </si>
  <si>
    <t>14297E52-9795-EA11-806F-9CB6D0F9CFB6</t>
  </si>
  <si>
    <t>15297E52-9795-EA11-806F-9CB6D0F9CFB6</t>
  </si>
  <si>
    <t>16297E52-9795-EA11-806F-9CB6D0F9CFB6</t>
  </si>
  <si>
    <t>17297E52-9795-EA11-806F-9CB6D0F9CFB6</t>
  </si>
  <si>
    <t>18297E52-9795-EA11-806F-9CB6D0F9CFB6</t>
  </si>
  <si>
    <t>19297E52-9795-EA11-806F-9CB6D0F9CFB6</t>
  </si>
  <si>
    <t>1A297E52-9795-EA11-806F-9CB6D0F9CFB6</t>
  </si>
  <si>
    <t>1B297E52-9795-EA11-806F-9CB6D0F9CFB6</t>
  </si>
  <si>
    <t>1C297E52-9795-EA11-806F-9CB6D0F9CFB6</t>
  </si>
  <si>
    <t>1D297E52-9795-EA11-806F-9CB6D0F9CFB6</t>
  </si>
  <si>
    <t>1E297E52-9795-EA11-806F-9CB6D0F9CFB6</t>
  </si>
  <si>
    <t>1F297E52-9795-EA11-806F-9CB6D0F9CFB6</t>
  </si>
  <si>
    <t>20297E52-9795-EA11-806F-9CB6D0F9CFB6</t>
  </si>
  <si>
    <t>21297E52-9795-EA11-806F-9CB6D0F9CFB6</t>
  </si>
  <si>
    <t>22297E52-9795-EA11-806F-9CB6D0F9CFB6</t>
  </si>
  <si>
    <t>23297E52-9795-EA11-806F-9CB6D0F9CFB6</t>
  </si>
  <si>
    <t>24297E52-9795-EA11-806F-9CB6D0F9CFB6</t>
  </si>
  <si>
    <t>25297E52-9795-EA11-806F-9CB6D0F9CFB6</t>
  </si>
  <si>
    <t>26297E52-9795-EA11-806F-9CB6D0F9CFB6</t>
  </si>
  <si>
    <t>27297E52-9795-EA11-806F-9CB6D0F9CFB6</t>
  </si>
  <si>
    <t>28297E52-9795-EA11-806F-9CB6D0F9CFB6</t>
  </si>
  <si>
    <t>29297E52-9795-EA11-806F-9CB6D0F9CFB6</t>
  </si>
  <si>
    <t>2A297E52-9795-EA11-806F-9CB6D0F9CFB6</t>
  </si>
  <si>
    <t>2B297E52-9795-EA11-806F-9CB6D0F9CFB6</t>
  </si>
  <si>
    <t>2C297E52-9795-EA11-806F-9CB6D0F9CFB6</t>
  </si>
  <si>
    <t>2D297E52-9795-EA11-806F-9CB6D0F9CFB6</t>
  </si>
  <si>
    <t>2E297E52-9795-EA11-806F-9CB6D0F9CFB6</t>
  </si>
  <si>
    <t>2F297E52-9795-EA11-806F-9CB6D0F9CFB6</t>
  </si>
  <si>
    <t>30297E52-9795-EA11-806F-9CB6D0F9CFB6</t>
  </si>
  <si>
    <t>31297E52-9795-EA11-806F-9CB6D0F9CFB6</t>
  </si>
  <si>
    <t>32297E52-9795-EA11-806F-9CB6D0F9CFB6</t>
  </si>
  <si>
    <t>33297E52-9795-EA11-806F-9CB6D0F9CFB6</t>
  </si>
  <si>
    <t>34297E52-9795-EA11-806F-9CB6D0F9CFB6</t>
  </si>
  <si>
    <t>35297E52-9795-EA11-806F-9CB6D0F9CFB6</t>
  </si>
  <si>
    <t>36297E52-9795-EA11-806F-9CB6D0F9CFB6</t>
  </si>
  <si>
    <t>37297E52-9795-EA11-806F-9CB6D0F9CFB6</t>
  </si>
  <si>
    <t>38297E52-9795-EA11-806F-9CB6D0F9CFB6</t>
  </si>
  <si>
    <t>39297E52-9795-EA11-806F-9CB6D0F9CFB6</t>
  </si>
  <si>
    <t>3A297E52-9795-EA11-806F-9CB6D0F9CFB6</t>
  </si>
  <si>
    <t>3B297E52-9795-EA11-806F-9CB6D0F9CFB6</t>
  </si>
  <si>
    <t>3C297E52-9795-EA11-806F-9CB6D0F9CFB6</t>
  </si>
  <si>
    <t>3D297E52-9795-EA11-806F-9CB6D0F9CFB6</t>
  </si>
  <si>
    <t>3E297E52-9795-EA11-806F-9CB6D0F9CFB6</t>
  </si>
  <si>
    <t>3F297E52-9795-EA11-806F-9CB6D0F9CFB6</t>
  </si>
  <si>
    <t>40297E52-9795-EA11-806F-9CB6D0F9CFB6</t>
  </si>
  <si>
    <t>41297E52-9795-EA11-806F-9CB6D0F9CFB6</t>
  </si>
  <si>
    <t>42297E52-9795-EA11-806F-9CB6D0F9CFB6</t>
  </si>
  <si>
    <t>43297E52-9795-EA11-806F-9CB6D0F9CFB6</t>
  </si>
  <si>
    <t>44297E52-9795-EA11-806F-9CB6D0F9CFB6</t>
  </si>
  <si>
    <t>45297E52-9795-EA11-806F-9CB6D0F9CFB6</t>
  </si>
  <si>
    <t>46297E52-9795-EA11-806F-9CB6D0F9CFB6</t>
  </si>
  <si>
    <t>47297E52-9795-EA11-806F-9CB6D0F9CFB6</t>
  </si>
  <si>
    <t>48297E52-9795-EA11-806F-9CB6D0F9CFB6</t>
  </si>
  <si>
    <t>49297E52-9795-EA11-806F-9CB6D0F9CFB6</t>
  </si>
  <si>
    <t>4A297E52-9795-EA11-806F-9CB6D0F9CFB6</t>
  </si>
  <si>
    <t>4B297E52-9795-EA11-806F-9CB6D0F9CFB6</t>
  </si>
  <si>
    <t>4C297E52-9795-EA11-806F-9CB6D0F9CFB6</t>
  </si>
  <si>
    <t>4D297E52-9795-EA11-806F-9CB6D0F9CFB6</t>
  </si>
  <si>
    <t>4E297E52-9795-EA11-806F-9CB6D0F9CFB6</t>
  </si>
  <si>
    <t>4F297E52-9795-EA11-806F-9CB6D0F9CFB6</t>
  </si>
  <si>
    <t>50297E52-9795-EA11-806F-9CB6D0F9CFB6</t>
  </si>
  <si>
    <t>51297E52-9795-EA11-806F-9CB6D0F9CFB6</t>
  </si>
  <si>
    <t>52297E52-9795-EA11-806F-9CB6D0F9CFB6</t>
  </si>
  <si>
    <t>53297E52-9795-EA11-806F-9CB6D0F9CFB6</t>
  </si>
  <si>
    <t>54297E52-9795-EA11-806F-9CB6D0F9CFB6</t>
  </si>
  <si>
    <t>55297E52-9795-EA11-806F-9CB6D0F9CFB6</t>
  </si>
  <si>
    <t>56297E52-9795-EA11-806F-9CB6D0F9CFB6</t>
  </si>
  <si>
    <t>57297E52-9795-EA11-806F-9CB6D0F9CFB6</t>
  </si>
  <si>
    <t>58297E52-9795-EA11-806F-9CB6D0F9CFB6</t>
  </si>
  <si>
    <t>59297E52-9795-EA11-806F-9CB6D0F9CFB6</t>
  </si>
  <si>
    <t>5A297E52-9795-EA11-806F-9CB6D0F9CFB6</t>
  </si>
  <si>
    <t>5B297E52-9795-EA11-806F-9CB6D0F9CFB6</t>
  </si>
  <si>
    <t>5C297E52-9795-EA11-806F-9CB6D0F9CFB6</t>
  </si>
  <si>
    <t>5D297E52-9795-EA11-806F-9CB6D0F9CFB6</t>
  </si>
  <si>
    <t>5E297E52-9795-EA11-806F-9CB6D0F9CFB6</t>
  </si>
  <si>
    <t>5F297E52-9795-EA11-806F-9CB6D0F9CFB6</t>
  </si>
  <si>
    <t>60297E52-9795-EA11-806F-9CB6D0F9CFB6</t>
  </si>
  <si>
    <t>61297E52-9795-EA11-806F-9CB6D0F9CFB6</t>
  </si>
  <si>
    <t>62297E52-9795-EA11-806F-9CB6D0F9CFB6</t>
  </si>
  <si>
    <t>63297E52-9795-EA11-806F-9CB6D0F9CFB6</t>
  </si>
  <si>
    <t>64297E52-9795-EA11-806F-9CB6D0F9CFB6</t>
  </si>
  <si>
    <t>65297E52-9795-EA11-806F-9CB6D0F9CFB6</t>
  </si>
  <si>
    <t>66297E52-9795-EA11-806F-9CB6D0F9CFB6</t>
  </si>
  <si>
    <t>67297E52-9795-EA11-806F-9CB6D0F9CFB6</t>
  </si>
  <si>
    <t>68297E52-9795-EA11-806F-9CB6D0F9CFB6</t>
  </si>
  <si>
    <t>69297E52-9795-EA11-806F-9CB6D0F9CFB6</t>
  </si>
  <si>
    <t>6A297E52-9795-EA11-806F-9CB6D0F9CFB6</t>
  </si>
  <si>
    <t>6B297E52-9795-EA11-806F-9CB6D0F9CFB6</t>
  </si>
  <si>
    <t>6C297E52-9795-EA11-806F-9CB6D0F9CFB6</t>
  </si>
  <si>
    <t>6D297E52-9795-EA11-806F-9CB6D0F9CFB6</t>
  </si>
  <si>
    <t>6E297E52-9795-EA11-806F-9CB6D0F9CFB6</t>
  </si>
  <si>
    <t>6F297E52-9795-EA11-806F-9CB6D0F9CFB6</t>
  </si>
  <si>
    <t>70297E52-9795-EA11-806F-9CB6D0F9CFB6</t>
  </si>
  <si>
    <t>71297E52-9795-EA11-806F-9CB6D0F9CFB6</t>
  </si>
  <si>
    <t>72297E52-9795-EA11-806F-9CB6D0F9CFB6</t>
  </si>
  <si>
    <t>73297E52-9795-EA11-806F-9CB6D0F9CFB6</t>
  </si>
  <si>
    <t>74297E52-9795-EA11-806F-9CB6D0F9CFB6</t>
  </si>
  <si>
    <t>75297E52-9795-EA11-806F-9CB6D0F9CFB6</t>
  </si>
  <si>
    <t>76297E52-9795-EA11-806F-9CB6D0F9CFB6</t>
  </si>
  <si>
    <t>77297E52-9795-EA11-806F-9CB6D0F9CFB6</t>
  </si>
  <si>
    <t>78297E52-9795-EA11-806F-9CB6D0F9CFB6</t>
  </si>
  <si>
    <t>79297E52-9795-EA11-806F-9CB6D0F9CFB6</t>
  </si>
  <si>
    <t>7A297E52-9795-EA11-806F-9CB6D0F9CFB6</t>
  </si>
  <si>
    <t>7B297E52-9795-EA11-806F-9CB6D0F9CFB6</t>
  </si>
  <si>
    <t>7C297E52-9795-EA11-806F-9CB6D0F9CFB6</t>
  </si>
  <si>
    <t>7D297E52-9795-EA11-806F-9CB6D0F9CFB6</t>
  </si>
  <si>
    <t>7E297E52-9795-EA11-806F-9CB6D0F9CFB6</t>
  </si>
  <si>
    <t>7F297E52-9795-EA11-806F-9CB6D0F9CFB6</t>
  </si>
  <si>
    <t>80297E52-9795-EA11-806F-9CB6D0F9CFB6</t>
  </si>
  <si>
    <t>81297E52-9795-EA11-806F-9CB6D0F9CFB6</t>
  </si>
  <si>
    <t>82297E52-9795-EA11-806F-9CB6D0F9CFB6</t>
  </si>
  <si>
    <t>83297E52-9795-EA11-806F-9CB6D0F9CFB6</t>
  </si>
  <si>
    <t>84297E52-9795-EA11-806F-9CB6D0F9CFB6</t>
  </si>
  <si>
    <t>85297E52-9795-EA11-806F-9CB6D0F9CFB6</t>
  </si>
  <si>
    <t>86297E52-9795-EA11-806F-9CB6D0F9CFB6</t>
  </si>
  <si>
    <t>87297E52-9795-EA11-806F-9CB6D0F9CFB6</t>
  </si>
  <si>
    <t>88297E52-9795-EA11-806F-9CB6D0F9CFB6</t>
  </si>
  <si>
    <t>89297E52-9795-EA11-806F-9CB6D0F9CFB6</t>
  </si>
  <si>
    <t>8A297E52-9795-EA11-806F-9CB6D0F9CFB6</t>
  </si>
  <si>
    <t>8B297E52-9795-EA11-806F-9CB6D0F9CFB6</t>
  </si>
  <si>
    <t>8C297E52-9795-EA11-806F-9CB6D0F9CFB6</t>
  </si>
  <si>
    <t>8D297E52-9795-EA11-806F-9CB6D0F9CFB6</t>
  </si>
  <si>
    <t>8E297E52-9795-EA11-806F-9CB6D0F9CFB6</t>
  </si>
  <si>
    <t>8F297E52-9795-EA11-806F-9CB6D0F9CFB6</t>
  </si>
  <si>
    <t>90297E52-9795-EA11-806F-9CB6D0F9CFB6</t>
  </si>
  <si>
    <t>91297E52-9795-EA11-806F-9CB6D0F9CFB6</t>
  </si>
  <si>
    <t>92297E52-9795-EA11-806F-9CB6D0F9CFB6</t>
  </si>
  <si>
    <t>93297E52-9795-EA11-806F-9CB6D0F9CFB6</t>
  </si>
  <si>
    <t>94297E52-9795-EA11-806F-9CB6D0F9CFB6</t>
  </si>
  <si>
    <t>95297E52-9795-EA11-806F-9CB6D0F9CFB6</t>
  </si>
  <si>
    <t>96297E52-9795-EA11-806F-9CB6D0F9CFB6</t>
  </si>
  <si>
    <t>97297E52-9795-EA11-806F-9CB6D0F9CFB6</t>
  </si>
  <si>
    <t>98297E52-9795-EA11-806F-9CB6D0F9CFB6</t>
  </si>
  <si>
    <t>99297E52-9795-EA11-806F-9CB6D0F9CFB6</t>
  </si>
  <si>
    <t>9A297E52-9795-EA11-806F-9CB6D0F9CFB6</t>
  </si>
  <si>
    <t>9B297E52-9795-EA11-806F-9CB6D0F9CFB6</t>
  </si>
  <si>
    <t>9C297E52-9795-EA11-806F-9CB6D0F9CFB6</t>
  </si>
  <si>
    <t>9D297E52-9795-EA11-806F-9CB6D0F9CFB6</t>
  </si>
  <si>
    <t>9E297E52-9795-EA11-806F-9CB6D0F9CFB6</t>
  </si>
  <si>
    <t>9F297E52-9795-EA11-806F-9CB6D0F9CFB6</t>
  </si>
  <si>
    <t>A0297E52-9795-EA11-806F-9CB6D0F9CFB6</t>
  </si>
  <si>
    <t>A1297E52-9795-EA11-806F-9CB6D0F9CFB6</t>
  </si>
  <si>
    <t>A2297E52-9795-EA11-806F-9CB6D0F9CFB6</t>
  </si>
  <si>
    <t>A3297E52-9795-EA11-806F-9CB6D0F9CFB6</t>
  </si>
  <si>
    <t>A4297E52-9795-EA11-806F-9CB6D0F9CFB6</t>
  </si>
  <si>
    <t>A5297E52-9795-EA11-806F-9CB6D0F9CFB6</t>
  </si>
  <si>
    <t>A6297E52-9795-EA11-806F-9CB6D0F9CFB6</t>
  </si>
  <si>
    <t>A7297E52-9795-EA11-806F-9CB6D0F9CFB6</t>
  </si>
  <si>
    <t>A8297E52-9795-EA11-806F-9CB6D0F9CFB6</t>
  </si>
  <si>
    <t>A9297E52-9795-EA11-806F-9CB6D0F9CFB6</t>
  </si>
  <si>
    <t>AA297E52-9795-EA11-806F-9CB6D0F9CFB6</t>
  </si>
  <si>
    <t>AB297E52-9795-EA11-806F-9CB6D0F9CFB6</t>
  </si>
  <si>
    <t>AC297E52-9795-EA11-806F-9CB6D0F9CFB6</t>
  </si>
  <si>
    <t>AD297E52-9795-EA11-806F-9CB6D0F9CFB6</t>
  </si>
  <si>
    <t>AE297E52-9795-EA11-806F-9CB6D0F9CFB6</t>
  </si>
  <si>
    <t>AF297E52-9795-EA11-806F-9CB6D0F9CFB6</t>
  </si>
  <si>
    <t>B0297E52-9795-EA11-806F-9CB6D0F9CFB6</t>
  </si>
  <si>
    <t>B1297E52-9795-EA11-806F-9CB6D0F9CFB6</t>
  </si>
  <si>
    <t>B2297E52-9795-EA11-806F-9CB6D0F9CFB6</t>
  </si>
  <si>
    <t>B3297E52-9795-EA11-806F-9CB6D0F9CFB6</t>
  </si>
  <si>
    <t>B4297E52-9795-EA11-806F-9CB6D0F9CFB6</t>
  </si>
  <si>
    <t>B5297E52-9795-EA11-806F-9CB6D0F9CFB6</t>
  </si>
  <si>
    <t>B6297E52-9795-EA11-806F-9CB6D0F9CFB6</t>
  </si>
  <si>
    <t>B7297E52-9795-EA11-806F-9CB6D0F9CFB6</t>
  </si>
  <si>
    <t>B8297E52-9795-EA11-806F-9CB6D0F9CFB6</t>
  </si>
  <si>
    <t>B9297E52-9795-EA11-806F-9CB6D0F9CFB6</t>
  </si>
  <si>
    <t>BA297E52-9795-EA11-806F-9CB6D0F9CFB6</t>
  </si>
  <si>
    <t>BB297E52-9795-EA11-806F-9CB6D0F9CFB6</t>
  </si>
  <si>
    <t>BC297E52-9795-EA11-806F-9CB6D0F9CFB6</t>
  </si>
  <si>
    <t>BD297E52-9795-EA11-806F-9CB6D0F9CFB6</t>
  </si>
  <si>
    <t>BE297E52-9795-EA11-806F-9CB6D0F9CFB6</t>
  </si>
  <si>
    <t>BF297E52-9795-EA11-806F-9CB6D0F9CFB6</t>
  </si>
  <si>
    <t>C0297E52-9795-EA11-806F-9CB6D0F9CFB6</t>
  </si>
  <si>
    <t>C1297E52-9795-EA11-806F-9CB6D0F9CFB6</t>
  </si>
  <si>
    <t>C2297E52-9795-EA11-806F-9CB6D0F9CFB6</t>
  </si>
  <si>
    <t>C3297E52-9795-EA11-806F-9CB6D0F9CFB6</t>
  </si>
  <si>
    <t>C4297E52-9795-EA11-806F-9CB6D0F9CFB6</t>
  </si>
  <si>
    <t>C5297E52-9795-EA11-806F-9CB6D0F9CFB6</t>
  </si>
  <si>
    <t>C6297E52-9795-EA11-806F-9CB6D0F9CFB6</t>
  </si>
  <si>
    <t>C7297E52-9795-EA11-806F-9CB6D0F9CFB6</t>
  </si>
  <si>
    <t>C8297E52-9795-EA11-806F-9CB6D0F9CFB6</t>
  </si>
  <si>
    <t>C9297E52-9795-EA11-806F-9CB6D0F9CFB6</t>
  </si>
  <si>
    <t>CA297E52-9795-EA11-806F-9CB6D0F9CFB6</t>
  </si>
  <si>
    <t>CB297E52-9795-EA11-806F-9CB6D0F9CFB6</t>
  </si>
  <si>
    <t>CC297E52-9795-EA11-806F-9CB6D0F9CFB6</t>
  </si>
  <si>
    <t>CD297E52-9795-EA11-806F-9CB6D0F9CFB6</t>
  </si>
  <si>
    <t>CE297E52-9795-EA11-806F-9CB6D0F9CFB6</t>
  </si>
  <si>
    <t>CF297E52-9795-EA11-806F-9CB6D0F9CFB6</t>
  </si>
  <si>
    <t>D0297E52-9795-EA11-806F-9CB6D0F9CFB6</t>
  </si>
  <si>
    <t>D1297E52-9795-EA11-806F-9CB6D0F9CFB6</t>
  </si>
  <si>
    <t>D2297E52-9795-EA11-806F-9CB6D0F9CFB6</t>
  </si>
  <si>
    <t>D3297E52-9795-EA11-806F-9CB6D0F9CFB6</t>
  </si>
  <si>
    <t>D4297E52-9795-EA11-806F-9CB6D0F9CFB6</t>
  </si>
  <si>
    <t>D5297E52-9795-EA11-806F-9CB6D0F9CFB6</t>
  </si>
  <si>
    <t>D6297E52-9795-EA11-806F-9CB6D0F9CFB6</t>
  </si>
  <si>
    <t>D7297E52-9795-EA11-806F-9CB6D0F9CFB6</t>
  </si>
  <si>
    <t>D8297E52-9795-EA11-806F-9CB6D0F9CFB6</t>
  </si>
  <si>
    <t>D9297E52-9795-EA11-806F-9CB6D0F9CFB6</t>
  </si>
  <si>
    <t>DA297E52-9795-EA11-806F-9CB6D0F9CFB6</t>
  </si>
  <si>
    <t>DB297E52-9795-EA11-806F-9CB6D0F9CFB6</t>
  </si>
  <si>
    <t>DC297E52-9795-EA11-806F-9CB6D0F9CFB6</t>
  </si>
  <si>
    <t>DD297E52-9795-EA11-806F-9CB6D0F9CFB6</t>
  </si>
  <si>
    <t>DE297E52-9795-EA11-806F-9CB6D0F9CFB6</t>
  </si>
  <si>
    <t>DF297E52-9795-EA11-806F-9CB6D0F9CFB6</t>
  </si>
  <si>
    <t>E0297E52-9795-EA11-806F-9CB6D0F9CFB6</t>
  </si>
  <si>
    <t>E1297E52-9795-EA11-806F-9CB6D0F9CFB6</t>
  </si>
  <si>
    <t>E2297E52-9795-EA11-806F-9CB6D0F9CFB6</t>
  </si>
  <si>
    <t>E3297E52-9795-EA11-806F-9CB6D0F9CFB6</t>
  </si>
  <si>
    <t>E4297E52-9795-EA11-806F-9CB6D0F9CFB6</t>
  </si>
  <si>
    <t>E5297E52-9795-EA11-806F-9CB6D0F9CFB6</t>
  </si>
  <si>
    <t>E6297E52-9795-EA11-806F-9CB6D0F9CFB6</t>
  </si>
  <si>
    <t>E7297E52-9795-EA11-806F-9CB6D0F9CFB6</t>
  </si>
  <si>
    <t>E8297E52-9795-EA11-806F-9CB6D0F9CFB6</t>
  </si>
  <si>
    <t>E9297E52-9795-EA11-806F-9CB6D0F9CFB6</t>
  </si>
  <si>
    <t>EA297E52-9795-EA11-806F-9CB6D0F9CFB6</t>
  </si>
  <si>
    <t>EB297E52-9795-EA11-806F-9CB6D0F9CFB6</t>
  </si>
  <si>
    <t>EC297E52-9795-EA11-806F-9CB6D0F9CFB6</t>
  </si>
  <si>
    <t>ED297E52-9795-EA11-806F-9CB6D0F9CFB6</t>
  </si>
  <si>
    <t>EE297E52-9795-EA11-806F-9CB6D0F9CFB6</t>
  </si>
  <si>
    <t>EF297E52-9795-EA11-806F-9CB6D0F9CFB6</t>
  </si>
  <si>
    <t>F0297E52-9795-EA11-806F-9CB6D0F9CFB6</t>
  </si>
  <si>
    <t>F1297E52-9795-EA11-806F-9CB6D0F9CFB6</t>
  </si>
  <si>
    <t>F2297E52-9795-EA11-806F-9CB6D0F9CFB6</t>
  </si>
  <si>
    <t>F3297E52-9795-EA11-806F-9CB6D0F9CFB6</t>
  </si>
  <si>
    <t>F4297E52-9795-EA11-806F-9CB6D0F9CFB6</t>
  </si>
  <si>
    <t>F5297E52-9795-EA11-806F-9CB6D0F9CFB6</t>
  </si>
  <si>
    <t>F6297E52-9795-EA11-806F-9CB6D0F9CFB6</t>
  </si>
  <si>
    <t>F7297E52-9795-EA11-806F-9CB6D0F9CFB6</t>
  </si>
  <si>
    <t>F8297E52-9795-EA11-806F-9CB6D0F9CFB6</t>
  </si>
  <si>
    <t>F9297E52-9795-EA11-806F-9CB6D0F9CFB6</t>
  </si>
  <si>
    <t>FA297E52-9795-EA11-806F-9CB6D0F9CFB6</t>
  </si>
  <si>
    <t>FB297E52-9795-EA11-806F-9CB6D0F9CFB6</t>
  </si>
  <si>
    <t>FC297E52-9795-EA11-806F-9CB6D0F9CFB6</t>
  </si>
  <si>
    <t>FD297E52-9795-EA11-806F-9CB6D0F9CFB6</t>
  </si>
  <si>
    <t>FE297E52-9795-EA11-806F-9CB6D0F9CFB6</t>
  </si>
  <si>
    <t>FF297E52-9795-EA11-806F-9CB6D0F9CFB6</t>
  </si>
  <si>
    <t>002A7E52-9795-EA11-806F-9CB6D0F9CFB6</t>
  </si>
  <si>
    <t>012A7E52-9795-EA11-806F-9CB6D0F9CFB6</t>
  </si>
  <si>
    <t>022A7E52-9795-EA11-806F-9CB6D0F9CFB6</t>
  </si>
  <si>
    <t>032A7E52-9795-EA11-806F-9CB6D0F9CFB6</t>
  </si>
  <si>
    <t>042A7E52-9795-EA11-806F-9CB6D0F9CFB6</t>
  </si>
  <si>
    <t>052A7E52-9795-EA11-806F-9CB6D0F9CFB6</t>
  </si>
  <si>
    <t>062A7E52-9795-EA11-806F-9CB6D0F9CFB6</t>
  </si>
  <si>
    <t>072A7E52-9795-EA11-806F-9CB6D0F9CFB6</t>
  </si>
  <si>
    <t>082A7E52-9795-EA11-806F-9CB6D0F9CFB6</t>
  </si>
  <si>
    <t>092A7E52-9795-EA11-806F-9CB6D0F9CFB6</t>
  </si>
  <si>
    <t>0A2A7E52-9795-EA11-806F-9CB6D0F9CFB6</t>
  </si>
  <si>
    <t>0B2A7E52-9795-EA11-806F-9CB6D0F9CFB6</t>
  </si>
  <si>
    <t>0C2A7E52-9795-EA11-806F-9CB6D0F9CFB6</t>
  </si>
  <si>
    <t>0D2A7E52-9795-EA11-806F-9CB6D0F9CFB6</t>
  </si>
  <si>
    <t>0E2A7E52-9795-EA11-806F-9CB6D0F9CFB6</t>
  </si>
  <si>
    <t>0F2A7E52-9795-EA11-806F-9CB6D0F9CFB6</t>
  </si>
  <si>
    <t>102A7E52-9795-EA11-806F-9CB6D0F9CFB6</t>
  </si>
  <si>
    <t>112A7E52-9795-EA11-806F-9CB6D0F9CFB6</t>
  </si>
  <si>
    <t>122A7E52-9795-EA11-806F-9CB6D0F9CFB6</t>
  </si>
  <si>
    <t>132A7E52-9795-EA11-806F-9CB6D0F9CFB6</t>
  </si>
  <si>
    <t>142A7E52-9795-EA11-806F-9CB6D0F9CFB6</t>
  </si>
  <si>
    <t>152A7E52-9795-EA11-806F-9CB6D0F9CFB6</t>
  </si>
  <si>
    <t>162A7E52-9795-EA11-806F-9CB6D0F9CFB6</t>
  </si>
  <si>
    <t>172A7E52-9795-EA11-806F-9CB6D0F9CFB6</t>
  </si>
  <si>
    <t>182A7E52-9795-EA11-806F-9CB6D0F9CFB6</t>
  </si>
  <si>
    <t>192A7E52-9795-EA11-806F-9CB6D0F9CFB6</t>
  </si>
  <si>
    <t>1A2A7E52-9795-EA11-806F-9CB6D0F9CFB6</t>
  </si>
  <si>
    <t>1B2A7E52-9795-EA11-806F-9CB6D0F9CFB6</t>
  </si>
  <si>
    <t>1C2A7E52-9795-EA11-806F-9CB6D0F9CFB6</t>
  </si>
  <si>
    <t>1D2A7E52-9795-EA11-806F-9CB6D0F9CFB6</t>
  </si>
  <si>
    <t>1E2A7E52-9795-EA11-806F-9CB6D0F9CFB6</t>
  </si>
  <si>
    <t>1F2A7E52-9795-EA11-806F-9CB6D0F9CFB6</t>
  </si>
  <si>
    <t>202A7E52-9795-EA11-806F-9CB6D0F9CFB6</t>
  </si>
  <si>
    <t>212A7E52-9795-EA11-806F-9CB6D0F9CFB6</t>
  </si>
  <si>
    <t>222A7E52-9795-EA11-806F-9CB6D0F9CFB6</t>
  </si>
  <si>
    <t>232A7E52-9795-EA11-806F-9CB6D0F9CFB6</t>
  </si>
  <si>
    <t>242A7E52-9795-EA11-806F-9CB6D0F9CFB6</t>
  </si>
  <si>
    <t>252A7E52-9795-EA11-806F-9CB6D0F9CFB6</t>
  </si>
  <si>
    <t>262A7E52-9795-EA11-806F-9CB6D0F9CFB6</t>
  </si>
  <si>
    <t>272A7E52-9795-EA11-806F-9CB6D0F9CFB6</t>
  </si>
  <si>
    <t>282A7E52-9795-EA11-806F-9CB6D0F9CFB6</t>
  </si>
  <si>
    <t>292A7E52-9795-EA11-806F-9CB6D0F9CFB6</t>
  </si>
  <si>
    <t>2A2A7E52-9795-EA11-806F-9CB6D0F9CFB6</t>
  </si>
  <si>
    <t>2B2A7E52-9795-EA11-806F-9CB6D0F9CFB6</t>
  </si>
  <si>
    <t>2C2A7E52-9795-EA11-806F-9CB6D0F9CFB6</t>
  </si>
  <si>
    <t>2D2A7E52-9795-EA11-806F-9CB6D0F9CFB6</t>
  </si>
  <si>
    <t>2E2A7E52-9795-EA11-806F-9CB6D0F9CFB6</t>
  </si>
  <si>
    <t>2F2A7E52-9795-EA11-806F-9CB6D0F9CFB6</t>
  </si>
  <si>
    <t>302A7E52-9795-EA11-806F-9CB6D0F9CFB6</t>
  </si>
  <si>
    <t>312A7E52-9795-EA11-806F-9CB6D0F9CFB6</t>
  </si>
  <si>
    <t>322A7E52-9795-EA11-806F-9CB6D0F9CFB6</t>
  </si>
  <si>
    <t>332A7E52-9795-EA11-806F-9CB6D0F9CFB6</t>
  </si>
  <si>
    <t>342A7E52-9795-EA11-806F-9CB6D0F9CFB6</t>
  </si>
  <si>
    <t>352A7E52-9795-EA11-806F-9CB6D0F9CFB6</t>
  </si>
  <si>
    <t>362A7E52-9795-EA11-806F-9CB6D0F9CFB6</t>
  </si>
  <si>
    <t>372A7E52-9795-EA11-806F-9CB6D0F9CFB6</t>
  </si>
  <si>
    <t>382A7E52-9795-EA11-806F-9CB6D0F9CFB6</t>
  </si>
  <si>
    <t>392A7E52-9795-EA11-806F-9CB6D0F9CFB6</t>
  </si>
  <si>
    <t>3A2A7E52-9795-EA11-806F-9CB6D0F9CFB6</t>
  </si>
  <si>
    <t>3B2A7E52-9795-EA11-806F-9CB6D0F9CFB6</t>
  </si>
  <si>
    <t>3C2A7E52-9795-EA11-806F-9CB6D0F9CFB6</t>
  </si>
  <si>
    <t>3D2A7E52-9795-EA11-806F-9CB6D0F9CFB6</t>
  </si>
  <si>
    <t>3E2A7E52-9795-EA11-806F-9CB6D0F9CFB6</t>
  </si>
  <si>
    <t>3F2A7E52-9795-EA11-806F-9CB6D0F9CFB6</t>
  </si>
  <si>
    <t>402A7E52-9795-EA11-806F-9CB6D0F9CFB6</t>
  </si>
  <si>
    <t>412A7E52-9795-EA11-806F-9CB6D0F9CFB6</t>
  </si>
  <si>
    <t>422A7E52-9795-EA11-806F-9CB6D0F9CFB6</t>
  </si>
  <si>
    <t>432A7E52-9795-EA11-806F-9CB6D0F9CFB6</t>
  </si>
  <si>
    <t>442A7E52-9795-EA11-806F-9CB6D0F9CFB6</t>
  </si>
  <si>
    <t>452A7E52-9795-EA11-806F-9CB6D0F9CFB6</t>
  </si>
  <si>
    <t>462A7E52-9795-EA11-806F-9CB6D0F9CFB6</t>
  </si>
  <si>
    <t>472A7E52-9795-EA11-806F-9CB6D0F9CFB6</t>
  </si>
  <si>
    <t>482A7E52-9795-EA11-806F-9CB6D0F9CFB6</t>
  </si>
  <si>
    <t>492A7E52-9795-EA11-806F-9CB6D0F9CFB6</t>
  </si>
  <si>
    <t>4A2A7E52-9795-EA11-806F-9CB6D0F9CFB6</t>
  </si>
  <si>
    <t>4B2A7E52-9795-EA11-806F-9CB6D0F9CFB6</t>
  </si>
  <si>
    <t>4C2A7E52-9795-EA11-806F-9CB6D0F9CFB6</t>
  </si>
  <si>
    <t>4D2A7E52-9795-EA11-806F-9CB6D0F9CFB6</t>
  </si>
  <si>
    <t>4E2A7E52-9795-EA11-806F-9CB6D0F9CFB6</t>
  </si>
  <si>
    <t>4F2A7E52-9795-EA11-806F-9CB6D0F9CFB6</t>
  </si>
  <si>
    <t>502A7E52-9795-EA11-806F-9CB6D0F9CFB6</t>
  </si>
  <si>
    <t>512A7E52-9795-EA11-806F-9CB6D0F9CFB6</t>
  </si>
  <si>
    <t>522A7E52-9795-EA11-806F-9CB6D0F9CFB6</t>
  </si>
  <si>
    <t>532A7E52-9795-EA11-806F-9CB6D0F9CFB6</t>
  </si>
  <si>
    <t>542A7E52-9795-EA11-806F-9CB6D0F9CFB6</t>
  </si>
  <si>
    <t>552A7E52-9795-EA11-806F-9CB6D0F9CFB6</t>
  </si>
  <si>
    <t>562A7E52-9795-EA11-806F-9CB6D0F9CFB6</t>
  </si>
  <si>
    <t>572A7E52-9795-EA11-806F-9CB6D0F9CFB6</t>
  </si>
  <si>
    <t>582A7E52-9795-EA11-806F-9CB6D0F9CFB6</t>
  </si>
  <si>
    <t>592A7E52-9795-EA11-806F-9CB6D0F9CFB6</t>
  </si>
  <si>
    <t>5A2A7E52-9795-EA11-806F-9CB6D0F9CFB6</t>
  </si>
  <si>
    <t>5B2A7E52-9795-EA11-806F-9CB6D0F9CFB6</t>
  </si>
  <si>
    <t>5C2A7E52-9795-EA11-806F-9CB6D0F9CFB6</t>
  </si>
  <si>
    <t>5D2A7E52-9795-EA11-806F-9CB6D0F9CFB6</t>
  </si>
  <si>
    <t>5E2A7E52-9795-EA11-806F-9CB6D0F9CFB6</t>
  </si>
  <si>
    <t>5F2A7E52-9795-EA11-806F-9CB6D0F9CFB6</t>
  </si>
  <si>
    <t>602A7E52-9795-EA11-806F-9CB6D0F9CFB6</t>
  </si>
  <si>
    <t>612A7E52-9795-EA11-806F-9CB6D0F9CFB6</t>
  </si>
  <si>
    <t>622A7E52-9795-EA11-806F-9CB6D0F9CFB6</t>
  </si>
  <si>
    <t>632A7E52-9795-EA11-806F-9CB6D0F9CFB6</t>
  </si>
  <si>
    <t>642A7E52-9795-EA11-806F-9CB6D0F9CFB6</t>
  </si>
  <si>
    <t>652A7E52-9795-EA11-806F-9CB6D0F9CFB6</t>
  </si>
  <si>
    <t>662A7E52-9795-EA11-806F-9CB6D0F9CFB6</t>
  </si>
  <si>
    <t>672A7E52-9795-EA11-806F-9CB6D0F9CFB6</t>
  </si>
  <si>
    <t>682A7E52-9795-EA11-806F-9CB6D0F9CFB6</t>
  </si>
  <si>
    <t>692A7E52-9795-EA11-806F-9CB6D0F9CFB6</t>
  </si>
  <si>
    <t>6A2A7E52-9795-EA11-806F-9CB6D0F9CFB6</t>
  </si>
  <si>
    <t>6B2A7E52-9795-EA11-806F-9CB6D0F9CFB6</t>
  </si>
  <si>
    <t>6C2A7E52-9795-EA11-806F-9CB6D0F9CFB6</t>
  </si>
  <si>
    <t>6D2A7E52-9795-EA11-806F-9CB6D0F9CFB6</t>
  </si>
  <si>
    <t>6E2A7E52-9795-EA11-806F-9CB6D0F9CFB6</t>
  </si>
  <si>
    <t>6F2A7E52-9795-EA11-806F-9CB6D0F9CFB6</t>
  </si>
  <si>
    <t>702A7E52-9795-EA11-806F-9CB6D0F9CFB6</t>
  </si>
  <si>
    <t>712A7E52-9795-EA11-806F-9CB6D0F9CFB6</t>
  </si>
  <si>
    <t>722A7E52-9795-EA11-806F-9CB6D0F9CFB6</t>
  </si>
  <si>
    <t>732A7E52-9795-EA11-806F-9CB6D0F9CFB6</t>
  </si>
  <si>
    <t>742A7E52-9795-EA11-806F-9CB6D0F9CFB6</t>
  </si>
  <si>
    <t>752A7E52-9795-EA11-806F-9CB6D0F9CFB6</t>
  </si>
  <si>
    <t>762A7E52-9795-EA11-806F-9CB6D0F9CFB6</t>
  </si>
  <si>
    <t>772A7E52-9795-EA11-806F-9CB6D0F9CFB6</t>
  </si>
  <si>
    <t>782A7E52-9795-EA11-806F-9CB6D0F9CFB6</t>
  </si>
  <si>
    <t>792A7E52-9795-EA11-806F-9CB6D0F9CFB6</t>
  </si>
  <si>
    <t>7A2A7E52-9795-EA11-806F-9CB6D0F9CFB6</t>
  </si>
  <si>
    <t>7B2A7E52-9795-EA11-806F-9CB6D0F9CFB6</t>
  </si>
  <si>
    <t>7C2A7E52-9795-EA11-806F-9CB6D0F9CFB6</t>
  </si>
  <si>
    <t>7D2A7E52-9795-EA11-806F-9CB6D0F9CFB6</t>
  </si>
  <si>
    <t>7E2A7E52-9795-EA11-806F-9CB6D0F9CFB6</t>
  </si>
  <si>
    <t>7F2A7E52-9795-EA11-806F-9CB6D0F9CFB6</t>
  </si>
  <si>
    <t>802A7E52-9795-EA11-806F-9CB6D0F9CFB6</t>
  </si>
  <si>
    <t>812A7E52-9795-EA11-806F-9CB6D0F9CFB6</t>
  </si>
  <si>
    <t>822A7E52-9795-EA11-806F-9CB6D0F9CFB6</t>
  </si>
  <si>
    <t>832A7E52-9795-EA11-806F-9CB6D0F9CFB6</t>
  </si>
  <si>
    <t>842A7E52-9795-EA11-806F-9CB6D0F9CFB6</t>
  </si>
  <si>
    <t>852A7E52-9795-EA11-806F-9CB6D0F9CFB6</t>
  </si>
  <si>
    <t>862A7E52-9795-EA11-806F-9CB6D0F9CFB6</t>
  </si>
  <si>
    <t>872A7E52-9795-EA11-806F-9CB6D0F9CFB6</t>
  </si>
  <si>
    <t>882A7E52-9795-EA11-806F-9CB6D0F9CFB6</t>
  </si>
  <si>
    <t>892A7E52-9795-EA11-806F-9CB6D0F9CFB6</t>
  </si>
  <si>
    <t>8A2A7E52-9795-EA11-806F-9CB6D0F9CFB6</t>
  </si>
  <si>
    <t>8B2A7E52-9795-EA11-806F-9CB6D0F9CFB6</t>
  </si>
  <si>
    <t>8C2A7E52-9795-EA11-806F-9CB6D0F9CFB6</t>
  </si>
  <si>
    <t>8D2A7E52-9795-EA11-806F-9CB6D0F9CFB6</t>
  </si>
  <si>
    <t>8E2A7E52-9795-EA11-806F-9CB6D0F9CFB6</t>
  </si>
  <si>
    <t>8F2A7E52-9795-EA11-806F-9CB6D0F9CFB6</t>
  </si>
  <si>
    <t>902A7E52-9795-EA11-806F-9CB6D0F9CFB6</t>
  </si>
  <si>
    <t>912A7E52-9795-EA11-806F-9CB6D0F9CFB6</t>
  </si>
  <si>
    <t>922A7E52-9795-EA11-806F-9CB6D0F9CFB6</t>
  </si>
  <si>
    <t>932A7E52-9795-EA11-806F-9CB6D0F9CFB6</t>
  </si>
  <si>
    <t>942A7E52-9795-EA11-806F-9CB6D0F9CFB6</t>
  </si>
  <si>
    <t>952A7E52-9795-EA11-806F-9CB6D0F9CFB6</t>
  </si>
  <si>
    <t>962A7E52-9795-EA11-806F-9CB6D0F9CFB6</t>
  </si>
  <si>
    <t>972A7E52-9795-EA11-806F-9CB6D0F9CFB6</t>
  </si>
  <si>
    <t>982A7E52-9795-EA11-806F-9CB6D0F9CFB6</t>
  </si>
  <si>
    <t>992A7E52-9795-EA11-806F-9CB6D0F9CFB6</t>
  </si>
  <si>
    <t>9A2A7E52-9795-EA11-806F-9CB6D0F9CFB6</t>
  </si>
  <si>
    <t>9B2A7E52-9795-EA11-806F-9CB6D0F9CFB6</t>
  </si>
  <si>
    <t>9C2A7E52-9795-EA11-806F-9CB6D0F9CFB6</t>
  </si>
  <si>
    <t>9D2A7E52-9795-EA11-806F-9CB6D0F9CFB6</t>
  </si>
  <si>
    <t>9E2A7E52-9795-EA11-806F-9CB6D0F9CFB6</t>
  </si>
  <si>
    <t>9F2A7E52-9795-EA11-806F-9CB6D0F9CFB6</t>
  </si>
  <si>
    <t>A02A7E52-9795-EA11-806F-9CB6D0F9CFB6</t>
  </si>
  <si>
    <t>A12A7E52-9795-EA11-806F-9CB6D0F9CFB6</t>
  </si>
  <si>
    <t>A22A7E52-9795-EA11-806F-9CB6D0F9CFB6</t>
  </si>
  <si>
    <t>A32A7E52-9795-EA11-806F-9CB6D0F9CFB6</t>
  </si>
  <si>
    <t>A42A7E52-9795-EA11-806F-9CB6D0F9CFB6</t>
  </si>
  <si>
    <t>A52A7E52-9795-EA11-806F-9CB6D0F9CFB6</t>
  </si>
  <si>
    <t>A62A7E52-9795-EA11-806F-9CB6D0F9CFB6</t>
  </si>
  <si>
    <t>A72A7E52-9795-EA11-806F-9CB6D0F9CFB6</t>
  </si>
  <si>
    <t>A82A7E52-9795-EA11-806F-9CB6D0F9CFB6</t>
  </si>
  <si>
    <t>A92A7E52-9795-EA11-806F-9CB6D0F9CFB6</t>
  </si>
  <si>
    <t>AA2A7E52-9795-EA11-806F-9CB6D0F9CFB6</t>
  </si>
  <si>
    <t>AB2A7E52-9795-EA11-806F-9CB6D0F9CFB6</t>
  </si>
  <si>
    <t>AC2A7E52-9795-EA11-806F-9CB6D0F9CFB6</t>
  </si>
  <si>
    <t>AD2A7E52-9795-EA11-806F-9CB6D0F9CFB6</t>
  </si>
  <si>
    <t>AE2A7E52-9795-EA11-806F-9CB6D0F9CFB6</t>
  </si>
  <si>
    <t>AF2A7E52-9795-EA11-806F-9CB6D0F9CFB6</t>
  </si>
  <si>
    <t>B02A7E52-9795-EA11-806F-9CB6D0F9CFB6</t>
  </si>
  <si>
    <t>B12A7E52-9795-EA11-806F-9CB6D0F9CFB6</t>
  </si>
  <si>
    <t>B22A7E52-9795-EA11-806F-9CB6D0F9CFB6</t>
  </si>
  <si>
    <t>B32A7E52-9795-EA11-806F-9CB6D0F9CFB6</t>
  </si>
  <si>
    <t>B42A7E52-9795-EA11-806F-9CB6D0F9CFB6</t>
  </si>
  <si>
    <t>B52A7E52-9795-EA11-806F-9CB6D0F9CFB6</t>
  </si>
  <si>
    <t>B62A7E52-9795-EA11-806F-9CB6D0F9CFB6</t>
  </si>
  <si>
    <t>B72A7E52-9795-EA11-806F-9CB6D0F9CFB6</t>
  </si>
  <si>
    <t>B82A7E52-9795-EA11-806F-9CB6D0F9CFB6</t>
  </si>
  <si>
    <t>B92A7E52-9795-EA11-806F-9CB6D0F9CFB6</t>
  </si>
  <si>
    <t>BA2A7E52-9795-EA11-806F-9CB6D0F9CFB6</t>
  </si>
  <si>
    <t>BB2A7E52-9795-EA11-806F-9CB6D0F9CFB6</t>
  </si>
  <si>
    <t>BC2A7E52-9795-EA11-806F-9CB6D0F9CFB6</t>
  </si>
  <si>
    <t>BD2A7E52-9795-EA11-806F-9CB6D0F9CFB6</t>
  </si>
  <si>
    <t>BE2A7E52-9795-EA11-806F-9CB6D0F9CFB6</t>
  </si>
  <si>
    <t>BF2A7E52-9795-EA11-806F-9CB6D0F9CFB6</t>
  </si>
  <si>
    <t>C02A7E52-9795-EA11-806F-9CB6D0F9CFB6</t>
  </si>
  <si>
    <t>C12A7E52-9795-EA11-806F-9CB6D0F9CFB6</t>
  </si>
  <si>
    <t>C22A7E52-9795-EA11-806F-9CB6D0F9CFB6</t>
  </si>
  <si>
    <t>C32A7E52-9795-EA11-806F-9CB6D0F9CFB6</t>
  </si>
  <si>
    <t>C42A7E52-9795-EA11-806F-9CB6D0F9CFB6</t>
  </si>
  <si>
    <t>C52A7E52-9795-EA11-806F-9CB6D0F9CFB6</t>
  </si>
  <si>
    <t>C62A7E52-9795-EA11-806F-9CB6D0F9CFB6</t>
  </si>
  <si>
    <t>C72A7E52-9795-EA11-806F-9CB6D0F9CFB6</t>
  </si>
  <si>
    <t>C82A7E52-9795-EA11-806F-9CB6D0F9CFB6</t>
  </si>
  <si>
    <t>C92A7E52-9795-EA11-806F-9CB6D0F9CFB6</t>
  </si>
  <si>
    <t>CA2A7E52-9795-EA11-806F-9CB6D0F9CFB6</t>
  </si>
  <si>
    <t>CB2A7E52-9795-EA11-806F-9CB6D0F9CFB6</t>
  </si>
  <si>
    <t>CC2A7E52-9795-EA11-806F-9CB6D0F9CFB6</t>
  </si>
  <si>
    <t>CD2A7E52-9795-EA11-806F-9CB6D0F9CFB6</t>
  </si>
  <si>
    <t>CE2A7E52-9795-EA11-806F-9CB6D0F9CFB6</t>
  </si>
  <si>
    <t>CF2A7E52-9795-EA11-806F-9CB6D0F9CFB6</t>
  </si>
  <si>
    <t>D02A7E52-9795-EA11-806F-9CB6D0F9CFB6</t>
  </si>
  <si>
    <t>D12A7E52-9795-EA11-806F-9CB6D0F9CFB6</t>
  </si>
  <si>
    <t>D22A7E52-9795-EA11-806F-9CB6D0F9CFB6</t>
  </si>
  <si>
    <t>D32A7E52-9795-EA11-806F-9CB6D0F9CFB6</t>
  </si>
  <si>
    <t>D42A7E52-9795-EA11-806F-9CB6D0F9CFB6</t>
  </si>
  <si>
    <t>D52A7E52-9795-EA11-806F-9CB6D0F9CFB6</t>
  </si>
  <si>
    <t>D62A7E52-9795-EA11-806F-9CB6D0F9CFB6</t>
  </si>
  <si>
    <t>D72A7E52-9795-EA11-806F-9CB6D0F9CFB6</t>
  </si>
  <si>
    <t>D82A7E52-9795-EA11-806F-9CB6D0F9CFB6</t>
  </si>
  <si>
    <t>D92A7E52-9795-EA11-806F-9CB6D0F9CFB6</t>
  </si>
  <si>
    <t>DA2A7E52-9795-EA11-806F-9CB6D0F9CFB6</t>
  </si>
  <si>
    <t>DB2A7E52-9795-EA11-806F-9CB6D0F9CFB6</t>
  </si>
  <si>
    <t>DC2A7E52-9795-EA11-806F-9CB6D0F9CFB6</t>
  </si>
  <si>
    <t>DD2A7E52-9795-EA11-806F-9CB6D0F9CFB6</t>
  </si>
  <si>
    <t>DE2A7E52-9795-EA11-806F-9CB6D0F9CFB6</t>
  </si>
  <si>
    <t>DF2A7E52-9795-EA11-806F-9CB6D0F9CFB6</t>
  </si>
  <si>
    <t>E02A7E52-9795-EA11-806F-9CB6D0F9CFB6</t>
  </si>
  <si>
    <t>E12A7E52-9795-EA11-806F-9CB6D0F9CFB6</t>
  </si>
  <si>
    <t>E22A7E52-9795-EA11-806F-9CB6D0F9CFB6</t>
  </si>
  <si>
    <t>E32A7E52-9795-EA11-806F-9CB6D0F9CFB6</t>
  </si>
  <si>
    <t>E42A7E52-9795-EA11-806F-9CB6D0F9CFB6</t>
  </si>
  <si>
    <t>E52A7E52-9795-EA11-806F-9CB6D0F9CFB6</t>
  </si>
  <si>
    <t>E62A7E52-9795-EA11-806F-9CB6D0F9CFB6</t>
  </si>
  <si>
    <t>E72A7E52-9795-EA11-806F-9CB6D0F9CFB6</t>
  </si>
  <si>
    <t>E82A7E52-9795-EA11-806F-9CB6D0F9CFB6</t>
  </si>
  <si>
    <t>E92A7E52-9795-EA11-806F-9CB6D0F9CFB6</t>
  </si>
  <si>
    <t>EA2A7E52-9795-EA11-806F-9CB6D0F9CFB6</t>
  </si>
  <si>
    <t>EB2A7E52-9795-EA11-806F-9CB6D0F9CFB6</t>
  </si>
  <si>
    <t>EC2A7E52-9795-EA11-806F-9CB6D0F9CFB6</t>
  </si>
  <si>
    <t>ED2A7E52-9795-EA11-806F-9CB6D0F9CFB6</t>
  </si>
  <si>
    <t>EE2A7E52-9795-EA11-806F-9CB6D0F9CFB6</t>
  </si>
  <si>
    <t>EF2A7E52-9795-EA11-806F-9CB6D0F9CFB6</t>
  </si>
  <si>
    <t>F02A7E52-9795-EA11-806F-9CB6D0F9CFB6</t>
  </si>
  <si>
    <t>F12A7E52-9795-EA11-806F-9CB6D0F9CFB6</t>
  </si>
  <si>
    <t>F22A7E52-9795-EA11-806F-9CB6D0F9CFB6</t>
  </si>
  <si>
    <t>F32A7E52-9795-EA11-806F-9CB6D0F9CFB6</t>
  </si>
  <si>
    <t>F42A7E52-9795-EA11-806F-9CB6D0F9CFB6</t>
  </si>
  <si>
    <t>F52A7E52-9795-EA11-806F-9CB6D0F9CFB6</t>
  </si>
  <si>
    <t>F62A7E52-9795-EA11-806F-9CB6D0F9CFB6</t>
  </si>
  <si>
    <t>F72A7E52-9795-EA11-806F-9CB6D0F9CFB6</t>
  </si>
  <si>
    <t>F82A7E52-9795-EA11-806F-9CB6D0F9CFB6</t>
  </si>
  <si>
    <t>F92A7E52-9795-EA11-806F-9CB6D0F9CFB6</t>
  </si>
  <si>
    <t>FA2A7E52-9795-EA11-806F-9CB6D0F9CFB6</t>
  </si>
  <si>
    <t>FB2A7E52-9795-EA11-806F-9CB6D0F9CFB6</t>
  </si>
  <si>
    <t>FC2A7E52-9795-EA11-806F-9CB6D0F9CFB6</t>
  </si>
  <si>
    <t>FD2A7E52-9795-EA11-806F-9CB6D0F9CFB6</t>
  </si>
  <si>
    <t>FE2A7E52-9795-EA11-806F-9CB6D0F9CFB6</t>
  </si>
  <si>
    <t>FF2A7E52-9795-EA11-806F-9CB6D0F9CFB6</t>
  </si>
  <si>
    <t>002B7E52-9795-EA11-806F-9CB6D0F9CFB6</t>
  </si>
  <si>
    <t>012B7E52-9795-EA11-806F-9CB6D0F9CFB6</t>
  </si>
  <si>
    <t>022B7E52-9795-EA11-806F-9CB6D0F9CFB6</t>
  </si>
  <si>
    <t>032B7E52-9795-EA11-806F-9CB6D0F9CFB6</t>
  </si>
  <si>
    <t>042B7E52-9795-EA11-806F-9CB6D0F9CFB6</t>
  </si>
  <si>
    <t>052B7E52-9795-EA11-806F-9CB6D0F9CFB6</t>
  </si>
  <si>
    <t>062B7E52-9795-EA11-806F-9CB6D0F9CFB6</t>
  </si>
  <si>
    <t>072B7E52-9795-EA11-806F-9CB6D0F9CFB6</t>
  </si>
  <si>
    <t>082B7E52-9795-EA11-806F-9CB6D0F9CFB6</t>
  </si>
  <si>
    <t>092B7E52-9795-EA11-806F-9CB6D0F9CFB6</t>
  </si>
  <si>
    <t>0A2B7E52-9795-EA11-806F-9CB6D0F9CFB6</t>
  </si>
  <si>
    <t>0B2B7E52-9795-EA11-806F-9CB6D0F9CFB6</t>
  </si>
  <si>
    <t>0C2B7E52-9795-EA11-806F-9CB6D0F9CFB6</t>
  </si>
  <si>
    <t>0D2B7E52-9795-EA11-806F-9CB6D0F9CFB6</t>
  </si>
  <si>
    <t>0E2B7E52-9795-EA11-806F-9CB6D0F9CFB6</t>
  </si>
  <si>
    <t>0F2B7E52-9795-EA11-806F-9CB6D0F9CFB6</t>
  </si>
  <si>
    <t>102B7E52-9795-EA11-806F-9CB6D0F9CFB6</t>
  </si>
  <si>
    <t>112B7E52-9795-EA11-806F-9CB6D0F9CFB6</t>
  </si>
  <si>
    <t>122B7E52-9795-EA11-806F-9CB6D0F9CFB6</t>
  </si>
  <si>
    <t>132B7E52-9795-EA11-806F-9CB6D0F9CFB6</t>
  </si>
  <si>
    <t>142B7E52-9795-EA11-806F-9CB6D0F9CFB6</t>
  </si>
  <si>
    <t>152B7E52-9795-EA11-806F-9CB6D0F9CFB6</t>
  </si>
  <si>
    <t>162B7E52-9795-EA11-806F-9CB6D0F9CFB6</t>
  </si>
  <si>
    <t>172B7E52-9795-EA11-806F-9CB6D0F9CFB6</t>
  </si>
  <si>
    <t>182B7E52-9795-EA11-806F-9CB6D0F9CFB6</t>
  </si>
  <si>
    <t>192B7E52-9795-EA11-806F-9CB6D0F9CFB6</t>
  </si>
  <si>
    <t>1A2B7E52-9795-EA11-806F-9CB6D0F9CFB6</t>
  </si>
  <si>
    <t>1B2B7E52-9795-EA11-806F-9CB6D0F9CFB6</t>
  </si>
  <si>
    <t>1C2B7E52-9795-EA11-806F-9CB6D0F9CFB6</t>
  </si>
  <si>
    <t>1D2B7E52-9795-EA11-806F-9CB6D0F9CFB6</t>
  </si>
  <si>
    <t>1E2B7E52-9795-EA11-806F-9CB6D0F9CFB6</t>
  </si>
  <si>
    <t>1F2B7E52-9795-EA11-806F-9CB6D0F9CFB6</t>
  </si>
  <si>
    <t>202B7E52-9795-EA11-806F-9CB6D0F9CFB6</t>
  </si>
  <si>
    <t>212B7E52-9795-EA11-806F-9CB6D0F9CFB6</t>
  </si>
  <si>
    <t>222B7E52-9795-EA11-806F-9CB6D0F9CFB6</t>
  </si>
  <si>
    <t>232B7E52-9795-EA11-806F-9CB6D0F9CFB6</t>
  </si>
  <si>
    <t>242B7E52-9795-EA11-806F-9CB6D0F9CFB6</t>
  </si>
  <si>
    <t>252B7E52-9795-EA11-806F-9CB6D0F9CFB6</t>
  </si>
  <si>
    <t>262B7E52-9795-EA11-806F-9CB6D0F9CFB6</t>
  </si>
  <si>
    <t>272B7E52-9795-EA11-806F-9CB6D0F9CFB6</t>
  </si>
  <si>
    <t>282B7E52-9795-EA11-806F-9CB6D0F9CFB6</t>
  </si>
  <si>
    <t>292B7E52-9795-EA11-806F-9CB6D0F9CFB6</t>
  </si>
  <si>
    <t>2A2B7E52-9795-EA11-806F-9CB6D0F9CFB6</t>
  </si>
  <si>
    <t>2B2B7E52-9795-EA11-806F-9CB6D0F9CFB6</t>
  </si>
  <si>
    <t>2C2B7E52-9795-EA11-806F-9CB6D0F9CFB6</t>
  </si>
  <si>
    <t>2D2B7E52-9795-EA11-806F-9CB6D0F9CFB6</t>
  </si>
  <si>
    <t>2E2B7E52-9795-EA11-806F-9CB6D0F9CFB6</t>
  </si>
  <si>
    <t>2F2B7E52-9795-EA11-806F-9CB6D0F9CFB6</t>
  </si>
  <si>
    <t>302B7E52-9795-EA11-806F-9CB6D0F9CFB6</t>
  </si>
  <si>
    <t>312B7E52-9795-EA11-806F-9CB6D0F9CFB6</t>
  </si>
  <si>
    <t>322B7E52-9795-EA11-806F-9CB6D0F9CFB6</t>
  </si>
  <si>
    <t>332B7E52-9795-EA11-806F-9CB6D0F9CFB6</t>
  </si>
  <si>
    <t>342B7E52-9795-EA11-806F-9CB6D0F9CFB6</t>
  </si>
  <si>
    <t>352B7E52-9795-EA11-806F-9CB6D0F9CFB6</t>
  </si>
  <si>
    <t>362B7E52-9795-EA11-806F-9CB6D0F9CFB6</t>
  </si>
  <si>
    <t>372B7E52-9795-EA11-806F-9CB6D0F9CFB6</t>
  </si>
  <si>
    <t>382B7E52-9795-EA11-806F-9CB6D0F9CFB6</t>
  </si>
  <si>
    <t>392B7E52-9795-EA11-806F-9CB6D0F9CFB6</t>
  </si>
  <si>
    <t>3A2B7E52-9795-EA11-806F-9CB6D0F9CFB6</t>
  </si>
  <si>
    <t>3B2B7E52-9795-EA11-806F-9CB6D0F9CFB6</t>
  </si>
  <si>
    <t>3C2B7E52-9795-EA11-806F-9CB6D0F9CFB6</t>
  </si>
  <si>
    <t>3D2B7E52-9795-EA11-806F-9CB6D0F9CFB6</t>
  </si>
  <si>
    <t>3E2B7E52-9795-EA11-806F-9CB6D0F9CFB6</t>
  </si>
  <si>
    <t>3F2B7E52-9795-EA11-806F-9CB6D0F9CFB6</t>
  </si>
  <si>
    <t>402B7E52-9795-EA11-806F-9CB6D0F9CFB6</t>
  </si>
  <si>
    <t>412B7E52-9795-EA11-806F-9CB6D0F9CFB6</t>
  </si>
  <si>
    <t>422B7E52-9795-EA11-806F-9CB6D0F9CFB6</t>
  </si>
  <si>
    <t>432B7E52-9795-EA11-806F-9CB6D0F9CFB6</t>
  </si>
  <si>
    <t>442B7E52-9795-EA11-806F-9CB6D0F9CFB6</t>
  </si>
  <si>
    <t>452B7E52-9795-EA11-806F-9CB6D0F9CFB6</t>
  </si>
  <si>
    <t>462B7E52-9795-EA11-806F-9CB6D0F9CFB6</t>
  </si>
  <si>
    <t>472B7E52-9795-EA11-806F-9CB6D0F9CFB6</t>
  </si>
  <si>
    <t>482B7E52-9795-EA11-806F-9CB6D0F9CFB6</t>
  </si>
  <si>
    <t>492B7E52-9795-EA11-806F-9CB6D0F9CFB6</t>
  </si>
  <si>
    <t>4A2B7E52-9795-EA11-806F-9CB6D0F9CFB6</t>
  </si>
  <si>
    <t>4B2B7E52-9795-EA11-806F-9CB6D0F9CFB6</t>
  </si>
  <si>
    <t>4C2B7E52-9795-EA11-806F-9CB6D0F9CFB6</t>
  </si>
  <si>
    <t>4D2B7E52-9795-EA11-806F-9CB6D0F9CFB6</t>
  </si>
  <si>
    <t>4E2B7E52-9795-EA11-806F-9CB6D0F9CFB6</t>
  </si>
  <si>
    <t>4F2B7E52-9795-EA11-806F-9CB6D0F9CFB6</t>
  </si>
  <si>
    <t>502B7E52-9795-EA11-806F-9CB6D0F9CFB6</t>
  </si>
  <si>
    <t>512B7E52-9795-EA11-806F-9CB6D0F9CFB6</t>
  </si>
  <si>
    <t>522B7E52-9795-EA11-806F-9CB6D0F9CFB6</t>
  </si>
  <si>
    <t>532B7E52-9795-EA11-806F-9CB6D0F9CFB6</t>
  </si>
  <si>
    <t>542B7E52-9795-EA11-806F-9CB6D0F9CFB6</t>
  </si>
  <si>
    <t>552B7E52-9795-EA11-806F-9CB6D0F9CFB6</t>
  </si>
  <si>
    <t>562B7E52-9795-EA11-806F-9CB6D0F9CFB6</t>
  </si>
  <si>
    <t>572B7E52-9795-EA11-806F-9CB6D0F9CFB6</t>
  </si>
  <si>
    <t>582B7E52-9795-EA11-806F-9CB6D0F9CFB6</t>
  </si>
  <si>
    <t>592B7E52-9795-EA11-806F-9CB6D0F9CFB6</t>
  </si>
  <si>
    <t>5A2B7E52-9795-EA11-806F-9CB6D0F9CFB6</t>
  </si>
  <si>
    <t>5B2B7E52-9795-EA11-806F-9CB6D0F9CFB6</t>
  </si>
  <si>
    <t>5C2B7E52-9795-EA11-806F-9CB6D0F9CFB6</t>
  </si>
  <si>
    <t>5D2B7E52-9795-EA11-806F-9CB6D0F9CFB6</t>
  </si>
  <si>
    <t>5E2B7E52-9795-EA11-806F-9CB6D0F9CFB6</t>
  </si>
  <si>
    <t>5F2B7E52-9795-EA11-806F-9CB6D0F9CFB6</t>
  </si>
  <si>
    <t>602B7E52-9795-EA11-806F-9CB6D0F9CFB6</t>
  </si>
  <si>
    <t>612B7E52-9795-EA11-806F-9CB6D0F9CFB6</t>
  </si>
  <si>
    <t>622B7E52-9795-EA11-806F-9CB6D0F9CFB6</t>
  </si>
  <si>
    <t>632B7E52-9795-EA11-806F-9CB6D0F9CFB6</t>
  </si>
  <si>
    <t>642B7E52-9795-EA11-806F-9CB6D0F9CFB6</t>
  </si>
  <si>
    <t>652B7E52-9795-EA11-806F-9CB6D0F9CFB6</t>
  </si>
  <si>
    <t>662B7E52-9795-EA11-806F-9CB6D0F9CFB6</t>
  </si>
  <si>
    <t>672B7E52-9795-EA11-806F-9CB6D0F9CFB6</t>
  </si>
  <si>
    <t>682B7E52-9795-EA11-806F-9CB6D0F9CFB6</t>
  </si>
  <si>
    <t>692B7E52-9795-EA11-806F-9CB6D0F9CFB6</t>
  </si>
  <si>
    <t>6A2B7E52-9795-EA11-806F-9CB6D0F9CFB6</t>
  </si>
  <si>
    <t>6B2B7E52-9795-EA11-806F-9CB6D0F9CFB6</t>
  </si>
  <si>
    <t>6C2B7E52-9795-EA11-806F-9CB6D0F9CFB6</t>
  </si>
  <si>
    <t>6D2B7E52-9795-EA11-806F-9CB6D0F9CFB6</t>
  </si>
  <si>
    <t>6E2B7E52-9795-EA11-806F-9CB6D0F9CFB6</t>
  </si>
  <si>
    <t>6F2B7E52-9795-EA11-806F-9CB6D0F9CFB6</t>
  </si>
  <si>
    <t>702B7E52-9795-EA11-806F-9CB6D0F9CFB6</t>
  </si>
  <si>
    <t>712B7E52-9795-EA11-806F-9CB6D0F9CFB6</t>
  </si>
  <si>
    <t>722B7E52-9795-EA11-806F-9CB6D0F9CFB6</t>
  </si>
  <si>
    <t>732B7E52-9795-EA11-806F-9CB6D0F9CFB6</t>
  </si>
  <si>
    <t>742B7E52-9795-EA11-806F-9CB6D0F9CFB6</t>
  </si>
  <si>
    <t>752B7E52-9795-EA11-806F-9CB6D0F9CFB6</t>
  </si>
  <si>
    <t>762B7E52-9795-EA11-806F-9CB6D0F9CFB6</t>
  </si>
  <si>
    <t>772B7E52-9795-EA11-806F-9CB6D0F9CFB6</t>
  </si>
  <si>
    <t>782B7E52-9795-EA11-806F-9CB6D0F9CFB6</t>
  </si>
  <si>
    <t>792B7E52-9795-EA11-806F-9CB6D0F9CFB6</t>
  </si>
  <si>
    <t>7A2B7E52-9795-EA11-806F-9CB6D0F9CFB6</t>
  </si>
  <si>
    <t>7B2B7E52-9795-EA11-806F-9CB6D0F9CFB6</t>
  </si>
  <si>
    <t>7C2B7E52-9795-EA11-806F-9CB6D0F9CFB6</t>
  </si>
  <si>
    <t>7D2B7E52-9795-EA11-806F-9CB6D0F9CFB6</t>
  </si>
  <si>
    <t>7E2B7E52-9795-EA11-806F-9CB6D0F9CFB6</t>
  </si>
  <si>
    <t>7F2B7E52-9795-EA11-806F-9CB6D0F9CFB6</t>
  </si>
  <si>
    <t>802B7E52-9795-EA11-806F-9CB6D0F9CFB6</t>
  </si>
  <si>
    <t>812B7E52-9795-EA11-806F-9CB6D0F9CFB6</t>
  </si>
  <si>
    <t>822B7E52-9795-EA11-806F-9CB6D0F9CFB6</t>
  </si>
  <si>
    <t>832B7E52-9795-EA11-806F-9CB6D0F9CFB6</t>
  </si>
  <si>
    <t>842B7E52-9795-EA11-806F-9CB6D0F9CFB6</t>
  </si>
  <si>
    <t>852B7E52-9795-EA11-806F-9CB6D0F9CFB6</t>
  </si>
  <si>
    <t>862B7E52-9795-EA11-806F-9CB6D0F9CFB6</t>
  </si>
  <si>
    <t>872B7E52-9795-EA11-806F-9CB6D0F9CFB6</t>
  </si>
  <si>
    <t>882B7E52-9795-EA11-806F-9CB6D0F9CFB6</t>
  </si>
  <si>
    <t>892B7E52-9795-EA11-806F-9CB6D0F9CFB6</t>
  </si>
  <si>
    <t>8A2B7E52-9795-EA11-806F-9CB6D0F9CFB6</t>
  </si>
  <si>
    <t>8B2B7E52-9795-EA11-806F-9CB6D0F9CFB6</t>
  </si>
  <si>
    <t>8C2B7E52-9795-EA11-806F-9CB6D0F9CFB6</t>
  </si>
  <si>
    <t>8D2B7E52-9795-EA11-806F-9CB6D0F9CFB6</t>
  </si>
  <si>
    <t>8E2B7E52-9795-EA11-806F-9CB6D0F9CFB6</t>
  </si>
  <si>
    <t>8F2B7E52-9795-EA11-806F-9CB6D0F9CFB6</t>
  </si>
  <si>
    <t>902B7E52-9795-EA11-806F-9CB6D0F9CFB6</t>
  </si>
  <si>
    <t>912B7E52-9795-EA11-806F-9CB6D0F9CFB6</t>
  </si>
  <si>
    <t>922B7E52-9795-EA11-806F-9CB6D0F9CFB6</t>
  </si>
  <si>
    <t>932B7E52-9795-EA11-806F-9CB6D0F9CFB6</t>
  </si>
  <si>
    <t>942B7E52-9795-EA11-806F-9CB6D0F9CFB6</t>
  </si>
  <si>
    <t>952B7E52-9795-EA11-806F-9CB6D0F9CFB6</t>
  </si>
  <si>
    <t>962B7E52-9795-EA11-806F-9CB6D0F9CFB6</t>
  </si>
  <si>
    <t>972B7E52-9795-EA11-806F-9CB6D0F9CFB6</t>
  </si>
  <si>
    <t>982B7E52-9795-EA11-806F-9CB6D0F9CFB6</t>
  </si>
  <si>
    <t>992B7E52-9795-EA11-806F-9CB6D0F9CFB6</t>
  </si>
  <si>
    <t>9A2B7E52-9795-EA11-806F-9CB6D0F9CFB6</t>
  </si>
  <si>
    <t>9B2B7E52-9795-EA11-806F-9CB6D0F9CFB6</t>
  </si>
  <si>
    <t>9C2B7E52-9795-EA11-806F-9CB6D0F9CFB6</t>
  </si>
  <si>
    <t>9D2B7E52-9795-EA11-806F-9CB6D0F9CFB6</t>
  </si>
  <si>
    <t>9E2B7E52-9795-EA11-806F-9CB6D0F9CFB6</t>
  </si>
  <si>
    <t>9F2B7E52-9795-EA11-806F-9CB6D0F9CFB6</t>
  </si>
  <si>
    <t>A02B7E52-9795-EA11-806F-9CB6D0F9CFB6</t>
  </si>
  <si>
    <t>A12B7E52-9795-EA11-806F-9CB6D0F9CFB6</t>
  </si>
  <si>
    <t>A22B7E52-9795-EA11-806F-9CB6D0F9CFB6</t>
  </si>
  <si>
    <t>A32B7E52-9795-EA11-806F-9CB6D0F9CFB6</t>
  </si>
  <si>
    <t>A42B7E52-9795-EA11-806F-9CB6D0F9CFB6</t>
  </si>
  <si>
    <t>A52B7E52-9795-EA11-806F-9CB6D0F9CFB6</t>
  </si>
  <si>
    <t>A62B7E52-9795-EA11-806F-9CB6D0F9CFB6</t>
  </si>
  <si>
    <t>A72B7E52-9795-EA11-806F-9CB6D0F9CFB6</t>
  </si>
  <si>
    <t>A82B7E52-9795-EA11-806F-9CB6D0F9CFB6</t>
  </si>
  <si>
    <t>A92B7E52-9795-EA11-806F-9CB6D0F9CFB6</t>
  </si>
  <si>
    <t>AA2B7E52-9795-EA11-806F-9CB6D0F9CFB6</t>
  </si>
  <si>
    <t>AB2B7E52-9795-EA11-806F-9CB6D0F9CFB6</t>
  </si>
  <si>
    <t>AC2B7E52-9795-EA11-806F-9CB6D0F9CFB6</t>
  </si>
  <si>
    <t>AD2B7E52-9795-EA11-806F-9CB6D0F9CFB6</t>
  </si>
  <si>
    <t>AE2B7E52-9795-EA11-806F-9CB6D0F9CFB6</t>
  </si>
  <si>
    <t>AF2B7E52-9795-EA11-806F-9CB6D0F9CFB6</t>
  </si>
  <si>
    <t>B02B7E52-9795-EA11-806F-9CB6D0F9CFB6</t>
  </si>
  <si>
    <t>B12B7E52-9795-EA11-806F-9CB6D0F9CFB6</t>
  </si>
  <si>
    <t>B22B7E52-9795-EA11-806F-9CB6D0F9CFB6</t>
  </si>
  <si>
    <t>B32B7E52-9795-EA11-806F-9CB6D0F9CFB6</t>
  </si>
  <si>
    <t>B42B7E52-9795-EA11-806F-9CB6D0F9CFB6</t>
  </si>
  <si>
    <t>B52B7E52-9795-EA11-806F-9CB6D0F9CFB6</t>
  </si>
  <si>
    <t>B62B7E52-9795-EA11-806F-9CB6D0F9CFB6</t>
  </si>
  <si>
    <t>B72B7E52-9795-EA11-806F-9CB6D0F9CFB6</t>
  </si>
  <si>
    <t>B82B7E52-9795-EA11-806F-9CB6D0F9CFB6</t>
  </si>
  <si>
    <t>B92B7E52-9795-EA11-806F-9CB6D0F9CFB6</t>
  </si>
  <si>
    <t>BA2B7E52-9795-EA11-806F-9CB6D0F9CFB6</t>
  </si>
  <si>
    <t>BB2B7E52-9795-EA11-806F-9CB6D0F9CFB6</t>
  </si>
  <si>
    <t>BC2B7E52-9795-EA11-806F-9CB6D0F9CFB6</t>
  </si>
  <si>
    <t>BD2B7E52-9795-EA11-806F-9CB6D0F9CFB6</t>
  </si>
  <si>
    <t>BE2B7E52-9795-EA11-806F-9CB6D0F9CFB6</t>
  </si>
  <si>
    <t>BF2B7E52-9795-EA11-806F-9CB6D0F9CFB6</t>
  </si>
  <si>
    <t>C02B7E52-9795-EA11-806F-9CB6D0F9CFB6</t>
  </si>
  <si>
    <t>C12B7E52-9795-EA11-806F-9CB6D0F9CFB6</t>
  </si>
  <si>
    <t>C22B7E52-9795-EA11-806F-9CB6D0F9CFB6</t>
  </si>
  <si>
    <t>C32B7E52-9795-EA11-806F-9CB6D0F9CFB6</t>
  </si>
  <si>
    <t>C42B7E52-9795-EA11-806F-9CB6D0F9CFB6</t>
  </si>
  <si>
    <t>C52B7E52-9795-EA11-806F-9CB6D0F9CFB6</t>
  </si>
  <si>
    <t>C62B7E52-9795-EA11-806F-9CB6D0F9CFB6</t>
  </si>
  <si>
    <t>C72B7E52-9795-EA11-806F-9CB6D0F9CFB6</t>
  </si>
  <si>
    <t>C82B7E52-9795-EA11-806F-9CB6D0F9CFB6</t>
  </si>
  <si>
    <t>C92B7E52-9795-EA11-806F-9CB6D0F9CFB6</t>
  </si>
  <si>
    <t>CA2B7E52-9795-EA11-806F-9CB6D0F9CFB6</t>
  </si>
  <si>
    <t>CB2B7E52-9795-EA11-806F-9CB6D0F9CFB6</t>
  </si>
  <si>
    <t>CC2B7E52-9795-EA11-806F-9CB6D0F9CFB6</t>
  </si>
  <si>
    <t>CD2B7E52-9795-EA11-806F-9CB6D0F9CFB6</t>
  </si>
  <si>
    <t>CE2B7E52-9795-EA11-806F-9CB6D0F9CFB6</t>
  </si>
  <si>
    <t>CF2B7E52-9795-EA11-806F-9CB6D0F9CFB6</t>
  </si>
  <si>
    <t>D02B7E52-9795-EA11-806F-9CB6D0F9CFB6</t>
  </si>
  <si>
    <t>D12B7E52-9795-EA11-806F-9CB6D0F9CFB6</t>
  </si>
  <si>
    <t>D22B7E52-9795-EA11-806F-9CB6D0F9CFB6</t>
  </si>
  <si>
    <t>D32B7E52-9795-EA11-806F-9CB6D0F9CFB6</t>
  </si>
  <si>
    <t>D42B7E52-9795-EA11-806F-9CB6D0F9CFB6</t>
  </si>
  <si>
    <t>D52B7E52-9795-EA11-806F-9CB6D0F9CFB6</t>
  </si>
  <si>
    <t>D62B7E52-9795-EA11-806F-9CB6D0F9CFB6</t>
  </si>
  <si>
    <t>D72B7E52-9795-EA11-806F-9CB6D0F9CFB6</t>
  </si>
  <si>
    <t>D82B7E52-9795-EA11-806F-9CB6D0F9CFB6</t>
  </si>
  <si>
    <t>D92B7E52-9795-EA11-806F-9CB6D0F9CFB6</t>
  </si>
  <si>
    <t>DA2B7E52-9795-EA11-806F-9CB6D0F9CFB6</t>
  </si>
  <si>
    <t>DB2B7E52-9795-EA11-806F-9CB6D0F9CFB6</t>
  </si>
  <si>
    <t>DC2B7E52-9795-EA11-806F-9CB6D0F9CFB6</t>
  </si>
  <si>
    <t>DD2B7E52-9795-EA11-806F-9CB6D0F9CFB6</t>
  </si>
  <si>
    <t>DE2B7E52-9795-EA11-806F-9CB6D0F9CFB6</t>
  </si>
  <si>
    <t>DF2B7E52-9795-EA11-806F-9CB6D0F9CFB6</t>
  </si>
  <si>
    <t>E02B7E52-9795-EA11-806F-9CB6D0F9CFB6</t>
  </si>
  <si>
    <t>E12B7E52-9795-EA11-806F-9CB6D0F9CFB6</t>
  </si>
  <si>
    <t>E22B7E52-9795-EA11-806F-9CB6D0F9CFB6</t>
  </si>
  <si>
    <t>E32B7E52-9795-EA11-806F-9CB6D0F9CFB6</t>
  </si>
  <si>
    <t>E42B7E52-9795-EA11-806F-9CB6D0F9CFB6</t>
  </si>
  <si>
    <t>E52B7E52-9795-EA11-806F-9CB6D0F9CFB6</t>
  </si>
  <si>
    <t>E62B7E52-9795-EA11-806F-9CB6D0F9CFB6</t>
  </si>
  <si>
    <t>E72B7E52-9795-EA11-806F-9CB6D0F9CFB6</t>
  </si>
  <si>
    <t>E82B7E52-9795-EA11-806F-9CB6D0F9CFB6</t>
  </si>
  <si>
    <t>E92B7E52-9795-EA11-806F-9CB6D0F9CFB6</t>
  </si>
  <si>
    <t>EA2B7E52-9795-EA11-806F-9CB6D0F9CFB6</t>
  </si>
  <si>
    <t>EB2B7E52-9795-EA11-806F-9CB6D0F9CFB6</t>
  </si>
  <si>
    <t>EC2B7E52-9795-EA11-806F-9CB6D0F9CFB6</t>
  </si>
  <si>
    <t>ED2B7E52-9795-EA11-806F-9CB6D0F9CFB6</t>
  </si>
  <si>
    <t>EE2B7E52-9795-EA11-806F-9CB6D0F9CFB6</t>
  </si>
  <si>
    <t>EF2B7E52-9795-EA11-806F-9CB6D0F9CFB6</t>
  </si>
  <si>
    <t>F02B7E52-9795-EA11-806F-9CB6D0F9CFB6</t>
  </si>
  <si>
    <t>F12B7E52-9795-EA11-806F-9CB6D0F9CFB6</t>
  </si>
  <si>
    <t>F22B7E52-9795-EA11-806F-9CB6D0F9CFB6</t>
  </si>
  <si>
    <t>F32B7E52-9795-EA11-806F-9CB6D0F9CFB6</t>
  </si>
  <si>
    <t>F42B7E52-9795-EA11-806F-9CB6D0F9CFB6</t>
  </si>
  <si>
    <t>F52B7E52-9795-EA11-806F-9CB6D0F9CFB6</t>
  </si>
  <si>
    <t>F62B7E52-9795-EA11-806F-9CB6D0F9CFB6</t>
  </si>
  <si>
    <t>F72B7E52-9795-EA11-806F-9CB6D0F9CFB6</t>
  </si>
  <si>
    <t>F82B7E52-9795-EA11-806F-9CB6D0F9CFB6</t>
  </si>
  <si>
    <t>F92B7E52-9795-EA11-806F-9CB6D0F9CFB6</t>
  </si>
  <si>
    <t>FA2B7E52-9795-EA11-806F-9CB6D0F9CFB6</t>
  </si>
  <si>
    <t>FB2B7E52-9795-EA11-806F-9CB6D0F9CFB6</t>
  </si>
  <si>
    <t>FC2B7E52-9795-EA11-806F-9CB6D0F9CFB6</t>
  </si>
  <si>
    <t>FD2B7E52-9795-EA11-806F-9CB6D0F9CFB6</t>
  </si>
  <si>
    <t>FE2B7E52-9795-EA11-806F-9CB6D0F9CFB6</t>
  </si>
  <si>
    <t>FF2B7E52-9795-EA11-806F-9CB6D0F9CFB6</t>
  </si>
  <si>
    <t>002C7E52-9795-EA11-806F-9CB6D0F9CFB6</t>
  </si>
  <si>
    <t>012C7E52-9795-EA11-806F-9CB6D0F9CFB6</t>
  </si>
  <si>
    <t>022C7E52-9795-EA11-806F-9CB6D0F9CFB6</t>
  </si>
  <si>
    <t>032C7E52-9795-EA11-806F-9CB6D0F9CFB6</t>
  </si>
  <si>
    <t>042C7E52-9795-EA11-806F-9CB6D0F9CFB6</t>
  </si>
  <si>
    <t>052C7E52-9795-EA11-806F-9CB6D0F9CFB6</t>
  </si>
  <si>
    <t>062C7E52-9795-EA11-806F-9CB6D0F9CFB6</t>
  </si>
  <si>
    <t>072C7E52-9795-EA11-806F-9CB6D0F9CFB6</t>
  </si>
  <si>
    <t>082C7E52-9795-EA11-806F-9CB6D0F9CFB6</t>
  </si>
  <si>
    <t>092C7E52-9795-EA11-806F-9CB6D0F9CFB6</t>
  </si>
  <si>
    <t>0A2C7E52-9795-EA11-806F-9CB6D0F9CFB6</t>
  </si>
  <si>
    <t>0B2C7E52-9795-EA11-806F-9CB6D0F9CFB6</t>
  </si>
  <si>
    <t>0C2C7E52-9795-EA11-806F-9CB6D0F9CFB6</t>
  </si>
  <si>
    <t>0D2C7E52-9795-EA11-806F-9CB6D0F9CFB6</t>
  </si>
  <si>
    <t>0E2C7E52-9795-EA11-806F-9CB6D0F9CFB6</t>
  </si>
  <si>
    <t>0F2C7E52-9795-EA11-806F-9CB6D0F9CFB6</t>
  </si>
  <si>
    <t>102C7E52-9795-EA11-806F-9CB6D0F9CFB6</t>
  </si>
  <si>
    <t>112C7E52-9795-EA11-806F-9CB6D0F9CFB6</t>
  </si>
  <si>
    <t>122C7E52-9795-EA11-806F-9CB6D0F9CFB6</t>
  </si>
  <si>
    <t>132C7E52-9795-EA11-806F-9CB6D0F9CFB6</t>
  </si>
  <si>
    <t>142C7E52-9795-EA11-806F-9CB6D0F9CFB6</t>
  </si>
  <si>
    <t>152C7E52-9795-EA11-806F-9CB6D0F9CFB6</t>
  </si>
  <si>
    <t>162C7E52-9795-EA11-806F-9CB6D0F9CFB6</t>
  </si>
  <si>
    <t>172C7E52-9795-EA11-806F-9CB6D0F9CFB6</t>
  </si>
  <si>
    <t>182C7E52-9795-EA11-806F-9CB6D0F9CFB6</t>
  </si>
  <si>
    <t>192C7E52-9795-EA11-806F-9CB6D0F9CFB6</t>
  </si>
  <si>
    <t>1A2C7E52-9795-EA11-806F-9CB6D0F9CFB6</t>
  </si>
  <si>
    <t>1B2C7E52-9795-EA11-806F-9CB6D0F9CFB6</t>
  </si>
  <si>
    <t>1C2C7E52-9795-EA11-806F-9CB6D0F9CFB6</t>
  </si>
  <si>
    <t>1D2C7E52-9795-EA11-806F-9CB6D0F9CFB6</t>
  </si>
  <si>
    <t>1E2C7E52-9795-EA11-806F-9CB6D0F9CFB6</t>
  </si>
  <si>
    <t>1F2C7E52-9795-EA11-806F-9CB6D0F9CFB6</t>
  </si>
  <si>
    <t>202C7E52-9795-EA11-806F-9CB6D0F9CFB6</t>
  </si>
  <si>
    <t>212C7E52-9795-EA11-806F-9CB6D0F9CFB6</t>
  </si>
  <si>
    <t>222C7E52-9795-EA11-806F-9CB6D0F9CFB6</t>
  </si>
  <si>
    <t>232C7E52-9795-EA11-806F-9CB6D0F9CFB6</t>
  </si>
  <si>
    <t>242C7E52-9795-EA11-806F-9CB6D0F9CFB6</t>
  </si>
  <si>
    <t>252C7E52-9795-EA11-806F-9CB6D0F9CFB6</t>
  </si>
  <si>
    <t>262C7E52-9795-EA11-806F-9CB6D0F9CFB6</t>
  </si>
  <si>
    <t>272C7E52-9795-EA11-806F-9CB6D0F9CFB6</t>
  </si>
  <si>
    <t>282C7E52-9795-EA11-806F-9CB6D0F9CFB6</t>
  </si>
  <si>
    <t>292C7E52-9795-EA11-806F-9CB6D0F9CFB6</t>
  </si>
  <si>
    <t>2A2C7E52-9795-EA11-806F-9CB6D0F9CFB6</t>
  </si>
  <si>
    <t>2B2C7E52-9795-EA11-806F-9CB6D0F9CFB6</t>
  </si>
  <si>
    <t>2C2C7E52-9795-EA11-806F-9CB6D0F9CFB6</t>
  </si>
  <si>
    <t>2D2C7E52-9795-EA11-806F-9CB6D0F9CFB6</t>
  </si>
  <si>
    <t>2E2C7E52-9795-EA11-806F-9CB6D0F9CFB6</t>
  </si>
  <si>
    <t>2F2C7E52-9795-EA11-806F-9CB6D0F9CFB6</t>
  </si>
  <si>
    <t>302C7E52-9795-EA11-806F-9CB6D0F9CFB6</t>
  </si>
  <si>
    <t>312C7E52-9795-EA11-806F-9CB6D0F9CFB6</t>
  </si>
  <si>
    <t>322C7E52-9795-EA11-806F-9CB6D0F9CFB6</t>
  </si>
  <si>
    <t>332C7E52-9795-EA11-806F-9CB6D0F9CFB6</t>
  </si>
  <si>
    <t>342C7E52-9795-EA11-806F-9CB6D0F9CFB6</t>
  </si>
  <si>
    <t>352C7E52-9795-EA11-806F-9CB6D0F9CFB6</t>
  </si>
  <si>
    <t>362C7E52-9795-EA11-806F-9CB6D0F9CFB6</t>
  </si>
  <si>
    <t>372C7E52-9795-EA11-806F-9CB6D0F9CFB6</t>
  </si>
  <si>
    <t>382C7E52-9795-EA11-806F-9CB6D0F9CFB6</t>
  </si>
  <si>
    <t>392C7E52-9795-EA11-806F-9CB6D0F9CFB6</t>
  </si>
  <si>
    <t>3A2C7E52-9795-EA11-806F-9CB6D0F9CFB6</t>
  </si>
  <si>
    <t>3B2C7E52-9795-EA11-806F-9CB6D0F9CFB6</t>
  </si>
  <si>
    <t>3C2C7E52-9795-EA11-806F-9CB6D0F9CFB6</t>
  </si>
  <si>
    <t>3D2C7E52-9795-EA11-806F-9CB6D0F9CFB6</t>
  </si>
  <si>
    <t>3E2C7E52-9795-EA11-806F-9CB6D0F9CFB6</t>
  </si>
  <si>
    <t>3F2C7E52-9795-EA11-806F-9CB6D0F9CFB6</t>
  </si>
  <si>
    <t>402C7E52-9795-EA11-806F-9CB6D0F9CFB6</t>
  </si>
  <si>
    <t>412C7E52-9795-EA11-806F-9CB6D0F9CFB6</t>
  </si>
  <si>
    <t>422C7E52-9795-EA11-806F-9CB6D0F9CFB6</t>
  </si>
  <si>
    <t>432C7E52-9795-EA11-806F-9CB6D0F9CFB6</t>
  </si>
  <si>
    <t>442C7E52-9795-EA11-806F-9CB6D0F9CFB6</t>
  </si>
  <si>
    <t>452C7E52-9795-EA11-806F-9CB6D0F9CFB6</t>
  </si>
  <si>
    <t>462C7E52-9795-EA11-806F-9CB6D0F9CFB6</t>
  </si>
  <si>
    <t>472C7E52-9795-EA11-806F-9CB6D0F9CFB6</t>
  </si>
  <si>
    <t>482C7E52-9795-EA11-806F-9CB6D0F9CFB6</t>
  </si>
  <si>
    <t>492C7E52-9795-EA11-806F-9CB6D0F9CFB6</t>
  </si>
  <si>
    <t>4A2C7E52-9795-EA11-806F-9CB6D0F9CFB6</t>
  </si>
  <si>
    <t>4B2C7E52-9795-EA11-806F-9CB6D0F9CFB6</t>
  </si>
  <si>
    <t>4C2C7E52-9795-EA11-806F-9CB6D0F9CFB6</t>
  </si>
  <si>
    <t>4D2C7E52-9795-EA11-806F-9CB6D0F9CFB6</t>
  </si>
  <si>
    <t>4E2C7E52-9795-EA11-806F-9CB6D0F9CFB6</t>
  </si>
  <si>
    <t>4F2C7E52-9795-EA11-806F-9CB6D0F9CFB6</t>
  </si>
  <si>
    <t>502C7E52-9795-EA11-806F-9CB6D0F9CFB6</t>
  </si>
  <si>
    <t>512C7E52-9795-EA11-806F-9CB6D0F9CFB6</t>
  </si>
  <si>
    <t>522C7E52-9795-EA11-806F-9CB6D0F9CFB6</t>
  </si>
  <si>
    <t>532C7E52-9795-EA11-806F-9CB6D0F9CFB6</t>
  </si>
  <si>
    <t>542C7E52-9795-EA11-806F-9CB6D0F9CFB6</t>
  </si>
  <si>
    <t>552C7E52-9795-EA11-806F-9CB6D0F9CFB6</t>
  </si>
  <si>
    <t>562C7E52-9795-EA11-806F-9CB6D0F9CFB6</t>
  </si>
  <si>
    <t>572C7E52-9795-EA11-806F-9CB6D0F9CFB6</t>
  </si>
  <si>
    <t>582C7E52-9795-EA11-806F-9CB6D0F9CFB6</t>
  </si>
  <si>
    <t>592C7E52-9795-EA11-806F-9CB6D0F9CFB6</t>
  </si>
  <si>
    <t>5A2C7E52-9795-EA11-806F-9CB6D0F9CFB6</t>
  </si>
  <si>
    <t>5B2C7E52-9795-EA11-806F-9CB6D0F9CFB6</t>
  </si>
  <si>
    <t>5C2C7E52-9795-EA11-806F-9CB6D0F9CFB6</t>
  </si>
  <si>
    <t>5D2C7E52-9795-EA11-806F-9CB6D0F9CFB6</t>
  </si>
  <si>
    <t>5E2C7E52-9795-EA11-806F-9CB6D0F9CFB6</t>
  </si>
  <si>
    <t>5F2C7E52-9795-EA11-806F-9CB6D0F9CFB6</t>
  </si>
  <si>
    <t>602C7E52-9795-EA11-806F-9CB6D0F9CFB6</t>
  </si>
  <si>
    <t>612C7E52-9795-EA11-806F-9CB6D0F9CFB6</t>
  </si>
  <si>
    <t>622C7E52-9795-EA11-806F-9CB6D0F9CFB6</t>
  </si>
  <si>
    <t>632C7E52-9795-EA11-806F-9CB6D0F9CFB6</t>
  </si>
  <si>
    <t>642C7E52-9795-EA11-806F-9CB6D0F9CFB6</t>
  </si>
  <si>
    <t>652C7E52-9795-EA11-806F-9CB6D0F9CFB6</t>
  </si>
  <si>
    <t>662C7E52-9795-EA11-806F-9CB6D0F9CFB6</t>
  </si>
  <si>
    <t>672C7E52-9795-EA11-806F-9CB6D0F9CFB6</t>
  </si>
  <si>
    <t>682C7E52-9795-EA11-806F-9CB6D0F9CFB6</t>
  </si>
  <si>
    <t>692C7E52-9795-EA11-806F-9CB6D0F9CFB6</t>
  </si>
  <si>
    <t>6A2C7E52-9795-EA11-806F-9CB6D0F9CFB6</t>
  </si>
  <si>
    <t>6B2C7E52-9795-EA11-806F-9CB6D0F9CFB6</t>
  </si>
  <si>
    <t>6C2C7E52-9795-EA11-806F-9CB6D0F9CFB6</t>
  </si>
  <si>
    <t>6D2C7E52-9795-EA11-806F-9CB6D0F9CFB6</t>
  </si>
  <si>
    <t>6E2C7E52-9795-EA11-806F-9CB6D0F9CFB6</t>
  </si>
  <si>
    <t>6F2C7E52-9795-EA11-806F-9CB6D0F9CFB6</t>
  </si>
  <si>
    <t>702C7E52-9795-EA11-806F-9CB6D0F9CFB6</t>
  </si>
  <si>
    <t>712C7E52-9795-EA11-806F-9CB6D0F9CFB6</t>
  </si>
  <si>
    <t>722C7E52-9795-EA11-806F-9CB6D0F9CFB6</t>
  </si>
  <si>
    <t>732C7E52-9795-EA11-806F-9CB6D0F9CFB6</t>
  </si>
  <si>
    <t>742C7E52-9795-EA11-806F-9CB6D0F9CFB6</t>
  </si>
  <si>
    <t>752C7E52-9795-EA11-806F-9CB6D0F9CFB6</t>
  </si>
  <si>
    <t>762C7E52-9795-EA11-806F-9CB6D0F9CFB6</t>
  </si>
  <si>
    <t>772C7E52-9795-EA11-806F-9CB6D0F9CFB6</t>
  </si>
  <si>
    <t>782C7E52-9795-EA11-806F-9CB6D0F9CFB6</t>
  </si>
  <si>
    <t>792C7E52-9795-EA11-806F-9CB6D0F9CFB6</t>
  </si>
  <si>
    <t>7A2C7E52-9795-EA11-806F-9CB6D0F9CFB6</t>
  </si>
  <si>
    <t>7B2C7E52-9795-EA11-806F-9CB6D0F9CFB6</t>
  </si>
  <si>
    <t>7C2C7E52-9795-EA11-806F-9CB6D0F9CFB6</t>
  </si>
  <si>
    <t>7D2C7E52-9795-EA11-806F-9CB6D0F9CFB6</t>
  </si>
  <si>
    <t>7E2C7E52-9795-EA11-806F-9CB6D0F9CFB6</t>
  </si>
  <si>
    <t>7F2C7E52-9795-EA11-806F-9CB6D0F9CFB6</t>
  </si>
  <si>
    <t>802C7E52-9795-EA11-806F-9CB6D0F9CFB6</t>
  </si>
  <si>
    <t>812C7E52-9795-EA11-806F-9CB6D0F9CFB6</t>
  </si>
  <si>
    <t>822C7E52-9795-EA11-806F-9CB6D0F9CFB6</t>
  </si>
  <si>
    <t>832C7E52-9795-EA11-806F-9CB6D0F9CFB6</t>
  </si>
  <si>
    <t>842C7E52-9795-EA11-806F-9CB6D0F9CFB6</t>
  </si>
  <si>
    <t>852C7E52-9795-EA11-806F-9CB6D0F9CFB6</t>
  </si>
  <si>
    <t>862C7E52-9795-EA11-806F-9CB6D0F9CFB6</t>
  </si>
  <si>
    <t>872C7E52-9795-EA11-806F-9CB6D0F9CFB6</t>
  </si>
  <si>
    <t>882C7E52-9795-EA11-806F-9CB6D0F9CFB6</t>
  </si>
  <si>
    <t>892C7E52-9795-EA11-806F-9CB6D0F9CFB6</t>
  </si>
  <si>
    <t>8A2C7E52-9795-EA11-806F-9CB6D0F9CFB6</t>
  </si>
  <si>
    <t>8B2C7E52-9795-EA11-806F-9CB6D0F9CFB6</t>
  </si>
  <si>
    <t>8C2C7E52-9795-EA11-806F-9CB6D0F9CFB6</t>
  </si>
  <si>
    <t>8D2C7E52-9795-EA11-806F-9CB6D0F9CFB6</t>
  </si>
  <si>
    <t>8E2C7E52-9795-EA11-806F-9CB6D0F9CFB6</t>
  </si>
  <si>
    <t>8F2C7E52-9795-EA11-806F-9CB6D0F9CFB6</t>
  </si>
  <si>
    <t>902C7E52-9795-EA11-806F-9CB6D0F9CFB6</t>
  </si>
  <si>
    <t>912C7E52-9795-EA11-806F-9CB6D0F9CFB6</t>
  </si>
  <si>
    <t>922C7E52-9795-EA11-806F-9CB6D0F9CFB6</t>
  </si>
  <si>
    <t>932C7E52-9795-EA11-806F-9CB6D0F9CFB6</t>
  </si>
  <si>
    <t>942C7E52-9795-EA11-806F-9CB6D0F9CFB6</t>
  </si>
  <si>
    <t>952C7E52-9795-EA11-806F-9CB6D0F9CFB6</t>
  </si>
  <si>
    <t>962C7E52-9795-EA11-806F-9CB6D0F9CFB6</t>
  </si>
  <si>
    <t>972C7E52-9795-EA11-806F-9CB6D0F9CFB6</t>
  </si>
  <si>
    <t>982C7E52-9795-EA11-806F-9CB6D0F9CFB6</t>
  </si>
  <si>
    <t>992C7E52-9795-EA11-806F-9CB6D0F9CFB6</t>
  </si>
  <si>
    <t>9A2C7E52-9795-EA11-806F-9CB6D0F9CFB6</t>
  </si>
  <si>
    <t>9B2C7E52-9795-EA11-806F-9CB6D0F9CFB6</t>
  </si>
  <si>
    <t>9C2C7E52-9795-EA11-806F-9CB6D0F9CFB6</t>
  </si>
  <si>
    <t>9D2C7E52-9795-EA11-806F-9CB6D0F9CFB6</t>
  </si>
  <si>
    <t>9E2C7E52-9795-EA11-806F-9CB6D0F9CFB6</t>
  </si>
  <si>
    <t>9F2C7E52-9795-EA11-806F-9CB6D0F9CFB6</t>
  </si>
  <si>
    <t>A02C7E52-9795-EA11-806F-9CB6D0F9CFB6</t>
  </si>
  <si>
    <t>A12C7E52-9795-EA11-806F-9CB6D0F9CFB6</t>
  </si>
  <si>
    <t>A22C7E52-9795-EA11-806F-9CB6D0F9CFB6</t>
  </si>
  <si>
    <t>A32C7E52-9795-EA11-806F-9CB6D0F9CFB6</t>
  </si>
  <si>
    <t>A42C7E52-9795-EA11-806F-9CB6D0F9CFB6</t>
  </si>
  <si>
    <t>A52C7E52-9795-EA11-806F-9CB6D0F9CFB6</t>
  </si>
  <si>
    <t>A62C7E52-9795-EA11-806F-9CB6D0F9CFB6</t>
  </si>
  <si>
    <t>A72C7E52-9795-EA11-806F-9CB6D0F9CFB6</t>
  </si>
  <si>
    <t>A82C7E52-9795-EA11-806F-9CB6D0F9CFB6</t>
  </si>
  <si>
    <t>A92C7E52-9795-EA11-806F-9CB6D0F9CFB6</t>
  </si>
  <si>
    <t>AA2C7E52-9795-EA11-806F-9CB6D0F9CFB6</t>
  </si>
  <si>
    <t>AB2C7E52-9795-EA11-806F-9CB6D0F9CFB6</t>
  </si>
  <si>
    <t>AC2C7E52-9795-EA11-806F-9CB6D0F9CFB6</t>
  </si>
  <si>
    <t>AD2C7E52-9795-EA11-806F-9CB6D0F9CFB6</t>
  </si>
  <si>
    <t>AE2C7E52-9795-EA11-806F-9CB6D0F9CFB6</t>
  </si>
  <si>
    <t>AF2C7E52-9795-EA11-806F-9CB6D0F9CFB6</t>
  </si>
  <si>
    <t>B02C7E52-9795-EA11-806F-9CB6D0F9CFB6</t>
  </si>
  <si>
    <t>B12C7E52-9795-EA11-806F-9CB6D0F9CFB6</t>
  </si>
  <si>
    <t>B22C7E52-9795-EA11-806F-9CB6D0F9CFB6</t>
  </si>
  <si>
    <t>B32C7E52-9795-EA11-806F-9CB6D0F9CFB6</t>
  </si>
  <si>
    <t>B42C7E52-9795-EA11-806F-9CB6D0F9CFB6</t>
  </si>
  <si>
    <t>B52C7E52-9795-EA11-806F-9CB6D0F9CFB6</t>
  </si>
  <si>
    <t>B62C7E52-9795-EA11-806F-9CB6D0F9CFB6</t>
  </si>
  <si>
    <t>B72C7E52-9795-EA11-806F-9CB6D0F9CFB6</t>
  </si>
  <si>
    <t>B82C7E52-9795-EA11-806F-9CB6D0F9CFB6</t>
  </si>
  <si>
    <t>B92C7E52-9795-EA11-806F-9CB6D0F9CFB6</t>
  </si>
  <si>
    <t>BA2C7E52-9795-EA11-806F-9CB6D0F9CFB6</t>
  </si>
  <si>
    <t>BB2C7E52-9795-EA11-806F-9CB6D0F9CFB6</t>
  </si>
  <si>
    <t>BC2C7E52-9795-EA11-806F-9CB6D0F9CFB6</t>
  </si>
  <si>
    <t>BD2C7E52-9795-EA11-806F-9CB6D0F9CFB6</t>
  </si>
  <si>
    <t>BE2C7E52-9795-EA11-806F-9CB6D0F9CFB6</t>
  </si>
  <si>
    <t>BF2C7E52-9795-EA11-806F-9CB6D0F9CFB6</t>
  </si>
  <si>
    <t>C02C7E52-9795-EA11-806F-9CB6D0F9CFB6</t>
  </si>
  <si>
    <t>C12C7E52-9795-EA11-806F-9CB6D0F9CFB6</t>
  </si>
  <si>
    <t>C22C7E52-9795-EA11-806F-9CB6D0F9CFB6</t>
  </si>
  <si>
    <t>C32C7E52-9795-EA11-806F-9CB6D0F9CFB6</t>
  </si>
  <si>
    <t>C42C7E52-9795-EA11-806F-9CB6D0F9CFB6</t>
  </si>
  <si>
    <t>C52C7E52-9795-EA11-806F-9CB6D0F9CFB6</t>
  </si>
  <si>
    <t>C62C7E52-9795-EA11-806F-9CB6D0F9CFB6</t>
  </si>
  <si>
    <t>C72C7E52-9795-EA11-806F-9CB6D0F9CFB6</t>
  </si>
  <si>
    <t>C82C7E52-9795-EA11-806F-9CB6D0F9CFB6</t>
  </si>
  <si>
    <t>C92C7E52-9795-EA11-806F-9CB6D0F9CFB6</t>
  </si>
  <si>
    <t>CA2C7E52-9795-EA11-806F-9CB6D0F9CFB6</t>
  </si>
  <si>
    <t>CB2C7E52-9795-EA11-806F-9CB6D0F9CFB6</t>
  </si>
  <si>
    <t>CC2C7E52-9795-EA11-806F-9CB6D0F9CFB6</t>
  </si>
  <si>
    <t>CD2C7E52-9795-EA11-806F-9CB6D0F9CFB6</t>
  </si>
  <si>
    <t>CE2C7E52-9795-EA11-806F-9CB6D0F9CFB6</t>
  </si>
  <si>
    <t>CF2C7E52-9795-EA11-806F-9CB6D0F9CFB6</t>
  </si>
  <si>
    <t>D02C7E52-9795-EA11-806F-9CB6D0F9CFB6</t>
  </si>
  <si>
    <t>D12C7E52-9795-EA11-806F-9CB6D0F9CFB6</t>
  </si>
  <si>
    <t>D22C7E52-9795-EA11-806F-9CB6D0F9CFB6</t>
  </si>
  <si>
    <t>D32C7E52-9795-EA11-806F-9CB6D0F9CFB6</t>
  </si>
  <si>
    <t>D42C7E52-9795-EA11-806F-9CB6D0F9CFB6</t>
  </si>
  <si>
    <t>D52C7E52-9795-EA11-806F-9CB6D0F9CFB6</t>
  </si>
  <si>
    <t>D62C7E52-9795-EA11-806F-9CB6D0F9CFB6</t>
  </si>
  <si>
    <t>D72C7E52-9795-EA11-806F-9CB6D0F9CFB6</t>
  </si>
  <si>
    <t>D82C7E52-9795-EA11-806F-9CB6D0F9CFB6</t>
  </si>
  <si>
    <t>D92C7E52-9795-EA11-806F-9CB6D0F9CFB6</t>
  </si>
  <si>
    <t>DA2C7E52-9795-EA11-806F-9CB6D0F9CFB6</t>
  </si>
  <si>
    <t>DB2C7E52-9795-EA11-806F-9CB6D0F9CFB6</t>
  </si>
  <si>
    <t>DC2C7E52-9795-EA11-806F-9CB6D0F9CFB6</t>
  </si>
  <si>
    <t>DD2C7E52-9795-EA11-806F-9CB6D0F9CFB6</t>
  </si>
  <si>
    <t>DE2C7E52-9795-EA11-806F-9CB6D0F9CFB6</t>
  </si>
  <si>
    <t>DF2C7E52-9795-EA11-806F-9CB6D0F9CFB6</t>
  </si>
  <si>
    <t>E02C7E52-9795-EA11-806F-9CB6D0F9CFB6</t>
  </si>
  <si>
    <t>E12C7E52-9795-EA11-806F-9CB6D0F9CFB6</t>
  </si>
  <si>
    <t>E22C7E52-9795-EA11-806F-9CB6D0F9CFB6</t>
  </si>
  <si>
    <t>E32C7E52-9795-EA11-806F-9CB6D0F9CFB6</t>
  </si>
  <si>
    <t>E42C7E52-9795-EA11-806F-9CB6D0F9CFB6</t>
  </si>
  <si>
    <t>E52C7E52-9795-EA11-806F-9CB6D0F9CFB6</t>
  </si>
  <si>
    <t>E62C7E52-9795-EA11-806F-9CB6D0F9CFB6</t>
  </si>
  <si>
    <t>E72C7E52-9795-EA11-806F-9CB6D0F9CFB6</t>
  </si>
  <si>
    <t>E82C7E52-9795-EA11-806F-9CB6D0F9CFB6</t>
  </si>
  <si>
    <t>E92C7E52-9795-EA11-806F-9CB6D0F9CFB6</t>
  </si>
  <si>
    <t>EA2C7E52-9795-EA11-806F-9CB6D0F9CFB6</t>
  </si>
  <si>
    <t>EB2C7E52-9795-EA11-806F-9CB6D0F9CFB6</t>
  </si>
  <si>
    <t>EC2C7E52-9795-EA11-806F-9CB6D0F9CFB6</t>
  </si>
  <si>
    <t>ED2C7E52-9795-EA11-806F-9CB6D0F9CFB6</t>
  </si>
  <si>
    <t>EE2C7E52-9795-EA11-806F-9CB6D0F9CFB6</t>
  </si>
  <si>
    <t>EF2C7E52-9795-EA11-806F-9CB6D0F9CFB6</t>
  </si>
  <si>
    <t>F02C7E52-9795-EA11-806F-9CB6D0F9CFB6</t>
  </si>
  <si>
    <t>F12C7E52-9795-EA11-806F-9CB6D0F9CFB6</t>
  </si>
  <si>
    <t>F22C7E52-9795-EA11-806F-9CB6D0F9CFB6</t>
  </si>
  <si>
    <t>F32C7E52-9795-EA11-806F-9CB6D0F9CFB6</t>
  </si>
  <si>
    <t>F42C7E52-9795-EA11-806F-9CB6D0F9CFB6</t>
  </si>
  <si>
    <t>F52C7E52-9795-EA11-806F-9CB6D0F9CFB6</t>
  </si>
  <si>
    <t>F62C7E52-9795-EA11-806F-9CB6D0F9CFB6</t>
  </si>
  <si>
    <t>F72C7E52-9795-EA11-806F-9CB6D0F9CFB6</t>
  </si>
  <si>
    <t>F82C7E52-9795-EA11-806F-9CB6D0F9CFB6</t>
  </si>
  <si>
    <t>F92C7E52-9795-EA11-806F-9CB6D0F9CFB6</t>
  </si>
  <si>
    <t>FA2C7E52-9795-EA11-806F-9CB6D0F9CFB6</t>
  </si>
  <si>
    <t>FB2C7E52-9795-EA11-806F-9CB6D0F9CFB6</t>
  </si>
  <si>
    <t>FC2C7E52-9795-EA11-806F-9CB6D0F9CFB6</t>
  </si>
  <si>
    <t>FD2C7E52-9795-EA11-806F-9CB6D0F9CFB6</t>
  </si>
  <si>
    <t>FE2C7E52-9795-EA11-806F-9CB6D0F9CFB6</t>
  </si>
  <si>
    <t>FF2C7E52-9795-EA11-806F-9CB6D0F9CFB6</t>
  </si>
  <si>
    <t>002D7E52-9795-EA11-806F-9CB6D0F9CFB6</t>
  </si>
  <si>
    <t>012D7E52-9795-EA11-806F-9CB6D0F9CFB6</t>
  </si>
  <si>
    <t>022D7E52-9795-EA11-806F-9CB6D0F9CFB6</t>
  </si>
  <si>
    <t>032D7E52-9795-EA11-806F-9CB6D0F9CFB6</t>
  </si>
  <si>
    <t>042D7E52-9795-EA11-806F-9CB6D0F9CFB6</t>
  </si>
  <si>
    <t>052D7E52-9795-EA11-806F-9CB6D0F9CFB6</t>
  </si>
  <si>
    <t>062D7E52-9795-EA11-806F-9CB6D0F9CFB6</t>
  </si>
  <si>
    <t>072D7E52-9795-EA11-806F-9CB6D0F9CFB6</t>
  </si>
  <si>
    <t>082D7E52-9795-EA11-806F-9CB6D0F9CFB6</t>
  </si>
  <si>
    <t>092D7E52-9795-EA11-806F-9CB6D0F9CFB6</t>
  </si>
  <si>
    <t>0A2D7E52-9795-EA11-806F-9CB6D0F9CFB6</t>
  </si>
  <si>
    <t>0B2D7E52-9795-EA11-806F-9CB6D0F9CFB6</t>
  </si>
  <si>
    <t>0C2D7E52-9795-EA11-806F-9CB6D0F9CFB6</t>
  </si>
  <si>
    <t>0D2D7E52-9795-EA11-806F-9CB6D0F9CFB6</t>
  </si>
  <si>
    <t>0E2D7E52-9795-EA11-806F-9CB6D0F9CFB6</t>
  </si>
  <si>
    <t>0F2D7E52-9795-EA11-806F-9CB6D0F9CFB6</t>
  </si>
  <si>
    <t>102D7E52-9795-EA11-806F-9CB6D0F9CFB6</t>
  </si>
  <si>
    <t>112D7E52-9795-EA11-806F-9CB6D0F9CFB6</t>
  </si>
  <si>
    <t>122D7E52-9795-EA11-806F-9CB6D0F9CFB6</t>
  </si>
  <si>
    <t>132D7E52-9795-EA11-806F-9CB6D0F9CFB6</t>
  </si>
  <si>
    <t>142D7E52-9795-EA11-806F-9CB6D0F9CFB6</t>
  </si>
  <si>
    <t>152D7E52-9795-EA11-806F-9CB6D0F9CFB6</t>
  </si>
  <si>
    <t>162D7E52-9795-EA11-806F-9CB6D0F9CFB6</t>
  </si>
  <si>
    <t>172D7E52-9795-EA11-806F-9CB6D0F9CFB6</t>
  </si>
  <si>
    <t>182D7E52-9795-EA11-806F-9CB6D0F9CFB6</t>
  </si>
  <si>
    <t>192D7E52-9795-EA11-806F-9CB6D0F9CFB6</t>
  </si>
  <si>
    <t>1A2D7E52-9795-EA11-806F-9CB6D0F9CFB6</t>
  </si>
  <si>
    <t>1B2D7E52-9795-EA11-806F-9CB6D0F9CFB6</t>
  </si>
  <si>
    <t>1C2D7E52-9795-EA11-806F-9CB6D0F9CFB6</t>
  </si>
  <si>
    <t>1D2D7E52-9795-EA11-806F-9CB6D0F9CFB6</t>
  </si>
  <si>
    <t>1E2D7E52-9795-EA11-806F-9CB6D0F9CFB6</t>
  </si>
  <si>
    <t>1F2D7E52-9795-EA11-806F-9CB6D0F9CFB6</t>
  </si>
  <si>
    <t>202D7E52-9795-EA11-806F-9CB6D0F9CFB6</t>
  </si>
  <si>
    <t>212D7E52-9795-EA11-806F-9CB6D0F9CFB6</t>
  </si>
  <si>
    <t>222D7E52-9795-EA11-806F-9CB6D0F9CFB6</t>
  </si>
  <si>
    <t>232D7E52-9795-EA11-806F-9CB6D0F9CFB6</t>
  </si>
  <si>
    <t>242D7E52-9795-EA11-806F-9CB6D0F9CFB6</t>
  </si>
  <si>
    <t>252D7E52-9795-EA11-806F-9CB6D0F9CFB6</t>
  </si>
  <si>
    <t>262D7E52-9795-EA11-806F-9CB6D0F9CFB6</t>
  </si>
  <si>
    <t>272D7E52-9795-EA11-806F-9CB6D0F9CFB6</t>
  </si>
  <si>
    <t>282D7E52-9795-EA11-806F-9CB6D0F9CFB6</t>
  </si>
  <si>
    <t>292D7E52-9795-EA11-806F-9CB6D0F9CFB6</t>
  </si>
  <si>
    <t>2A2D7E52-9795-EA11-806F-9CB6D0F9CFB6</t>
  </si>
  <si>
    <t>2B2D7E52-9795-EA11-806F-9CB6D0F9CFB6</t>
  </si>
  <si>
    <t>2C2D7E52-9795-EA11-806F-9CB6D0F9CFB6</t>
  </si>
  <si>
    <t>2D2D7E52-9795-EA11-806F-9CB6D0F9CFB6</t>
  </si>
  <si>
    <t>2E2D7E52-9795-EA11-806F-9CB6D0F9CFB6</t>
  </si>
  <si>
    <t>2F2D7E52-9795-EA11-806F-9CB6D0F9CFB6</t>
  </si>
  <si>
    <t>302D7E52-9795-EA11-806F-9CB6D0F9CFB6</t>
  </si>
  <si>
    <t>312D7E52-9795-EA11-806F-9CB6D0F9CFB6</t>
  </si>
  <si>
    <t>322D7E52-9795-EA11-806F-9CB6D0F9CFB6</t>
  </si>
  <si>
    <t>332D7E52-9795-EA11-806F-9CB6D0F9CFB6</t>
  </si>
  <si>
    <t>342D7E52-9795-EA11-806F-9CB6D0F9CFB6</t>
  </si>
  <si>
    <t>352D7E52-9795-EA11-806F-9CB6D0F9CFB6</t>
  </si>
  <si>
    <t>362D7E52-9795-EA11-806F-9CB6D0F9CFB6</t>
  </si>
  <si>
    <t>372D7E52-9795-EA11-806F-9CB6D0F9CFB6</t>
  </si>
  <si>
    <t>382D7E52-9795-EA11-806F-9CB6D0F9CFB6</t>
  </si>
  <si>
    <t>392D7E52-9795-EA11-806F-9CB6D0F9CFB6</t>
  </si>
  <si>
    <t>3A2D7E52-9795-EA11-806F-9CB6D0F9CFB6</t>
  </si>
  <si>
    <t>3B2D7E52-9795-EA11-806F-9CB6D0F9CFB6</t>
  </si>
  <si>
    <t>3C2D7E52-9795-EA11-806F-9CB6D0F9CFB6</t>
  </si>
  <si>
    <t>3D2D7E52-9795-EA11-806F-9CB6D0F9CFB6</t>
  </si>
  <si>
    <t>3E2D7E52-9795-EA11-806F-9CB6D0F9CFB6</t>
  </si>
  <si>
    <t>3F2D7E52-9795-EA11-806F-9CB6D0F9CFB6</t>
  </si>
  <si>
    <t>402D7E52-9795-EA11-806F-9CB6D0F9CFB6</t>
  </si>
  <si>
    <t>412D7E52-9795-EA11-806F-9CB6D0F9CFB6</t>
  </si>
  <si>
    <t>422D7E52-9795-EA11-806F-9CB6D0F9CFB6</t>
  </si>
  <si>
    <t>432D7E52-9795-EA11-806F-9CB6D0F9CFB6</t>
  </si>
  <si>
    <t>442D7E52-9795-EA11-806F-9CB6D0F9CFB6</t>
  </si>
  <si>
    <t>452D7E52-9795-EA11-806F-9CB6D0F9CFB6</t>
  </si>
  <si>
    <t>462D7E52-9795-EA11-806F-9CB6D0F9CFB6</t>
  </si>
  <si>
    <t>472D7E52-9795-EA11-806F-9CB6D0F9CFB6</t>
  </si>
  <si>
    <t>482D7E52-9795-EA11-806F-9CB6D0F9CFB6</t>
  </si>
  <si>
    <t>492D7E52-9795-EA11-806F-9CB6D0F9CFB6</t>
  </si>
  <si>
    <t>4A2D7E52-9795-EA11-806F-9CB6D0F9CFB6</t>
  </si>
  <si>
    <t>4B2D7E52-9795-EA11-806F-9CB6D0F9CFB6</t>
  </si>
  <si>
    <t>4C2D7E52-9795-EA11-806F-9CB6D0F9CFB6</t>
  </si>
  <si>
    <t>4D2D7E52-9795-EA11-806F-9CB6D0F9CFB6</t>
  </si>
  <si>
    <t>4E2D7E52-9795-EA11-806F-9CB6D0F9CFB6</t>
  </si>
  <si>
    <t>4F2D7E52-9795-EA11-806F-9CB6D0F9CFB6</t>
  </si>
  <si>
    <t>502D7E52-9795-EA11-806F-9CB6D0F9CFB6</t>
  </si>
  <si>
    <t>512D7E52-9795-EA11-806F-9CB6D0F9CFB6</t>
  </si>
  <si>
    <t>522D7E52-9795-EA11-806F-9CB6D0F9CFB6</t>
  </si>
  <si>
    <t>532D7E52-9795-EA11-806F-9CB6D0F9CFB6</t>
  </si>
  <si>
    <t>542D7E52-9795-EA11-806F-9CB6D0F9CFB6</t>
  </si>
  <si>
    <t>552D7E52-9795-EA11-806F-9CB6D0F9CFB6</t>
  </si>
  <si>
    <t>562D7E52-9795-EA11-806F-9CB6D0F9CFB6</t>
  </si>
  <si>
    <t>572D7E52-9795-EA11-806F-9CB6D0F9CFB6</t>
  </si>
  <si>
    <t>582D7E52-9795-EA11-806F-9CB6D0F9CFB6</t>
  </si>
  <si>
    <t>592D7E52-9795-EA11-806F-9CB6D0F9CFB6</t>
  </si>
  <si>
    <t>5A2D7E52-9795-EA11-806F-9CB6D0F9CFB6</t>
  </si>
  <si>
    <t>5B2D7E52-9795-EA11-806F-9CB6D0F9CFB6</t>
  </si>
  <si>
    <t>5C2D7E52-9795-EA11-806F-9CB6D0F9CFB6</t>
  </si>
  <si>
    <t>5D2D7E52-9795-EA11-806F-9CB6D0F9CFB6</t>
  </si>
  <si>
    <t>5E2D7E52-9795-EA11-806F-9CB6D0F9CFB6</t>
  </si>
  <si>
    <t>5F2D7E52-9795-EA11-806F-9CB6D0F9CFB6</t>
  </si>
  <si>
    <t>602D7E52-9795-EA11-806F-9CB6D0F9CFB6</t>
  </si>
  <si>
    <t>612D7E52-9795-EA11-806F-9CB6D0F9CFB6</t>
  </si>
  <si>
    <t>622D7E52-9795-EA11-806F-9CB6D0F9CFB6</t>
  </si>
  <si>
    <t>632D7E52-9795-EA11-806F-9CB6D0F9CFB6</t>
  </si>
  <si>
    <t>642D7E52-9795-EA11-806F-9CB6D0F9CFB6</t>
  </si>
  <si>
    <t>652D7E52-9795-EA11-806F-9CB6D0F9CFB6</t>
  </si>
  <si>
    <t>662D7E52-9795-EA11-806F-9CB6D0F9CFB6</t>
  </si>
  <si>
    <t>672D7E52-9795-EA11-806F-9CB6D0F9CFB6</t>
  </si>
  <si>
    <t>682D7E52-9795-EA11-806F-9CB6D0F9CFB6</t>
  </si>
  <si>
    <t>692D7E52-9795-EA11-806F-9CB6D0F9CFB6</t>
  </si>
  <si>
    <t>6A2D7E52-9795-EA11-806F-9CB6D0F9CFB6</t>
  </si>
  <si>
    <t>6B2D7E52-9795-EA11-806F-9CB6D0F9CFB6</t>
  </si>
  <si>
    <t>6C2D7E52-9795-EA11-806F-9CB6D0F9CFB6</t>
  </si>
  <si>
    <t>6D2D7E52-9795-EA11-806F-9CB6D0F9CFB6</t>
  </si>
  <si>
    <t>6E2D7E52-9795-EA11-806F-9CB6D0F9CFB6</t>
  </si>
  <si>
    <t>6F2D7E52-9795-EA11-806F-9CB6D0F9CFB6</t>
  </si>
  <si>
    <t>702D7E52-9795-EA11-806F-9CB6D0F9CFB6</t>
  </si>
  <si>
    <t>712D7E52-9795-EA11-806F-9CB6D0F9CFB6</t>
  </si>
  <si>
    <t>722D7E52-9795-EA11-806F-9CB6D0F9CFB6</t>
  </si>
  <si>
    <t>732D7E52-9795-EA11-806F-9CB6D0F9CFB6</t>
  </si>
  <si>
    <t>742D7E52-9795-EA11-806F-9CB6D0F9CFB6</t>
  </si>
  <si>
    <t>752D7E52-9795-EA11-806F-9CB6D0F9CFB6</t>
  </si>
  <si>
    <t>762D7E52-9795-EA11-806F-9CB6D0F9CFB6</t>
  </si>
  <si>
    <t>772D7E52-9795-EA11-806F-9CB6D0F9CFB6</t>
  </si>
  <si>
    <t>782D7E52-9795-EA11-806F-9CB6D0F9CFB6</t>
  </si>
  <si>
    <t>792D7E52-9795-EA11-806F-9CB6D0F9CFB6</t>
  </si>
  <si>
    <t>7A2D7E52-9795-EA11-806F-9CB6D0F9CFB6</t>
  </si>
  <si>
    <t>7B2D7E52-9795-EA11-806F-9CB6D0F9CFB6</t>
  </si>
  <si>
    <t>7C2D7E52-9795-EA11-806F-9CB6D0F9CFB6</t>
  </si>
  <si>
    <t>7D2D7E52-9795-EA11-806F-9CB6D0F9CFB6</t>
  </si>
  <si>
    <t>7E2D7E52-9795-EA11-806F-9CB6D0F9CFB6</t>
  </si>
  <si>
    <t>7F2D7E52-9795-EA11-806F-9CB6D0F9CFB6</t>
  </si>
  <si>
    <t>802D7E52-9795-EA11-806F-9CB6D0F9CFB6</t>
  </si>
  <si>
    <t>812D7E52-9795-EA11-806F-9CB6D0F9CFB6</t>
  </si>
  <si>
    <t>822D7E52-9795-EA11-806F-9CB6D0F9CFB6</t>
  </si>
  <si>
    <t>832D7E52-9795-EA11-806F-9CB6D0F9CFB6</t>
  </si>
  <si>
    <t>842D7E52-9795-EA11-806F-9CB6D0F9CFB6</t>
  </si>
  <si>
    <t>852D7E52-9795-EA11-806F-9CB6D0F9CFB6</t>
  </si>
  <si>
    <t>862D7E52-9795-EA11-806F-9CB6D0F9CFB6</t>
  </si>
  <si>
    <t>872D7E52-9795-EA11-806F-9CB6D0F9CFB6</t>
  </si>
  <si>
    <t>882D7E52-9795-EA11-806F-9CB6D0F9CFB6</t>
  </si>
  <si>
    <t>892D7E52-9795-EA11-806F-9CB6D0F9CFB6</t>
  </si>
  <si>
    <t>8A2D7E52-9795-EA11-806F-9CB6D0F9CFB6</t>
  </si>
  <si>
    <t>8B2D7E52-9795-EA11-806F-9CB6D0F9CFB6</t>
  </si>
  <si>
    <t>8C2D7E52-9795-EA11-806F-9CB6D0F9CFB6</t>
  </si>
  <si>
    <t>8D2D7E52-9795-EA11-806F-9CB6D0F9CFB6</t>
  </si>
  <si>
    <t>8E2D7E52-9795-EA11-806F-9CB6D0F9CFB6</t>
  </si>
  <si>
    <t>8F2D7E52-9795-EA11-806F-9CB6D0F9CFB6</t>
  </si>
  <si>
    <t>902D7E52-9795-EA11-806F-9CB6D0F9CFB6</t>
  </si>
  <si>
    <t>912D7E52-9795-EA11-806F-9CB6D0F9CFB6</t>
  </si>
  <si>
    <t>922D7E52-9795-EA11-806F-9CB6D0F9CFB6</t>
  </si>
  <si>
    <t>932D7E52-9795-EA11-806F-9CB6D0F9CFB6</t>
  </si>
  <si>
    <t>942D7E52-9795-EA11-806F-9CB6D0F9CFB6</t>
  </si>
  <si>
    <t>952D7E52-9795-EA11-806F-9CB6D0F9CFB6</t>
  </si>
  <si>
    <t>962D7E52-9795-EA11-806F-9CB6D0F9CFB6</t>
  </si>
  <si>
    <t>972D7E52-9795-EA11-806F-9CB6D0F9CFB6</t>
  </si>
  <si>
    <t>982D7E52-9795-EA11-806F-9CB6D0F9CFB6</t>
  </si>
  <si>
    <t>992D7E52-9795-EA11-806F-9CB6D0F9CFB6</t>
  </si>
  <si>
    <t>9A2D7E52-9795-EA11-806F-9CB6D0F9CFB6</t>
  </si>
  <si>
    <t>9B2D7E52-9795-EA11-806F-9CB6D0F9CFB6</t>
  </si>
  <si>
    <t>9C2D7E52-9795-EA11-806F-9CB6D0F9CFB6</t>
  </si>
  <si>
    <t>9D2D7E52-9795-EA11-806F-9CB6D0F9CFB6</t>
  </si>
  <si>
    <t>9E2D7E52-9795-EA11-806F-9CB6D0F9CFB6</t>
  </si>
  <si>
    <t>9F2D7E52-9795-EA11-806F-9CB6D0F9CFB6</t>
  </si>
  <si>
    <t>A02D7E52-9795-EA11-806F-9CB6D0F9CFB6</t>
  </si>
  <si>
    <t>A12D7E52-9795-EA11-806F-9CB6D0F9CFB6</t>
  </si>
  <si>
    <t>A22D7E52-9795-EA11-806F-9CB6D0F9CFB6</t>
  </si>
  <si>
    <t>A32D7E52-9795-EA11-806F-9CB6D0F9CFB6</t>
  </si>
  <si>
    <t>A42D7E52-9795-EA11-806F-9CB6D0F9CFB6</t>
  </si>
  <si>
    <t>A52D7E52-9795-EA11-806F-9CB6D0F9CFB6</t>
  </si>
  <si>
    <t>A62D7E52-9795-EA11-806F-9CB6D0F9CFB6</t>
  </si>
  <si>
    <t>A72D7E52-9795-EA11-806F-9CB6D0F9CFB6</t>
  </si>
  <si>
    <t>A82D7E52-9795-EA11-806F-9CB6D0F9CFB6</t>
  </si>
  <si>
    <t>A92D7E52-9795-EA11-806F-9CB6D0F9CFB6</t>
  </si>
  <si>
    <t>AA2D7E52-9795-EA11-806F-9CB6D0F9CFB6</t>
  </si>
  <si>
    <t>AB2D7E52-9795-EA11-806F-9CB6D0F9CFB6</t>
  </si>
  <si>
    <t>AC2D7E52-9795-EA11-806F-9CB6D0F9CFB6</t>
  </si>
  <si>
    <t>AD2D7E52-9795-EA11-806F-9CB6D0F9CFB6</t>
  </si>
  <si>
    <t>AE2D7E52-9795-EA11-806F-9CB6D0F9CFB6</t>
  </si>
  <si>
    <t>AF2D7E52-9795-EA11-806F-9CB6D0F9CFB6</t>
  </si>
  <si>
    <t>B02D7E52-9795-EA11-806F-9CB6D0F9CFB6</t>
  </si>
  <si>
    <t>B12D7E52-9795-EA11-806F-9CB6D0F9CFB6</t>
  </si>
  <si>
    <t>B22D7E52-9795-EA11-806F-9CB6D0F9CFB6</t>
  </si>
  <si>
    <t>B32D7E52-9795-EA11-806F-9CB6D0F9CFB6</t>
  </si>
  <si>
    <t>B42D7E52-9795-EA11-806F-9CB6D0F9CFB6</t>
  </si>
  <si>
    <t>B52D7E52-9795-EA11-806F-9CB6D0F9CFB6</t>
  </si>
  <si>
    <t>B62D7E52-9795-EA11-806F-9CB6D0F9CFB6</t>
  </si>
  <si>
    <t>B72D7E52-9795-EA11-806F-9CB6D0F9CFB6</t>
  </si>
  <si>
    <t>B82D7E52-9795-EA11-806F-9CB6D0F9CFB6</t>
  </si>
  <si>
    <t>B92D7E52-9795-EA11-806F-9CB6D0F9CFB6</t>
  </si>
  <si>
    <t>BA2D7E52-9795-EA11-806F-9CB6D0F9CFB6</t>
  </si>
  <si>
    <t>BB2D7E52-9795-EA11-806F-9CB6D0F9CFB6</t>
  </si>
  <si>
    <t>BC2D7E52-9795-EA11-806F-9CB6D0F9CFB6</t>
  </si>
  <si>
    <t>BD2D7E52-9795-EA11-806F-9CB6D0F9CFB6</t>
  </si>
  <si>
    <t>BE2D7E52-9795-EA11-806F-9CB6D0F9CFB6</t>
  </si>
  <si>
    <t>BF2D7E52-9795-EA11-806F-9CB6D0F9CFB6</t>
  </si>
  <si>
    <t>C02D7E52-9795-EA11-806F-9CB6D0F9CFB6</t>
  </si>
  <si>
    <t>C12D7E52-9795-EA11-806F-9CB6D0F9CFB6</t>
  </si>
  <si>
    <t>C22D7E52-9795-EA11-806F-9CB6D0F9CFB6</t>
  </si>
  <si>
    <t>C32D7E52-9795-EA11-806F-9CB6D0F9CFB6</t>
  </si>
  <si>
    <t>C42D7E52-9795-EA11-806F-9CB6D0F9CFB6</t>
  </si>
  <si>
    <t>C52D7E52-9795-EA11-806F-9CB6D0F9CFB6</t>
  </si>
  <si>
    <t>C62D7E52-9795-EA11-806F-9CB6D0F9CFB6</t>
  </si>
  <si>
    <t>C72D7E52-9795-EA11-806F-9CB6D0F9CFB6</t>
  </si>
  <si>
    <t>C82D7E52-9795-EA11-806F-9CB6D0F9CFB6</t>
  </si>
  <si>
    <t>C92D7E52-9795-EA11-806F-9CB6D0F9CFB6</t>
  </si>
  <si>
    <t>CA2D7E52-9795-EA11-806F-9CB6D0F9CFB6</t>
  </si>
  <si>
    <t>CB2D7E52-9795-EA11-806F-9CB6D0F9CFB6</t>
  </si>
  <si>
    <t>CC2D7E52-9795-EA11-806F-9CB6D0F9CFB6</t>
  </si>
  <si>
    <t>CD2D7E52-9795-EA11-806F-9CB6D0F9CFB6</t>
  </si>
  <si>
    <t>CE2D7E52-9795-EA11-806F-9CB6D0F9CFB6</t>
  </si>
  <si>
    <t>CF2D7E52-9795-EA11-806F-9CB6D0F9CFB6</t>
  </si>
  <si>
    <t>D02D7E52-9795-EA11-806F-9CB6D0F9CFB6</t>
  </si>
  <si>
    <t>D12D7E52-9795-EA11-806F-9CB6D0F9CFB6</t>
  </si>
  <si>
    <t>D22D7E52-9795-EA11-806F-9CB6D0F9CFB6</t>
  </si>
  <si>
    <t>D32D7E52-9795-EA11-806F-9CB6D0F9CFB6</t>
  </si>
  <si>
    <t>D42D7E52-9795-EA11-806F-9CB6D0F9CFB6</t>
  </si>
  <si>
    <t>D52D7E52-9795-EA11-806F-9CB6D0F9CFB6</t>
  </si>
  <si>
    <t>D62D7E52-9795-EA11-806F-9CB6D0F9CFB6</t>
  </si>
  <si>
    <t>D72D7E52-9795-EA11-806F-9CB6D0F9CFB6</t>
  </si>
  <si>
    <t>D82D7E52-9795-EA11-806F-9CB6D0F9CFB6</t>
  </si>
  <si>
    <t>D92D7E52-9795-EA11-806F-9CB6D0F9CFB6</t>
  </si>
  <si>
    <t>DA2D7E52-9795-EA11-806F-9CB6D0F9CFB6</t>
  </si>
  <si>
    <t>DB2D7E52-9795-EA11-806F-9CB6D0F9CFB6</t>
  </si>
  <si>
    <t>DC2D7E52-9795-EA11-806F-9CB6D0F9CFB6</t>
  </si>
  <si>
    <t>DD2D7E52-9795-EA11-806F-9CB6D0F9CFB6</t>
  </si>
  <si>
    <t>DE2D7E52-9795-EA11-806F-9CB6D0F9CFB6</t>
  </si>
  <si>
    <t>DF2D7E52-9795-EA11-806F-9CB6D0F9CFB6</t>
  </si>
  <si>
    <t>E02D7E52-9795-EA11-806F-9CB6D0F9CFB6</t>
  </si>
  <si>
    <t>E12D7E52-9795-EA11-806F-9CB6D0F9CFB6</t>
  </si>
  <si>
    <t>E22D7E52-9795-EA11-806F-9CB6D0F9CFB6</t>
  </si>
  <si>
    <t>E32D7E52-9795-EA11-806F-9CB6D0F9CFB6</t>
  </si>
  <si>
    <t>E42D7E52-9795-EA11-806F-9CB6D0F9CFB6</t>
  </si>
  <si>
    <t>E52D7E52-9795-EA11-806F-9CB6D0F9CFB6</t>
  </si>
  <si>
    <t>E62D7E52-9795-EA11-806F-9CB6D0F9CFB6</t>
  </si>
  <si>
    <t>E72D7E52-9795-EA11-806F-9CB6D0F9CFB6</t>
  </si>
  <si>
    <t>E82D7E52-9795-EA11-806F-9CB6D0F9CFB6</t>
  </si>
  <si>
    <t>E92D7E52-9795-EA11-806F-9CB6D0F9CFB6</t>
  </si>
  <si>
    <t>EA2D7E52-9795-EA11-806F-9CB6D0F9CFB6</t>
  </si>
  <si>
    <t>EB2D7E52-9795-EA11-806F-9CB6D0F9CFB6</t>
  </si>
  <si>
    <t>EC2D7E52-9795-EA11-806F-9CB6D0F9CFB6</t>
  </si>
  <si>
    <t>ED2D7E52-9795-EA11-806F-9CB6D0F9CFB6</t>
  </si>
  <si>
    <t>EE2D7E52-9795-EA11-806F-9CB6D0F9CFB6</t>
  </si>
  <si>
    <t>EF2D7E52-9795-EA11-806F-9CB6D0F9CFB6</t>
  </si>
  <si>
    <t>F02D7E52-9795-EA11-806F-9CB6D0F9CFB6</t>
  </si>
  <si>
    <t>F12D7E52-9795-EA11-806F-9CB6D0F9CFB6</t>
  </si>
  <si>
    <t>F22D7E52-9795-EA11-806F-9CB6D0F9CFB6</t>
  </si>
  <si>
    <t>F32D7E52-9795-EA11-806F-9CB6D0F9CFB6</t>
  </si>
  <si>
    <t>F42D7E52-9795-EA11-806F-9CB6D0F9CFB6</t>
  </si>
  <si>
    <t>F52D7E52-9795-EA11-806F-9CB6D0F9CFB6</t>
  </si>
  <si>
    <t>F62D7E52-9795-EA11-806F-9CB6D0F9CFB6</t>
  </si>
  <si>
    <t>F72D7E52-9795-EA11-806F-9CB6D0F9CFB6</t>
  </si>
  <si>
    <t>F82D7E52-9795-EA11-806F-9CB6D0F9CFB6</t>
  </si>
  <si>
    <t>F92D7E52-9795-EA11-806F-9CB6D0F9CFB6</t>
  </si>
  <si>
    <t>FA2D7E52-9795-EA11-806F-9CB6D0F9CFB6</t>
  </si>
  <si>
    <t>FB2D7E52-9795-EA11-806F-9CB6D0F9CFB6</t>
  </si>
  <si>
    <t>FC2D7E52-9795-EA11-806F-9CB6D0F9CFB6</t>
  </si>
  <si>
    <t>FD2D7E52-9795-EA11-806F-9CB6D0F9CFB6</t>
  </si>
  <si>
    <t>FE2D7E52-9795-EA11-806F-9CB6D0F9CFB6</t>
  </si>
  <si>
    <t>FF2D7E52-9795-EA11-806F-9CB6D0F9CFB6</t>
  </si>
  <si>
    <t>002E7E52-9795-EA11-806F-9CB6D0F9CFB6</t>
  </si>
  <si>
    <t>012E7E52-9795-EA11-806F-9CB6D0F9CFB6</t>
  </si>
  <si>
    <t>022E7E52-9795-EA11-806F-9CB6D0F9CFB6</t>
  </si>
  <si>
    <t>032E7E52-9795-EA11-806F-9CB6D0F9CFB6</t>
  </si>
  <si>
    <t>042E7E52-9795-EA11-806F-9CB6D0F9CFB6</t>
  </si>
  <si>
    <t>052E7E52-9795-EA11-806F-9CB6D0F9CFB6</t>
  </si>
  <si>
    <t>062E7E52-9795-EA11-806F-9CB6D0F9CFB6</t>
  </si>
  <si>
    <t>072E7E52-9795-EA11-806F-9CB6D0F9CFB6</t>
  </si>
  <si>
    <t>082E7E52-9795-EA11-806F-9CB6D0F9CFB6</t>
  </si>
  <si>
    <t>092E7E52-9795-EA11-806F-9CB6D0F9CFB6</t>
  </si>
  <si>
    <t>0A2E7E52-9795-EA11-806F-9CB6D0F9CFB6</t>
  </si>
  <si>
    <t>0B2E7E52-9795-EA11-806F-9CB6D0F9CFB6</t>
  </si>
  <si>
    <t>0C2E7E52-9795-EA11-806F-9CB6D0F9CFB6</t>
  </si>
  <si>
    <t>0D2E7E52-9795-EA11-806F-9CB6D0F9CFB6</t>
  </si>
  <si>
    <t>0E2E7E52-9795-EA11-806F-9CB6D0F9CFB6</t>
  </si>
  <si>
    <t>0F2E7E52-9795-EA11-806F-9CB6D0F9CFB6</t>
  </si>
  <si>
    <t>102E7E52-9795-EA11-806F-9CB6D0F9CFB6</t>
  </si>
  <si>
    <t>112E7E52-9795-EA11-806F-9CB6D0F9CFB6</t>
  </si>
  <si>
    <t>122E7E52-9795-EA11-806F-9CB6D0F9CFB6</t>
  </si>
  <si>
    <t>132E7E52-9795-EA11-806F-9CB6D0F9CFB6</t>
  </si>
  <si>
    <t>142E7E52-9795-EA11-806F-9CB6D0F9CFB6</t>
  </si>
  <si>
    <t>152E7E52-9795-EA11-806F-9CB6D0F9CFB6</t>
  </si>
  <si>
    <t>162E7E52-9795-EA11-806F-9CB6D0F9CFB6</t>
  </si>
  <si>
    <t>172E7E52-9795-EA11-806F-9CB6D0F9CFB6</t>
  </si>
  <si>
    <t>182E7E52-9795-EA11-806F-9CB6D0F9CFB6</t>
  </si>
  <si>
    <t>192E7E52-9795-EA11-806F-9CB6D0F9CFB6</t>
  </si>
  <si>
    <t>1A2E7E52-9795-EA11-806F-9CB6D0F9CFB6</t>
  </si>
  <si>
    <t>1B2E7E52-9795-EA11-806F-9CB6D0F9CFB6</t>
  </si>
  <si>
    <t>1C2E7E52-9795-EA11-806F-9CB6D0F9CFB6</t>
  </si>
  <si>
    <t>1D2E7E52-9795-EA11-806F-9CB6D0F9CFB6</t>
  </si>
  <si>
    <t>1E2E7E52-9795-EA11-806F-9CB6D0F9CFB6</t>
  </si>
  <si>
    <t>1F2E7E52-9795-EA11-806F-9CB6D0F9CFB6</t>
  </si>
  <si>
    <t>202E7E52-9795-EA11-806F-9CB6D0F9CFB6</t>
  </si>
  <si>
    <t>212E7E52-9795-EA11-806F-9CB6D0F9CFB6</t>
  </si>
  <si>
    <t>222E7E52-9795-EA11-806F-9CB6D0F9CFB6</t>
  </si>
  <si>
    <t>232E7E52-9795-EA11-806F-9CB6D0F9CFB6</t>
  </si>
  <si>
    <t>242E7E52-9795-EA11-806F-9CB6D0F9CFB6</t>
  </si>
  <si>
    <t>252E7E52-9795-EA11-806F-9CB6D0F9CFB6</t>
  </si>
  <si>
    <t>262E7E52-9795-EA11-806F-9CB6D0F9CFB6</t>
  </si>
  <si>
    <t>272E7E52-9795-EA11-806F-9CB6D0F9CFB6</t>
  </si>
  <si>
    <t>282E7E52-9795-EA11-806F-9CB6D0F9CFB6</t>
  </si>
  <si>
    <t>292E7E52-9795-EA11-806F-9CB6D0F9CFB6</t>
  </si>
  <si>
    <t>2A2E7E52-9795-EA11-806F-9CB6D0F9CFB6</t>
  </si>
  <si>
    <t>2B2E7E52-9795-EA11-806F-9CB6D0F9CFB6</t>
  </si>
  <si>
    <t>2C2E7E52-9795-EA11-806F-9CB6D0F9CFB6</t>
  </si>
  <si>
    <t>2D2E7E52-9795-EA11-806F-9CB6D0F9CFB6</t>
  </si>
  <si>
    <t>2E2E7E52-9795-EA11-806F-9CB6D0F9CFB6</t>
  </si>
  <si>
    <t>2F2E7E52-9795-EA11-806F-9CB6D0F9CFB6</t>
  </si>
  <si>
    <t>302E7E52-9795-EA11-806F-9CB6D0F9CFB6</t>
  </si>
  <si>
    <t>312E7E52-9795-EA11-806F-9CB6D0F9CFB6</t>
  </si>
  <si>
    <t>322E7E52-9795-EA11-806F-9CB6D0F9CFB6</t>
  </si>
  <si>
    <t>332E7E52-9795-EA11-806F-9CB6D0F9CFB6</t>
  </si>
  <si>
    <t>342E7E52-9795-EA11-806F-9CB6D0F9CFB6</t>
  </si>
  <si>
    <t>352E7E52-9795-EA11-806F-9CB6D0F9CFB6</t>
  </si>
  <si>
    <t>362E7E52-9795-EA11-806F-9CB6D0F9CFB6</t>
  </si>
  <si>
    <t>372E7E52-9795-EA11-806F-9CB6D0F9CFB6</t>
  </si>
  <si>
    <t>382E7E52-9795-EA11-806F-9CB6D0F9CFB6</t>
  </si>
  <si>
    <t>392E7E52-9795-EA11-806F-9CB6D0F9CFB6</t>
  </si>
  <si>
    <t>3A2E7E52-9795-EA11-806F-9CB6D0F9CFB6</t>
  </si>
  <si>
    <t>3B2E7E52-9795-EA11-806F-9CB6D0F9CFB6</t>
  </si>
  <si>
    <t>3C2E7E52-9795-EA11-806F-9CB6D0F9CFB6</t>
  </si>
  <si>
    <t>3D2E7E52-9795-EA11-806F-9CB6D0F9CFB6</t>
  </si>
  <si>
    <t>3E2E7E52-9795-EA11-806F-9CB6D0F9CFB6</t>
  </si>
  <si>
    <t>3F2E7E52-9795-EA11-806F-9CB6D0F9CFB6</t>
  </si>
  <si>
    <t>402E7E52-9795-EA11-806F-9CB6D0F9CFB6</t>
  </si>
  <si>
    <t>412E7E52-9795-EA11-806F-9CB6D0F9CFB6</t>
  </si>
  <si>
    <t>422E7E52-9795-EA11-806F-9CB6D0F9CFB6</t>
  </si>
  <si>
    <t>432E7E52-9795-EA11-806F-9CB6D0F9CFB6</t>
  </si>
  <si>
    <t>442E7E52-9795-EA11-806F-9CB6D0F9CFB6</t>
  </si>
  <si>
    <t>452E7E52-9795-EA11-806F-9CB6D0F9CFB6</t>
  </si>
  <si>
    <t>462E7E52-9795-EA11-806F-9CB6D0F9CFB6</t>
  </si>
  <si>
    <t>472E7E52-9795-EA11-806F-9CB6D0F9CFB6</t>
  </si>
  <si>
    <t>482E7E52-9795-EA11-806F-9CB6D0F9CFB6</t>
  </si>
  <si>
    <t>492E7E52-9795-EA11-806F-9CB6D0F9CFB6</t>
  </si>
  <si>
    <t>4A2E7E52-9795-EA11-806F-9CB6D0F9CFB6</t>
  </si>
  <si>
    <t>4B2E7E52-9795-EA11-806F-9CB6D0F9CFB6</t>
  </si>
  <si>
    <t>4C2E7E52-9795-EA11-806F-9CB6D0F9CFB6</t>
  </si>
  <si>
    <t>4D2E7E52-9795-EA11-806F-9CB6D0F9CFB6</t>
  </si>
  <si>
    <t>4E2E7E52-9795-EA11-806F-9CB6D0F9CFB6</t>
  </si>
  <si>
    <t>4F2E7E52-9795-EA11-806F-9CB6D0F9CFB6</t>
  </si>
  <si>
    <t>502E7E52-9795-EA11-806F-9CB6D0F9CFB6</t>
  </si>
  <si>
    <t>512E7E52-9795-EA11-806F-9CB6D0F9CFB6</t>
  </si>
  <si>
    <t>522E7E52-9795-EA11-806F-9CB6D0F9CFB6</t>
  </si>
  <si>
    <t>532E7E52-9795-EA11-806F-9CB6D0F9CFB6</t>
  </si>
  <si>
    <t>542E7E52-9795-EA11-806F-9CB6D0F9CFB6</t>
  </si>
  <si>
    <t>552E7E52-9795-EA11-806F-9CB6D0F9CFB6</t>
  </si>
  <si>
    <t>562E7E52-9795-EA11-806F-9CB6D0F9CFB6</t>
  </si>
  <si>
    <t>572E7E52-9795-EA11-806F-9CB6D0F9CFB6</t>
  </si>
  <si>
    <t>582E7E52-9795-EA11-806F-9CB6D0F9CFB6</t>
  </si>
  <si>
    <t>592E7E52-9795-EA11-806F-9CB6D0F9CFB6</t>
  </si>
  <si>
    <t>5A2E7E52-9795-EA11-806F-9CB6D0F9CFB6</t>
  </si>
  <si>
    <t>5B2E7E52-9795-EA11-806F-9CB6D0F9CFB6</t>
  </si>
  <si>
    <t>5C2E7E52-9795-EA11-806F-9CB6D0F9CFB6</t>
  </si>
  <si>
    <t>5D2E7E52-9795-EA11-806F-9CB6D0F9CFB6</t>
  </si>
  <si>
    <t>5E2E7E52-9795-EA11-806F-9CB6D0F9CFB6</t>
  </si>
  <si>
    <t>5F2E7E52-9795-EA11-806F-9CB6D0F9CFB6</t>
  </si>
  <si>
    <t>602E7E52-9795-EA11-806F-9CB6D0F9CFB6</t>
  </si>
  <si>
    <t>612E7E52-9795-EA11-806F-9CB6D0F9CFB6</t>
  </si>
  <si>
    <t>622E7E52-9795-EA11-806F-9CB6D0F9CFB6</t>
  </si>
  <si>
    <t>632E7E52-9795-EA11-806F-9CB6D0F9CFB6</t>
  </si>
  <si>
    <t>642E7E52-9795-EA11-806F-9CB6D0F9CFB6</t>
  </si>
  <si>
    <t>652E7E52-9795-EA11-806F-9CB6D0F9CFB6</t>
  </si>
  <si>
    <t>662E7E52-9795-EA11-806F-9CB6D0F9CFB6</t>
  </si>
  <si>
    <t>672E7E52-9795-EA11-806F-9CB6D0F9CFB6</t>
  </si>
  <si>
    <t>682E7E52-9795-EA11-806F-9CB6D0F9CFB6</t>
  </si>
  <si>
    <t>692E7E52-9795-EA11-806F-9CB6D0F9CFB6</t>
  </si>
  <si>
    <t>6A2E7E52-9795-EA11-806F-9CB6D0F9CFB6</t>
  </si>
  <si>
    <t>6B2E7E52-9795-EA11-806F-9CB6D0F9CFB6</t>
  </si>
  <si>
    <t>6C2E7E52-9795-EA11-806F-9CB6D0F9CFB6</t>
  </si>
  <si>
    <t>6D2E7E52-9795-EA11-806F-9CB6D0F9CFB6</t>
  </si>
  <si>
    <t>6E2E7E52-9795-EA11-806F-9CB6D0F9CFB6</t>
  </si>
  <si>
    <t>6F2E7E52-9795-EA11-806F-9CB6D0F9CFB6</t>
  </si>
  <si>
    <t>702E7E52-9795-EA11-806F-9CB6D0F9CFB6</t>
  </si>
  <si>
    <t>712E7E52-9795-EA11-806F-9CB6D0F9CFB6</t>
  </si>
  <si>
    <t>722E7E52-9795-EA11-806F-9CB6D0F9CFB6</t>
  </si>
  <si>
    <t>732E7E52-9795-EA11-806F-9CB6D0F9CFB6</t>
  </si>
  <si>
    <t>742E7E52-9795-EA11-806F-9CB6D0F9CFB6</t>
  </si>
  <si>
    <t>752E7E52-9795-EA11-806F-9CB6D0F9CFB6</t>
  </si>
  <si>
    <t>762E7E52-9795-EA11-806F-9CB6D0F9CFB6</t>
  </si>
  <si>
    <t>772E7E52-9795-EA11-806F-9CB6D0F9CFB6</t>
  </si>
  <si>
    <t>782E7E52-9795-EA11-806F-9CB6D0F9CFB6</t>
  </si>
  <si>
    <t>792E7E52-9795-EA11-806F-9CB6D0F9CFB6</t>
  </si>
  <si>
    <t>7A2E7E52-9795-EA11-806F-9CB6D0F9CFB6</t>
  </si>
  <si>
    <t>7B2E7E52-9795-EA11-806F-9CB6D0F9CFB6</t>
  </si>
  <si>
    <t>7C2E7E52-9795-EA11-806F-9CB6D0F9CFB6</t>
  </si>
  <si>
    <t>7D2E7E52-9795-EA11-806F-9CB6D0F9CFB6</t>
  </si>
  <si>
    <t>7E2E7E52-9795-EA11-806F-9CB6D0F9CFB6</t>
  </si>
  <si>
    <t>7F2E7E52-9795-EA11-806F-9CB6D0F9CFB6</t>
  </si>
  <si>
    <t>802E7E52-9795-EA11-806F-9CB6D0F9CFB6</t>
  </si>
  <si>
    <t>812E7E52-9795-EA11-806F-9CB6D0F9CFB6</t>
  </si>
  <si>
    <t>822E7E52-9795-EA11-806F-9CB6D0F9CFB6</t>
  </si>
  <si>
    <t>832E7E52-9795-EA11-806F-9CB6D0F9CFB6</t>
  </si>
  <si>
    <t>842E7E52-9795-EA11-806F-9CB6D0F9CFB6</t>
  </si>
  <si>
    <t>852E7E52-9795-EA11-806F-9CB6D0F9CFB6</t>
  </si>
  <si>
    <t>862E7E52-9795-EA11-806F-9CB6D0F9CFB6</t>
  </si>
  <si>
    <t>872E7E52-9795-EA11-806F-9CB6D0F9CFB6</t>
  </si>
  <si>
    <t>882E7E52-9795-EA11-806F-9CB6D0F9CFB6</t>
  </si>
  <si>
    <t>892E7E52-9795-EA11-806F-9CB6D0F9CFB6</t>
  </si>
  <si>
    <t>8A2E7E52-9795-EA11-806F-9CB6D0F9CFB6</t>
  </si>
  <si>
    <t>8B2E7E52-9795-EA11-806F-9CB6D0F9CFB6</t>
  </si>
  <si>
    <t>8C2E7E52-9795-EA11-806F-9CB6D0F9CFB6</t>
  </si>
  <si>
    <t>8D2E7E52-9795-EA11-806F-9CB6D0F9CFB6</t>
  </si>
  <si>
    <t>8E2E7E52-9795-EA11-806F-9CB6D0F9CFB6</t>
  </si>
  <si>
    <t>8F2E7E52-9795-EA11-806F-9CB6D0F9CFB6</t>
  </si>
  <si>
    <t>902E7E52-9795-EA11-806F-9CB6D0F9CFB6</t>
  </si>
  <si>
    <t>912E7E52-9795-EA11-806F-9CB6D0F9CFB6</t>
  </si>
  <si>
    <t>922E7E52-9795-EA11-806F-9CB6D0F9CFB6</t>
  </si>
  <si>
    <t>932E7E52-9795-EA11-806F-9CB6D0F9CFB6</t>
  </si>
  <si>
    <t>942E7E52-9795-EA11-806F-9CB6D0F9CFB6</t>
  </si>
  <si>
    <t>952E7E52-9795-EA11-806F-9CB6D0F9CFB6</t>
  </si>
  <si>
    <t>962E7E52-9795-EA11-806F-9CB6D0F9CFB6</t>
  </si>
  <si>
    <t>972E7E52-9795-EA11-806F-9CB6D0F9CFB6</t>
  </si>
  <si>
    <t>982E7E52-9795-EA11-806F-9CB6D0F9CFB6</t>
  </si>
  <si>
    <t>992E7E52-9795-EA11-806F-9CB6D0F9CFB6</t>
  </si>
  <si>
    <t>9A2E7E52-9795-EA11-806F-9CB6D0F9CFB6</t>
  </si>
  <si>
    <t>9B2E7E52-9795-EA11-806F-9CB6D0F9CFB6</t>
  </si>
  <si>
    <t>9C2E7E52-9795-EA11-806F-9CB6D0F9CFB6</t>
  </si>
  <si>
    <t>9D2E7E52-9795-EA11-806F-9CB6D0F9CFB6</t>
  </si>
  <si>
    <t>9E2E7E52-9795-EA11-806F-9CB6D0F9CFB6</t>
  </si>
  <si>
    <t>9F2E7E52-9795-EA11-806F-9CB6D0F9CFB6</t>
  </si>
  <si>
    <t>A02E7E52-9795-EA11-806F-9CB6D0F9CFB6</t>
  </si>
  <si>
    <t>A12E7E52-9795-EA11-806F-9CB6D0F9CFB6</t>
  </si>
  <si>
    <t>A22E7E52-9795-EA11-806F-9CB6D0F9CFB6</t>
  </si>
  <si>
    <t>A32E7E52-9795-EA11-806F-9CB6D0F9CFB6</t>
  </si>
  <si>
    <t>A42E7E52-9795-EA11-806F-9CB6D0F9CFB6</t>
  </si>
  <si>
    <t>A52E7E52-9795-EA11-806F-9CB6D0F9CFB6</t>
  </si>
  <si>
    <t>A62E7E52-9795-EA11-806F-9CB6D0F9CFB6</t>
  </si>
  <si>
    <t>A72E7E52-9795-EA11-806F-9CB6D0F9CFB6</t>
  </si>
  <si>
    <t>A82E7E52-9795-EA11-806F-9CB6D0F9CFB6</t>
  </si>
  <si>
    <t>A92E7E52-9795-EA11-806F-9CB6D0F9CFB6</t>
  </si>
  <si>
    <t>AA2E7E52-9795-EA11-806F-9CB6D0F9CFB6</t>
  </si>
  <si>
    <t>AB2E7E52-9795-EA11-806F-9CB6D0F9CFB6</t>
  </si>
  <si>
    <t>AC2E7E52-9795-EA11-806F-9CB6D0F9CFB6</t>
  </si>
  <si>
    <t>AD2E7E52-9795-EA11-806F-9CB6D0F9CFB6</t>
  </si>
  <si>
    <t>AE2E7E52-9795-EA11-806F-9CB6D0F9CFB6</t>
  </si>
  <si>
    <t>AF2E7E52-9795-EA11-806F-9CB6D0F9CFB6</t>
  </si>
  <si>
    <t>B02E7E52-9795-EA11-806F-9CB6D0F9CFB6</t>
  </si>
  <si>
    <t>B12E7E52-9795-EA11-806F-9CB6D0F9CFB6</t>
  </si>
  <si>
    <t>B22E7E52-9795-EA11-806F-9CB6D0F9CFB6</t>
  </si>
  <si>
    <t>B32E7E52-9795-EA11-806F-9CB6D0F9CFB6</t>
  </si>
  <si>
    <t>B42E7E52-9795-EA11-806F-9CB6D0F9CFB6</t>
  </si>
  <si>
    <t>B52E7E52-9795-EA11-806F-9CB6D0F9CFB6</t>
  </si>
  <si>
    <t>B62E7E52-9795-EA11-806F-9CB6D0F9CFB6</t>
  </si>
  <si>
    <t>B72E7E52-9795-EA11-806F-9CB6D0F9CFB6</t>
  </si>
  <si>
    <t>B82E7E52-9795-EA11-806F-9CB6D0F9CFB6</t>
  </si>
  <si>
    <t>B92E7E52-9795-EA11-806F-9CB6D0F9CFB6</t>
  </si>
  <si>
    <t>BA2E7E52-9795-EA11-806F-9CB6D0F9CFB6</t>
  </si>
  <si>
    <t>BB2E7E52-9795-EA11-806F-9CB6D0F9CFB6</t>
  </si>
  <si>
    <t>BC2E7E52-9795-EA11-806F-9CB6D0F9CFB6</t>
  </si>
  <si>
    <t>BD2E7E52-9795-EA11-806F-9CB6D0F9CFB6</t>
  </si>
  <si>
    <t>BE2E7E52-9795-EA11-806F-9CB6D0F9CFB6</t>
  </si>
  <si>
    <t>BF2E7E52-9795-EA11-806F-9CB6D0F9CFB6</t>
  </si>
  <si>
    <t>C02E7E52-9795-EA11-806F-9CB6D0F9CFB6</t>
  </si>
  <si>
    <t>C12E7E52-9795-EA11-806F-9CB6D0F9CFB6</t>
  </si>
  <si>
    <t>C22E7E52-9795-EA11-806F-9CB6D0F9CFB6</t>
  </si>
  <si>
    <t>C32E7E52-9795-EA11-806F-9CB6D0F9CFB6</t>
  </si>
  <si>
    <t>C42E7E52-9795-EA11-806F-9CB6D0F9CFB6</t>
  </si>
  <si>
    <t>C52E7E52-9795-EA11-806F-9CB6D0F9CFB6</t>
  </si>
  <si>
    <t>C62E7E52-9795-EA11-806F-9CB6D0F9CFB6</t>
  </si>
  <si>
    <t>C72E7E52-9795-EA11-806F-9CB6D0F9CFB6</t>
  </si>
  <si>
    <t>C82E7E52-9795-EA11-806F-9CB6D0F9CFB6</t>
  </si>
  <si>
    <t>C92E7E52-9795-EA11-806F-9CB6D0F9CFB6</t>
  </si>
  <si>
    <t>CA2E7E52-9795-EA11-806F-9CB6D0F9CFB6</t>
  </si>
  <si>
    <t>CB2E7E52-9795-EA11-806F-9CB6D0F9CFB6</t>
  </si>
  <si>
    <t>CC2E7E52-9795-EA11-806F-9CB6D0F9CFB6</t>
  </si>
  <si>
    <t>CD2E7E52-9795-EA11-806F-9CB6D0F9CFB6</t>
  </si>
  <si>
    <t>CE2E7E52-9795-EA11-806F-9CB6D0F9CFB6</t>
  </si>
  <si>
    <t>CF2E7E52-9795-EA11-806F-9CB6D0F9CFB6</t>
  </si>
  <si>
    <t>D02E7E52-9795-EA11-806F-9CB6D0F9CFB6</t>
  </si>
  <si>
    <t>D12E7E52-9795-EA11-806F-9CB6D0F9CFB6</t>
  </si>
  <si>
    <t>D22E7E52-9795-EA11-806F-9CB6D0F9CFB6</t>
  </si>
  <si>
    <t>D32E7E52-9795-EA11-806F-9CB6D0F9CFB6</t>
  </si>
  <si>
    <t>D42E7E52-9795-EA11-806F-9CB6D0F9CFB6</t>
  </si>
  <si>
    <t>D52E7E52-9795-EA11-806F-9CB6D0F9CFB6</t>
  </si>
  <si>
    <t>D62E7E52-9795-EA11-806F-9CB6D0F9CFB6</t>
  </si>
  <si>
    <t>D72E7E52-9795-EA11-806F-9CB6D0F9CFB6</t>
  </si>
  <si>
    <t>D82E7E52-9795-EA11-806F-9CB6D0F9CFB6</t>
  </si>
  <si>
    <t>D92E7E52-9795-EA11-806F-9CB6D0F9CFB6</t>
  </si>
  <si>
    <t>DA2E7E52-9795-EA11-806F-9CB6D0F9CFB6</t>
  </si>
  <si>
    <t>DB2E7E52-9795-EA11-806F-9CB6D0F9CFB6</t>
  </si>
  <si>
    <t>DC2E7E52-9795-EA11-806F-9CB6D0F9CFB6</t>
  </si>
  <si>
    <t>DD2E7E52-9795-EA11-806F-9CB6D0F9CFB6</t>
  </si>
  <si>
    <t>DE2E7E52-9795-EA11-806F-9CB6D0F9CFB6</t>
  </si>
  <si>
    <t>DF2E7E52-9795-EA11-806F-9CB6D0F9CFB6</t>
  </si>
  <si>
    <t>E02E7E52-9795-EA11-806F-9CB6D0F9CFB6</t>
  </si>
  <si>
    <t>E12E7E52-9795-EA11-806F-9CB6D0F9CFB6</t>
  </si>
  <si>
    <t>E22E7E52-9795-EA11-806F-9CB6D0F9CFB6</t>
  </si>
  <si>
    <t>E32E7E52-9795-EA11-806F-9CB6D0F9CFB6</t>
  </si>
  <si>
    <t>E42E7E52-9795-EA11-806F-9CB6D0F9CFB6</t>
  </si>
  <si>
    <t>E52E7E52-9795-EA11-806F-9CB6D0F9CFB6</t>
  </si>
  <si>
    <t>E62E7E52-9795-EA11-806F-9CB6D0F9CFB6</t>
  </si>
  <si>
    <t>E72E7E52-9795-EA11-806F-9CB6D0F9CFB6</t>
  </si>
  <si>
    <t>E82E7E52-9795-EA11-806F-9CB6D0F9CFB6</t>
  </si>
  <si>
    <t>E92E7E52-9795-EA11-806F-9CB6D0F9CFB6</t>
  </si>
  <si>
    <t>EA2E7E52-9795-EA11-806F-9CB6D0F9CFB6</t>
  </si>
  <si>
    <t>EB2E7E52-9795-EA11-806F-9CB6D0F9CFB6</t>
  </si>
  <si>
    <t>EC2E7E52-9795-EA11-806F-9CB6D0F9CFB6</t>
  </si>
  <si>
    <t>ED2E7E52-9795-EA11-806F-9CB6D0F9CFB6</t>
  </si>
  <si>
    <t>EE2E7E52-9795-EA11-806F-9CB6D0F9CFB6</t>
  </si>
  <si>
    <t>EF2E7E52-9795-EA11-806F-9CB6D0F9CFB6</t>
  </si>
  <si>
    <t>F02E7E52-9795-EA11-806F-9CB6D0F9CFB6</t>
  </si>
  <si>
    <t>F12E7E52-9795-EA11-806F-9CB6D0F9CFB6</t>
  </si>
  <si>
    <t>F22E7E52-9795-EA11-806F-9CB6D0F9CFB6</t>
  </si>
  <si>
    <t>F32E7E52-9795-EA11-806F-9CB6D0F9CFB6</t>
  </si>
  <si>
    <t>F42E7E52-9795-EA11-806F-9CB6D0F9CFB6</t>
  </si>
  <si>
    <t>F52E7E52-9795-EA11-806F-9CB6D0F9CFB6</t>
  </si>
  <si>
    <t>F62E7E52-9795-EA11-806F-9CB6D0F9CFB6</t>
  </si>
  <si>
    <t>F72E7E52-9795-EA11-806F-9CB6D0F9CFB6</t>
  </si>
  <si>
    <t>F82E7E52-9795-EA11-806F-9CB6D0F9CFB6</t>
  </si>
  <si>
    <t>F92E7E52-9795-EA11-806F-9CB6D0F9CFB6</t>
  </si>
  <si>
    <t>FA2E7E52-9795-EA11-806F-9CB6D0F9CFB6</t>
  </si>
  <si>
    <t>FB2E7E52-9795-EA11-806F-9CB6D0F9CFB6</t>
  </si>
  <si>
    <t>FC2E7E52-9795-EA11-806F-9CB6D0F9CFB6</t>
  </si>
  <si>
    <t>FD2E7E52-9795-EA11-806F-9CB6D0F9CFB6</t>
  </si>
  <si>
    <t>FE2E7E52-9795-EA11-806F-9CB6D0F9CFB6</t>
  </si>
  <si>
    <t>FF2E7E52-9795-EA11-806F-9CB6D0F9CFB6</t>
  </si>
  <si>
    <t>002F7E52-9795-EA11-806F-9CB6D0F9CFB6</t>
  </si>
  <si>
    <t>012F7E52-9795-EA11-806F-9CB6D0F9CFB6</t>
  </si>
  <si>
    <t>022F7E52-9795-EA11-806F-9CB6D0F9CFB6</t>
  </si>
  <si>
    <t>032F7E52-9795-EA11-806F-9CB6D0F9CFB6</t>
  </si>
  <si>
    <t>042F7E52-9795-EA11-806F-9CB6D0F9CFB6</t>
  </si>
  <si>
    <t>052F7E52-9795-EA11-806F-9CB6D0F9CFB6</t>
  </si>
  <si>
    <t>062F7E52-9795-EA11-806F-9CB6D0F9CFB6</t>
  </si>
  <si>
    <t>072F7E52-9795-EA11-806F-9CB6D0F9CFB6</t>
  </si>
  <si>
    <t>082F7E52-9795-EA11-806F-9CB6D0F9CFB6</t>
  </si>
  <si>
    <t>092F7E52-9795-EA11-806F-9CB6D0F9CFB6</t>
  </si>
  <si>
    <t>0A2F7E52-9795-EA11-806F-9CB6D0F9CFB6</t>
  </si>
  <si>
    <t>0B2F7E52-9795-EA11-806F-9CB6D0F9CFB6</t>
  </si>
  <si>
    <t>0C2F7E52-9795-EA11-806F-9CB6D0F9CFB6</t>
  </si>
  <si>
    <t>0D2F7E52-9795-EA11-806F-9CB6D0F9CFB6</t>
  </si>
  <si>
    <t>0E2F7E52-9795-EA11-806F-9CB6D0F9CFB6</t>
  </si>
  <si>
    <t>0F2F7E52-9795-EA11-806F-9CB6D0F9CFB6</t>
  </si>
  <si>
    <t>102F7E52-9795-EA11-806F-9CB6D0F9CFB6</t>
  </si>
  <si>
    <t>112F7E52-9795-EA11-806F-9CB6D0F9CFB6</t>
  </si>
  <si>
    <t>122F7E52-9795-EA11-806F-9CB6D0F9CFB6</t>
  </si>
  <si>
    <t>132F7E52-9795-EA11-806F-9CB6D0F9CFB6</t>
  </si>
  <si>
    <t>142F7E52-9795-EA11-806F-9CB6D0F9CFB6</t>
  </si>
  <si>
    <t>152F7E52-9795-EA11-806F-9CB6D0F9CFB6</t>
  </si>
  <si>
    <t>162F7E52-9795-EA11-806F-9CB6D0F9CFB6</t>
  </si>
  <si>
    <t>172F7E52-9795-EA11-806F-9CB6D0F9CFB6</t>
  </si>
  <si>
    <t>182F7E52-9795-EA11-806F-9CB6D0F9CFB6</t>
  </si>
  <si>
    <t>192F7E52-9795-EA11-806F-9CB6D0F9CFB6</t>
  </si>
  <si>
    <t>1A2F7E52-9795-EA11-806F-9CB6D0F9CFB6</t>
  </si>
  <si>
    <t>1B2F7E52-9795-EA11-806F-9CB6D0F9CFB6</t>
  </si>
  <si>
    <t>1C2F7E52-9795-EA11-806F-9CB6D0F9CFB6</t>
  </si>
  <si>
    <t>1D2F7E52-9795-EA11-806F-9CB6D0F9CFB6</t>
  </si>
  <si>
    <t>1E2F7E52-9795-EA11-806F-9CB6D0F9CFB6</t>
  </si>
  <si>
    <t>1F2F7E52-9795-EA11-806F-9CB6D0F9CFB6</t>
  </si>
  <si>
    <t>202F7E52-9795-EA11-806F-9CB6D0F9CFB6</t>
  </si>
  <si>
    <t>212F7E52-9795-EA11-806F-9CB6D0F9CFB6</t>
  </si>
  <si>
    <t>222F7E52-9795-EA11-806F-9CB6D0F9CFB6</t>
  </si>
  <si>
    <t>232F7E52-9795-EA11-806F-9CB6D0F9CFB6</t>
  </si>
  <si>
    <t>242F7E52-9795-EA11-806F-9CB6D0F9CFB6</t>
  </si>
  <si>
    <t>252F7E52-9795-EA11-806F-9CB6D0F9CFB6</t>
  </si>
  <si>
    <t>262F7E52-9795-EA11-806F-9CB6D0F9CFB6</t>
  </si>
  <si>
    <t>272F7E52-9795-EA11-806F-9CB6D0F9CFB6</t>
  </si>
  <si>
    <t>282F7E52-9795-EA11-806F-9CB6D0F9CFB6</t>
  </si>
  <si>
    <t>292F7E52-9795-EA11-806F-9CB6D0F9CFB6</t>
  </si>
  <si>
    <t>2A2F7E52-9795-EA11-806F-9CB6D0F9CFB6</t>
  </si>
  <si>
    <t>2B2F7E52-9795-EA11-806F-9CB6D0F9CFB6</t>
  </si>
  <si>
    <t>2C2F7E52-9795-EA11-806F-9CB6D0F9CFB6</t>
  </si>
  <si>
    <t>2D2F7E52-9795-EA11-806F-9CB6D0F9CFB6</t>
  </si>
  <si>
    <t>2E2F7E52-9795-EA11-806F-9CB6D0F9CFB6</t>
  </si>
  <si>
    <t>2F2F7E52-9795-EA11-806F-9CB6D0F9CFB6</t>
  </si>
  <si>
    <t>302F7E52-9795-EA11-806F-9CB6D0F9CFB6</t>
  </si>
  <si>
    <t>312F7E52-9795-EA11-806F-9CB6D0F9CFB6</t>
  </si>
  <si>
    <t>322F7E52-9795-EA11-806F-9CB6D0F9CFB6</t>
  </si>
  <si>
    <t>332F7E52-9795-EA11-806F-9CB6D0F9CFB6</t>
  </si>
  <si>
    <t>342F7E52-9795-EA11-806F-9CB6D0F9CFB6</t>
  </si>
  <si>
    <t>352F7E52-9795-EA11-806F-9CB6D0F9CFB6</t>
  </si>
  <si>
    <t>362F7E52-9795-EA11-806F-9CB6D0F9CFB6</t>
  </si>
  <si>
    <t>372F7E52-9795-EA11-806F-9CB6D0F9CFB6</t>
  </si>
  <si>
    <t>382F7E52-9795-EA11-806F-9CB6D0F9CFB6</t>
  </si>
  <si>
    <t>392F7E52-9795-EA11-806F-9CB6D0F9CFB6</t>
  </si>
  <si>
    <t>3A2F7E52-9795-EA11-806F-9CB6D0F9CFB6</t>
  </si>
  <si>
    <t>3B2F7E52-9795-EA11-806F-9CB6D0F9CFB6</t>
  </si>
  <si>
    <t>3C2F7E52-9795-EA11-806F-9CB6D0F9CFB6</t>
  </si>
  <si>
    <t>3D2F7E52-9795-EA11-806F-9CB6D0F9CFB6</t>
  </si>
  <si>
    <t>3E2F7E52-9795-EA11-806F-9CB6D0F9CFB6</t>
  </si>
  <si>
    <t>3F2F7E52-9795-EA11-806F-9CB6D0F9CFB6</t>
  </si>
  <si>
    <t>402F7E52-9795-EA11-806F-9CB6D0F9CFB6</t>
  </si>
  <si>
    <t>412F7E52-9795-EA11-806F-9CB6D0F9CFB6</t>
  </si>
  <si>
    <t>422F7E52-9795-EA11-806F-9CB6D0F9CFB6</t>
  </si>
  <si>
    <t>432F7E52-9795-EA11-806F-9CB6D0F9CFB6</t>
  </si>
  <si>
    <t>442F7E52-9795-EA11-806F-9CB6D0F9CFB6</t>
  </si>
  <si>
    <t>452F7E52-9795-EA11-806F-9CB6D0F9CFB6</t>
  </si>
  <si>
    <t>462F7E52-9795-EA11-806F-9CB6D0F9CFB6</t>
  </si>
  <si>
    <t>472F7E52-9795-EA11-806F-9CB6D0F9CFB6</t>
  </si>
  <si>
    <t>482F7E52-9795-EA11-806F-9CB6D0F9CFB6</t>
  </si>
  <si>
    <t>492F7E52-9795-EA11-806F-9CB6D0F9CFB6</t>
  </si>
  <si>
    <t>4A2F7E52-9795-EA11-806F-9CB6D0F9CFB6</t>
  </si>
  <si>
    <t>4B2F7E52-9795-EA11-806F-9CB6D0F9CFB6</t>
  </si>
  <si>
    <t>4C2F7E52-9795-EA11-806F-9CB6D0F9CFB6</t>
  </si>
  <si>
    <t>4D2F7E52-9795-EA11-806F-9CB6D0F9CFB6</t>
  </si>
  <si>
    <t>4E2F7E52-9795-EA11-806F-9CB6D0F9CFB6</t>
  </si>
  <si>
    <t>4F2F7E52-9795-EA11-806F-9CB6D0F9CFB6</t>
  </si>
  <si>
    <t>502F7E52-9795-EA11-806F-9CB6D0F9CFB6</t>
  </si>
  <si>
    <t>512F7E52-9795-EA11-806F-9CB6D0F9CFB6</t>
  </si>
  <si>
    <t>522F7E52-9795-EA11-806F-9CB6D0F9CFB6</t>
  </si>
  <si>
    <t>532F7E52-9795-EA11-806F-9CB6D0F9CFB6</t>
  </si>
  <si>
    <t>542F7E52-9795-EA11-806F-9CB6D0F9CFB6</t>
  </si>
  <si>
    <t>552F7E52-9795-EA11-806F-9CB6D0F9CFB6</t>
  </si>
  <si>
    <t>562F7E52-9795-EA11-806F-9CB6D0F9CFB6</t>
  </si>
  <si>
    <t>572F7E52-9795-EA11-806F-9CB6D0F9CFB6</t>
  </si>
  <si>
    <t>582F7E52-9795-EA11-806F-9CB6D0F9CFB6</t>
  </si>
  <si>
    <t>592F7E52-9795-EA11-806F-9CB6D0F9CFB6</t>
  </si>
  <si>
    <t>5A2F7E52-9795-EA11-806F-9CB6D0F9CFB6</t>
  </si>
  <si>
    <t>5B2F7E52-9795-EA11-806F-9CB6D0F9CFB6</t>
  </si>
  <si>
    <t>5C2F7E52-9795-EA11-806F-9CB6D0F9CFB6</t>
  </si>
  <si>
    <t>5D2F7E52-9795-EA11-806F-9CB6D0F9CFB6</t>
  </si>
  <si>
    <t>5E2F7E52-9795-EA11-806F-9CB6D0F9CFB6</t>
  </si>
  <si>
    <t>5F2F7E52-9795-EA11-806F-9CB6D0F9CFB6</t>
  </si>
  <si>
    <t>602F7E52-9795-EA11-806F-9CB6D0F9CFB6</t>
  </si>
  <si>
    <t>612F7E52-9795-EA11-806F-9CB6D0F9CFB6</t>
  </si>
  <si>
    <t>622F7E52-9795-EA11-806F-9CB6D0F9CFB6</t>
  </si>
  <si>
    <t>632F7E52-9795-EA11-806F-9CB6D0F9CFB6</t>
  </si>
  <si>
    <t>642F7E52-9795-EA11-806F-9CB6D0F9CFB6</t>
  </si>
  <si>
    <t>652F7E52-9795-EA11-806F-9CB6D0F9CFB6</t>
  </si>
  <si>
    <t>662F7E52-9795-EA11-806F-9CB6D0F9CFB6</t>
  </si>
  <si>
    <t>672F7E52-9795-EA11-806F-9CB6D0F9CFB6</t>
  </si>
  <si>
    <t>682F7E52-9795-EA11-806F-9CB6D0F9CFB6</t>
  </si>
  <si>
    <t>692F7E52-9795-EA11-806F-9CB6D0F9CFB6</t>
  </si>
  <si>
    <t>6A2F7E52-9795-EA11-806F-9CB6D0F9CFB6</t>
  </si>
  <si>
    <t>6B2F7E52-9795-EA11-806F-9CB6D0F9CFB6</t>
  </si>
  <si>
    <t>6C2F7E52-9795-EA11-806F-9CB6D0F9CFB6</t>
  </si>
  <si>
    <t>6D2F7E52-9795-EA11-806F-9CB6D0F9CFB6</t>
  </si>
  <si>
    <t>6E2F7E52-9795-EA11-806F-9CB6D0F9CFB6</t>
  </si>
  <si>
    <t>6F2F7E52-9795-EA11-806F-9CB6D0F9CFB6</t>
  </si>
  <si>
    <t>702F7E52-9795-EA11-806F-9CB6D0F9CFB6</t>
  </si>
  <si>
    <t>712F7E52-9795-EA11-806F-9CB6D0F9CFB6</t>
  </si>
  <si>
    <t>722F7E52-9795-EA11-806F-9CB6D0F9CFB6</t>
  </si>
  <si>
    <t>732F7E52-9795-EA11-806F-9CB6D0F9CFB6</t>
  </si>
  <si>
    <t>742F7E52-9795-EA11-806F-9CB6D0F9CFB6</t>
  </si>
  <si>
    <t>752F7E52-9795-EA11-806F-9CB6D0F9CFB6</t>
  </si>
  <si>
    <t>762F7E52-9795-EA11-806F-9CB6D0F9CFB6</t>
  </si>
  <si>
    <t>772F7E52-9795-EA11-806F-9CB6D0F9CFB6</t>
  </si>
  <si>
    <t>782F7E52-9795-EA11-806F-9CB6D0F9CFB6</t>
  </si>
  <si>
    <t>792F7E52-9795-EA11-806F-9CB6D0F9CFB6</t>
  </si>
  <si>
    <t>7A2F7E52-9795-EA11-806F-9CB6D0F9CFB6</t>
  </si>
  <si>
    <t>7B2F7E52-9795-EA11-806F-9CB6D0F9CFB6</t>
  </si>
  <si>
    <t>7C2F7E52-9795-EA11-806F-9CB6D0F9CFB6</t>
  </si>
  <si>
    <t>7D2F7E52-9795-EA11-806F-9CB6D0F9CFB6</t>
  </si>
  <si>
    <t>7E2F7E52-9795-EA11-806F-9CB6D0F9CFB6</t>
  </si>
  <si>
    <t>7F2F7E52-9795-EA11-806F-9CB6D0F9CFB6</t>
  </si>
  <si>
    <t>802F7E52-9795-EA11-806F-9CB6D0F9CFB6</t>
  </si>
  <si>
    <t>812F7E52-9795-EA11-806F-9CB6D0F9CFB6</t>
  </si>
  <si>
    <t>822F7E52-9795-EA11-806F-9CB6D0F9CFB6</t>
  </si>
  <si>
    <t>832F7E52-9795-EA11-806F-9CB6D0F9CFB6</t>
  </si>
  <si>
    <t>842F7E52-9795-EA11-806F-9CB6D0F9CFB6</t>
  </si>
  <si>
    <t>852F7E52-9795-EA11-806F-9CB6D0F9CFB6</t>
  </si>
  <si>
    <t>862F7E52-9795-EA11-806F-9CB6D0F9CFB6</t>
  </si>
  <si>
    <t>872F7E52-9795-EA11-806F-9CB6D0F9CFB6</t>
  </si>
  <si>
    <t>882F7E52-9795-EA11-806F-9CB6D0F9CFB6</t>
  </si>
  <si>
    <t>892F7E52-9795-EA11-806F-9CB6D0F9CFB6</t>
  </si>
  <si>
    <t>8A2F7E52-9795-EA11-806F-9CB6D0F9CFB6</t>
  </si>
  <si>
    <t>8B2F7E52-9795-EA11-806F-9CB6D0F9CFB6</t>
  </si>
  <si>
    <t>8C2F7E52-9795-EA11-806F-9CB6D0F9CFB6</t>
  </si>
  <si>
    <t>8D2F7E52-9795-EA11-806F-9CB6D0F9CFB6</t>
  </si>
  <si>
    <t>8E2F7E52-9795-EA11-806F-9CB6D0F9CFB6</t>
  </si>
  <si>
    <t>8F2F7E52-9795-EA11-806F-9CB6D0F9CFB6</t>
  </si>
  <si>
    <t>902F7E52-9795-EA11-806F-9CB6D0F9CFB6</t>
  </si>
  <si>
    <t>912F7E52-9795-EA11-806F-9CB6D0F9CFB6</t>
  </si>
  <si>
    <t>922F7E52-9795-EA11-806F-9CB6D0F9CFB6</t>
  </si>
  <si>
    <t>932F7E52-9795-EA11-806F-9CB6D0F9CFB6</t>
  </si>
  <si>
    <t>942F7E52-9795-EA11-806F-9CB6D0F9CFB6</t>
  </si>
  <si>
    <t>952F7E52-9795-EA11-806F-9CB6D0F9CFB6</t>
  </si>
  <si>
    <t>962F7E52-9795-EA11-806F-9CB6D0F9CFB6</t>
  </si>
  <si>
    <t>972F7E52-9795-EA11-806F-9CB6D0F9CFB6</t>
  </si>
  <si>
    <t>982F7E52-9795-EA11-806F-9CB6D0F9CFB6</t>
  </si>
  <si>
    <t>992F7E52-9795-EA11-806F-9CB6D0F9CFB6</t>
  </si>
  <si>
    <t>9A2F7E52-9795-EA11-806F-9CB6D0F9CFB6</t>
  </si>
  <si>
    <t>9B2F7E52-9795-EA11-806F-9CB6D0F9CFB6</t>
  </si>
  <si>
    <t>9C2F7E52-9795-EA11-806F-9CB6D0F9CFB6</t>
  </si>
  <si>
    <t>9D2F7E52-9795-EA11-806F-9CB6D0F9CFB6</t>
  </si>
  <si>
    <t>9E2F7E52-9795-EA11-806F-9CB6D0F9CFB6</t>
  </si>
  <si>
    <t>9F2F7E52-9795-EA11-806F-9CB6D0F9CFB6</t>
  </si>
  <si>
    <t>A02F7E52-9795-EA11-806F-9CB6D0F9CFB6</t>
  </si>
  <si>
    <t>A12F7E52-9795-EA11-806F-9CB6D0F9CFB6</t>
  </si>
  <si>
    <t>A22F7E52-9795-EA11-806F-9CB6D0F9CFB6</t>
  </si>
  <si>
    <t>A32F7E52-9795-EA11-806F-9CB6D0F9CFB6</t>
  </si>
  <si>
    <t>A42F7E52-9795-EA11-806F-9CB6D0F9CFB6</t>
  </si>
  <si>
    <t>A52F7E52-9795-EA11-806F-9CB6D0F9CFB6</t>
  </si>
  <si>
    <t>A62F7E52-9795-EA11-806F-9CB6D0F9CFB6</t>
  </si>
  <si>
    <t>A72F7E52-9795-EA11-806F-9CB6D0F9CFB6</t>
  </si>
  <si>
    <t>A82F7E52-9795-EA11-806F-9CB6D0F9CFB6</t>
  </si>
  <si>
    <t>A92F7E52-9795-EA11-806F-9CB6D0F9CFB6</t>
  </si>
  <si>
    <t>AA2F7E52-9795-EA11-806F-9CB6D0F9CFB6</t>
  </si>
  <si>
    <t>AB2F7E52-9795-EA11-806F-9CB6D0F9CFB6</t>
  </si>
  <si>
    <t>AC2F7E52-9795-EA11-806F-9CB6D0F9CFB6</t>
  </si>
  <si>
    <t>AD2F7E52-9795-EA11-806F-9CB6D0F9CFB6</t>
  </si>
  <si>
    <t>AE2F7E52-9795-EA11-806F-9CB6D0F9CFB6</t>
  </si>
  <si>
    <t>AF2F7E52-9795-EA11-806F-9CB6D0F9CFB6</t>
  </si>
  <si>
    <t>B02F7E52-9795-EA11-806F-9CB6D0F9CFB6</t>
  </si>
  <si>
    <t>B12F7E52-9795-EA11-806F-9CB6D0F9CFB6</t>
  </si>
  <si>
    <t>B22F7E52-9795-EA11-806F-9CB6D0F9CFB6</t>
  </si>
  <si>
    <t>B32F7E52-9795-EA11-806F-9CB6D0F9CFB6</t>
  </si>
  <si>
    <t>B42F7E52-9795-EA11-806F-9CB6D0F9CFB6</t>
  </si>
  <si>
    <t>B52F7E52-9795-EA11-806F-9CB6D0F9CFB6</t>
  </si>
  <si>
    <t>B62F7E52-9795-EA11-806F-9CB6D0F9CFB6</t>
  </si>
  <si>
    <t>B72F7E52-9795-EA11-806F-9CB6D0F9CFB6</t>
  </si>
  <si>
    <t>B82F7E52-9795-EA11-806F-9CB6D0F9CFB6</t>
  </si>
  <si>
    <t>B92F7E52-9795-EA11-806F-9CB6D0F9CFB6</t>
  </si>
  <si>
    <t>BA2F7E52-9795-EA11-806F-9CB6D0F9CFB6</t>
  </si>
  <si>
    <t>BB2F7E52-9795-EA11-806F-9CB6D0F9CFB6</t>
  </si>
  <si>
    <t>BC2F7E52-9795-EA11-806F-9CB6D0F9CFB6</t>
  </si>
  <si>
    <t>BD2F7E52-9795-EA11-806F-9CB6D0F9CFB6</t>
  </si>
  <si>
    <t>BE2F7E52-9795-EA11-806F-9CB6D0F9CFB6</t>
  </si>
  <si>
    <t>BF2F7E52-9795-EA11-806F-9CB6D0F9CFB6</t>
  </si>
  <si>
    <t>C02F7E52-9795-EA11-806F-9CB6D0F9CFB6</t>
  </si>
  <si>
    <t>C12F7E52-9795-EA11-806F-9CB6D0F9CFB6</t>
  </si>
  <si>
    <t>C22F7E52-9795-EA11-806F-9CB6D0F9CFB6</t>
  </si>
  <si>
    <t>C32F7E52-9795-EA11-806F-9CB6D0F9CFB6</t>
  </si>
  <si>
    <t>C42F7E52-9795-EA11-806F-9CB6D0F9CFB6</t>
  </si>
  <si>
    <t>C52F7E52-9795-EA11-806F-9CB6D0F9CFB6</t>
  </si>
  <si>
    <t>C62F7E52-9795-EA11-806F-9CB6D0F9CFB6</t>
  </si>
  <si>
    <t>C72F7E52-9795-EA11-806F-9CB6D0F9CFB6</t>
  </si>
  <si>
    <t>C82F7E52-9795-EA11-806F-9CB6D0F9CFB6</t>
  </si>
  <si>
    <t>C92F7E52-9795-EA11-806F-9CB6D0F9CFB6</t>
  </si>
  <si>
    <t>CA2F7E52-9795-EA11-806F-9CB6D0F9CFB6</t>
  </si>
  <si>
    <t>CB2F7E52-9795-EA11-806F-9CB6D0F9CFB6</t>
  </si>
  <si>
    <t>CC2F7E52-9795-EA11-806F-9CB6D0F9CFB6</t>
  </si>
  <si>
    <t>CD2F7E52-9795-EA11-806F-9CB6D0F9CFB6</t>
  </si>
  <si>
    <t>CE2F7E52-9795-EA11-806F-9CB6D0F9CFB6</t>
  </si>
  <si>
    <t>CF2F7E52-9795-EA11-806F-9CB6D0F9CFB6</t>
  </si>
  <si>
    <t>D02F7E52-9795-EA11-806F-9CB6D0F9CFB6</t>
  </si>
  <si>
    <t>D12F7E52-9795-EA11-806F-9CB6D0F9CFB6</t>
  </si>
  <si>
    <t>D22F7E52-9795-EA11-806F-9CB6D0F9CFB6</t>
  </si>
  <si>
    <t>D32F7E52-9795-EA11-806F-9CB6D0F9CFB6</t>
  </si>
  <si>
    <t>D42F7E52-9795-EA11-806F-9CB6D0F9CFB6</t>
  </si>
  <si>
    <t>D52F7E52-9795-EA11-806F-9CB6D0F9CFB6</t>
  </si>
  <si>
    <t>D62F7E52-9795-EA11-806F-9CB6D0F9CFB6</t>
  </si>
  <si>
    <t>D72F7E52-9795-EA11-806F-9CB6D0F9CFB6</t>
  </si>
  <si>
    <t>D82F7E52-9795-EA11-806F-9CB6D0F9CFB6</t>
  </si>
  <si>
    <t>D92F7E52-9795-EA11-806F-9CB6D0F9CFB6</t>
  </si>
  <si>
    <t>DA2F7E52-9795-EA11-806F-9CB6D0F9CFB6</t>
  </si>
  <si>
    <t>DB2F7E52-9795-EA11-806F-9CB6D0F9CFB6</t>
  </si>
  <si>
    <t>DC2F7E52-9795-EA11-806F-9CB6D0F9CFB6</t>
  </si>
  <si>
    <t>DD2F7E52-9795-EA11-806F-9CB6D0F9CFB6</t>
  </si>
  <si>
    <t>DE2F7E52-9795-EA11-806F-9CB6D0F9CFB6</t>
  </si>
  <si>
    <t>DF2F7E52-9795-EA11-806F-9CB6D0F9CFB6</t>
  </si>
  <si>
    <t>E02F7E52-9795-EA11-806F-9CB6D0F9CFB6</t>
  </si>
  <si>
    <t>E12F7E52-9795-EA11-806F-9CB6D0F9CFB6</t>
  </si>
  <si>
    <t>E22F7E52-9795-EA11-806F-9CB6D0F9CFB6</t>
  </si>
  <si>
    <t>E32F7E52-9795-EA11-806F-9CB6D0F9CFB6</t>
  </si>
  <si>
    <t>E42F7E52-9795-EA11-806F-9CB6D0F9CFB6</t>
  </si>
  <si>
    <t>E52F7E52-9795-EA11-806F-9CB6D0F9CFB6</t>
  </si>
  <si>
    <t>E62F7E52-9795-EA11-806F-9CB6D0F9CFB6</t>
  </si>
  <si>
    <t>E72F7E52-9795-EA11-806F-9CB6D0F9CFB6</t>
  </si>
  <si>
    <t>E82F7E52-9795-EA11-806F-9CB6D0F9CFB6</t>
  </si>
  <si>
    <t>E92F7E52-9795-EA11-806F-9CB6D0F9CFB6</t>
  </si>
  <si>
    <t>EA2F7E52-9795-EA11-806F-9CB6D0F9CFB6</t>
  </si>
  <si>
    <t>EB2F7E52-9795-EA11-806F-9CB6D0F9CFB6</t>
  </si>
  <si>
    <t>EC2F7E52-9795-EA11-806F-9CB6D0F9CFB6</t>
  </si>
  <si>
    <t>ED2F7E52-9795-EA11-806F-9CB6D0F9CFB6</t>
  </si>
  <si>
    <t>EE2F7E52-9795-EA11-806F-9CB6D0F9CFB6</t>
  </si>
  <si>
    <t>EF2F7E52-9795-EA11-806F-9CB6D0F9CFB6</t>
  </si>
  <si>
    <t>F02F7E52-9795-EA11-806F-9CB6D0F9CFB6</t>
  </si>
  <si>
    <t>F12F7E52-9795-EA11-806F-9CB6D0F9CFB6</t>
  </si>
  <si>
    <t>F22F7E52-9795-EA11-806F-9CB6D0F9CFB6</t>
  </si>
  <si>
    <t>F32F7E52-9795-EA11-806F-9CB6D0F9CFB6</t>
  </si>
  <si>
    <t>F42F7E52-9795-EA11-806F-9CB6D0F9CFB6</t>
  </si>
  <si>
    <t>F52F7E52-9795-EA11-806F-9CB6D0F9CFB6</t>
  </si>
  <si>
    <t>F62F7E52-9795-EA11-806F-9CB6D0F9CFB6</t>
  </si>
  <si>
    <t>F72F7E52-9795-EA11-806F-9CB6D0F9CFB6</t>
  </si>
  <si>
    <t>F82F7E52-9795-EA11-806F-9CB6D0F9CFB6</t>
  </si>
  <si>
    <t>F92F7E52-9795-EA11-806F-9CB6D0F9CFB6</t>
  </si>
  <si>
    <t>FA2F7E52-9795-EA11-806F-9CB6D0F9CFB6</t>
  </si>
  <si>
    <t>FB2F7E52-9795-EA11-806F-9CB6D0F9CFB6</t>
  </si>
  <si>
    <t>FC2F7E52-9795-EA11-806F-9CB6D0F9CFB6</t>
  </si>
  <si>
    <t>FD2F7E52-9795-EA11-806F-9CB6D0F9CFB6</t>
  </si>
  <si>
    <t>FE2F7E52-9795-EA11-806F-9CB6D0F9CFB6</t>
  </si>
  <si>
    <t>FF2F7E52-9795-EA11-806F-9CB6D0F9CFB6</t>
  </si>
  <si>
    <t>00307E52-9795-EA11-806F-9CB6D0F9CFB6</t>
  </si>
  <si>
    <t>01307E52-9795-EA11-806F-9CB6D0F9CFB6</t>
  </si>
  <si>
    <t>02307E52-9795-EA11-806F-9CB6D0F9CFB6</t>
  </si>
  <si>
    <t>03307E52-9795-EA11-806F-9CB6D0F9CFB6</t>
  </si>
  <si>
    <t>04307E52-9795-EA11-806F-9CB6D0F9CFB6</t>
  </si>
  <si>
    <t>05307E52-9795-EA11-806F-9CB6D0F9CFB6</t>
  </si>
  <si>
    <t>06307E52-9795-EA11-806F-9CB6D0F9CFB6</t>
  </si>
  <si>
    <t>07307E52-9795-EA11-806F-9CB6D0F9CFB6</t>
  </si>
  <si>
    <t>08307E52-9795-EA11-806F-9CB6D0F9CFB6</t>
  </si>
  <si>
    <t>09307E52-9795-EA11-806F-9CB6D0F9CFB6</t>
  </si>
  <si>
    <t>0A307E52-9795-EA11-806F-9CB6D0F9CFB6</t>
  </si>
  <si>
    <t>0B307E52-9795-EA11-806F-9CB6D0F9CFB6</t>
  </si>
  <si>
    <t>0C307E52-9795-EA11-806F-9CB6D0F9CFB6</t>
  </si>
  <si>
    <t>0D307E52-9795-EA11-806F-9CB6D0F9CFB6</t>
  </si>
  <si>
    <t>0E307E52-9795-EA11-806F-9CB6D0F9CFB6</t>
  </si>
  <si>
    <t>0F307E52-9795-EA11-806F-9CB6D0F9CFB6</t>
  </si>
  <si>
    <t>10307E52-9795-EA11-806F-9CB6D0F9CFB6</t>
  </si>
  <si>
    <t>11307E52-9795-EA11-806F-9CB6D0F9CFB6</t>
  </si>
  <si>
    <t>12307E52-9795-EA11-806F-9CB6D0F9CFB6</t>
  </si>
  <si>
    <t>13307E52-9795-EA11-806F-9CB6D0F9CFB6</t>
  </si>
  <si>
    <t>14307E52-9795-EA11-806F-9CB6D0F9CFB6</t>
  </si>
  <si>
    <t>15307E52-9795-EA11-806F-9CB6D0F9CFB6</t>
  </si>
  <si>
    <t>16307E52-9795-EA11-806F-9CB6D0F9CFB6</t>
  </si>
  <si>
    <t>17307E52-9795-EA11-806F-9CB6D0F9CFB6</t>
  </si>
  <si>
    <t>18307E52-9795-EA11-806F-9CB6D0F9CFB6</t>
  </si>
  <si>
    <t>19307E52-9795-EA11-806F-9CB6D0F9CFB6</t>
  </si>
  <si>
    <t>1A307E52-9795-EA11-806F-9CB6D0F9CFB6</t>
  </si>
  <si>
    <t>1B307E52-9795-EA11-806F-9CB6D0F9CFB6</t>
  </si>
  <si>
    <t>1C307E52-9795-EA11-806F-9CB6D0F9CFB6</t>
  </si>
  <si>
    <t>1D307E52-9795-EA11-806F-9CB6D0F9CFB6</t>
  </si>
  <si>
    <t>1E307E52-9795-EA11-806F-9CB6D0F9CFB6</t>
  </si>
  <si>
    <t>1F307E52-9795-EA11-806F-9CB6D0F9CFB6</t>
  </si>
  <si>
    <t>20307E52-9795-EA11-806F-9CB6D0F9CFB6</t>
  </si>
  <si>
    <t>21307E52-9795-EA11-806F-9CB6D0F9CFB6</t>
  </si>
  <si>
    <t>22307E52-9795-EA11-806F-9CB6D0F9CFB6</t>
  </si>
  <si>
    <t>23307E52-9795-EA11-806F-9CB6D0F9CFB6</t>
  </si>
  <si>
    <t>24307E52-9795-EA11-806F-9CB6D0F9CFB6</t>
  </si>
  <si>
    <t>25307E52-9795-EA11-806F-9CB6D0F9CFB6</t>
  </si>
  <si>
    <t>26307E52-9795-EA11-806F-9CB6D0F9CFB6</t>
  </si>
  <si>
    <t>27307E52-9795-EA11-806F-9CB6D0F9CFB6</t>
  </si>
  <si>
    <t>28307E52-9795-EA11-806F-9CB6D0F9CFB6</t>
  </si>
  <si>
    <t>29307E52-9795-EA11-806F-9CB6D0F9CFB6</t>
  </si>
  <si>
    <t>2A307E52-9795-EA11-806F-9CB6D0F9CFB6</t>
  </si>
  <si>
    <t>2B307E52-9795-EA11-806F-9CB6D0F9CFB6</t>
  </si>
  <si>
    <t>2C307E52-9795-EA11-806F-9CB6D0F9CFB6</t>
  </si>
  <si>
    <t>2D307E52-9795-EA11-806F-9CB6D0F9CFB6</t>
  </si>
  <si>
    <t>2E307E52-9795-EA11-806F-9CB6D0F9CFB6</t>
  </si>
  <si>
    <t>2F307E52-9795-EA11-806F-9CB6D0F9CFB6</t>
  </si>
  <si>
    <t>30307E52-9795-EA11-806F-9CB6D0F9CFB6</t>
  </si>
  <si>
    <t>31307E52-9795-EA11-806F-9CB6D0F9CFB6</t>
  </si>
  <si>
    <t>32307E52-9795-EA11-806F-9CB6D0F9CFB6</t>
  </si>
  <si>
    <t>33307E52-9795-EA11-806F-9CB6D0F9CFB6</t>
  </si>
  <si>
    <t>34307E52-9795-EA11-806F-9CB6D0F9CFB6</t>
  </si>
  <si>
    <t>35307E52-9795-EA11-806F-9CB6D0F9CFB6</t>
  </si>
  <si>
    <t>36307E52-9795-EA11-806F-9CB6D0F9CFB6</t>
  </si>
  <si>
    <t>37307E52-9795-EA11-806F-9CB6D0F9CFB6</t>
  </si>
  <si>
    <t>38307E52-9795-EA11-806F-9CB6D0F9CFB6</t>
  </si>
  <si>
    <t>39307E52-9795-EA11-806F-9CB6D0F9CFB6</t>
  </si>
  <si>
    <t>3A307E52-9795-EA11-806F-9CB6D0F9CFB6</t>
  </si>
  <si>
    <t>3B307E52-9795-EA11-806F-9CB6D0F9CFB6</t>
  </si>
  <si>
    <t>3C307E52-9795-EA11-806F-9CB6D0F9CFB6</t>
  </si>
  <si>
    <t>3D307E52-9795-EA11-806F-9CB6D0F9CFB6</t>
  </si>
  <si>
    <t>3E307E52-9795-EA11-806F-9CB6D0F9CFB6</t>
  </si>
  <si>
    <t>3F307E52-9795-EA11-806F-9CB6D0F9CFB6</t>
  </si>
  <si>
    <t>40307E52-9795-EA11-806F-9CB6D0F9CFB6</t>
  </si>
  <si>
    <t>41307E52-9795-EA11-806F-9CB6D0F9CFB6</t>
  </si>
  <si>
    <t>42307E52-9795-EA11-806F-9CB6D0F9CFB6</t>
  </si>
  <si>
    <t>43307E52-9795-EA11-806F-9CB6D0F9CFB6</t>
  </si>
  <si>
    <t>44307E52-9795-EA11-806F-9CB6D0F9CFB6</t>
  </si>
  <si>
    <t>45307E52-9795-EA11-806F-9CB6D0F9CFB6</t>
  </si>
  <si>
    <t>46307E52-9795-EA11-806F-9CB6D0F9CFB6</t>
  </si>
  <si>
    <t>47307E52-9795-EA11-806F-9CB6D0F9CFB6</t>
  </si>
  <si>
    <t>48307E52-9795-EA11-806F-9CB6D0F9CFB6</t>
  </si>
  <si>
    <t>49307E52-9795-EA11-806F-9CB6D0F9CFB6</t>
  </si>
  <si>
    <t>4A307E52-9795-EA11-806F-9CB6D0F9CFB6</t>
  </si>
  <si>
    <t>4B307E52-9795-EA11-806F-9CB6D0F9CFB6</t>
  </si>
  <si>
    <t>4C307E52-9795-EA11-806F-9CB6D0F9CFB6</t>
  </si>
  <si>
    <t>4D307E52-9795-EA11-806F-9CB6D0F9CFB6</t>
  </si>
  <si>
    <t>4E307E52-9795-EA11-806F-9CB6D0F9CFB6</t>
  </si>
  <si>
    <t>4F307E52-9795-EA11-806F-9CB6D0F9CFB6</t>
  </si>
  <si>
    <t>50307E52-9795-EA11-806F-9CB6D0F9CFB6</t>
  </si>
  <si>
    <t>51307E52-9795-EA11-806F-9CB6D0F9CFB6</t>
  </si>
  <si>
    <t>52307E52-9795-EA11-806F-9CB6D0F9CFB6</t>
  </si>
  <si>
    <t>53307E52-9795-EA11-806F-9CB6D0F9CFB6</t>
  </si>
  <si>
    <t>54307E52-9795-EA11-806F-9CB6D0F9CFB6</t>
  </si>
  <si>
    <t>55307E52-9795-EA11-806F-9CB6D0F9CFB6</t>
  </si>
  <si>
    <t>56307E52-9795-EA11-806F-9CB6D0F9CFB6</t>
  </si>
  <si>
    <t>57307E52-9795-EA11-806F-9CB6D0F9CFB6</t>
  </si>
  <si>
    <t>58307E52-9795-EA11-806F-9CB6D0F9CFB6</t>
  </si>
  <si>
    <t>59307E52-9795-EA11-806F-9CB6D0F9CFB6</t>
  </si>
  <si>
    <t>5A307E52-9795-EA11-806F-9CB6D0F9CFB6</t>
  </si>
  <si>
    <t>5B307E52-9795-EA11-806F-9CB6D0F9CFB6</t>
  </si>
  <si>
    <t>5C307E52-9795-EA11-806F-9CB6D0F9CFB6</t>
  </si>
  <si>
    <t>5D307E52-9795-EA11-806F-9CB6D0F9CFB6</t>
  </si>
  <si>
    <t>5E307E52-9795-EA11-806F-9CB6D0F9CFB6</t>
  </si>
  <si>
    <t>5F307E52-9795-EA11-806F-9CB6D0F9CFB6</t>
  </si>
  <si>
    <t>60307E52-9795-EA11-806F-9CB6D0F9CFB6</t>
  </si>
  <si>
    <t>61307E52-9795-EA11-806F-9CB6D0F9CFB6</t>
  </si>
  <si>
    <t>62307E52-9795-EA11-806F-9CB6D0F9CFB6</t>
  </si>
  <si>
    <t>63307E52-9795-EA11-806F-9CB6D0F9CFB6</t>
  </si>
  <si>
    <t>64307E52-9795-EA11-806F-9CB6D0F9CFB6</t>
  </si>
  <si>
    <t>65307E52-9795-EA11-806F-9CB6D0F9CFB6</t>
  </si>
  <si>
    <t>66307E52-9795-EA11-806F-9CB6D0F9CFB6</t>
  </si>
  <si>
    <t>67307E52-9795-EA11-806F-9CB6D0F9CFB6</t>
  </si>
  <si>
    <t>68307E52-9795-EA11-806F-9CB6D0F9CFB6</t>
  </si>
  <si>
    <t>69307E52-9795-EA11-806F-9CB6D0F9CFB6</t>
  </si>
  <si>
    <t>6A307E52-9795-EA11-806F-9CB6D0F9CFB6</t>
  </si>
  <si>
    <t>6B307E52-9795-EA11-806F-9CB6D0F9CFB6</t>
  </si>
  <si>
    <t>6C307E52-9795-EA11-806F-9CB6D0F9CFB6</t>
  </si>
  <si>
    <t>6D307E52-9795-EA11-806F-9CB6D0F9CFB6</t>
  </si>
  <si>
    <t>6E307E52-9795-EA11-806F-9CB6D0F9CFB6</t>
  </si>
  <si>
    <t>6F307E52-9795-EA11-806F-9CB6D0F9CFB6</t>
  </si>
  <si>
    <t>70307E52-9795-EA11-806F-9CB6D0F9CFB6</t>
  </si>
  <si>
    <t>71307E52-9795-EA11-806F-9CB6D0F9CFB6</t>
  </si>
  <si>
    <t>72307E52-9795-EA11-806F-9CB6D0F9CFB6</t>
  </si>
  <si>
    <t>73307E52-9795-EA11-806F-9CB6D0F9CFB6</t>
  </si>
  <si>
    <t>74307E52-9795-EA11-806F-9CB6D0F9CFB6</t>
  </si>
  <si>
    <t>75307E52-9795-EA11-806F-9CB6D0F9CFB6</t>
  </si>
  <si>
    <t>76307E52-9795-EA11-806F-9CB6D0F9CFB6</t>
  </si>
  <si>
    <t>77307E52-9795-EA11-806F-9CB6D0F9CFB6</t>
  </si>
  <si>
    <t>78307E52-9795-EA11-806F-9CB6D0F9CFB6</t>
  </si>
  <si>
    <t>79307E52-9795-EA11-806F-9CB6D0F9CFB6</t>
  </si>
  <si>
    <t>7A307E52-9795-EA11-806F-9CB6D0F9CFB6</t>
  </si>
  <si>
    <t>7B307E52-9795-EA11-806F-9CB6D0F9CFB6</t>
  </si>
  <si>
    <t>7C307E52-9795-EA11-806F-9CB6D0F9CFB6</t>
  </si>
  <si>
    <t>7D307E52-9795-EA11-806F-9CB6D0F9CFB6</t>
  </si>
  <si>
    <t>7E307E52-9795-EA11-806F-9CB6D0F9CFB6</t>
  </si>
  <si>
    <t>7F307E52-9795-EA11-806F-9CB6D0F9CFB6</t>
  </si>
  <si>
    <t>80307E52-9795-EA11-806F-9CB6D0F9CFB6</t>
  </si>
  <si>
    <t>81307E52-9795-EA11-806F-9CB6D0F9CFB6</t>
  </si>
  <si>
    <t>82307E52-9795-EA11-806F-9CB6D0F9CFB6</t>
  </si>
  <si>
    <t>83307E52-9795-EA11-806F-9CB6D0F9CFB6</t>
  </si>
  <si>
    <t>84307E52-9795-EA11-806F-9CB6D0F9CFB6</t>
  </si>
  <si>
    <t>85307E52-9795-EA11-806F-9CB6D0F9CFB6</t>
  </si>
  <si>
    <t>86307E52-9795-EA11-806F-9CB6D0F9CFB6</t>
  </si>
  <si>
    <t>87307E52-9795-EA11-806F-9CB6D0F9CFB6</t>
  </si>
  <si>
    <t>88307E52-9795-EA11-806F-9CB6D0F9CFB6</t>
  </si>
  <si>
    <t>89307E52-9795-EA11-806F-9CB6D0F9CFB6</t>
  </si>
  <si>
    <t>8A307E52-9795-EA11-806F-9CB6D0F9CFB6</t>
  </si>
  <si>
    <t>8B307E52-9795-EA11-806F-9CB6D0F9CFB6</t>
  </si>
  <si>
    <t>8C307E52-9795-EA11-806F-9CB6D0F9CFB6</t>
  </si>
  <si>
    <t>8D307E52-9795-EA11-806F-9CB6D0F9CFB6</t>
  </si>
  <si>
    <t>8E307E52-9795-EA11-806F-9CB6D0F9CFB6</t>
  </si>
  <si>
    <t>8F307E52-9795-EA11-806F-9CB6D0F9CFB6</t>
  </si>
  <si>
    <t>90307E52-9795-EA11-806F-9CB6D0F9CFB6</t>
  </si>
  <si>
    <t>91307E52-9795-EA11-806F-9CB6D0F9CFB6</t>
  </si>
  <si>
    <t>92307E52-9795-EA11-806F-9CB6D0F9CFB6</t>
  </si>
  <si>
    <t>93307E52-9795-EA11-806F-9CB6D0F9CFB6</t>
  </si>
  <si>
    <t>94307E52-9795-EA11-806F-9CB6D0F9CFB6</t>
  </si>
  <si>
    <t>95307E52-9795-EA11-806F-9CB6D0F9CFB6</t>
  </si>
  <si>
    <t>96307E52-9795-EA11-806F-9CB6D0F9CFB6</t>
  </si>
  <si>
    <t>97307E52-9795-EA11-806F-9CB6D0F9CFB6</t>
  </si>
  <si>
    <t>98307E52-9795-EA11-806F-9CB6D0F9CFB6</t>
  </si>
  <si>
    <t>99307E52-9795-EA11-806F-9CB6D0F9CFB6</t>
  </si>
  <si>
    <t>9A307E52-9795-EA11-806F-9CB6D0F9CFB6</t>
  </si>
  <si>
    <t>9B307E52-9795-EA11-806F-9CB6D0F9CFB6</t>
  </si>
  <si>
    <t>9C307E52-9795-EA11-806F-9CB6D0F9CFB6</t>
  </si>
  <si>
    <t>9D307E52-9795-EA11-806F-9CB6D0F9CFB6</t>
  </si>
  <si>
    <t>9E307E52-9795-EA11-806F-9CB6D0F9CFB6</t>
  </si>
  <si>
    <t>9F307E52-9795-EA11-806F-9CB6D0F9CFB6</t>
  </si>
  <si>
    <t>A0307E52-9795-EA11-806F-9CB6D0F9CFB6</t>
  </si>
  <si>
    <t>A1307E52-9795-EA11-806F-9CB6D0F9CFB6</t>
  </si>
  <si>
    <t>A2307E52-9795-EA11-806F-9CB6D0F9CFB6</t>
  </si>
  <si>
    <t>A3307E52-9795-EA11-806F-9CB6D0F9CFB6</t>
  </si>
  <si>
    <t>A4307E52-9795-EA11-806F-9CB6D0F9CFB6</t>
  </si>
  <si>
    <t>A5307E52-9795-EA11-806F-9CB6D0F9CFB6</t>
  </si>
  <si>
    <t>A6307E52-9795-EA11-806F-9CB6D0F9CFB6</t>
  </si>
  <si>
    <t>A7307E52-9795-EA11-806F-9CB6D0F9CFB6</t>
  </si>
  <si>
    <t>A8307E52-9795-EA11-806F-9CB6D0F9CFB6</t>
  </si>
  <si>
    <t>A9307E52-9795-EA11-806F-9CB6D0F9CFB6</t>
  </si>
  <si>
    <t>AA307E52-9795-EA11-806F-9CB6D0F9CFB6</t>
  </si>
  <si>
    <t>AB307E52-9795-EA11-806F-9CB6D0F9CFB6</t>
  </si>
  <si>
    <t>AC307E52-9795-EA11-806F-9CB6D0F9CFB6</t>
  </si>
  <si>
    <t>AD307E52-9795-EA11-806F-9CB6D0F9CFB6</t>
  </si>
  <si>
    <t>AE307E52-9795-EA11-806F-9CB6D0F9CFB6</t>
  </si>
  <si>
    <t>AF307E52-9795-EA11-806F-9CB6D0F9CFB6</t>
  </si>
  <si>
    <t>B0307E52-9795-EA11-806F-9CB6D0F9CFB6</t>
  </si>
  <si>
    <t>B1307E52-9795-EA11-806F-9CB6D0F9CFB6</t>
  </si>
  <si>
    <t>B2307E52-9795-EA11-806F-9CB6D0F9CFB6</t>
  </si>
  <si>
    <t>B3307E52-9795-EA11-806F-9CB6D0F9CFB6</t>
  </si>
  <si>
    <t>B4307E52-9795-EA11-806F-9CB6D0F9CFB6</t>
  </si>
  <si>
    <t>B5307E52-9795-EA11-806F-9CB6D0F9CFB6</t>
  </si>
  <si>
    <t>B6307E52-9795-EA11-806F-9CB6D0F9CFB6</t>
  </si>
  <si>
    <t>B7307E52-9795-EA11-806F-9CB6D0F9CFB6</t>
  </si>
  <si>
    <t>B8307E52-9795-EA11-806F-9CB6D0F9CFB6</t>
  </si>
  <si>
    <t>B9307E52-9795-EA11-806F-9CB6D0F9CFB6</t>
  </si>
  <si>
    <t>BA307E52-9795-EA11-806F-9CB6D0F9CFB6</t>
  </si>
  <si>
    <t>BB307E52-9795-EA11-806F-9CB6D0F9CFB6</t>
  </si>
  <si>
    <t>BC307E52-9795-EA11-806F-9CB6D0F9CFB6</t>
  </si>
  <si>
    <t>BD307E52-9795-EA11-806F-9CB6D0F9CFB6</t>
  </si>
  <si>
    <t>BE307E52-9795-EA11-806F-9CB6D0F9CFB6</t>
  </si>
  <si>
    <t>BF307E52-9795-EA11-806F-9CB6D0F9CFB6</t>
  </si>
  <si>
    <t>C0307E52-9795-EA11-806F-9CB6D0F9CFB6</t>
  </si>
  <si>
    <t>C1307E52-9795-EA11-806F-9CB6D0F9CFB6</t>
  </si>
  <si>
    <t>C2307E52-9795-EA11-806F-9CB6D0F9CFB6</t>
  </si>
  <si>
    <t>C3307E52-9795-EA11-806F-9CB6D0F9CFB6</t>
  </si>
  <si>
    <t>C4307E52-9795-EA11-806F-9CB6D0F9CFB6</t>
  </si>
  <si>
    <t>C5307E52-9795-EA11-806F-9CB6D0F9CFB6</t>
  </si>
  <si>
    <t>C6307E52-9795-EA11-806F-9CB6D0F9CFB6</t>
  </si>
  <si>
    <t>C7307E52-9795-EA11-806F-9CB6D0F9CFB6</t>
  </si>
  <si>
    <t>C8307E52-9795-EA11-806F-9CB6D0F9CFB6</t>
  </si>
  <si>
    <t>C9307E52-9795-EA11-806F-9CB6D0F9CFB6</t>
  </si>
  <si>
    <t>CA307E52-9795-EA11-806F-9CB6D0F9CFB6</t>
  </si>
  <si>
    <t>CB307E52-9795-EA11-806F-9CB6D0F9CFB6</t>
  </si>
  <si>
    <t>CC307E52-9795-EA11-806F-9CB6D0F9CFB6</t>
  </si>
  <si>
    <t>CD307E52-9795-EA11-806F-9CB6D0F9CFB6</t>
  </si>
  <si>
    <t>CE307E52-9795-EA11-806F-9CB6D0F9CFB6</t>
  </si>
  <si>
    <t>CF307E52-9795-EA11-806F-9CB6D0F9CFB6</t>
  </si>
  <si>
    <t>D0307E52-9795-EA11-806F-9CB6D0F9CFB6</t>
  </si>
  <si>
    <t>D1307E52-9795-EA11-806F-9CB6D0F9CFB6</t>
  </si>
  <si>
    <t>D2307E52-9795-EA11-806F-9CB6D0F9CFB6</t>
  </si>
  <si>
    <t>D3307E52-9795-EA11-806F-9CB6D0F9CFB6</t>
  </si>
  <si>
    <t>D4307E52-9795-EA11-806F-9CB6D0F9CFB6</t>
  </si>
  <si>
    <t>D5307E52-9795-EA11-806F-9CB6D0F9CFB6</t>
  </si>
  <si>
    <t>D6307E52-9795-EA11-806F-9CB6D0F9CFB6</t>
  </si>
  <si>
    <t>D7307E52-9795-EA11-806F-9CB6D0F9CFB6</t>
  </si>
  <si>
    <t>D8307E52-9795-EA11-806F-9CB6D0F9CFB6</t>
  </si>
  <si>
    <t>D9307E52-9795-EA11-806F-9CB6D0F9CFB6</t>
  </si>
  <si>
    <t>DA307E52-9795-EA11-806F-9CB6D0F9CFB6</t>
  </si>
  <si>
    <t>DB307E52-9795-EA11-806F-9CB6D0F9CFB6</t>
  </si>
  <si>
    <t>DC307E52-9795-EA11-806F-9CB6D0F9CFB6</t>
  </si>
  <si>
    <t>DD307E52-9795-EA11-806F-9CB6D0F9CFB6</t>
  </si>
  <si>
    <t>DE307E52-9795-EA11-806F-9CB6D0F9CFB6</t>
  </si>
  <si>
    <t>DF307E52-9795-EA11-806F-9CB6D0F9CFB6</t>
  </si>
  <si>
    <t>E0307E52-9795-EA11-806F-9CB6D0F9CFB6</t>
  </si>
  <si>
    <t>E1307E52-9795-EA11-806F-9CB6D0F9CFB6</t>
  </si>
  <si>
    <t>E2307E52-9795-EA11-806F-9CB6D0F9CFB6</t>
  </si>
  <si>
    <t>E3307E52-9795-EA11-806F-9CB6D0F9CFB6</t>
  </si>
  <si>
    <t>E4307E52-9795-EA11-806F-9CB6D0F9CFB6</t>
  </si>
  <si>
    <t>E5307E52-9795-EA11-806F-9CB6D0F9CFB6</t>
  </si>
  <si>
    <t>E6307E52-9795-EA11-806F-9CB6D0F9CFB6</t>
  </si>
  <si>
    <t>E7307E52-9795-EA11-806F-9CB6D0F9CFB6</t>
  </si>
  <si>
    <t>E8307E52-9795-EA11-806F-9CB6D0F9CFB6</t>
  </si>
  <si>
    <t>E9307E52-9795-EA11-806F-9CB6D0F9CFB6</t>
  </si>
  <si>
    <t>EA307E52-9795-EA11-806F-9CB6D0F9CFB6</t>
  </si>
  <si>
    <t>EB307E52-9795-EA11-806F-9CB6D0F9CFB6</t>
  </si>
  <si>
    <t>EC307E52-9795-EA11-806F-9CB6D0F9CFB6</t>
  </si>
  <si>
    <t>ED307E52-9795-EA11-806F-9CB6D0F9CFB6</t>
  </si>
  <si>
    <t>EE307E52-9795-EA11-806F-9CB6D0F9CFB6</t>
  </si>
  <si>
    <t>EF307E52-9795-EA11-806F-9CB6D0F9CFB6</t>
  </si>
  <si>
    <t>F0307E52-9795-EA11-806F-9CB6D0F9CFB6</t>
  </si>
  <si>
    <t>F1307E52-9795-EA11-806F-9CB6D0F9CFB6</t>
  </si>
  <si>
    <t>F2307E52-9795-EA11-806F-9CB6D0F9CFB6</t>
  </si>
  <si>
    <t>F3307E52-9795-EA11-806F-9CB6D0F9CFB6</t>
  </si>
  <si>
    <t>F4307E52-9795-EA11-806F-9CB6D0F9CFB6</t>
  </si>
  <si>
    <t>F5307E52-9795-EA11-806F-9CB6D0F9CFB6</t>
  </si>
  <si>
    <t>F6307E52-9795-EA11-806F-9CB6D0F9CFB6</t>
  </si>
  <si>
    <t>F7307E52-9795-EA11-806F-9CB6D0F9CFB6</t>
  </si>
  <si>
    <t>F8307E52-9795-EA11-806F-9CB6D0F9CFB6</t>
  </si>
  <si>
    <t>F9307E52-9795-EA11-806F-9CB6D0F9CFB6</t>
  </si>
  <si>
    <t>FA307E52-9795-EA11-806F-9CB6D0F9CFB6</t>
  </si>
  <si>
    <t>FB307E52-9795-EA11-806F-9CB6D0F9CFB6</t>
  </si>
  <si>
    <t>FC307E52-9795-EA11-806F-9CB6D0F9CFB6</t>
  </si>
  <si>
    <t>FD307E52-9795-EA11-806F-9CB6D0F9CFB6</t>
  </si>
  <si>
    <t>FE307E52-9795-EA11-806F-9CB6D0F9CFB6</t>
  </si>
  <si>
    <t>FF307E52-9795-EA11-806F-9CB6D0F9CFB6</t>
  </si>
  <si>
    <t>00317E52-9795-EA11-806F-9CB6D0F9CFB6</t>
  </si>
  <si>
    <t>01317E52-9795-EA11-806F-9CB6D0F9CFB6</t>
  </si>
  <si>
    <t>02317E52-9795-EA11-806F-9CB6D0F9CFB6</t>
  </si>
  <si>
    <t>03317E52-9795-EA11-806F-9CB6D0F9CFB6</t>
  </si>
  <si>
    <t>04317E52-9795-EA11-806F-9CB6D0F9CFB6</t>
  </si>
  <si>
    <t>05317E52-9795-EA11-806F-9CB6D0F9CFB6</t>
  </si>
  <si>
    <t>06317E52-9795-EA11-806F-9CB6D0F9CFB6</t>
  </si>
  <si>
    <t>07317E52-9795-EA11-806F-9CB6D0F9CFB6</t>
  </si>
  <si>
    <t>08317E52-9795-EA11-806F-9CB6D0F9CFB6</t>
  </si>
  <si>
    <t>09317E52-9795-EA11-806F-9CB6D0F9CFB6</t>
  </si>
  <si>
    <t>0A317E52-9795-EA11-806F-9CB6D0F9CFB6</t>
  </si>
  <si>
    <t>0B317E52-9795-EA11-806F-9CB6D0F9CFB6</t>
  </si>
  <si>
    <t>0C317E52-9795-EA11-806F-9CB6D0F9CFB6</t>
  </si>
  <si>
    <t>0D317E52-9795-EA11-806F-9CB6D0F9CFB6</t>
  </si>
  <si>
    <t>0E317E52-9795-EA11-806F-9CB6D0F9CFB6</t>
  </si>
  <si>
    <t>0F317E52-9795-EA11-806F-9CB6D0F9CFB6</t>
  </si>
  <si>
    <t>10317E52-9795-EA11-806F-9CB6D0F9CFB6</t>
  </si>
  <si>
    <t>11317E52-9795-EA11-806F-9CB6D0F9CFB6</t>
  </si>
  <si>
    <t>12317E52-9795-EA11-806F-9CB6D0F9CFB6</t>
  </si>
  <si>
    <t>13317E52-9795-EA11-806F-9CB6D0F9CFB6</t>
  </si>
  <si>
    <t>14317E52-9795-EA11-806F-9CB6D0F9CFB6</t>
  </si>
  <si>
    <t>15317E52-9795-EA11-806F-9CB6D0F9CFB6</t>
  </si>
  <si>
    <t>16317E52-9795-EA11-806F-9CB6D0F9CFB6</t>
  </si>
  <si>
    <t>17317E52-9795-EA11-806F-9CB6D0F9CFB6</t>
  </si>
  <si>
    <t>18317E52-9795-EA11-806F-9CB6D0F9CFB6</t>
  </si>
  <si>
    <t>19317E52-9795-EA11-806F-9CB6D0F9CFB6</t>
  </si>
  <si>
    <t>1A317E52-9795-EA11-806F-9CB6D0F9CFB6</t>
  </si>
  <si>
    <t>1B317E52-9795-EA11-806F-9CB6D0F9CFB6</t>
  </si>
  <si>
    <t>1C317E52-9795-EA11-806F-9CB6D0F9CFB6</t>
  </si>
  <si>
    <t>1D317E52-9795-EA11-806F-9CB6D0F9CFB6</t>
  </si>
  <si>
    <t>1E317E52-9795-EA11-806F-9CB6D0F9CFB6</t>
  </si>
  <si>
    <t>1F317E52-9795-EA11-806F-9CB6D0F9CFB6</t>
  </si>
  <si>
    <t>20317E52-9795-EA11-806F-9CB6D0F9CFB6</t>
  </si>
  <si>
    <t>21317E52-9795-EA11-806F-9CB6D0F9CFB6</t>
  </si>
  <si>
    <t>22317E52-9795-EA11-806F-9CB6D0F9CFB6</t>
  </si>
  <si>
    <t>23317E52-9795-EA11-806F-9CB6D0F9CFB6</t>
  </si>
  <si>
    <t>24317E52-9795-EA11-806F-9CB6D0F9CFB6</t>
  </si>
  <si>
    <t>25317E52-9795-EA11-806F-9CB6D0F9CFB6</t>
  </si>
  <si>
    <t>26317E52-9795-EA11-806F-9CB6D0F9CFB6</t>
  </si>
  <si>
    <t>27317E52-9795-EA11-806F-9CB6D0F9CFB6</t>
  </si>
  <si>
    <t>28317E52-9795-EA11-806F-9CB6D0F9CFB6</t>
  </si>
  <si>
    <t>29317E52-9795-EA11-806F-9CB6D0F9CFB6</t>
  </si>
  <si>
    <t>2A317E52-9795-EA11-806F-9CB6D0F9CFB6</t>
  </si>
  <si>
    <t>2B317E52-9795-EA11-806F-9CB6D0F9CFB6</t>
  </si>
  <si>
    <t>2C317E52-9795-EA11-806F-9CB6D0F9CFB6</t>
  </si>
  <si>
    <t>2D317E52-9795-EA11-806F-9CB6D0F9CFB6</t>
  </si>
  <si>
    <t>2E317E52-9795-EA11-806F-9CB6D0F9CFB6</t>
  </si>
  <si>
    <t>2F317E52-9795-EA11-806F-9CB6D0F9CFB6</t>
  </si>
  <si>
    <t>30317E52-9795-EA11-806F-9CB6D0F9CFB6</t>
  </si>
  <si>
    <t>31317E52-9795-EA11-806F-9CB6D0F9CFB6</t>
  </si>
  <si>
    <t>32317E52-9795-EA11-806F-9CB6D0F9CFB6</t>
  </si>
  <si>
    <t>33317E52-9795-EA11-806F-9CB6D0F9CFB6</t>
  </si>
  <si>
    <t>34317E52-9795-EA11-806F-9CB6D0F9CFB6</t>
  </si>
  <si>
    <t>35317E52-9795-EA11-806F-9CB6D0F9CFB6</t>
  </si>
  <si>
    <t>36317E52-9795-EA11-806F-9CB6D0F9CFB6</t>
  </si>
  <si>
    <t>37317E52-9795-EA11-806F-9CB6D0F9CFB6</t>
  </si>
  <si>
    <t>38317E52-9795-EA11-806F-9CB6D0F9CFB6</t>
  </si>
  <si>
    <t>39317E52-9795-EA11-806F-9CB6D0F9CFB6</t>
  </si>
  <si>
    <t>3A317E52-9795-EA11-806F-9CB6D0F9CFB6</t>
  </si>
  <si>
    <t>3B317E52-9795-EA11-806F-9CB6D0F9CFB6</t>
  </si>
  <si>
    <t>3C317E52-9795-EA11-806F-9CB6D0F9CFB6</t>
  </si>
  <si>
    <t>3D317E52-9795-EA11-806F-9CB6D0F9CFB6</t>
  </si>
  <si>
    <t>3E317E52-9795-EA11-806F-9CB6D0F9CFB6</t>
  </si>
  <si>
    <t>3F317E52-9795-EA11-806F-9CB6D0F9CFB6</t>
  </si>
  <si>
    <t>40317E52-9795-EA11-806F-9CB6D0F9CFB6</t>
  </si>
  <si>
    <t>41317E52-9795-EA11-806F-9CB6D0F9CFB6</t>
  </si>
  <si>
    <t>42317E52-9795-EA11-806F-9CB6D0F9CFB6</t>
  </si>
  <si>
    <t>43317E52-9795-EA11-806F-9CB6D0F9CFB6</t>
  </si>
  <si>
    <t>44317E52-9795-EA11-806F-9CB6D0F9CFB6</t>
  </si>
  <si>
    <t>45317E52-9795-EA11-806F-9CB6D0F9CFB6</t>
  </si>
  <si>
    <t>46317E52-9795-EA11-806F-9CB6D0F9CFB6</t>
  </si>
  <si>
    <t>47317E52-9795-EA11-806F-9CB6D0F9CFB6</t>
  </si>
  <si>
    <t>48317E52-9795-EA11-806F-9CB6D0F9CFB6</t>
  </si>
  <si>
    <t>49317E52-9795-EA11-806F-9CB6D0F9CFB6</t>
  </si>
  <si>
    <t>4A317E52-9795-EA11-806F-9CB6D0F9CFB6</t>
  </si>
  <si>
    <t>4B317E52-9795-EA11-806F-9CB6D0F9CFB6</t>
  </si>
  <si>
    <t>4C317E52-9795-EA11-806F-9CB6D0F9CFB6</t>
  </si>
  <si>
    <t>4D317E52-9795-EA11-806F-9CB6D0F9CFB6</t>
  </si>
  <si>
    <t>4E317E52-9795-EA11-806F-9CB6D0F9CFB6</t>
  </si>
  <si>
    <t>4F317E52-9795-EA11-806F-9CB6D0F9CFB6</t>
  </si>
  <si>
    <t>50317E52-9795-EA11-806F-9CB6D0F9CFB6</t>
  </si>
  <si>
    <t>51317E52-9795-EA11-806F-9CB6D0F9CFB6</t>
  </si>
  <si>
    <t>52317E52-9795-EA11-806F-9CB6D0F9CFB6</t>
  </si>
  <si>
    <t>53317E52-9795-EA11-806F-9CB6D0F9CFB6</t>
  </si>
  <si>
    <t>54317E52-9795-EA11-806F-9CB6D0F9CFB6</t>
  </si>
  <si>
    <t>55317E52-9795-EA11-806F-9CB6D0F9CFB6</t>
  </si>
  <si>
    <t>56317E52-9795-EA11-806F-9CB6D0F9CFB6</t>
  </si>
  <si>
    <t>57317E52-9795-EA11-806F-9CB6D0F9CFB6</t>
  </si>
  <si>
    <t>58317E52-9795-EA11-806F-9CB6D0F9CFB6</t>
  </si>
  <si>
    <t>59317E52-9795-EA11-806F-9CB6D0F9CFB6</t>
  </si>
  <si>
    <t>5A317E52-9795-EA11-806F-9CB6D0F9CFB6</t>
  </si>
  <si>
    <t>5B317E52-9795-EA11-806F-9CB6D0F9CFB6</t>
  </si>
  <si>
    <t>5C317E52-9795-EA11-806F-9CB6D0F9CFB6</t>
  </si>
  <si>
    <t>5D317E52-9795-EA11-806F-9CB6D0F9CFB6</t>
  </si>
  <si>
    <t>5E317E52-9795-EA11-806F-9CB6D0F9CFB6</t>
  </si>
  <si>
    <t>5F317E52-9795-EA11-806F-9CB6D0F9CFB6</t>
  </si>
  <si>
    <t>60317E52-9795-EA11-806F-9CB6D0F9CFB6</t>
  </si>
  <si>
    <t>61317E52-9795-EA11-806F-9CB6D0F9CFB6</t>
  </si>
  <si>
    <t>62317E52-9795-EA11-806F-9CB6D0F9CFB6</t>
  </si>
  <si>
    <t>63317E52-9795-EA11-806F-9CB6D0F9CFB6</t>
  </si>
  <si>
    <t>64317E52-9795-EA11-806F-9CB6D0F9CFB6</t>
  </si>
  <si>
    <t>65317E52-9795-EA11-806F-9CB6D0F9CFB6</t>
  </si>
  <si>
    <t>66317E52-9795-EA11-806F-9CB6D0F9CFB6</t>
  </si>
  <si>
    <t>67317E52-9795-EA11-806F-9CB6D0F9CFB6</t>
  </si>
  <si>
    <t>68317E52-9795-EA11-806F-9CB6D0F9CFB6</t>
  </si>
  <si>
    <t>69317E52-9795-EA11-806F-9CB6D0F9CFB6</t>
  </si>
  <si>
    <t>6A317E52-9795-EA11-806F-9CB6D0F9CFB6</t>
  </si>
  <si>
    <t>6B317E52-9795-EA11-806F-9CB6D0F9CFB6</t>
  </si>
  <si>
    <t>6C317E52-9795-EA11-806F-9CB6D0F9CFB6</t>
  </si>
  <si>
    <t>6D317E52-9795-EA11-806F-9CB6D0F9CFB6</t>
  </si>
  <si>
    <t>6E317E52-9795-EA11-806F-9CB6D0F9CFB6</t>
  </si>
  <si>
    <t>6F317E52-9795-EA11-806F-9CB6D0F9CFB6</t>
  </si>
  <si>
    <t>70317E52-9795-EA11-806F-9CB6D0F9CFB6</t>
  </si>
  <si>
    <t>71317E52-9795-EA11-806F-9CB6D0F9CFB6</t>
  </si>
  <si>
    <t>72317E52-9795-EA11-806F-9CB6D0F9CFB6</t>
  </si>
  <si>
    <t>73317E52-9795-EA11-806F-9CB6D0F9CFB6</t>
  </si>
  <si>
    <t>74317E52-9795-EA11-806F-9CB6D0F9CFB6</t>
  </si>
  <si>
    <t>75317E52-9795-EA11-806F-9CB6D0F9CFB6</t>
  </si>
  <si>
    <t>76317E52-9795-EA11-806F-9CB6D0F9CFB6</t>
  </si>
  <si>
    <t>77317E52-9795-EA11-806F-9CB6D0F9CFB6</t>
  </si>
  <si>
    <t>78317E52-9795-EA11-806F-9CB6D0F9CFB6</t>
  </si>
  <si>
    <t>79317E52-9795-EA11-806F-9CB6D0F9CFB6</t>
  </si>
  <si>
    <t>7A317E52-9795-EA11-806F-9CB6D0F9CFB6</t>
  </si>
  <si>
    <t>7B317E52-9795-EA11-806F-9CB6D0F9CFB6</t>
  </si>
  <si>
    <t>7C317E52-9795-EA11-806F-9CB6D0F9CFB6</t>
  </si>
  <si>
    <t>7D317E52-9795-EA11-806F-9CB6D0F9CFB6</t>
  </si>
  <si>
    <t>7E317E52-9795-EA11-806F-9CB6D0F9CFB6</t>
  </si>
  <si>
    <t>7F317E52-9795-EA11-806F-9CB6D0F9CFB6</t>
  </si>
  <si>
    <t>80317E52-9795-EA11-806F-9CB6D0F9CFB6</t>
  </si>
  <si>
    <t>81317E52-9795-EA11-806F-9CB6D0F9CFB6</t>
  </si>
  <si>
    <t>82317E52-9795-EA11-806F-9CB6D0F9CFB6</t>
  </si>
  <si>
    <t>83317E52-9795-EA11-806F-9CB6D0F9CFB6</t>
  </si>
  <si>
    <t>84317E52-9795-EA11-806F-9CB6D0F9CFB6</t>
  </si>
  <si>
    <t>85317E52-9795-EA11-806F-9CB6D0F9CFB6</t>
  </si>
  <si>
    <t>86317E52-9795-EA11-806F-9CB6D0F9CFB6</t>
  </si>
  <si>
    <t>87317E52-9795-EA11-806F-9CB6D0F9CFB6</t>
  </si>
  <si>
    <t>88317E52-9795-EA11-806F-9CB6D0F9CFB6</t>
  </si>
  <si>
    <t>89317E52-9795-EA11-806F-9CB6D0F9CFB6</t>
  </si>
  <si>
    <t>8A317E52-9795-EA11-806F-9CB6D0F9CFB6</t>
  </si>
  <si>
    <t>8B317E52-9795-EA11-806F-9CB6D0F9CFB6</t>
  </si>
  <si>
    <t>8C317E52-9795-EA11-806F-9CB6D0F9CFB6</t>
  </si>
  <si>
    <t>8D317E52-9795-EA11-806F-9CB6D0F9CFB6</t>
  </si>
  <si>
    <t>8E317E52-9795-EA11-806F-9CB6D0F9CFB6</t>
  </si>
  <si>
    <t>8F317E52-9795-EA11-806F-9CB6D0F9CFB6</t>
  </si>
  <si>
    <t>90317E52-9795-EA11-806F-9CB6D0F9CFB6</t>
  </si>
  <si>
    <t>91317E52-9795-EA11-806F-9CB6D0F9CFB6</t>
  </si>
  <si>
    <t>92317E52-9795-EA11-806F-9CB6D0F9CFB6</t>
  </si>
  <si>
    <t>93317E52-9795-EA11-806F-9CB6D0F9CFB6</t>
  </si>
  <si>
    <t>94317E52-9795-EA11-806F-9CB6D0F9CFB6</t>
  </si>
  <si>
    <t>95317E52-9795-EA11-806F-9CB6D0F9CFB6</t>
  </si>
  <si>
    <t>96317E52-9795-EA11-806F-9CB6D0F9CFB6</t>
  </si>
  <si>
    <t>97317E52-9795-EA11-806F-9CB6D0F9CFB6</t>
  </si>
  <si>
    <t>98317E52-9795-EA11-806F-9CB6D0F9CFB6</t>
  </si>
  <si>
    <t>99317E52-9795-EA11-806F-9CB6D0F9CFB6</t>
  </si>
  <si>
    <t>9A317E52-9795-EA11-806F-9CB6D0F9CFB6</t>
  </si>
  <si>
    <t>9B317E52-9795-EA11-806F-9CB6D0F9CFB6</t>
  </si>
  <si>
    <t>9C317E52-9795-EA11-806F-9CB6D0F9CFB6</t>
  </si>
  <si>
    <t>9D317E52-9795-EA11-806F-9CB6D0F9CFB6</t>
  </si>
  <si>
    <t>9E317E52-9795-EA11-806F-9CB6D0F9CFB6</t>
  </si>
  <si>
    <t>9F317E52-9795-EA11-806F-9CB6D0F9CFB6</t>
  </si>
  <si>
    <t>A0317E52-9795-EA11-806F-9CB6D0F9CFB6</t>
  </si>
  <si>
    <t>A1317E52-9795-EA11-806F-9CB6D0F9CFB6</t>
  </si>
  <si>
    <t>A2317E52-9795-EA11-806F-9CB6D0F9CFB6</t>
  </si>
  <si>
    <t>A3317E52-9795-EA11-806F-9CB6D0F9CFB6</t>
  </si>
  <si>
    <t>A4317E52-9795-EA11-806F-9CB6D0F9CFB6</t>
  </si>
  <si>
    <t>A5317E52-9795-EA11-806F-9CB6D0F9CFB6</t>
  </si>
  <si>
    <t>A6317E52-9795-EA11-806F-9CB6D0F9CFB6</t>
  </si>
  <si>
    <t>A7317E52-9795-EA11-806F-9CB6D0F9CFB6</t>
  </si>
  <si>
    <t>A8317E52-9795-EA11-806F-9CB6D0F9CFB6</t>
  </si>
  <si>
    <t>A9317E52-9795-EA11-806F-9CB6D0F9CFB6</t>
  </si>
  <si>
    <t>AA317E52-9795-EA11-806F-9CB6D0F9CFB6</t>
  </si>
  <si>
    <t>AB317E52-9795-EA11-806F-9CB6D0F9CFB6</t>
  </si>
  <si>
    <t>AC317E52-9795-EA11-806F-9CB6D0F9CFB6</t>
  </si>
  <si>
    <t>AD317E52-9795-EA11-806F-9CB6D0F9CFB6</t>
  </si>
  <si>
    <t>AE317E52-9795-EA11-806F-9CB6D0F9CFB6</t>
  </si>
  <si>
    <t>AF317E52-9795-EA11-806F-9CB6D0F9CFB6</t>
  </si>
  <si>
    <t>B0317E52-9795-EA11-806F-9CB6D0F9CFB6</t>
  </si>
  <si>
    <t>B1317E52-9795-EA11-806F-9CB6D0F9CFB6</t>
  </si>
  <si>
    <t>B2317E52-9795-EA11-806F-9CB6D0F9CFB6</t>
  </si>
  <si>
    <t>B3317E52-9795-EA11-806F-9CB6D0F9CFB6</t>
  </si>
  <si>
    <t>B4317E52-9795-EA11-806F-9CB6D0F9CFB6</t>
  </si>
  <si>
    <t>B5317E52-9795-EA11-806F-9CB6D0F9CFB6</t>
  </si>
  <si>
    <t>B6317E52-9795-EA11-806F-9CB6D0F9CFB6</t>
  </si>
  <si>
    <t>B7317E52-9795-EA11-806F-9CB6D0F9CFB6</t>
  </si>
  <si>
    <t>B8317E52-9795-EA11-806F-9CB6D0F9CFB6</t>
  </si>
  <si>
    <t>B9317E52-9795-EA11-806F-9CB6D0F9CFB6</t>
  </si>
  <si>
    <t>BA317E52-9795-EA11-806F-9CB6D0F9CFB6</t>
  </si>
  <si>
    <t>BB317E52-9795-EA11-806F-9CB6D0F9CFB6</t>
  </si>
  <si>
    <t>BC317E52-9795-EA11-806F-9CB6D0F9CFB6</t>
  </si>
  <si>
    <t>BD317E52-9795-EA11-806F-9CB6D0F9CFB6</t>
  </si>
  <si>
    <t>BE317E52-9795-EA11-806F-9CB6D0F9CFB6</t>
  </si>
  <si>
    <t>BF317E52-9795-EA11-806F-9CB6D0F9CFB6</t>
  </si>
  <si>
    <t>C0317E52-9795-EA11-806F-9CB6D0F9CFB6</t>
  </si>
  <si>
    <t>C1317E52-9795-EA11-806F-9CB6D0F9CFB6</t>
  </si>
  <si>
    <t>C2317E52-9795-EA11-806F-9CB6D0F9CFB6</t>
  </si>
  <si>
    <t>C3317E52-9795-EA11-806F-9CB6D0F9CFB6</t>
  </si>
  <si>
    <t>C4317E52-9795-EA11-806F-9CB6D0F9CFB6</t>
  </si>
  <si>
    <t>C5317E52-9795-EA11-806F-9CB6D0F9CFB6</t>
  </si>
  <si>
    <t>C6317E52-9795-EA11-806F-9CB6D0F9CFB6</t>
  </si>
  <si>
    <t>C7317E52-9795-EA11-806F-9CB6D0F9CFB6</t>
  </si>
  <si>
    <t>C8317E52-9795-EA11-806F-9CB6D0F9CFB6</t>
  </si>
  <si>
    <t>C9317E52-9795-EA11-806F-9CB6D0F9CFB6</t>
  </si>
  <si>
    <t>CA317E52-9795-EA11-806F-9CB6D0F9CFB6</t>
  </si>
  <si>
    <t>CB317E52-9795-EA11-806F-9CB6D0F9CFB6</t>
  </si>
  <si>
    <t>CC317E52-9795-EA11-806F-9CB6D0F9CFB6</t>
  </si>
  <si>
    <t>CD317E52-9795-EA11-806F-9CB6D0F9CFB6</t>
  </si>
  <si>
    <t>CE317E52-9795-EA11-806F-9CB6D0F9CFB6</t>
  </si>
  <si>
    <t>CF317E52-9795-EA11-806F-9CB6D0F9CFB6</t>
  </si>
  <si>
    <t>D0317E52-9795-EA11-806F-9CB6D0F9CFB6</t>
  </si>
  <si>
    <t>D1317E52-9795-EA11-806F-9CB6D0F9CFB6</t>
  </si>
  <si>
    <t>D2317E52-9795-EA11-806F-9CB6D0F9CFB6</t>
  </si>
  <si>
    <t>D3317E52-9795-EA11-806F-9CB6D0F9CFB6</t>
  </si>
  <si>
    <t>D4317E52-9795-EA11-806F-9CB6D0F9CFB6</t>
  </si>
  <si>
    <t>D5317E52-9795-EA11-806F-9CB6D0F9CFB6</t>
  </si>
  <si>
    <t>D6317E52-9795-EA11-806F-9CB6D0F9CFB6</t>
  </si>
  <si>
    <t>D7317E52-9795-EA11-806F-9CB6D0F9CFB6</t>
  </si>
  <si>
    <t>D8317E52-9795-EA11-806F-9CB6D0F9CFB6</t>
  </si>
  <si>
    <t>D9317E52-9795-EA11-806F-9CB6D0F9CFB6</t>
  </si>
  <si>
    <t>DA317E52-9795-EA11-806F-9CB6D0F9CFB6</t>
  </si>
  <si>
    <t>DB317E52-9795-EA11-806F-9CB6D0F9CFB6</t>
  </si>
  <si>
    <t>DC317E52-9795-EA11-806F-9CB6D0F9CFB6</t>
  </si>
  <si>
    <t>DD317E52-9795-EA11-806F-9CB6D0F9CFB6</t>
  </si>
  <si>
    <t>DE317E52-9795-EA11-806F-9CB6D0F9CFB6</t>
  </si>
  <si>
    <t>DF317E52-9795-EA11-806F-9CB6D0F9CFB6</t>
  </si>
  <si>
    <t>E0317E52-9795-EA11-806F-9CB6D0F9CFB6</t>
  </si>
  <si>
    <t>E1317E52-9795-EA11-806F-9CB6D0F9CFB6</t>
  </si>
  <si>
    <t>E2317E52-9795-EA11-806F-9CB6D0F9CFB6</t>
  </si>
  <si>
    <t>E3317E52-9795-EA11-806F-9CB6D0F9CFB6</t>
  </si>
  <si>
    <t>E4317E52-9795-EA11-806F-9CB6D0F9CFB6</t>
  </si>
  <si>
    <t>E5317E52-9795-EA11-806F-9CB6D0F9CFB6</t>
  </si>
  <si>
    <t>E6317E52-9795-EA11-806F-9CB6D0F9CFB6</t>
  </si>
  <si>
    <t>E7317E52-9795-EA11-806F-9CB6D0F9CFB6</t>
  </si>
  <si>
    <t>E8317E52-9795-EA11-806F-9CB6D0F9CFB6</t>
  </si>
  <si>
    <t>E9317E52-9795-EA11-806F-9CB6D0F9CFB6</t>
  </si>
  <si>
    <t>EA317E52-9795-EA11-806F-9CB6D0F9CFB6</t>
  </si>
  <si>
    <t>EB317E52-9795-EA11-806F-9CB6D0F9CFB6</t>
  </si>
  <si>
    <t>EC317E52-9795-EA11-806F-9CB6D0F9CFB6</t>
  </si>
  <si>
    <t>ED317E52-9795-EA11-806F-9CB6D0F9CFB6</t>
  </si>
  <si>
    <t>EE317E52-9795-EA11-806F-9CB6D0F9CFB6</t>
  </si>
  <si>
    <t>EF317E52-9795-EA11-806F-9CB6D0F9CFB6</t>
  </si>
  <si>
    <t>F0317E52-9795-EA11-806F-9CB6D0F9CFB6</t>
  </si>
  <si>
    <t>F1317E52-9795-EA11-806F-9CB6D0F9CFB6</t>
  </si>
  <si>
    <t>F2317E52-9795-EA11-806F-9CB6D0F9CFB6</t>
  </si>
  <si>
    <t>F3317E52-9795-EA11-806F-9CB6D0F9CFB6</t>
  </si>
  <si>
    <t>F4317E52-9795-EA11-806F-9CB6D0F9CFB6</t>
  </si>
  <si>
    <t>F5317E52-9795-EA11-806F-9CB6D0F9CFB6</t>
  </si>
  <si>
    <t>F6317E52-9795-EA11-806F-9CB6D0F9CFB6</t>
  </si>
  <si>
    <t>F7317E52-9795-EA11-806F-9CB6D0F9CFB6</t>
  </si>
  <si>
    <t>F8317E52-9795-EA11-806F-9CB6D0F9CFB6</t>
  </si>
  <si>
    <t>F9317E52-9795-EA11-806F-9CB6D0F9CFB6</t>
  </si>
  <si>
    <t>FA317E52-9795-EA11-806F-9CB6D0F9CFB6</t>
  </si>
  <si>
    <t>FB317E52-9795-EA11-806F-9CB6D0F9CFB6</t>
  </si>
  <si>
    <t>FC317E52-9795-EA11-806F-9CB6D0F9CFB6</t>
  </si>
  <si>
    <t>FD317E52-9795-EA11-806F-9CB6D0F9CFB6</t>
  </si>
  <si>
    <t>FE317E52-9795-EA11-806F-9CB6D0F9CFB6</t>
  </si>
  <si>
    <t>FF317E52-9795-EA11-806F-9CB6D0F9CFB6</t>
  </si>
  <si>
    <t>00327E52-9795-EA11-806F-9CB6D0F9CFB6</t>
  </si>
  <si>
    <t>01327E52-9795-EA11-806F-9CB6D0F9CFB6</t>
  </si>
  <si>
    <t>02327E52-9795-EA11-806F-9CB6D0F9CFB6</t>
  </si>
  <si>
    <t>03327E52-9795-EA11-806F-9CB6D0F9CFB6</t>
  </si>
  <si>
    <t>04327E52-9795-EA11-806F-9CB6D0F9CFB6</t>
  </si>
  <si>
    <t>05327E52-9795-EA11-806F-9CB6D0F9CFB6</t>
  </si>
  <si>
    <t>06327E52-9795-EA11-806F-9CB6D0F9CFB6</t>
  </si>
  <si>
    <t>07327E52-9795-EA11-806F-9CB6D0F9CFB6</t>
  </si>
  <si>
    <t>08327E52-9795-EA11-806F-9CB6D0F9CFB6</t>
  </si>
  <si>
    <t>09327E52-9795-EA11-806F-9CB6D0F9CFB6</t>
  </si>
  <si>
    <t>0A327E52-9795-EA11-806F-9CB6D0F9CFB6</t>
  </si>
  <si>
    <t>0B327E52-9795-EA11-806F-9CB6D0F9CFB6</t>
  </si>
  <si>
    <t>0C327E52-9795-EA11-806F-9CB6D0F9CFB6</t>
  </si>
  <si>
    <t>0D327E52-9795-EA11-806F-9CB6D0F9CFB6</t>
  </si>
  <si>
    <t>0E327E52-9795-EA11-806F-9CB6D0F9CFB6</t>
  </si>
  <si>
    <t>0F327E52-9795-EA11-806F-9CB6D0F9CFB6</t>
  </si>
  <si>
    <t>10327E52-9795-EA11-806F-9CB6D0F9CFB6</t>
  </si>
  <si>
    <t>11327E52-9795-EA11-806F-9CB6D0F9CFB6</t>
  </si>
  <si>
    <t>12327E52-9795-EA11-806F-9CB6D0F9CFB6</t>
  </si>
  <si>
    <t>13327E52-9795-EA11-806F-9CB6D0F9CFB6</t>
  </si>
  <si>
    <t>14327E52-9795-EA11-806F-9CB6D0F9CFB6</t>
  </si>
  <si>
    <t>15327E52-9795-EA11-806F-9CB6D0F9CFB6</t>
  </si>
  <si>
    <t>16327E52-9795-EA11-806F-9CB6D0F9CFB6</t>
  </si>
  <si>
    <t>17327E52-9795-EA11-806F-9CB6D0F9CFB6</t>
  </si>
  <si>
    <t>18327E52-9795-EA11-806F-9CB6D0F9CFB6</t>
  </si>
  <si>
    <t>19327E52-9795-EA11-806F-9CB6D0F9CFB6</t>
  </si>
  <si>
    <t>1A327E52-9795-EA11-806F-9CB6D0F9CFB6</t>
  </si>
  <si>
    <t>1B327E52-9795-EA11-806F-9CB6D0F9CFB6</t>
  </si>
  <si>
    <t>1C327E52-9795-EA11-806F-9CB6D0F9CFB6</t>
  </si>
  <si>
    <t>1D327E52-9795-EA11-806F-9CB6D0F9CFB6</t>
  </si>
  <si>
    <t>1E327E52-9795-EA11-806F-9CB6D0F9CFB6</t>
  </si>
  <si>
    <t>1F327E52-9795-EA11-806F-9CB6D0F9CFB6</t>
  </si>
  <si>
    <t>20327E52-9795-EA11-806F-9CB6D0F9CFB6</t>
  </si>
  <si>
    <t>21327E52-9795-EA11-806F-9CB6D0F9CFB6</t>
  </si>
  <si>
    <t>22327E52-9795-EA11-806F-9CB6D0F9CFB6</t>
  </si>
  <si>
    <t>23327E52-9795-EA11-806F-9CB6D0F9CFB6</t>
  </si>
  <si>
    <t>24327E52-9795-EA11-806F-9CB6D0F9CFB6</t>
  </si>
  <si>
    <t>25327E52-9795-EA11-806F-9CB6D0F9CFB6</t>
  </si>
  <si>
    <t>26327E52-9795-EA11-806F-9CB6D0F9CFB6</t>
  </si>
  <si>
    <t>27327E52-9795-EA11-806F-9CB6D0F9CFB6</t>
  </si>
  <si>
    <t>28327E52-9795-EA11-806F-9CB6D0F9CFB6</t>
  </si>
  <si>
    <t>29327E52-9795-EA11-806F-9CB6D0F9CFB6</t>
  </si>
  <si>
    <t>2A327E52-9795-EA11-806F-9CB6D0F9CFB6</t>
  </si>
  <si>
    <t>2B327E52-9795-EA11-806F-9CB6D0F9CFB6</t>
  </si>
  <si>
    <t>2C327E52-9795-EA11-806F-9CB6D0F9CFB6</t>
  </si>
  <si>
    <t>2D327E52-9795-EA11-806F-9CB6D0F9CFB6</t>
  </si>
  <si>
    <t>2E327E52-9795-EA11-806F-9CB6D0F9CFB6</t>
  </si>
  <si>
    <t>2F327E52-9795-EA11-806F-9CB6D0F9CFB6</t>
  </si>
  <si>
    <t>30327E52-9795-EA11-806F-9CB6D0F9CFB6</t>
  </si>
  <si>
    <t>31327E52-9795-EA11-806F-9CB6D0F9CFB6</t>
  </si>
  <si>
    <t>32327E52-9795-EA11-806F-9CB6D0F9CFB6</t>
  </si>
  <si>
    <t>33327E52-9795-EA11-806F-9CB6D0F9CFB6</t>
  </si>
  <si>
    <t>34327E52-9795-EA11-806F-9CB6D0F9CFB6</t>
  </si>
  <si>
    <t>35327E52-9795-EA11-806F-9CB6D0F9CFB6</t>
  </si>
  <si>
    <t>36327E52-9795-EA11-806F-9CB6D0F9CFB6</t>
  </si>
  <si>
    <t>37327E52-9795-EA11-806F-9CB6D0F9CFB6</t>
  </si>
  <si>
    <t>38327E52-9795-EA11-806F-9CB6D0F9CFB6</t>
  </si>
  <si>
    <t>39327E52-9795-EA11-806F-9CB6D0F9CFB6</t>
  </si>
  <si>
    <t>3A327E52-9795-EA11-806F-9CB6D0F9CFB6</t>
  </si>
  <si>
    <t>3B327E52-9795-EA11-806F-9CB6D0F9CFB6</t>
  </si>
  <si>
    <t>3C327E52-9795-EA11-806F-9CB6D0F9CFB6</t>
  </si>
  <si>
    <t>3D327E52-9795-EA11-806F-9CB6D0F9CFB6</t>
  </si>
  <si>
    <t>3E327E52-9795-EA11-806F-9CB6D0F9CFB6</t>
  </si>
  <si>
    <t>3F327E52-9795-EA11-806F-9CB6D0F9CFB6</t>
  </si>
  <si>
    <t>40327E52-9795-EA11-806F-9CB6D0F9CFB6</t>
  </si>
  <si>
    <t>41327E52-9795-EA11-806F-9CB6D0F9CFB6</t>
  </si>
  <si>
    <t>42327E52-9795-EA11-806F-9CB6D0F9CFB6</t>
  </si>
  <si>
    <t>43327E52-9795-EA11-806F-9CB6D0F9CFB6</t>
  </si>
  <si>
    <t>44327E52-9795-EA11-806F-9CB6D0F9CFB6</t>
  </si>
  <si>
    <t>45327E52-9795-EA11-806F-9CB6D0F9CFB6</t>
  </si>
  <si>
    <t>46327E52-9795-EA11-806F-9CB6D0F9CFB6</t>
  </si>
  <si>
    <t>47327E52-9795-EA11-806F-9CB6D0F9CFB6</t>
  </si>
  <si>
    <t>48327E52-9795-EA11-806F-9CB6D0F9CFB6</t>
  </si>
  <si>
    <t>49327E52-9795-EA11-806F-9CB6D0F9CFB6</t>
  </si>
  <si>
    <t>4A327E52-9795-EA11-806F-9CB6D0F9CFB6</t>
  </si>
  <si>
    <t>4B327E52-9795-EA11-806F-9CB6D0F9CFB6</t>
  </si>
  <si>
    <t>4C327E52-9795-EA11-806F-9CB6D0F9CFB6</t>
  </si>
  <si>
    <t>4D327E52-9795-EA11-806F-9CB6D0F9CFB6</t>
  </si>
  <si>
    <t>4E327E52-9795-EA11-806F-9CB6D0F9CFB6</t>
  </si>
  <si>
    <t>4F327E52-9795-EA11-806F-9CB6D0F9CFB6</t>
  </si>
  <si>
    <t>50327E52-9795-EA11-806F-9CB6D0F9CFB6</t>
  </si>
  <si>
    <t>51327E52-9795-EA11-806F-9CB6D0F9CFB6</t>
  </si>
  <si>
    <t>52327E52-9795-EA11-806F-9CB6D0F9CFB6</t>
  </si>
  <si>
    <t>53327E52-9795-EA11-806F-9CB6D0F9CFB6</t>
  </si>
  <si>
    <t>54327E52-9795-EA11-806F-9CB6D0F9CFB6</t>
  </si>
  <si>
    <t>55327E52-9795-EA11-806F-9CB6D0F9CFB6</t>
  </si>
  <si>
    <t>56327E52-9795-EA11-806F-9CB6D0F9CFB6</t>
  </si>
  <si>
    <t>57327E52-9795-EA11-806F-9CB6D0F9CFB6</t>
  </si>
  <si>
    <t>58327E52-9795-EA11-806F-9CB6D0F9CFB6</t>
  </si>
  <si>
    <t>59327E52-9795-EA11-806F-9CB6D0F9CFB6</t>
  </si>
  <si>
    <t>5A327E52-9795-EA11-806F-9CB6D0F9CFB6</t>
  </si>
  <si>
    <t>5B327E52-9795-EA11-806F-9CB6D0F9CFB6</t>
  </si>
  <si>
    <t>5C327E52-9795-EA11-806F-9CB6D0F9CFB6</t>
  </si>
  <si>
    <t>5D327E52-9795-EA11-806F-9CB6D0F9CFB6</t>
  </si>
  <si>
    <t>5E327E52-9795-EA11-806F-9CB6D0F9CFB6</t>
  </si>
  <si>
    <t>5F327E52-9795-EA11-806F-9CB6D0F9CFB6</t>
  </si>
  <si>
    <t>60327E52-9795-EA11-806F-9CB6D0F9CFB6</t>
  </si>
  <si>
    <t>61327E52-9795-EA11-806F-9CB6D0F9CFB6</t>
  </si>
  <si>
    <t>62327E52-9795-EA11-806F-9CB6D0F9CFB6</t>
  </si>
  <si>
    <t>63327E52-9795-EA11-806F-9CB6D0F9CFB6</t>
  </si>
  <si>
    <t>64327E52-9795-EA11-806F-9CB6D0F9CFB6</t>
  </si>
  <si>
    <t>65327E52-9795-EA11-806F-9CB6D0F9CFB6</t>
  </si>
  <si>
    <t>66327E52-9795-EA11-806F-9CB6D0F9CFB6</t>
  </si>
  <si>
    <t>67327E52-9795-EA11-806F-9CB6D0F9CFB6</t>
  </si>
  <si>
    <t>68327E52-9795-EA11-806F-9CB6D0F9CFB6</t>
  </si>
  <si>
    <t>69327E52-9795-EA11-806F-9CB6D0F9CFB6</t>
  </si>
  <si>
    <t>6A327E52-9795-EA11-806F-9CB6D0F9CFB6</t>
  </si>
  <si>
    <t>6B327E52-9795-EA11-806F-9CB6D0F9CFB6</t>
  </si>
  <si>
    <t>6C327E52-9795-EA11-806F-9CB6D0F9CFB6</t>
  </si>
  <si>
    <t>6D327E52-9795-EA11-806F-9CB6D0F9CFB6</t>
  </si>
  <si>
    <t>6E327E52-9795-EA11-806F-9CB6D0F9CFB6</t>
  </si>
  <si>
    <t>6F327E52-9795-EA11-806F-9CB6D0F9CFB6</t>
  </si>
  <si>
    <t>70327E52-9795-EA11-806F-9CB6D0F9CFB6</t>
  </si>
  <si>
    <t>71327E52-9795-EA11-806F-9CB6D0F9CFB6</t>
  </si>
  <si>
    <t>72327E52-9795-EA11-806F-9CB6D0F9CFB6</t>
  </si>
  <si>
    <t>73327E52-9795-EA11-806F-9CB6D0F9CFB6</t>
  </si>
  <si>
    <t>74327E52-9795-EA11-806F-9CB6D0F9CFB6</t>
  </si>
  <si>
    <t>75327E52-9795-EA11-806F-9CB6D0F9CFB6</t>
  </si>
  <si>
    <t>76327E52-9795-EA11-806F-9CB6D0F9CFB6</t>
  </si>
  <si>
    <t>77327E52-9795-EA11-806F-9CB6D0F9CFB6</t>
  </si>
  <si>
    <t>78327E52-9795-EA11-806F-9CB6D0F9CFB6</t>
  </si>
  <si>
    <t>79327E52-9795-EA11-806F-9CB6D0F9CFB6</t>
  </si>
  <si>
    <t>7A327E52-9795-EA11-806F-9CB6D0F9CFB6</t>
  </si>
  <si>
    <t>7B327E52-9795-EA11-806F-9CB6D0F9CFB6</t>
  </si>
  <si>
    <t>7C327E52-9795-EA11-806F-9CB6D0F9CFB6</t>
  </si>
  <si>
    <t>7D327E52-9795-EA11-806F-9CB6D0F9CFB6</t>
  </si>
  <si>
    <t>7E327E52-9795-EA11-806F-9CB6D0F9CFB6</t>
  </si>
  <si>
    <t>7F327E52-9795-EA11-806F-9CB6D0F9CFB6</t>
  </si>
  <si>
    <t>80327E52-9795-EA11-806F-9CB6D0F9CFB6</t>
  </si>
  <si>
    <t>81327E52-9795-EA11-806F-9CB6D0F9CFB6</t>
  </si>
  <si>
    <t>82327E52-9795-EA11-806F-9CB6D0F9CFB6</t>
  </si>
  <si>
    <t>83327E52-9795-EA11-806F-9CB6D0F9CFB6</t>
  </si>
  <si>
    <t>84327E52-9795-EA11-806F-9CB6D0F9CFB6</t>
  </si>
  <si>
    <t>85327E52-9795-EA11-806F-9CB6D0F9CFB6</t>
  </si>
  <si>
    <t>86327E52-9795-EA11-806F-9CB6D0F9CFB6</t>
  </si>
  <si>
    <t>87327E52-9795-EA11-806F-9CB6D0F9CFB6</t>
  </si>
  <si>
    <t>88327E52-9795-EA11-806F-9CB6D0F9CFB6</t>
  </si>
  <si>
    <t>89327E52-9795-EA11-806F-9CB6D0F9CFB6</t>
  </si>
  <si>
    <t>8A327E52-9795-EA11-806F-9CB6D0F9CFB6</t>
  </si>
  <si>
    <t>8B327E52-9795-EA11-806F-9CB6D0F9CFB6</t>
  </si>
  <si>
    <t>8C327E52-9795-EA11-806F-9CB6D0F9CFB6</t>
  </si>
  <si>
    <t>8D327E52-9795-EA11-806F-9CB6D0F9CFB6</t>
  </si>
  <si>
    <t>8E327E52-9795-EA11-806F-9CB6D0F9CFB6</t>
  </si>
  <si>
    <t>8F327E52-9795-EA11-806F-9CB6D0F9CFB6</t>
  </si>
  <si>
    <t>90327E52-9795-EA11-806F-9CB6D0F9CFB6</t>
  </si>
  <si>
    <t>91327E52-9795-EA11-806F-9CB6D0F9CFB6</t>
  </si>
  <si>
    <t>92327E52-9795-EA11-806F-9CB6D0F9CFB6</t>
  </si>
  <si>
    <t>93327E52-9795-EA11-806F-9CB6D0F9CFB6</t>
  </si>
  <si>
    <t>94327E52-9795-EA11-806F-9CB6D0F9CFB6</t>
  </si>
  <si>
    <t>95327E52-9795-EA11-806F-9CB6D0F9CFB6</t>
  </si>
  <si>
    <t>96327E52-9795-EA11-806F-9CB6D0F9CFB6</t>
  </si>
  <si>
    <t>97327E52-9795-EA11-806F-9CB6D0F9CFB6</t>
  </si>
  <si>
    <t>98327E52-9795-EA11-806F-9CB6D0F9CFB6</t>
  </si>
  <si>
    <t>99327E52-9795-EA11-806F-9CB6D0F9CFB6</t>
  </si>
  <si>
    <t>9A327E52-9795-EA11-806F-9CB6D0F9CFB6</t>
  </si>
  <si>
    <t>9B327E52-9795-EA11-806F-9CB6D0F9CFB6</t>
  </si>
  <si>
    <t>9C327E52-9795-EA11-806F-9CB6D0F9CFB6</t>
  </si>
  <si>
    <t>9D327E52-9795-EA11-806F-9CB6D0F9CFB6</t>
  </si>
  <si>
    <t>9E327E52-9795-EA11-806F-9CB6D0F9CFB6</t>
  </si>
  <si>
    <t>9F327E52-9795-EA11-806F-9CB6D0F9CFB6</t>
  </si>
  <si>
    <t>A0327E52-9795-EA11-806F-9CB6D0F9CFB6</t>
  </si>
  <si>
    <t>A1327E52-9795-EA11-806F-9CB6D0F9CFB6</t>
  </si>
  <si>
    <t>A2327E52-9795-EA11-806F-9CB6D0F9CFB6</t>
  </si>
  <si>
    <t>A3327E52-9795-EA11-806F-9CB6D0F9CFB6</t>
  </si>
  <si>
    <t>A4327E52-9795-EA11-806F-9CB6D0F9CFB6</t>
  </si>
  <si>
    <t>A5327E52-9795-EA11-806F-9CB6D0F9CFB6</t>
  </si>
  <si>
    <t>A6327E52-9795-EA11-806F-9CB6D0F9CFB6</t>
  </si>
  <si>
    <t>A7327E52-9795-EA11-806F-9CB6D0F9CFB6</t>
  </si>
  <si>
    <t>A8327E52-9795-EA11-806F-9CB6D0F9CFB6</t>
  </si>
  <si>
    <t>A9327E52-9795-EA11-806F-9CB6D0F9CFB6</t>
  </si>
  <si>
    <t>AA327E52-9795-EA11-806F-9CB6D0F9CFB6</t>
  </si>
  <si>
    <t>AB327E52-9795-EA11-806F-9CB6D0F9CFB6</t>
  </si>
  <si>
    <t>AC327E52-9795-EA11-806F-9CB6D0F9CFB6</t>
  </si>
  <si>
    <t>AD327E52-9795-EA11-806F-9CB6D0F9CFB6</t>
  </si>
  <si>
    <t>AE327E52-9795-EA11-806F-9CB6D0F9CFB6</t>
  </si>
  <si>
    <t>AF327E52-9795-EA11-806F-9CB6D0F9CFB6</t>
  </si>
  <si>
    <t>B0327E52-9795-EA11-806F-9CB6D0F9CFB6</t>
  </si>
  <si>
    <t>B1327E52-9795-EA11-806F-9CB6D0F9CFB6</t>
  </si>
  <si>
    <t>B2327E52-9795-EA11-806F-9CB6D0F9CFB6</t>
  </si>
  <si>
    <t>B3327E52-9795-EA11-806F-9CB6D0F9CFB6</t>
  </si>
  <si>
    <t>B4327E52-9795-EA11-806F-9CB6D0F9CFB6</t>
  </si>
  <si>
    <t>B5327E52-9795-EA11-806F-9CB6D0F9CFB6</t>
  </si>
  <si>
    <t>B6327E52-9795-EA11-806F-9CB6D0F9CFB6</t>
  </si>
  <si>
    <t>B7327E52-9795-EA11-806F-9CB6D0F9CFB6</t>
  </si>
  <si>
    <t>B8327E52-9795-EA11-806F-9CB6D0F9CFB6</t>
  </si>
  <si>
    <t>B9327E52-9795-EA11-806F-9CB6D0F9CFB6</t>
  </si>
  <si>
    <t>BA327E52-9795-EA11-806F-9CB6D0F9CFB6</t>
  </si>
  <si>
    <t>BB327E52-9795-EA11-806F-9CB6D0F9CFB6</t>
  </si>
  <si>
    <t>BC327E52-9795-EA11-806F-9CB6D0F9CFB6</t>
  </si>
  <si>
    <t>BD327E52-9795-EA11-806F-9CB6D0F9CFB6</t>
  </si>
  <si>
    <t>BE327E52-9795-EA11-806F-9CB6D0F9CFB6</t>
  </si>
  <si>
    <t>BF327E52-9795-EA11-806F-9CB6D0F9CFB6</t>
  </si>
  <si>
    <t>C0327E52-9795-EA11-806F-9CB6D0F9CFB6</t>
  </si>
  <si>
    <t>C1327E52-9795-EA11-806F-9CB6D0F9CFB6</t>
  </si>
  <si>
    <t>C2327E52-9795-EA11-806F-9CB6D0F9CFB6</t>
  </si>
  <si>
    <t>C3327E52-9795-EA11-806F-9CB6D0F9CFB6</t>
  </si>
  <si>
    <t>C4327E52-9795-EA11-806F-9CB6D0F9CFB6</t>
  </si>
  <si>
    <t>C5327E52-9795-EA11-806F-9CB6D0F9CFB6</t>
  </si>
  <si>
    <t>C6327E52-9795-EA11-806F-9CB6D0F9CFB6</t>
  </si>
  <si>
    <t>C7327E52-9795-EA11-806F-9CB6D0F9CFB6</t>
  </si>
  <si>
    <t>C8327E52-9795-EA11-806F-9CB6D0F9CFB6</t>
  </si>
  <si>
    <t>C9327E52-9795-EA11-806F-9CB6D0F9CFB6</t>
  </si>
  <si>
    <t>CA327E52-9795-EA11-806F-9CB6D0F9CFB6</t>
  </si>
  <si>
    <t>CB327E52-9795-EA11-806F-9CB6D0F9CFB6</t>
  </si>
  <si>
    <t>CC327E52-9795-EA11-806F-9CB6D0F9CFB6</t>
  </si>
  <si>
    <t>CD327E52-9795-EA11-806F-9CB6D0F9CFB6</t>
  </si>
  <si>
    <t>CE327E52-9795-EA11-806F-9CB6D0F9CFB6</t>
  </si>
  <si>
    <t>CF327E52-9795-EA11-806F-9CB6D0F9CFB6</t>
  </si>
  <si>
    <t>D0327E52-9795-EA11-806F-9CB6D0F9CFB6</t>
  </si>
  <si>
    <t>D1327E52-9795-EA11-806F-9CB6D0F9CFB6</t>
  </si>
  <si>
    <t>D2327E52-9795-EA11-806F-9CB6D0F9CFB6</t>
  </si>
  <si>
    <t>D3327E52-9795-EA11-806F-9CB6D0F9CFB6</t>
  </si>
  <si>
    <t>D4327E52-9795-EA11-806F-9CB6D0F9CFB6</t>
  </si>
  <si>
    <t>D5327E52-9795-EA11-806F-9CB6D0F9CFB6</t>
  </si>
  <si>
    <t>D6327E52-9795-EA11-806F-9CB6D0F9CFB6</t>
  </si>
  <si>
    <t>D7327E52-9795-EA11-806F-9CB6D0F9CFB6</t>
  </si>
  <si>
    <t>D8327E52-9795-EA11-806F-9CB6D0F9CFB6</t>
  </si>
  <si>
    <t>D9327E52-9795-EA11-806F-9CB6D0F9CFB6</t>
  </si>
  <si>
    <t>DA327E52-9795-EA11-806F-9CB6D0F9CFB6</t>
  </si>
  <si>
    <t>DB327E52-9795-EA11-806F-9CB6D0F9CFB6</t>
  </si>
  <si>
    <t>DC327E52-9795-EA11-806F-9CB6D0F9CFB6</t>
  </si>
  <si>
    <t>DD327E52-9795-EA11-806F-9CB6D0F9CFB6</t>
  </si>
  <si>
    <t>DE327E52-9795-EA11-806F-9CB6D0F9CFB6</t>
  </si>
  <si>
    <t>DF327E52-9795-EA11-806F-9CB6D0F9CFB6</t>
  </si>
  <si>
    <t>E0327E52-9795-EA11-806F-9CB6D0F9CFB6</t>
  </si>
  <si>
    <t>E1327E52-9795-EA11-806F-9CB6D0F9CFB6</t>
  </si>
  <si>
    <t>E2327E52-9795-EA11-806F-9CB6D0F9CFB6</t>
  </si>
  <si>
    <t>E3327E52-9795-EA11-806F-9CB6D0F9CFB6</t>
  </si>
  <si>
    <t>E4327E52-9795-EA11-806F-9CB6D0F9CFB6</t>
  </si>
  <si>
    <t>E5327E52-9795-EA11-806F-9CB6D0F9CFB6</t>
  </si>
  <si>
    <t>E6327E52-9795-EA11-806F-9CB6D0F9CFB6</t>
  </si>
  <si>
    <t>E7327E52-9795-EA11-806F-9CB6D0F9CFB6</t>
  </si>
  <si>
    <t>E8327E52-9795-EA11-806F-9CB6D0F9CFB6</t>
  </si>
  <si>
    <t>E9327E52-9795-EA11-806F-9CB6D0F9CFB6</t>
  </si>
  <si>
    <t>EA327E52-9795-EA11-806F-9CB6D0F9CFB6</t>
  </si>
  <si>
    <t>EB327E52-9795-EA11-806F-9CB6D0F9CFB6</t>
  </si>
  <si>
    <t>EC327E52-9795-EA11-806F-9CB6D0F9CFB6</t>
  </si>
  <si>
    <t>ED327E52-9795-EA11-806F-9CB6D0F9CFB6</t>
  </si>
  <si>
    <t>EE327E52-9795-EA11-806F-9CB6D0F9CFB6</t>
  </si>
  <si>
    <t>EF327E52-9795-EA11-806F-9CB6D0F9CFB6</t>
  </si>
  <si>
    <t>F0327E52-9795-EA11-806F-9CB6D0F9CFB6</t>
  </si>
  <si>
    <t>F1327E52-9795-EA11-806F-9CB6D0F9CFB6</t>
  </si>
  <si>
    <t>F2327E52-9795-EA11-806F-9CB6D0F9CFB6</t>
  </si>
  <si>
    <t>F3327E52-9795-EA11-806F-9CB6D0F9CFB6</t>
  </si>
  <si>
    <t>F4327E52-9795-EA11-806F-9CB6D0F9CFB6</t>
  </si>
  <si>
    <t>F5327E52-9795-EA11-806F-9CB6D0F9CFB6</t>
  </si>
  <si>
    <t>F6327E52-9795-EA11-806F-9CB6D0F9CFB6</t>
  </si>
  <si>
    <t>F7327E52-9795-EA11-806F-9CB6D0F9CFB6</t>
  </si>
  <si>
    <t>F8327E52-9795-EA11-806F-9CB6D0F9CFB6</t>
  </si>
  <si>
    <t>F9327E52-9795-EA11-806F-9CB6D0F9CFB6</t>
  </si>
  <si>
    <t>FA327E52-9795-EA11-806F-9CB6D0F9CFB6</t>
  </si>
  <si>
    <t>FB327E52-9795-EA11-806F-9CB6D0F9CFB6</t>
  </si>
  <si>
    <t>FC327E52-9795-EA11-806F-9CB6D0F9CFB6</t>
  </si>
  <si>
    <t>FD327E52-9795-EA11-806F-9CB6D0F9CFB6</t>
  </si>
  <si>
    <t>FE327E52-9795-EA11-806F-9CB6D0F9CFB6</t>
  </si>
  <si>
    <t>FF327E52-9795-EA11-806F-9CB6D0F9CFB6</t>
  </si>
  <si>
    <t>00337E52-9795-EA11-806F-9CB6D0F9CFB6</t>
  </si>
  <si>
    <t>01337E52-9795-EA11-806F-9CB6D0F9CFB6</t>
  </si>
  <si>
    <t>02337E52-9795-EA11-806F-9CB6D0F9CFB6</t>
  </si>
  <si>
    <t>03337E52-9795-EA11-806F-9CB6D0F9CFB6</t>
  </si>
  <si>
    <t>04337E52-9795-EA11-806F-9CB6D0F9CFB6</t>
  </si>
  <si>
    <t>05337E52-9795-EA11-806F-9CB6D0F9CFB6</t>
  </si>
  <si>
    <t>06337E52-9795-EA11-806F-9CB6D0F9CFB6</t>
  </si>
  <si>
    <t>07337E52-9795-EA11-806F-9CB6D0F9CFB6</t>
  </si>
  <si>
    <t>08337E52-9795-EA11-806F-9CB6D0F9CFB6</t>
  </si>
  <si>
    <t>09337E52-9795-EA11-806F-9CB6D0F9CFB6</t>
  </si>
  <si>
    <t>0A337E52-9795-EA11-806F-9CB6D0F9CFB6</t>
  </si>
  <si>
    <t>0B337E52-9795-EA11-806F-9CB6D0F9CFB6</t>
  </si>
  <si>
    <t>0C337E52-9795-EA11-806F-9CB6D0F9CFB6</t>
  </si>
  <si>
    <t>0D337E52-9795-EA11-806F-9CB6D0F9CFB6</t>
  </si>
  <si>
    <t>0E337E52-9795-EA11-806F-9CB6D0F9CFB6</t>
  </si>
  <si>
    <t>0F337E52-9795-EA11-806F-9CB6D0F9CFB6</t>
  </si>
  <si>
    <t>10337E52-9795-EA11-806F-9CB6D0F9CFB6</t>
  </si>
  <si>
    <t>11337E52-9795-EA11-806F-9CB6D0F9CFB6</t>
  </si>
  <si>
    <t>12337E52-9795-EA11-806F-9CB6D0F9CFB6</t>
  </si>
  <si>
    <t>13337E52-9795-EA11-806F-9CB6D0F9CFB6</t>
  </si>
  <si>
    <t>14337E52-9795-EA11-806F-9CB6D0F9CFB6</t>
  </si>
  <si>
    <t>15337E52-9795-EA11-806F-9CB6D0F9CFB6</t>
  </si>
  <si>
    <t>16337E52-9795-EA11-806F-9CB6D0F9CFB6</t>
  </si>
  <si>
    <t>17337E52-9795-EA11-806F-9CB6D0F9CFB6</t>
  </si>
  <si>
    <t>18337E52-9795-EA11-806F-9CB6D0F9CFB6</t>
  </si>
  <si>
    <t>19337E52-9795-EA11-806F-9CB6D0F9CFB6</t>
  </si>
  <si>
    <t>1A337E52-9795-EA11-806F-9CB6D0F9CFB6</t>
  </si>
  <si>
    <t>1B337E52-9795-EA11-806F-9CB6D0F9CFB6</t>
  </si>
  <si>
    <t>1C337E52-9795-EA11-806F-9CB6D0F9CFB6</t>
  </si>
  <si>
    <t>1D337E52-9795-EA11-806F-9CB6D0F9CFB6</t>
  </si>
  <si>
    <t>1E337E52-9795-EA11-806F-9CB6D0F9CFB6</t>
  </si>
  <si>
    <t>1F337E52-9795-EA11-806F-9CB6D0F9CFB6</t>
  </si>
  <si>
    <t>20337E52-9795-EA11-806F-9CB6D0F9CFB6</t>
  </si>
  <si>
    <t>21337E52-9795-EA11-806F-9CB6D0F9CFB6</t>
  </si>
  <si>
    <t>22337E52-9795-EA11-806F-9CB6D0F9CFB6</t>
  </si>
  <si>
    <t>23337E52-9795-EA11-806F-9CB6D0F9CFB6</t>
  </si>
  <si>
    <t>24337E52-9795-EA11-806F-9CB6D0F9CFB6</t>
  </si>
  <si>
    <t>25337E52-9795-EA11-806F-9CB6D0F9CFB6</t>
  </si>
  <si>
    <t>26337E52-9795-EA11-806F-9CB6D0F9CFB6</t>
  </si>
  <si>
    <t>27337E52-9795-EA11-806F-9CB6D0F9CFB6</t>
  </si>
  <si>
    <t>28337E52-9795-EA11-806F-9CB6D0F9CFB6</t>
  </si>
  <si>
    <t>29337E52-9795-EA11-806F-9CB6D0F9CFB6</t>
  </si>
  <si>
    <t>2A337E52-9795-EA11-806F-9CB6D0F9CFB6</t>
  </si>
  <si>
    <t>2B337E52-9795-EA11-806F-9CB6D0F9CFB6</t>
  </si>
  <si>
    <t>2C337E52-9795-EA11-806F-9CB6D0F9CFB6</t>
  </si>
  <si>
    <t>2D337E52-9795-EA11-806F-9CB6D0F9CFB6</t>
  </si>
  <si>
    <t>2E337E52-9795-EA11-806F-9CB6D0F9CFB6</t>
  </si>
  <si>
    <t>2F337E52-9795-EA11-806F-9CB6D0F9CFB6</t>
  </si>
  <si>
    <t>30337E52-9795-EA11-806F-9CB6D0F9CFB6</t>
  </si>
  <si>
    <t>31337E52-9795-EA11-806F-9CB6D0F9CFB6</t>
  </si>
  <si>
    <t>32337E52-9795-EA11-806F-9CB6D0F9CFB6</t>
  </si>
  <si>
    <t>33337E52-9795-EA11-806F-9CB6D0F9CFB6</t>
  </si>
  <si>
    <t>34337E52-9795-EA11-806F-9CB6D0F9CFB6</t>
  </si>
  <si>
    <t>35337E52-9795-EA11-806F-9CB6D0F9CFB6</t>
  </si>
  <si>
    <t>36337E52-9795-EA11-806F-9CB6D0F9CFB6</t>
  </si>
  <si>
    <t>37337E52-9795-EA11-806F-9CB6D0F9CFB6</t>
  </si>
  <si>
    <t>38337E52-9795-EA11-806F-9CB6D0F9CFB6</t>
  </si>
  <si>
    <t>39337E52-9795-EA11-806F-9CB6D0F9CFB6</t>
  </si>
  <si>
    <t>3A337E52-9795-EA11-806F-9CB6D0F9CFB6</t>
  </si>
  <si>
    <t>3B337E52-9795-EA11-806F-9CB6D0F9CFB6</t>
  </si>
  <si>
    <t>3C337E52-9795-EA11-806F-9CB6D0F9CFB6</t>
  </si>
  <si>
    <t>3D337E52-9795-EA11-806F-9CB6D0F9CFB6</t>
  </si>
  <si>
    <t>3E337E52-9795-EA11-806F-9CB6D0F9CFB6</t>
  </si>
  <si>
    <t>3F337E52-9795-EA11-806F-9CB6D0F9CFB6</t>
  </si>
  <si>
    <t>40337E52-9795-EA11-806F-9CB6D0F9CFB6</t>
  </si>
  <si>
    <t>41337E52-9795-EA11-806F-9CB6D0F9CFB6</t>
  </si>
  <si>
    <t>42337E52-9795-EA11-806F-9CB6D0F9CFB6</t>
  </si>
  <si>
    <t>43337E52-9795-EA11-806F-9CB6D0F9CFB6</t>
  </si>
  <si>
    <t>44337E52-9795-EA11-806F-9CB6D0F9CFB6</t>
  </si>
  <si>
    <t>45337E52-9795-EA11-806F-9CB6D0F9CFB6</t>
  </si>
  <si>
    <t>46337E52-9795-EA11-806F-9CB6D0F9CFB6</t>
  </si>
  <si>
    <t>47337E52-9795-EA11-806F-9CB6D0F9CFB6</t>
  </si>
  <si>
    <t>48337E52-9795-EA11-806F-9CB6D0F9CFB6</t>
  </si>
  <si>
    <t>49337E52-9795-EA11-806F-9CB6D0F9CFB6</t>
  </si>
  <si>
    <t>4A337E52-9795-EA11-806F-9CB6D0F9CFB6</t>
  </si>
  <si>
    <t>4B337E52-9795-EA11-806F-9CB6D0F9CFB6</t>
  </si>
  <si>
    <t>4C337E52-9795-EA11-806F-9CB6D0F9CFB6</t>
  </si>
  <si>
    <t>4D337E52-9795-EA11-806F-9CB6D0F9CFB6</t>
  </si>
  <si>
    <t>4E337E52-9795-EA11-806F-9CB6D0F9CFB6</t>
  </si>
  <si>
    <t>4F337E52-9795-EA11-806F-9CB6D0F9CFB6</t>
  </si>
  <si>
    <t>50337E52-9795-EA11-806F-9CB6D0F9CFB6</t>
  </si>
  <si>
    <t>51337E52-9795-EA11-806F-9CB6D0F9CFB6</t>
  </si>
  <si>
    <t>52337E52-9795-EA11-806F-9CB6D0F9CFB6</t>
  </si>
  <si>
    <t>53337E52-9795-EA11-806F-9CB6D0F9CFB6</t>
  </si>
  <si>
    <t>54337E52-9795-EA11-806F-9CB6D0F9CFB6</t>
  </si>
  <si>
    <t>55337E52-9795-EA11-806F-9CB6D0F9CFB6</t>
  </si>
  <si>
    <t>56337E52-9795-EA11-806F-9CB6D0F9CFB6</t>
  </si>
  <si>
    <t>57337E52-9795-EA11-806F-9CB6D0F9CFB6</t>
  </si>
  <si>
    <t>58337E52-9795-EA11-806F-9CB6D0F9CFB6</t>
  </si>
  <si>
    <t>59337E52-9795-EA11-806F-9CB6D0F9CFB6</t>
  </si>
  <si>
    <t>5A337E52-9795-EA11-806F-9CB6D0F9CFB6</t>
  </si>
  <si>
    <t>5B337E52-9795-EA11-806F-9CB6D0F9CFB6</t>
  </si>
  <si>
    <t>5C337E52-9795-EA11-806F-9CB6D0F9CFB6</t>
  </si>
  <si>
    <t>5D337E52-9795-EA11-806F-9CB6D0F9CFB6</t>
  </si>
  <si>
    <t>5E337E52-9795-EA11-806F-9CB6D0F9CFB6</t>
  </si>
  <si>
    <t>5F337E52-9795-EA11-806F-9CB6D0F9CFB6</t>
  </si>
  <si>
    <t>60337E52-9795-EA11-806F-9CB6D0F9CFB6</t>
  </si>
  <si>
    <t>61337E52-9795-EA11-806F-9CB6D0F9CFB6</t>
  </si>
  <si>
    <t>62337E52-9795-EA11-806F-9CB6D0F9CFB6</t>
  </si>
  <si>
    <t>63337E52-9795-EA11-806F-9CB6D0F9CFB6</t>
  </si>
  <si>
    <t>64337E52-9795-EA11-806F-9CB6D0F9CFB6</t>
  </si>
  <si>
    <t>65337E52-9795-EA11-806F-9CB6D0F9CFB6</t>
  </si>
  <si>
    <t>66337E52-9795-EA11-806F-9CB6D0F9CFB6</t>
  </si>
  <si>
    <t>67337E52-9795-EA11-806F-9CB6D0F9CFB6</t>
  </si>
  <si>
    <t>68337E52-9795-EA11-806F-9CB6D0F9CFB6</t>
  </si>
  <si>
    <t>69337E52-9795-EA11-806F-9CB6D0F9CFB6</t>
  </si>
  <si>
    <t>6A337E52-9795-EA11-806F-9CB6D0F9CFB6</t>
  </si>
  <si>
    <t>6B337E52-9795-EA11-806F-9CB6D0F9CFB6</t>
  </si>
  <si>
    <t>6C337E52-9795-EA11-806F-9CB6D0F9CFB6</t>
  </si>
  <si>
    <t>6D337E52-9795-EA11-806F-9CB6D0F9CFB6</t>
  </si>
  <si>
    <t>6E337E52-9795-EA11-806F-9CB6D0F9CFB6</t>
  </si>
  <si>
    <t>6F337E52-9795-EA11-806F-9CB6D0F9CFB6</t>
  </si>
  <si>
    <t>70337E52-9795-EA11-806F-9CB6D0F9CFB6</t>
  </si>
  <si>
    <t>71337E52-9795-EA11-806F-9CB6D0F9CFB6</t>
  </si>
  <si>
    <t>72337E52-9795-EA11-806F-9CB6D0F9CFB6</t>
  </si>
  <si>
    <t>73337E52-9795-EA11-806F-9CB6D0F9CFB6</t>
  </si>
  <si>
    <t>74337E52-9795-EA11-806F-9CB6D0F9CFB6</t>
  </si>
  <si>
    <t>75337E52-9795-EA11-806F-9CB6D0F9CFB6</t>
  </si>
  <si>
    <t>76337E52-9795-EA11-806F-9CB6D0F9CFB6</t>
  </si>
  <si>
    <t>77337E52-9795-EA11-806F-9CB6D0F9CFB6</t>
  </si>
  <si>
    <t>78337E52-9795-EA11-806F-9CB6D0F9CFB6</t>
  </si>
  <si>
    <t>79337E52-9795-EA11-806F-9CB6D0F9CFB6</t>
  </si>
  <si>
    <t>7A337E52-9795-EA11-806F-9CB6D0F9CFB6</t>
  </si>
  <si>
    <t>7B337E52-9795-EA11-806F-9CB6D0F9CFB6</t>
  </si>
  <si>
    <t>7C337E52-9795-EA11-806F-9CB6D0F9CFB6</t>
  </si>
  <si>
    <t>7D337E52-9795-EA11-806F-9CB6D0F9CFB6</t>
  </si>
  <si>
    <t>7E337E52-9795-EA11-806F-9CB6D0F9CFB6</t>
  </si>
  <si>
    <t>7F337E52-9795-EA11-806F-9CB6D0F9CFB6</t>
  </si>
  <si>
    <t>80337E52-9795-EA11-806F-9CB6D0F9CFB6</t>
  </si>
  <si>
    <t>81337E52-9795-EA11-806F-9CB6D0F9CFB6</t>
  </si>
  <si>
    <t>82337E52-9795-EA11-806F-9CB6D0F9CFB6</t>
  </si>
  <si>
    <t>83337E52-9795-EA11-806F-9CB6D0F9CFB6</t>
  </si>
  <si>
    <t>84337E52-9795-EA11-806F-9CB6D0F9CFB6</t>
  </si>
  <si>
    <t>85337E52-9795-EA11-806F-9CB6D0F9CFB6</t>
  </si>
  <si>
    <t>86337E52-9795-EA11-806F-9CB6D0F9CFB6</t>
  </si>
  <si>
    <t>87337E52-9795-EA11-806F-9CB6D0F9CFB6</t>
  </si>
  <si>
    <t>88337E52-9795-EA11-806F-9CB6D0F9CFB6</t>
  </si>
  <si>
    <t>89337E52-9795-EA11-806F-9CB6D0F9CFB6</t>
  </si>
  <si>
    <t>8A337E52-9795-EA11-806F-9CB6D0F9CFB6</t>
  </si>
  <si>
    <t>8B337E52-9795-EA11-806F-9CB6D0F9CFB6</t>
  </si>
  <si>
    <t>8C337E52-9795-EA11-806F-9CB6D0F9CFB6</t>
  </si>
  <si>
    <t>8D337E52-9795-EA11-806F-9CB6D0F9CFB6</t>
  </si>
  <si>
    <t>8E337E52-9795-EA11-806F-9CB6D0F9CFB6</t>
  </si>
  <si>
    <t>8F337E52-9795-EA11-806F-9CB6D0F9CFB6</t>
  </si>
  <si>
    <t>90337E52-9795-EA11-806F-9CB6D0F9CFB6</t>
  </si>
  <si>
    <t>91337E52-9795-EA11-806F-9CB6D0F9CFB6</t>
  </si>
  <si>
    <t>92337E52-9795-EA11-806F-9CB6D0F9CFB6</t>
  </si>
  <si>
    <t>93337E52-9795-EA11-806F-9CB6D0F9CFB6</t>
  </si>
  <si>
    <t>94337E52-9795-EA11-806F-9CB6D0F9CFB6</t>
  </si>
  <si>
    <t>95337E52-9795-EA11-806F-9CB6D0F9CFB6</t>
  </si>
  <si>
    <t>96337E52-9795-EA11-806F-9CB6D0F9CFB6</t>
  </si>
  <si>
    <t>97337E52-9795-EA11-806F-9CB6D0F9CFB6</t>
  </si>
  <si>
    <t>98337E52-9795-EA11-806F-9CB6D0F9CFB6</t>
  </si>
  <si>
    <t>99337E52-9795-EA11-806F-9CB6D0F9CFB6</t>
  </si>
  <si>
    <t>9A337E52-9795-EA11-806F-9CB6D0F9CFB6</t>
  </si>
  <si>
    <t>9B337E52-9795-EA11-806F-9CB6D0F9CFB6</t>
  </si>
  <si>
    <t>9C337E52-9795-EA11-806F-9CB6D0F9CFB6</t>
  </si>
  <si>
    <t>9D337E52-9795-EA11-806F-9CB6D0F9CFB6</t>
  </si>
  <si>
    <t>9E337E52-9795-EA11-806F-9CB6D0F9CFB6</t>
  </si>
  <si>
    <t>9F337E52-9795-EA11-806F-9CB6D0F9CFB6</t>
  </si>
  <si>
    <t>A0337E52-9795-EA11-806F-9CB6D0F9CFB6</t>
  </si>
  <si>
    <t>A1337E52-9795-EA11-806F-9CB6D0F9CFB6</t>
  </si>
  <si>
    <t>A2337E52-9795-EA11-806F-9CB6D0F9CFB6</t>
  </si>
  <si>
    <t>A3337E52-9795-EA11-806F-9CB6D0F9CFB6</t>
  </si>
  <si>
    <t>A4337E52-9795-EA11-806F-9CB6D0F9CFB6</t>
  </si>
  <si>
    <t>A5337E52-9795-EA11-806F-9CB6D0F9CFB6</t>
  </si>
  <si>
    <t>A6337E52-9795-EA11-806F-9CB6D0F9CFB6</t>
  </si>
  <si>
    <t>A7337E52-9795-EA11-806F-9CB6D0F9CFB6</t>
  </si>
  <si>
    <t>A8337E52-9795-EA11-806F-9CB6D0F9CFB6</t>
  </si>
  <si>
    <t>A9337E52-9795-EA11-806F-9CB6D0F9CFB6</t>
  </si>
  <si>
    <t>AA337E52-9795-EA11-806F-9CB6D0F9CFB6</t>
  </si>
  <si>
    <t>AB337E52-9795-EA11-806F-9CB6D0F9CFB6</t>
  </si>
  <si>
    <t>AC337E52-9795-EA11-806F-9CB6D0F9CFB6</t>
  </si>
  <si>
    <t>AD337E52-9795-EA11-806F-9CB6D0F9CFB6</t>
  </si>
  <si>
    <t>AE337E52-9795-EA11-806F-9CB6D0F9CFB6</t>
  </si>
  <si>
    <t>AF337E52-9795-EA11-806F-9CB6D0F9CFB6</t>
  </si>
  <si>
    <t>B0337E52-9795-EA11-806F-9CB6D0F9CFB6</t>
  </si>
  <si>
    <t>B1337E52-9795-EA11-806F-9CB6D0F9CFB6</t>
  </si>
  <si>
    <t>B2337E52-9795-EA11-806F-9CB6D0F9CFB6</t>
  </si>
  <si>
    <t>B3337E52-9795-EA11-806F-9CB6D0F9CFB6</t>
  </si>
  <si>
    <t>B4337E52-9795-EA11-806F-9CB6D0F9CFB6</t>
  </si>
  <si>
    <t>B5337E52-9795-EA11-806F-9CB6D0F9CFB6</t>
  </si>
  <si>
    <t>B6337E52-9795-EA11-806F-9CB6D0F9CFB6</t>
  </si>
  <si>
    <t>B7337E52-9795-EA11-806F-9CB6D0F9CFB6</t>
  </si>
  <si>
    <t>B8337E52-9795-EA11-806F-9CB6D0F9CFB6</t>
  </si>
  <si>
    <t>B9337E52-9795-EA11-806F-9CB6D0F9CFB6</t>
  </si>
  <si>
    <t>BA337E52-9795-EA11-806F-9CB6D0F9CFB6</t>
  </si>
  <si>
    <t>BB337E52-9795-EA11-806F-9CB6D0F9CFB6</t>
  </si>
  <si>
    <t>BC337E52-9795-EA11-806F-9CB6D0F9CFB6</t>
  </si>
  <si>
    <t>BD337E52-9795-EA11-806F-9CB6D0F9CFB6</t>
  </si>
  <si>
    <t>BE337E52-9795-EA11-806F-9CB6D0F9CFB6</t>
  </si>
  <si>
    <t>BF337E52-9795-EA11-806F-9CB6D0F9CFB6</t>
  </si>
  <si>
    <t>C0337E52-9795-EA11-806F-9CB6D0F9CFB6</t>
  </si>
  <si>
    <t>C1337E52-9795-EA11-806F-9CB6D0F9CFB6</t>
  </si>
  <si>
    <t>C2337E52-9795-EA11-806F-9CB6D0F9CFB6</t>
  </si>
  <si>
    <t>C3337E52-9795-EA11-806F-9CB6D0F9CFB6</t>
  </si>
  <si>
    <t>C4337E52-9795-EA11-806F-9CB6D0F9CFB6</t>
  </si>
  <si>
    <t>C5337E52-9795-EA11-806F-9CB6D0F9CFB6</t>
  </si>
  <si>
    <t>C6337E52-9795-EA11-806F-9CB6D0F9CFB6</t>
  </si>
  <si>
    <t>C7337E52-9795-EA11-806F-9CB6D0F9CFB6</t>
  </si>
  <si>
    <t>C8337E52-9795-EA11-806F-9CB6D0F9CFB6</t>
  </si>
  <si>
    <t>C9337E52-9795-EA11-806F-9CB6D0F9CFB6</t>
  </si>
  <si>
    <t>CA337E52-9795-EA11-806F-9CB6D0F9CFB6</t>
  </si>
  <si>
    <t>CB337E52-9795-EA11-806F-9CB6D0F9CFB6</t>
  </si>
  <si>
    <t>CC337E52-9795-EA11-806F-9CB6D0F9CFB6</t>
  </si>
  <si>
    <t>CD337E52-9795-EA11-806F-9CB6D0F9CFB6</t>
  </si>
  <si>
    <t>CE337E52-9795-EA11-806F-9CB6D0F9CFB6</t>
  </si>
  <si>
    <t>CF337E52-9795-EA11-806F-9CB6D0F9CFB6</t>
  </si>
  <si>
    <t>D0337E52-9795-EA11-806F-9CB6D0F9CFB6</t>
  </si>
  <si>
    <t>D1337E52-9795-EA11-806F-9CB6D0F9CFB6</t>
  </si>
  <si>
    <t>D2337E52-9795-EA11-806F-9CB6D0F9CFB6</t>
  </si>
  <si>
    <t>D3337E52-9795-EA11-806F-9CB6D0F9CFB6</t>
  </si>
  <si>
    <t>D4337E52-9795-EA11-806F-9CB6D0F9CFB6</t>
  </si>
  <si>
    <t>D5337E52-9795-EA11-806F-9CB6D0F9CFB6</t>
  </si>
  <si>
    <t>D6337E52-9795-EA11-806F-9CB6D0F9CFB6</t>
  </si>
  <si>
    <t>D7337E52-9795-EA11-806F-9CB6D0F9CFB6</t>
  </si>
  <si>
    <t>D8337E52-9795-EA11-806F-9CB6D0F9CFB6</t>
  </si>
  <si>
    <t>D9337E52-9795-EA11-806F-9CB6D0F9CFB6</t>
  </si>
  <si>
    <t>DA337E52-9795-EA11-806F-9CB6D0F9CFB6</t>
  </si>
  <si>
    <t>DB337E52-9795-EA11-806F-9CB6D0F9CFB6</t>
  </si>
  <si>
    <t>DC337E52-9795-EA11-806F-9CB6D0F9CFB6</t>
  </si>
  <si>
    <t>DD337E52-9795-EA11-806F-9CB6D0F9CFB6</t>
  </si>
  <si>
    <t>DE337E52-9795-EA11-806F-9CB6D0F9CFB6</t>
  </si>
  <si>
    <t>DF337E52-9795-EA11-806F-9CB6D0F9CFB6</t>
  </si>
  <si>
    <t>E0337E52-9795-EA11-806F-9CB6D0F9CFB6</t>
  </si>
  <si>
    <t>E1337E52-9795-EA11-806F-9CB6D0F9CFB6</t>
  </si>
  <si>
    <t>E2337E52-9795-EA11-806F-9CB6D0F9CFB6</t>
  </si>
  <si>
    <t>E3337E52-9795-EA11-806F-9CB6D0F9CFB6</t>
  </si>
  <si>
    <t>E4337E52-9795-EA11-806F-9CB6D0F9CFB6</t>
  </si>
  <si>
    <t>E5337E52-9795-EA11-806F-9CB6D0F9CFB6</t>
  </si>
  <si>
    <t>E6337E52-9795-EA11-806F-9CB6D0F9CFB6</t>
  </si>
  <si>
    <t>E7337E52-9795-EA11-806F-9CB6D0F9CFB6</t>
  </si>
  <si>
    <t>E8337E52-9795-EA11-806F-9CB6D0F9CFB6</t>
  </si>
  <si>
    <t>E9337E52-9795-EA11-806F-9CB6D0F9CFB6</t>
  </si>
  <si>
    <t>EA337E52-9795-EA11-806F-9CB6D0F9CFB6</t>
  </si>
  <si>
    <t>EB337E52-9795-EA11-806F-9CB6D0F9CFB6</t>
  </si>
  <si>
    <t>EC337E52-9795-EA11-806F-9CB6D0F9CFB6</t>
  </si>
  <si>
    <t>ED337E52-9795-EA11-806F-9CB6D0F9CFB6</t>
  </si>
  <si>
    <t>EE337E52-9795-EA11-806F-9CB6D0F9CFB6</t>
  </si>
  <si>
    <t>EF337E52-9795-EA11-806F-9CB6D0F9CFB6</t>
  </si>
  <si>
    <t>F0337E52-9795-EA11-806F-9CB6D0F9CFB6</t>
  </si>
  <si>
    <t>F1337E52-9795-EA11-806F-9CB6D0F9CFB6</t>
  </si>
  <si>
    <t>F2337E52-9795-EA11-806F-9CB6D0F9CFB6</t>
  </si>
  <si>
    <t>F3337E52-9795-EA11-806F-9CB6D0F9CFB6</t>
  </si>
  <si>
    <t>F4337E52-9795-EA11-806F-9CB6D0F9CFB6</t>
  </si>
  <si>
    <t>F5337E52-9795-EA11-806F-9CB6D0F9CFB6</t>
  </si>
  <si>
    <t>F6337E52-9795-EA11-806F-9CB6D0F9CFB6</t>
  </si>
  <si>
    <t>F7337E52-9795-EA11-806F-9CB6D0F9CFB6</t>
  </si>
  <si>
    <t>F8337E52-9795-EA11-806F-9CB6D0F9CFB6</t>
  </si>
  <si>
    <t>F9337E52-9795-EA11-806F-9CB6D0F9CFB6</t>
  </si>
  <si>
    <t>FA337E52-9795-EA11-806F-9CB6D0F9CFB6</t>
  </si>
  <si>
    <t>FB337E52-9795-EA11-806F-9CB6D0F9CFB6</t>
  </si>
  <si>
    <t>FC337E52-9795-EA11-806F-9CB6D0F9CFB6</t>
  </si>
  <si>
    <t>FD337E52-9795-EA11-806F-9CB6D0F9CFB6</t>
  </si>
  <si>
    <t>FE337E52-9795-EA11-806F-9CB6D0F9CFB6</t>
  </si>
  <si>
    <t>FF337E52-9795-EA11-806F-9CB6D0F9CFB6</t>
  </si>
  <si>
    <t>00347E52-9795-EA11-806F-9CB6D0F9CFB6</t>
  </si>
  <si>
    <t>01347E52-9795-EA11-806F-9CB6D0F9CFB6</t>
  </si>
  <si>
    <t>02347E52-9795-EA11-806F-9CB6D0F9CFB6</t>
  </si>
  <si>
    <t>03347E52-9795-EA11-806F-9CB6D0F9CFB6</t>
  </si>
  <si>
    <t>04347E52-9795-EA11-806F-9CB6D0F9CFB6</t>
  </si>
  <si>
    <t>05347E52-9795-EA11-806F-9CB6D0F9CFB6</t>
  </si>
  <si>
    <t>06347E52-9795-EA11-806F-9CB6D0F9CFB6</t>
  </si>
  <si>
    <t>07347E52-9795-EA11-806F-9CB6D0F9CFB6</t>
  </si>
  <si>
    <t>08347E52-9795-EA11-806F-9CB6D0F9CFB6</t>
  </si>
  <si>
    <t>09347E52-9795-EA11-806F-9CB6D0F9CFB6</t>
  </si>
  <si>
    <t>0A347E52-9795-EA11-806F-9CB6D0F9CFB6</t>
  </si>
  <si>
    <t>0B347E52-9795-EA11-806F-9CB6D0F9CFB6</t>
  </si>
  <si>
    <t>0C347E52-9795-EA11-806F-9CB6D0F9CFB6</t>
  </si>
  <si>
    <t>0D347E52-9795-EA11-806F-9CB6D0F9CFB6</t>
  </si>
  <si>
    <t>0E347E52-9795-EA11-806F-9CB6D0F9CFB6</t>
  </si>
  <si>
    <t>0F347E52-9795-EA11-806F-9CB6D0F9CFB6</t>
  </si>
  <si>
    <t>10347E52-9795-EA11-806F-9CB6D0F9CFB6</t>
  </si>
  <si>
    <t>11347E52-9795-EA11-806F-9CB6D0F9CFB6</t>
  </si>
  <si>
    <t>12347E52-9795-EA11-806F-9CB6D0F9CFB6</t>
  </si>
  <si>
    <t>13347E52-9795-EA11-806F-9CB6D0F9CFB6</t>
  </si>
  <si>
    <t>14347E52-9795-EA11-806F-9CB6D0F9CFB6</t>
  </si>
  <si>
    <t>15347E52-9795-EA11-806F-9CB6D0F9CFB6</t>
  </si>
  <si>
    <t>16347E52-9795-EA11-806F-9CB6D0F9CFB6</t>
  </si>
  <si>
    <t>17347E52-9795-EA11-806F-9CB6D0F9CFB6</t>
  </si>
  <si>
    <t>18347E52-9795-EA11-806F-9CB6D0F9CFB6</t>
  </si>
  <si>
    <t>19347E52-9795-EA11-806F-9CB6D0F9CFB6</t>
  </si>
  <si>
    <t>1A347E52-9795-EA11-806F-9CB6D0F9CFB6</t>
  </si>
  <si>
    <t>1B347E52-9795-EA11-806F-9CB6D0F9CFB6</t>
  </si>
  <si>
    <t>1C347E52-9795-EA11-806F-9CB6D0F9CFB6</t>
  </si>
  <si>
    <t>1D347E52-9795-EA11-806F-9CB6D0F9CFB6</t>
  </si>
  <si>
    <t>1E347E52-9795-EA11-806F-9CB6D0F9CFB6</t>
  </si>
  <si>
    <t>1F347E52-9795-EA11-806F-9CB6D0F9CFB6</t>
  </si>
  <si>
    <t>20347E52-9795-EA11-806F-9CB6D0F9CFB6</t>
  </si>
  <si>
    <t>21347E52-9795-EA11-806F-9CB6D0F9CFB6</t>
  </si>
  <si>
    <t>22347E52-9795-EA11-806F-9CB6D0F9CFB6</t>
  </si>
  <si>
    <t>23347E52-9795-EA11-806F-9CB6D0F9CFB6</t>
  </si>
  <si>
    <t>24347E52-9795-EA11-806F-9CB6D0F9CFB6</t>
  </si>
  <si>
    <t>25347E52-9795-EA11-806F-9CB6D0F9CFB6</t>
  </si>
  <si>
    <t>26347E52-9795-EA11-806F-9CB6D0F9CFB6</t>
  </si>
  <si>
    <t>27347E52-9795-EA11-806F-9CB6D0F9CFB6</t>
  </si>
  <si>
    <t>28347E52-9795-EA11-806F-9CB6D0F9CFB6</t>
  </si>
  <si>
    <t>29347E52-9795-EA11-806F-9CB6D0F9CFB6</t>
  </si>
  <si>
    <t>2A347E52-9795-EA11-806F-9CB6D0F9CFB6</t>
  </si>
  <si>
    <t>2B347E52-9795-EA11-806F-9CB6D0F9CFB6</t>
  </si>
  <si>
    <t>2C347E52-9795-EA11-806F-9CB6D0F9CFB6</t>
  </si>
  <si>
    <t>2D347E52-9795-EA11-806F-9CB6D0F9CFB6</t>
  </si>
  <si>
    <t>2E347E52-9795-EA11-806F-9CB6D0F9CFB6</t>
  </si>
  <si>
    <t>2F347E52-9795-EA11-806F-9CB6D0F9CFB6</t>
  </si>
  <si>
    <t>30347E52-9795-EA11-806F-9CB6D0F9CFB6</t>
  </si>
  <si>
    <t>31347E52-9795-EA11-806F-9CB6D0F9CFB6</t>
  </si>
  <si>
    <t>32347E52-9795-EA11-806F-9CB6D0F9CFB6</t>
  </si>
  <si>
    <t>33347E52-9795-EA11-806F-9CB6D0F9CFB6</t>
  </si>
  <si>
    <t>34347E52-9795-EA11-806F-9CB6D0F9CFB6</t>
  </si>
  <si>
    <t>35347E52-9795-EA11-806F-9CB6D0F9CFB6</t>
  </si>
  <si>
    <t>36347E52-9795-EA11-806F-9CB6D0F9CFB6</t>
  </si>
  <si>
    <t>37347E52-9795-EA11-806F-9CB6D0F9CFB6</t>
  </si>
  <si>
    <t>38347E52-9795-EA11-806F-9CB6D0F9CFB6</t>
  </si>
  <si>
    <t>39347E52-9795-EA11-806F-9CB6D0F9CFB6</t>
  </si>
  <si>
    <t>3A347E52-9795-EA11-806F-9CB6D0F9CFB6</t>
  </si>
  <si>
    <t>3B347E52-9795-EA11-806F-9CB6D0F9CFB6</t>
  </si>
  <si>
    <t>3C347E52-9795-EA11-806F-9CB6D0F9CFB6</t>
  </si>
  <si>
    <t>3D347E52-9795-EA11-806F-9CB6D0F9CFB6</t>
  </si>
  <si>
    <t>3E347E52-9795-EA11-806F-9CB6D0F9CFB6</t>
  </si>
  <si>
    <t>3F347E52-9795-EA11-806F-9CB6D0F9CFB6</t>
  </si>
  <si>
    <t>40347E52-9795-EA11-806F-9CB6D0F9CFB6</t>
  </si>
  <si>
    <t>41347E52-9795-EA11-806F-9CB6D0F9CFB6</t>
  </si>
  <si>
    <t>42347E52-9795-EA11-806F-9CB6D0F9CFB6</t>
  </si>
  <si>
    <t>43347E52-9795-EA11-806F-9CB6D0F9CFB6</t>
  </si>
  <si>
    <t>44347E52-9795-EA11-806F-9CB6D0F9CFB6</t>
  </si>
  <si>
    <t>45347E52-9795-EA11-806F-9CB6D0F9CFB6</t>
  </si>
  <si>
    <t>46347E52-9795-EA11-806F-9CB6D0F9CFB6</t>
  </si>
  <si>
    <t>47347E52-9795-EA11-806F-9CB6D0F9CFB6</t>
  </si>
  <si>
    <t>48347E52-9795-EA11-806F-9CB6D0F9CFB6</t>
  </si>
  <si>
    <t>49347E52-9795-EA11-806F-9CB6D0F9CFB6</t>
  </si>
  <si>
    <t>4A347E52-9795-EA11-806F-9CB6D0F9CFB6</t>
  </si>
  <si>
    <t>4B347E52-9795-EA11-806F-9CB6D0F9CFB6</t>
  </si>
  <si>
    <t>4C347E52-9795-EA11-806F-9CB6D0F9CFB6</t>
  </si>
  <si>
    <t>4D347E52-9795-EA11-806F-9CB6D0F9CFB6</t>
  </si>
  <si>
    <t>4E347E52-9795-EA11-806F-9CB6D0F9CFB6</t>
  </si>
  <si>
    <t>4F347E52-9795-EA11-806F-9CB6D0F9CFB6</t>
  </si>
  <si>
    <t>50347E52-9795-EA11-806F-9CB6D0F9CFB6</t>
  </si>
  <si>
    <t>51347E52-9795-EA11-806F-9CB6D0F9CFB6</t>
  </si>
  <si>
    <t>52347E52-9795-EA11-806F-9CB6D0F9CFB6</t>
  </si>
  <si>
    <t>53347E52-9795-EA11-806F-9CB6D0F9CFB6</t>
  </si>
  <si>
    <t>54347E52-9795-EA11-806F-9CB6D0F9CFB6</t>
  </si>
  <si>
    <t>55347E52-9795-EA11-806F-9CB6D0F9CFB6</t>
  </si>
  <si>
    <t>56347E52-9795-EA11-806F-9CB6D0F9CFB6</t>
  </si>
  <si>
    <t>57347E52-9795-EA11-806F-9CB6D0F9CFB6</t>
  </si>
  <si>
    <t>58347E52-9795-EA11-806F-9CB6D0F9CFB6</t>
  </si>
  <si>
    <t>59347E52-9795-EA11-806F-9CB6D0F9CFB6</t>
  </si>
  <si>
    <t>5A347E52-9795-EA11-806F-9CB6D0F9CFB6</t>
  </si>
  <si>
    <t>5B347E52-9795-EA11-806F-9CB6D0F9CFB6</t>
  </si>
  <si>
    <t>5C347E52-9795-EA11-806F-9CB6D0F9CFB6</t>
  </si>
  <si>
    <t>5D347E52-9795-EA11-806F-9CB6D0F9CFB6</t>
  </si>
  <si>
    <t>5E347E52-9795-EA11-806F-9CB6D0F9CFB6</t>
  </si>
  <si>
    <t>5F347E52-9795-EA11-806F-9CB6D0F9CFB6</t>
  </si>
  <si>
    <t>60347E52-9795-EA11-806F-9CB6D0F9CFB6</t>
  </si>
  <si>
    <t>61347E52-9795-EA11-806F-9CB6D0F9CFB6</t>
  </si>
  <si>
    <t>62347E52-9795-EA11-806F-9CB6D0F9CFB6</t>
  </si>
  <si>
    <t>63347E52-9795-EA11-806F-9CB6D0F9CFB6</t>
  </si>
  <si>
    <t>64347E52-9795-EA11-806F-9CB6D0F9CFB6</t>
  </si>
  <si>
    <t>65347E52-9795-EA11-806F-9CB6D0F9CFB6</t>
  </si>
  <si>
    <t>66347E52-9795-EA11-806F-9CB6D0F9CFB6</t>
  </si>
  <si>
    <t>67347E52-9795-EA11-806F-9CB6D0F9CFB6</t>
  </si>
  <si>
    <t>68347E52-9795-EA11-806F-9CB6D0F9CFB6</t>
  </si>
  <si>
    <t>69347E52-9795-EA11-806F-9CB6D0F9CFB6</t>
  </si>
  <si>
    <t>6A347E52-9795-EA11-806F-9CB6D0F9CFB6</t>
  </si>
  <si>
    <t>6B347E52-9795-EA11-806F-9CB6D0F9CFB6</t>
  </si>
  <si>
    <t>6C347E52-9795-EA11-806F-9CB6D0F9CFB6</t>
  </si>
  <si>
    <t>6D347E52-9795-EA11-806F-9CB6D0F9CFB6</t>
  </si>
  <si>
    <t>6E347E52-9795-EA11-806F-9CB6D0F9CFB6</t>
  </si>
  <si>
    <t>6F347E52-9795-EA11-806F-9CB6D0F9CFB6</t>
  </si>
  <si>
    <t>70347E52-9795-EA11-806F-9CB6D0F9CFB6</t>
  </si>
  <si>
    <t>71347E52-9795-EA11-806F-9CB6D0F9CFB6</t>
  </si>
  <si>
    <t>72347E52-9795-EA11-806F-9CB6D0F9CFB6</t>
  </si>
  <si>
    <t>73347E52-9795-EA11-806F-9CB6D0F9CFB6</t>
  </si>
  <si>
    <t>74347E52-9795-EA11-806F-9CB6D0F9CFB6</t>
  </si>
  <si>
    <t>75347E52-9795-EA11-806F-9CB6D0F9CFB6</t>
  </si>
  <si>
    <t>76347E52-9795-EA11-806F-9CB6D0F9CFB6</t>
  </si>
  <si>
    <t>77347E52-9795-EA11-806F-9CB6D0F9CFB6</t>
  </si>
  <si>
    <t>78347E52-9795-EA11-806F-9CB6D0F9CFB6</t>
  </si>
  <si>
    <t>79347E52-9795-EA11-806F-9CB6D0F9CFB6</t>
  </si>
  <si>
    <t>7A347E52-9795-EA11-806F-9CB6D0F9CFB6</t>
  </si>
  <si>
    <t>7B347E52-9795-EA11-806F-9CB6D0F9CFB6</t>
  </si>
  <si>
    <t>7C347E52-9795-EA11-806F-9CB6D0F9CFB6</t>
  </si>
  <si>
    <t>7D347E52-9795-EA11-806F-9CB6D0F9CFB6</t>
  </si>
  <si>
    <t>7E347E52-9795-EA11-806F-9CB6D0F9CFB6</t>
  </si>
  <si>
    <t>7F347E52-9795-EA11-806F-9CB6D0F9CFB6</t>
  </si>
  <si>
    <t>80347E52-9795-EA11-806F-9CB6D0F9CFB6</t>
  </si>
  <si>
    <t>81347E52-9795-EA11-806F-9CB6D0F9CFB6</t>
  </si>
  <si>
    <t>82347E52-9795-EA11-806F-9CB6D0F9CFB6</t>
  </si>
  <si>
    <t>83347E52-9795-EA11-806F-9CB6D0F9CFB6</t>
  </si>
  <si>
    <t>84347E52-9795-EA11-806F-9CB6D0F9CFB6</t>
  </si>
  <si>
    <t>85347E52-9795-EA11-806F-9CB6D0F9CFB6</t>
  </si>
  <si>
    <t>86347E52-9795-EA11-806F-9CB6D0F9CFB6</t>
  </si>
  <si>
    <t>87347E52-9795-EA11-806F-9CB6D0F9CFB6</t>
  </si>
  <si>
    <t>88347E52-9795-EA11-806F-9CB6D0F9CFB6</t>
  </si>
  <si>
    <t>89347E52-9795-EA11-806F-9CB6D0F9CFB6</t>
  </si>
  <si>
    <t>8A347E52-9795-EA11-806F-9CB6D0F9CFB6</t>
  </si>
  <si>
    <t>8B347E52-9795-EA11-806F-9CB6D0F9CFB6</t>
  </si>
  <si>
    <t>8C347E52-9795-EA11-806F-9CB6D0F9CFB6</t>
  </si>
  <si>
    <t>8D347E52-9795-EA11-806F-9CB6D0F9CFB6</t>
  </si>
  <si>
    <t>8E347E52-9795-EA11-806F-9CB6D0F9CFB6</t>
  </si>
  <si>
    <t>8F347E52-9795-EA11-806F-9CB6D0F9CFB6</t>
  </si>
  <si>
    <t>90347E52-9795-EA11-806F-9CB6D0F9CFB6</t>
  </si>
  <si>
    <t>91347E52-9795-EA11-806F-9CB6D0F9CFB6</t>
  </si>
  <si>
    <t>92347E52-9795-EA11-806F-9CB6D0F9CFB6</t>
  </si>
  <si>
    <t>93347E52-9795-EA11-806F-9CB6D0F9CFB6</t>
  </si>
  <si>
    <t>94347E52-9795-EA11-806F-9CB6D0F9CFB6</t>
  </si>
  <si>
    <t>95347E52-9795-EA11-806F-9CB6D0F9CFB6</t>
  </si>
  <si>
    <t>96347E52-9795-EA11-806F-9CB6D0F9CFB6</t>
  </si>
  <si>
    <t>97347E52-9795-EA11-806F-9CB6D0F9CFB6</t>
  </si>
  <si>
    <t>98347E52-9795-EA11-806F-9CB6D0F9CFB6</t>
  </si>
  <si>
    <t>99347E52-9795-EA11-806F-9CB6D0F9CFB6</t>
  </si>
  <si>
    <t>9A347E52-9795-EA11-806F-9CB6D0F9CFB6</t>
  </si>
  <si>
    <t>9B347E52-9795-EA11-806F-9CB6D0F9CFB6</t>
  </si>
  <si>
    <t>9C347E52-9795-EA11-806F-9CB6D0F9CFB6</t>
  </si>
  <si>
    <t>9D347E52-9795-EA11-806F-9CB6D0F9CFB6</t>
  </si>
  <si>
    <t>9E347E52-9795-EA11-806F-9CB6D0F9CFB6</t>
  </si>
  <si>
    <t>9F347E52-9795-EA11-806F-9CB6D0F9CFB6</t>
  </si>
  <si>
    <t>A0347E52-9795-EA11-806F-9CB6D0F9CFB6</t>
  </si>
  <si>
    <t>A1347E52-9795-EA11-806F-9CB6D0F9CFB6</t>
  </si>
  <si>
    <t>A2347E52-9795-EA11-806F-9CB6D0F9CFB6</t>
  </si>
  <si>
    <t>A3347E52-9795-EA11-806F-9CB6D0F9CFB6</t>
  </si>
  <si>
    <t>A4347E52-9795-EA11-806F-9CB6D0F9CFB6</t>
  </si>
  <si>
    <t>A5347E52-9795-EA11-806F-9CB6D0F9CFB6</t>
  </si>
  <si>
    <t>A6347E52-9795-EA11-806F-9CB6D0F9CFB6</t>
  </si>
  <si>
    <t>A7347E52-9795-EA11-806F-9CB6D0F9CFB6</t>
  </si>
  <si>
    <t>A8347E52-9795-EA11-806F-9CB6D0F9CFB6</t>
  </si>
  <si>
    <t>A9347E52-9795-EA11-806F-9CB6D0F9CFB6</t>
  </si>
  <si>
    <t>AA347E52-9795-EA11-806F-9CB6D0F9CFB6</t>
  </si>
  <si>
    <t>AB347E52-9795-EA11-806F-9CB6D0F9CFB6</t>
  </si>
  <si>
    <t>AC347E52-9795-EA11-806F-9CB6D0F9CFB6</t>
  </si>
  <si>
    <t>AD347E52-9795-EA11-806F-9CB6D0F9CFB6</t>
  </si>
  <si>
    <t>AE347E52-9795-EA11-806F-9CB6D0F9CFB6</t>
  </si>
  <si>
    <t>AF347E52-9795-EA11-806F-9CB6D0F9CFB6</t>
  </si>
  <si>
    <t>B0347E52-9795-EA11-806F-9CB6D0F9CFB6</t>
  </si>
  <si>
    <t>B1347E52-9795-EA11-806F-9CB6D0F9CFB6</t>
  </si>
  <si>
    <t>B2347E52-9795-EA11-806F-9CB6D0F9CFB6</t>
  </si>
  <si>
    <t>B3347E52-9795-EA11-806F-9CB6D0F9CFB6</t>
  </si>
  <si>
    <t>B4347E52-9795-EA11-806F-9CB6D0F9CFB6</t>
  </si>
  <si>
    <t>B5347E52-9795-EA11-806F-9CB6D0F9CFB6</t>
  </si>
  <si>
    <t>B6347E52-9795-EA11-806F-9CB6D0F9CFB6</t>
  </si>
  <si>
    <t>B7347E52-9795-EA11-806F-9CB6D0F9CFB6</t>
  </si>
  <si>
    <t>B8347E52-9795-EA11-806F-9CB6D0F9CFB6</t>
  </si>
  <si>
    <t>B9347E52-9795-EA11-806F-9CB6D0F9CFB6</t>
  </si>
  <si>
    <t>BA347E52-9795-EA11-806F-9CB6D0F9CFB6</t>
  </si>
  <si>
    <t>BB347E52-9795-EA11-806F-9CB6D0F9CFB6</t>
  </si>
  <si>
    <t>BC347E52-9795-EA11-806F-9CB6D0F9CFB6</t>
  </si>
  <si>
    <t>BD347E52-9795-EA11-806F-9CB6D0F9CFB6</t>
  </si>
  <si>
    <t>BE347E52-9795-EA11-806F-9CB6D0F9CFB6</t>
  </si>
  <si>
    <t>BF347E52-9795-EA11-806F-9CB6D0F9CFB6</t>
  </si>
  <si>
    <t>C0347E52-9795-EA11-806F-9CB6D0F9CFB6</t>
  </si>
  <si>
    <t>C1347E52-9795-EA11-806F-9CB6D0F9CFB6</t>
  </si>
  <si>
    <t>C2347E52-9795-EA11-806F-9CB6D0F9CFB6</t>
  </si>
  <si>
    <t>C3347E52-9795-EA11-806F-9CB6D0F9CFB6</t>
  </si>
  <si>
    <t>C4347E52-9795-EA11-806F-9CB6D0F9CFB6</t>
  </si>
  <si>
    <t>C5347E52-9795-EA11-806F-9CB6D0F9CFB6</t>
  </si>
  <si>
    <t>C6347E52-9795-EA11-806F-9CB6D0F9CFB6</t>
  </si>
  <si>
    <t>C7347E52-9795-EA11-806F-9CB6D0F9CFB6</t>
  </si>
  <si>
    <t>C8347E52-9795-EA11-806F-9CB6D0F9CFB6</t>
  </si>
  <si>
    <t>C9347E52-9795-EA11-806F-9CB6D0F9CFB6</t>
  </si>
  <si>
    <t>CA347E52-9795-EA11-806F-9CB6D0F9CFB6</t>
  </si>
  <si>
    <t>CB347E52-9795-EA11-806F-9CB6D0F9CFB6</t>
  </si>
  <si>
    <t>CC347E52-9795-EA11-806F-9CB6D0F9CFB6</t>
  </si>
  <si>
    <t>CD347E52-9795-EA11-806F-9CB6D0F9CFB6</t>
  </si>
  <si>
    <t>CE347E52-9795-EA11-806F-9CB6D0F9CFB6</t>
  </si>
  <si>
    <t>CF347E52-9795-EA11-806F-9CB6D0F9CFB6</t>
  </si>
  <si>
    <t>D0347E52-9795-EA11-806F-9CB6D0F9CFB6</t>
  </si>
  <si>
    <t>D1347E52-9795-EA11-806F-9CB6D0F9CFB6</t>
  </si>
  <si>
    <t>D2347E52-9795-EA11-806F-9CB6D0F9CFB6</t>
  </si>
  <si>
    <t>D3347E52-9795-EA11-806F-9CB6D0F9CFB6</t>
  </si>
  <si>
    <t>D4347E52-9795-EA11-806F-9CB6D0F9CFB6</t>
  </si>
  <si>
    <t>D5347E52-9795-EA11-806F-9CB6D0F9CFB6</t>
  </si>
  <si>
    <t>D6347E52-9795-EA11-806F-9CB6D0F9CFB6</t>
  </si>
  <si>
    <t>D7347E52-9795-EA11-806F-9CB6D0F9CFB6</t>
  </si>
  <si>
    <t>D8347E52-9795-EA11-806F-9CB6D0F9CFB6</t>
  </si>
  <si>
    <t>D9347E52-9795-EA11-806F-9CB6D0F9CFB6</t>
  </si>
  <si>
    <t>DA347E52-9795-EA11-806F-9CB6D0F9CFB6</t>
  </si>
  <si>
    <t>DB347E52-9795-EA11-806F-9CB6D0F9CFB6</t>
  </si>
  <si>
    <t>DC347E52-9795-EA11-806F-9CB6D0F9CFB6</t>
  </si>
  <si>
    <t>DD347E52-9795-EA11-806F-9CB6D0F9CFB6</t>
  </si>
  <si>
    <t>DE347E52-9795-EA11-806F-9CB6D0F9CFB6</t>
  </si>
  <si>
    <t>DF347E52-9795-EA11-806F-9CB6D0F9CFB6</t>
  </si>
  <si>
    <t>E0347E52-9795-EA11-806F-9CB6D0F9CFB6</t>
  </si>
  <si>
    <t>E1347E52-9795-EA11-806F-9CB6D0F9CFB6</t>
  </si>
  <si>
    <t>E2347E52-9795-EA11-806F-9CB6D0F9CFB6</t>
  </si>
  <si>
    <t>E3347E52-9795-EA11-806F-9CB6D0F9CFB6</t>
  </si>
  <si>
    <t>E4347E52-9795-EA11-806F-9CB6D0F9CFB6</t>
  </si>
  <si>
    <t>E5347E52-9795-EA11-806F-9CB6D0F9CFB6</t>
  </si>
  <si>
    <t>E6347E52-9795-EA11-806F-9CB6D0F9CFB6</t>
  </si>
  <si>
    <t>E7347E52-9795-EA11-806F-9CB6D0F9CFB6</t>
  </si>
  <si>
    <t>E8347E52-9795-EA11-806F-9CB6D0F9CFB6</t>
  </si>
  <si>
    <t>E9347E52-9795-EA11-806F-9CB6D0F9CFB6</t>
  </si>
  <si>
    <t>EA347E52-9795-EA11-806F-9CB6D0F9CFB6</t>
  </si>
  <si>
    <t>EB347E52-9795-EA11-806F-9CB6D0F9CFB6</t>
  </si>
  <si>
    <t>EC347E52-9795-EA11-806F-9CB6D0F9CFB6</t>
  </si>
  <si>
    <t>ED347E52-9795-EA11-806F-9CB6D0F9CFB6</t>
  </si>
  <si>
    <t>EE347E52-9795-EA11-806F-9CB6D0F9CFB6</t>
  </si>
  <si>
    <t>EF347E52-9795-EA11-806F-9CB6D0F9CFB6</t>
  </si>
  <si>
    <t>F0347E52-9795-EA11-806F-9CB6D0F9CFB6</t>
  </si>
  <si>
    <t>F1347E52-9795-EA11-806F-9CB6D0F9CFB6</t>
  </si>
  <si>
    <t>F2347E52-9795-EA11-806F-9CB6D0F9CFB6</t>
  </si>
  <si>
    <t>F3347E52-9795-EA11-806F-9CB6D0F9CFB6</t>
  </si>
  <si>
    <t>F4347E52-9795-EA11-806F-9CB6D0F9CFB6</t>
  </si>
  <si>
    <t>F5347E52-9795-EA11-806F-9CB6D0F9CFB6</t>
  </si>
  <si>
    <t>F6347E52-9795-EA11-806F-9CB6D0F9CFB6</t>
  </si>
  <si>
    <t>F7347E52-9795-EA11-806F-9CB6D0F9CFB6</t>
  </si>
  <si>
    <t>F8347E52-9795-EA11-806F-9CB6D0F9CFB6</t>
  </si>
  <si>
    <t>F9347E52-9795-EA11-806F-9CB6D0F9CFB6</t>
  </si>
  <si>
    <t>FA347E52-9795-EA11-806F-9CB6D0F9CFB6</t>
  </si>
  <si>
    <t>FB347E52-9795-EA11-806F-9CB6D0F9CFB6</t>
  </si>
  <si>
    <t>FC347E52-9795-EA11-806F-9CB6D0F9CFB6</t>
  </si>
  <si>
    <t>FD347E52-9795-EA11-806F-9CB6D0F9CFB6</t>
  </si>
  <si>
    <t>FE347E52-9795-EA11-806F-9CB6D0F9CFB6</t>
  </si>
  <si>
    <t>FF347E52-9795-EA11-806F-9CB6D0F9CFB6</t>
  </si>
  <si>
    <t>00357E52-9795-EA11-806F-9CB6D0F9CFB6</t>
  </si>
  <si>
    <t>01357E52-9795-EA11-806F-9CB6D0F9CFB6</t>
  </si>
  <si>
    <t>02357E52-9795-EA11-806F-9CB6D0F9CFB6</t>
  </si>
  <si>
    <t>03357E52-9795-EA11-806F-9CB6D0F9CFB6</t>
  </si>
  <si>
    <t>04357E52-9795-EA11-806F-9CB6D0F9CFB6</t>
  </si>
  <si>
    <t>05357E52-9795-EA11-806F-9CB6D0F9CFB6</t>
  </si>
  <si>
    <t>06357E52-9795-EA11-806F-9CB6D0F9CFB6</t>
  </si>
  <si>
    <t>07357E52-9795-EA11-806F-9CB6D0F9CFB6</t>
  </si>
  <si>
    <t>08357E52-9795-EA11-806F-9CB6D0F9CFB6</t>
  </si>
  <si>
    <t>09357E52-9795-EA11-806F-9CB6D0F9CFB6</t>
  </si>
  <si>
    <t>0A357E52-9795-EA11-806F-9CB6D0F9CFB6</t>
  </si>
  <si>
    <t>0B357E52-9795-EA11-806F-9CB6D0F9CFB6</t>
  </si>
  <si>
    <t>0C357E52-9795-EA11-806F-9CB6D0F9CFB6</t>
  </si>
  <si>
    <t>0D357E52-9795-EA11-806F-9CB6D0F9CFB6</t>
  </si>
  <si>
    <t>0E357E52-9795-EA11-806F-9CB6D0F9CFB6</t>
  </si>
  <si>
    <t>0F357E52-9795-EA11-806F-9CB6D0F9CFB6</t>
  </si>
  <si>
    <t>10357E52-9795-EA11-806F-9CB6D0F9CFB6</t>
  </si>
  <si>
    <t>11357E52-9795-EA11-806F-9CB6D0F9CFB6</t>
  </si>
  <si>
    <t>12357E52-9795-EA11-806F-9CB6D0F9CFB6</t>
  </si>
  <si>
    <t>13357E52-9795-EA11-806F-9CB6D0F9CFB6</t>
  </si>
  <si>
    <t>14357E52-9795-EA11-806F-9CB6D0F9CFB6</t>
  </si>
  <si>
    <t>15357E52-9795-EA11-806F-9CB6D0F9CFB6</t>
  </si>
  <si>
    <t>16357E52-9795-EA11-806F-9CB6D0F9CFB6</t>
  </si>
  <si>
    <t>17357E52-9795-EA11-806F-9CB6D0F9CFB6</t>
  </si>
  <si>
    <t>18357E52-9795-EA11-806F-9CB6D0F9CFB6</t>
  </si>
  <si>
    <t>19357E52-9795-EA11-806F-9CB6D0F9CFB6</t>
  </si>
  <si>
    <t>1A357E52-9795-EA11-806F-9CB6D0F9CFB6</t>
  </si>
  <si>
    <t>1B357E52-9795-EA11-806F-9CB6D0F9CFB6</t>
  </si>
  <si>
    <t>1C357E52-9795-EA11-806F-9CB6D0F9CFB6</t>
  </si>
  <si>
    <t>1D357E52-9795-EA11-806F-9CB6D0F9CFB6</t>
  </si>
  <si>
    <t>1E357E52-9795-EA11-806F-9CB6D0F9CFB6</t>
  </si>
  <si>
    <t>1F357E52-9795-EA11-806F-9CB6D0F9CFB6</t>
  </si>
  <si>
    <t>20357E52-9795-EA11-806F-9CB6D0F9CFB6</t>
  </si>
  <si>
    <t>21357E52-9795-EA11-806F-9CB6D0F9CFB6</t>
  </si>
  <si>
    <t>22357E52-9795-EA11-806F-9CB6D0F9CFB6</t>
  </si>
  <si>
    <t>23357E52-9795-EA11-806F-9CB6D0F9CFB6</t>
  </si>
  <si>
    <t>24357E52-9795-EA11-806F-9CB6D0F9CFB6</t>
  </si>
  <si>
    <t>25357E52-9795-EA11-806F-9CB6D0F9CFB6</t>
  </si>
  <si>
    <t>26357E52-9795-EA11-806F-9CB6D0F9CFB6</t>
  </si>
  <si>
    <t>27357E52-9795-EA11-806F-9CB6D0F9CFB6</t>
  </si>
  <si>
    <t>28357E52-9795-EA11-806F-9CB6D0F9CFB6</t>
  </si>
  <si>
    <t>29357E52-9795-EA11-806F-9CB6D0F9CFB6</t>
  </si>
  <si>
    <t>2A357E52-9795-EA11-806F-9CB6D0F9CFB6</t>
  </si>
  <si>
    <t>2B357E52-9795-EA11-806F-9CB6D0F9CFB6</t>
  </si>
  <si>
    <t>2C357E52-9795-EA11-806F-9CB6D0F9CFB6</t>
  </si>
  <si>
    <t>2D357E52-9795-EA11-806F-9CB6D0F9CFB6</t>
  </si>
  <si>
    <t>2E357E52-9795-EA11-806F-9CB6D0F9CFB6</t>
  </si>
  <si>
    <t>2F357E52-9795-EA11-806F-9CB6D0F9CFB6</t>
  </si>
  <si>
    <t>30357E52-9795-EA11-806F-9CB6D0F9CFB6</t>
  </si>
  <si>
    <t>31357E52-9795-EA11-806F-9CB6D0F9CFB6</t>
  </si>
  <si>
    <t>32357E52-9795-EA11-806F-9CB6D0F9CFB6</t>
  </si>
  <si>
    <t>33357E52-9795-EA11-806F-9CB6D0F9CFB6</t>
  </si>
  <si>
    <t>34357E52-9795-EA11-806F-9CB6D0F9CFB6</t>
  </si>
  <si>
    <t>35357E52-9795-EA11-806F-9CB6D0F9CFB6</t>
  </si>
  <si>
    <t>36357E52-9795-EA11-806F-9CB6D0F9CFB6</t>
  </si>
  <si>
    <t>37357E52-9795-EA11-806F-9CB6D0F9CFB6</t>
  </si>
  <si>
    <t>38357E52-9795-EA11-806F-9CB6D0F9CFB6</t>
  </si>
  <si>
    <t>39357E52-9795-EA11-806F-9CB6D0F9CFB6</t>
  </si>
  <si>
    <t>3A357E52-9795-EA11-806F-9CB6D0F9CFB6</t>
  </si>
  <si>
    <t>3B357E52-9795-EA11-806F-9CB6D0F9CFB6</t>
  </si>
  <si>
    <t>3C357E52-9795-EA11-806F-9CB6D0F9CFB6</t>
  </si>
  <si>
    <t>3D357E52-9795-EA11-806F-9CB6D0F9CFB6</t>
  </si>
  <si>
    <t>3E357E52-9795-EA11-806F-9CB6D0F9CFB6</t>
  </si>
  <si>
    <t>3F357E52-9795-EA11-806F-9CB6D0F9CFB6</t>
  </si>
  <si>
    <t>40357E52-9795-EA11-806F-9CB6D0F9CFB6</t>
  </si>
  <si>
    <t>41357E52-9795-EA11-806F-9CB6D0F9CFB6</t>
  </si>
  <si>
    <t>42357E52-9795-EA11-806F-9CB6D0F9CFB6</t>
  </si>
  <si>
    <t>43357E52-9795-EA11-806F-9CB6D0F9CFB6</t>
  </si>
  <si>
    <t>44357E52-9795-EA11-806F-9CB6D0F9CFB6</t>
  </si>
  <si>
    <t>45357E52-9795-EA11-806F-9CB6D0F9CFB6</t>
  </si>
  <si>
    <t>46357E52-9795-EA11-806F-9CB6D0F9CFB6</t>
  </si>
  <si>
    <t>47357E52-9795-EA11-806F-9CB6D0F9CFB6</t>
  </si>
  <si>
    <t>48357E52-9795-EA11-806F-9CB6D0F9CFB6</t>
  </si>
  <si>
    <t>49357E52-9795-EA11-806F-9CB6D0F9CFB6</t>
  </si>
  <si>
    <t>4A357E52-9795-EA11-806F-9CB6D0F9CFB6</t>
  </si>
  <si>
    <t>4B357E52-9795-EA11-806F-9CB6D0F9CFB6</t>
  </si>
  <si>
    <t>4C357E52-9795-EA11-806F-9CB6D0F9CFB6</t>
  </si>
  <si>
    <t>4D357E52-9795-EA11-806F-9CB6D0F9CFB6</t>
  </si>
  <si>
    <t>4E357E52-9795-EA11-806F-9CB6D0F9CFB6</t>
  </si>
  <si>
    <t>4F357E52-9795-EA11-806F-9CB6D0F9CFB6</t>
  </si>
  <si>
    <t>50357E52-9795-EA11-806F-9CB6D0F9CFB6</t>
  </si>
  <si>
    <t>51357E52-9795-EA11-806F-9CB6D0F9CFB6</t>
  </si>
  <si>
    <t>52357E52-9795-EA11-806F-9CB6D0F9CFB6</t>
  </si>
  <si>
    <t>53357E52-9795-EA11-806F-9CB6D0F9CFB6</t>
  </si>
  <si>
    <t>54357E52-9795-EA11-806F-9CB6D0F9CFB6</t>
  </si>
  <si>
    <t>55357E52-9795-EA11-806F-9CB6D0F9CFB6</t>
  </si>
  <si>
    <t>56357E52-9795-EA11-806F-9CB6D0F9CFB6</t>
  </si>
  <si>
    <t>57357E52-9795-EA11-806F-9CB6D0F9CFB6</t>
  </si>
  <si>
    <t>58357E52-9795-EA11-806F-9CB6D0F9CFB6</t>
  </si>
  <si>
    <t>59357E52-9795-EA11-806F-9CB6D0F9CFB6</t>
  </si>
  <si>
    <t>5A357E52-9795-EA11-806F-9CB6D0F9CFB6</t>
  </si>
  <si>
    <t>5B357E52-9795-EA11-806F-9CB6D0F9CFB6</t>
  </si>
  <si>
    <t>5C357E52-9795-EA11-806F-9CB6D0F9CFB6</t>
  </si>
  <si>
    <t>5D357E52-9795-EA11-806F-9CB6D0F9CFB6</t>
  </si>
  <si>
    <t>5E357E52-9795-EA11-806F-9CB6D0F9CFB6</t>
  </si>
  <si>
    <t>5F357E52-9795-EA11-806F-9CB6D0F9CFB6</t>
  </si>
  <si>
    <t>60357E52-9795-EA11-806F-9CB6D0F9CFB6</t>
  </si>
  <si>
    <t>61357E52-9795-EA11-806F-9CB6D0F9CFB6</t>
  </si>
  <si>
    <t>62357E52-9795-EA11-806F-9CB6D0F9CFB6</t>
  </si>
  <si>
    <t>63357E52-9795-EA11-806F-9CB6D0F9CFB6</t>
  </si>
  <si>
    <t>64357E52-9795-EA11-806F-9CB6D0F9CFB6</t>
  </si>
  <si>
    <t>65357E52-9795-EA11-806F-9CB6D0F9CFB6</t>
  </si>
  <si>
    <t>66357E52-9795-EA11-806F-9CB6D0F9CFB6</t>
  </si>
  <si>
    <t>67357E52-9795-EA11-806F-9CB6D0F9CFB6</t>
  </si>
  <si>
    <t>68357E52-9795-EA11-806F-9CB6D0F9CFB6</t>
  </si>
  <si>
    <t>69357E52-9795-EA11-806F-9CB6D0F9CFB6</t>
  </si>
  <si>
    <t>6A357E52-9795-EA11-806F-9CB6D0F9CFB6</t>
  </si>
  <si>
    <t>6B357E52-9795-EA11-806F-9CB6D0F9CFB6</t>
  </si>
  <si>
    <t>6C357E52-9795-EA11-806F-9CB6D0F9CFB6</t>
  </si>
  <si>
    <t>6D357E52-9795-EA11-806F-9CB6D0F9CFB6</t>
  </si>
  <si>
    <t>6E357E52-9795-EA11-806F-9CB6D0F9CFB6</t>
  </si>
  <si>
    <t>6F357E52-9795-EA11-806F-9CB6D0F9CFB6</t>
  </si>
  <si>
    <t>70357E52-9795-EA11-806F-9CB6D0F9CFB6</t>
  </si>
  <si>
    <t>71357E52-9795-EA11-806F-9CB6D0F9CFB6</t>
  </si>
  <si>
    <t>72357E52-9795-EA11-806F-9CB6D0F9CFB6</t>
  </si>
  <si>
    <t>73357E52-9795-EA11-806F-9CB6D0F9CFB6</t>
  </si>
  <si>
    <t>74357E52-9795-EA11-806F-9CB6D0F9CFB6</t>
  </si>
  <si>
    <t>75357E52-9795-EA11-806F-9CB6D0F9CFB6</t>
  </si>
  <si>
    <t>76357E52-9795-EA11-806F-9CB6D0F9CFB6</t>
  </si>
  <si>
    <t>77357E52-9795-EA11-806F-9CB6D0F9CFB6</t>
  </si>
  <si>
    <t>78357E52-9795-EA11-806F-9CB6D0F9CFB6</t>
  </si>
  <si>
    <t>79357E52-9795-EA11-806F-9CB6D0F9CFB6</t>
  </si>
  <si>
    <t>7A357E52-9795-EA11-806F-9CB6D0F9CFB6</t>
  </si>
  <si>
    <t>7B357E52-9795-EA11-806F-9CB6D0F9CFB6</t>
  </si>
  <si>
    <t>7C357E52-9795-EA11-806F-9CB6D0F9CFB6</t>
  </si>
  <si>
    <t>7D357E52-9795-EA11-806F-9CB6D0F9CFB6</t>
  </si>
  <si>
    <t>7E357E52-9795-EA11-806F-9CB6D0F9CFB6</t>
  </si>
  <si>
    <t>7F357E52-9795-EA11-806F-9CB6D0F9CFB6</t>
  </si>
  <si>
    <t>80357E52-9795-EA11-806F-9CB6D0F9CFB6</t>
  </si>
  <si>
    <t>81357E52-9795-EA11-806F-9CB6D0F9CFB6</t>
  </si>
  <si>
    <t>82357E52-9795-EA11-806F-9CB6D0F9CFB6</t>
  </si>
  <si>
    <t>83357E52-9795-EA11-806F-9CB6D0F9CFB6</t>
  </si>
  <si>
    <t>84357E52-9795-EA11-806F-9CB6D0F9CFB6</t>
  </si>
  <si>
    <t>85357E52-9795-EA11-806F-9CB6D0F9CFB6</t>
  </si>
  <si>
    <t>86357E52-9795-EA11-806F-9CB6D0F9CFB6</t>
  </si>
  <si>
    <t>87357E52-9795-EA11-806F-9CB6D0F9CFB6</t>
  </si>
  <si>
    <t>88357E52-9795-EA11-806F-9CB6D0F9CFB6</t>
  </si>
  <si>
    <t>89357E52-9795-EA11-806F-9CB6D0F9CFB6</t>
  </si>
  <si>
    <t>8A357E52-9795-EA11-806F-9CB6D0F9CFB6</t>
  </si>
  <si>
    <t>8B357E52-9795-EA11-806F-9CB6D0F9CFB6</t>
  </si>
  <si>
    <t>8C357E52-9795-EA11-806F-9CB6D0F9CFB6</t>
  </si>
  <si>
    <t>8D357E52-9795-EA11-806F-9CB6D0F9CFB6</t>
  </si>
  <si>
    <t>8E357E52-9795-EA11-806F-9CB6D0F9CFB6</t>
  </si>
  <si>
    <t>8F357E52-9795-EA11-806F-9CB6D0F9CFB6</t>
  </si>
  <si>
    <t>90357E52-9795-EA11-806F-9CB6D0F9CFB6</t>
  </si>
  <si>
    <t>91357E52-9795-EA11-806F-9CB6D0F9CFB6</t>
  </si>
  <si>
    <t>92357E52-9795-EA11-806F-9CB6D0F9CFB6</t>
  </si>
  <si>
    <t>93357E52-9795-EA11-806F-9CB6D0F9CFB6</t>
  </si>
  <si>
    <t>94357E52-9795-EA11-806F-9CB6D0F9CFB6</t>
  </si>
  <si>
    <t>95357E52-9795-EA11-806F-9CB6D0F9CFB6</t>
  </si>
  <si>
    <t>96357E52-9795-EA11-806F-9CB6D0F9CFB6</t>
  </si>
  <si>
    <t>97357E52-9795-EA11-806F-9CB6D0F9CFB6</t>
  </si>
  <si>
    <t>98357E52-9795-EA11-806F-9CB6D0F9CFB6</t>
  </si>
  <si>
    <t>99357E52-9795-EA11-806F-9CB6D0F9CFB6</t>
  </si>
  <si>
    <t>9A357E52-9795-EA11-806F-9CB6D0F9CFB6</t>
  </si>
  <si>
    <t>9B357E52-9795-EA11-806F-9CB6D0F9CFB6</t>
  </si>
  <si>
    <t>9C357E52-9795-EA11-806F-9CB6D0F9CFB6</t>
  </si>
  <si>
    <t>9D357E52-9795-EA11-806F-9CB6D0F9CFB6</t>
  </si>
  <si>
    <t>9E357E52-9795-EA11-806F-9CB6D0F9CFB6</t>
  </si>
  <si>
    <t>9F357E52-9795-EA11-806F-9CB6D0F9CFB6</t>
  </si>
  <si>
    <t>A0357E52-9795-EA11-806F-9CB6D0F9CFB6</t>
  </si>
  <si>
    <t>A1357E52-9795-EA11-806F-9CB6D0F9CFB6</t>
  </si>
  <si>
    <t>A2357E52-9795-EA11-806F-9CB6D0F9CFB6</t>
  </si>
  <si>
    <t>A3357E52-9795-EA11-806F-9CB6D0F9CFB6</t>
  </si>
  <si>
    <t>A4357E52-9795-EA11-806F-9CB6D0F9CFB6</t>
  </si>
  <si>
    <t>A5357E52-9795-EA11-806F-9CB6D0F9CFB6</t>
  </si>
  <si>
    <t>A6357E52-9795-EA11-806F-9CB6D0F9CFB6</t>
  </si>
  <si>
    <t>A7357E52-9795-EA11-806F-9CB6D0F9CFB6</t>
  </si>
  <si>
    <t>A8357E52-9795-EA11-806F-9CB6D0F9CFB6</t>
  </si>
  <si>
    <t>A9357E52-9795-EA11-806F-9CB6D0F9CFB6</t>
  </si>
  <si>
    <t>AA357E52-9795-EA11-806F-9CB6D0F9CFB6</t>
  </si>
  <si>
    <t>AB357E52-9795-EA11-806F-9CB6D0F9CFB6</t>
  </si>
  <si>
    <t>AC357E52-9795-EA11-806F-9CB6D0F9CFB6</t>
  </si>
  <si>
    <t>AD357E52-9795-EA11-806F-9CB6D0F9CFB6</t>
  </si>
  <si>
    <t>AE357E52-9795-EA11-806F-9CB6D0F9CFB6</t>
  </si>
  <si>
    <t>AF357E52-9795-EA11-806F-9CB6D0F9CFB6</t>
  </si>
  <si>
    <t>B0357E52-9795-EA11-806F-9CB6D0F9CFB6</t>
  </si>
  <si>
    <t>B1357E52-9795-EA11-806F-9CB6D0F9CFB6</t>
  </si>
  <si>
    <t>B2357E52-9795-EA11-806F-9CB6D0F9CFB6</t>
  </si>
  <si>
    <t>B3357E52-9795-EA11-806F-9CB6D0F9CFB6</t>
  </si>
  <si>
    <t>B4357E52-9795-EA11-806F-9CB6D0F9CFB6</t>
  </si>
  <si>
    <t>B5357E52-9795-EA11-806F-9CB6D0F9CFB6</t>
  </si>
  <si>
    <t>B6357E52-9795-EA11-806F-9CB6D0F9CFB6</t>
  </si>
  <si>
    <t>B7357E52-9795-EA11-806F-9CB6D0F9CFB6</t>
  </si>
  <si>
    <t>B8357E52-9795-EA11-806F-9CB6D0F9CFB6</t>
  </si>
  <si>
    <t>B9357E52-9795-EA11-806F-9CB6D0F9CFB6</t>
  </si>
  <si>
    <t>BA357E52-9795-EA11-806F-9CB6D0F9CFB6</t>
  </si>
  <si>
    <t>BB357E52-9795-EA11-806F-9CB6D0F9CFB6</t>
  </si>
  <si>
    <t>BC357E52-9795-EA11-806F-9CB6D0F9CFB6</t>
  </si>
  <si>
    <t>BD357E52-9795-EA11-806F-9CB6D0F9CFB6</t>
  </si>
  <si>
    <t>BE357E52-9795-EA11-806F-9CB6D0F9CFB6</t>
  </si>
  <si>
    <t>BF357E52-9795-EA11-806F-9CB6D0F9CFB6</t>
  </si>
  <si>
    <t>C0357E52-9795-EA11-806F-9CB6D0F9CFB6</t>
  </si>
  <si>
    <t>C1357E52-9795-EA11-806F-9CB6D0F9CFB6</t>
  </si>
  <si>
    <t>C2357E52-9795-EA11-806F-9CB6D0F9CFB6</t>
  </si>
  <si>
    <t>C3357E52-9795-EA11-806F-9CB6D0F9CFB6</t>
  </si>
  <si>
    <t>C4357E52-9795-EA11-806F-9CB6D0F9CFB6</t>
  </si>
  <si>
    <t>C5357E52-9795-EA11-806F-9CB6D0F9CFB6</t>
  </si>
  <si>
    <t>C6357E52-9795-EA11-806F-9CB6D0F9CFB6</t>
  </si>
  <si>
    <t>C7357E52-9795-EA11-806F-9CB6D0F9CFB6</t>
  </si>
  <si>
    <t>C8357E52-9795-EA11-806F-9CB6D0F9CFB6</t>
  </si>
  <si>
    <t>C9357E52-9795-EA11-806F-9CB6D0F9CFB6</t>
  </si>
  <si>
    <t>CA357E52-9795-EA11-806F-9CB6D0F9CFB6</t>
  </si>
  <si>
    <t>CB357E52-9795-EA11-806F-9CB6D0F9CFB6</t>
  </si>
  <si>
    <t>CC357E52-9795-EA11-806F-9CB6D0F9CFB6</t>
  </si>
  <si>
    <t>CD357E52-9795-EA11-806F-9CB6D0F9CFB6</t>
  </si>
  <si>
    <t>CE357E52-9795-EA11-806F-9CB6D0F9CFB6</t>
  </si>
  <si>
    <t>CF357E52-9795-EA11-806F-9CB6D0F9CFB6</t>
  </si>
  <si>
    <t>D0357E52-9795-EA11-806F-9CB6D0F9CFB6</t>
  </si>
  <si>
    <t>D1357E52-9795-EA11-806F-9CB6D0F9CFB6</t>
  </si>
  <si>
    <t>D2357E52-9795-EA11-806F-9CB6D0F9CFB6</t>
  </si>
  <si>
    <t>D3357E52-9795-EA11-806F-9CB6D0F9CFB6</t>
  </si>
  <si>
    <t>D4357E52-9795-EA11-806F-9CB6D0F9CFB6</t>
  </si>
  <si>
    <t>D5357E52-9795-EA11-806F-9CB6D0F9CFB6</t>
  </si>
  <si>
    <t>D6357E52-9795-EA11-806F-9CB6D0F9CFB6</t>
  </si>
  <si>
    <t>D7357E52-9795-EA11-806F-9CB6D0F9CFB6</t>
  </si>
  <si>
    <t>D8357E52-9795-EA11-806F-9CB6D0F9CFB6</t>
  </si>
  <si>
    <t>D9357E52-9795-EA11-806F-9CB6D0F9CFB6</t>
  </si>
  <si>
    <t>DA357E52-9795-EA11-806F-9CB6D0F9CFB6</t>
  </si>
  <si>
    <t>DB357E52-9795-EA11-806F-9CB6D0F9CFB6</t>
  </si>
  <si>
    <t>DC357E52-9795-EA11-806F-9CB6D0F9CFB6</t>
  </si>
  <si>
    <t>DD357E52-9795-EA11-806F-9CB6D0F9CFB6</t>
  </si>
  <si>
    <t>DE357E52-9795-EA11-806F-9CB6D0F9CFB6</t>
  </si>
  <si>
    <t>DF357E52-9795-EA11-806F-9CB6D0F9CFB6</t>
  </si>
  <si>
    <t>E0357E52-9795-EA11-806F-9CB6D0F9CFB6</t>
  </si>
  <si>
    <t>E1357E52-9795-EA11-806F-9CB6D0F9CFB6</t>
  </si>
  <si>
    <t>E2357E52-9795-EA11-806F-9CB6D0F9CFB6</t>
  </si>
  <si>
    <t>E3357E52-9795-EA11-806F-9CB6D0F9CFB6</t>
  </si>
  <si>
    <t>E4357E52-9795-EA11-806F-9CB6D0F9CFB6</t>
  </si>
  <si>
    <t>E5357E52-9795-EA11-806F-9CB6D0F9CFB6</t>
  </si>
  <si>
    <t>E6357E52-9795-EA11-806F-9CB6D0F9CFB6</t>
  </si>
  <si>
    <t>E7357E52-9795-EA11-806F-9CB6D0F9CFB6</t>
  </si>
  <si>
    <t>E8357E52-9795-EA11-806F-9CB6D0F9CFB6</t>
  </si>
  <si>
    <t>E9357E52-9795-EA11-806F-9CB6D0F9CFB6</t>
  </si>
  <si>
    <t>EA357E52-9795-EA11-806F-9CB6D0F9CFB6</t>
  </si>
  <si>
    <t>EB357E52-9795-EA11-806F-9CB6D0F9CFB6</t>
  </si>
  <si>
    <t>EC357E52-9795-EA11-806F-9CB6D0F9CFB6</t>
  </si>
  <si>
    <t>ED357E52-9795-EA11-806F-9CB6D0F9CFB6</t>
  </si>
  <si>
    <t>EE357E52-9795-EA11-806F-9CB6D0F9CFB6</t>
  </si>
  <si>
    <t>EF357E52-9795-EA11-806F-9CB6D0F9CFB6</t>
  </si>
  <si>
    <t>F0357E52-9795-EA11-806F-9CB6D0F9CFB6</t>
  </si>
  <si>
    <t>F1357E52-9795-EA11-806F-9CB6D0F9CFB6</t>
  </si>
  <si>
    <t>F2357E52-9795-EA11-806F-9CB6D0F9CFB6</t>
  </si>
  <si>
    <t>F3357E52-9795-EA11-806F-9CB6D0F9CFB6</t>
  </si>
  <si>
    <t>F4357E52-9795-EA11-806F-9CB6D0F9CFB6</t>
  </si>
  <si>
    <t>F5357E52-9795-EA11-806F-9CB6D0F9CFB6</t>
  </si>
  <si>
    <t>F6357E52-9795-EA11-806F-9CB6D0F9CFB6</t>
  </si>
  <si>
    <t>F7357E52-9795-EA11-806F-9CB6D0F9CFB6</t>
  </si>
  <si>
    <t>F8357E52-9795-EA11-806F-9CB6D0F9CFB6</t>
  </si>
  <si>
    <t>F9357E52-9795-EA11-806F-9CB6D0F9CFB6</t>
  </si>
  <si>
    <t>FA357E52-9795-EA11-806F-9CB6D0F9CFB6</t>
  </si>
  <si>
    <t>FB357E52-9795-EA11-806F-9CB6D0F9CFB6</t>
  </si>
  <si>
    <t>FC357E52-9795-EA11-806F-9CB6D0F9CFB6</t>
  </si>
  <si>
    <t>FD357E52-9795-EA11-806F-9CB6D0F9CFB6</t>
  </si>
  <si>
    <t>FE357E52-9795-EA11-806F-9CB6D0F9CFB6</t>
  </si>
  <si>
    <t>FF357E52-9795-EA11-806F-9CB6D0F9CFB6</t>
  </si>
  <si>
    <t>00367E52-9795-EA11-806F-9CB6D0F9CFB6</t>
  </si>
  <si>
    <t>01367E52-9795-EA11-806F-9CB6D0F9CFB6</t>
  </si>
  <si>
    <t>02367E52-9795-EA11-806F-9CB6D0F9CFB6</t>
  </si>
  <si>
    <t>03367E52-9795-EA11-806F-9CB6D0F9CFB6</t>
  </si>
  <si>
    <t>04367E52-9795-EA11-806F-9CB6D0F9CFB6</t>
  </si>
  <si>
    <t>05367E52-9795-EA11-806F-9CB6D0F9CFB6</t>
  </si>
  <si>
    <t>06367E52-9795-EA11-806F-9CB6D0F9CFB6</t>
  </si>
  <si>
    <t>07367E52-9795-EA11-806F-9CB6D0F9CFB6</t>
  </si>
  <si>
    <t>08367E52-9795-EA11-806F-9CB6D0F9CFB6</t>
  </si>
  <si>
    <t>09367E52-9795-EA11-806F-9CB6D0F9CFB6</t>
  </si>
  <si>
    <t>0A367E52-9795-EA11-806F-9CB6D0F9CFB6</t>
  </si>
  <si>
    <t>0B367E52-9795-EA11-806F-9CB6D0F9CFB6</t>
  </si>
  <si>
    <t>0C367E52-9795-EA11-806F-9CB6D0F9CFB6</t>
  </si>
  <si>
    <t>0D367E52-9795-EA11-806F-9CB6D0F9CFB6</t>
  </si>
  <si>
    <t>0E367E52-9795-EA11-806F-9CB6D0F9CFB6</t>
  </si>
  <si>
    <t>0F367E52-9795-EA11-806F-9CB6D0F9CFB6</t>
  </si>
  <si>
    <t>10367E52-9795-EA11-806F-9CB6D0F9CFB6</t>
  </si>
  <si>
    <t>11367E52-9795-EA11-806F-9CB6D0F9CFB6</t>
  </si>
  <si>
    <t>12367E52-9795-EA11-806F-9CB6D0F9CFB6</t>
  </si>
  <si>
    <t>13367E52-9795-EA11-806F-9CB6D0F9CFB6</t>
  </si>
  <si>
    <t>14367E52-9795-EA11-806F-9CB6D0F9CFB6</t>
  </si>
  <si>
    <t>15367E52-9795-EA11-806F-9CB6D0F9CFB6</t>
  </si>
  <si>
    <t>16367E52-9795-EA11-806F-9CB6D0F9CFB6</t>
  </si>
  <si>
    <t>17367E52-9795-EA11-806F-9CB6D0F9CFB6</t>
  </si>
  <si>
    <t>18367E52-9795-EA11-806F-9CB6D0F9CFB6</t>
  </si>
  <si>
    <t>19367E52-9795-EA11-806F-9CB6D0F9CFB6</t>
  </si>
  <si>
    <t>1A367E52-9795-EA11-806F-9CB6D0F9CFB6</t>
  </si>
  <si>
    <t>1B367E52-9795-EA11-806F-9CB6D0F9CFB6</t>
  </si>
  <si>
    <t>1C367E52-9795-EA11-806F-9CB6D0F9CFB6</t>
  </si>
  <si>
    <t>1D367E52-9795-EA11-806F-9CB6D0F9CFB6</t>
  </si>
  <si>
    <t>1E367E52-9795-EA11-806F-9CB6D0F9CFB6</t>
  </si>
  <si>
    <t>1F367E52-9795-EA11-806F-9CB6D0F9CFB6</t>
  </si>
  <si>
    <t>20367E52-9795-EA11-806F-9CB6D0F9CFB6</t>
  </si>
  <si>
    <t>21367E52-9795-EA11-806F-9CB6D0F9CFB6</t>
  </si>
  <si>
    <t>22367E52-9795-EA11-806F-9CB6D0F9CFB6</t>
  </si>
  <si>
    <t>23367E52-9795-EA11-806F-9CB6D0F9CFB6</t>
  </si>
  <si>
    <t>24367E52-9795-EA11-806F-9CB6D0F9CFB6</t>
  </si>
  <si>
    <t>25367E52-9795-EA11-806F-9CB6D0F9CFB6</t>
  </si>
  <si>
    <t>26367E52-9795-EA11-806F-9CB6D0F9CFB6</t>
  </si>
  <si>
    <t>27367E52-9795-EA11-806F-9CB6D0F9CFB6</t>
  </si>
  <si>
    <t>28367E52-9795-EA11-806F-9CB6D0F9CFB6</t>
  </si>
  <si>
    <t>29367E52-9795-EA11-806F-9CB6D0F9CFB6</t>
  </si>
  <si>
    <t>2A367E52-9795-EA11-806F-9CB6D0F9CFB6</t>
  </si>
  <si>
    <t>2B367E52-9795-EA11-806F-9CB6D0F9CFB6</t>
  </si>
  <si>
    <t>2C367E52-9795-EA11-806F-9CB6D0F9CFB6</t>
  </si>
  <si>
    <t>2D367E52-9795-EA11-806F-9CB6D0F9CFB6</t>
  </si>
  <si>
    <t>2E367E52-9795-EA11-806F-9CB6D0F9CFB6</t>
  </si>
  <si>
    <t>2F367E52-9795-EA11-806F-9CB6D0F9CFB6</t>
  </si>
  <si>
    <t>30367E52-9795-EA11-806F-9CB6D0F9CFB6</t>
  </si>
  <si>
    <t>31367E52-9795-EA11-806F-9CB6D0F9CFB6</t>
  </si>
  <si>
    <t>32367E52-9795-EA11-806F-9CB6D0F9CFB6</t>
  </si>
  <si>
    <t>33367E52-9795-EA11-806F-9CB6D0F9CFB6</t>
  </si>
  <si>
    <t>34367E52-9795-EA11-806F-9CB6D0F9CFB6</t>
  </si>
  <si>
    <t>35367E52-9795-EA11-806F-9CB6D0F9CFB6</t>
  </si>
  <si>
    <t>36367E52-9795-EA11-806F-9CB6D0F9CFB6</t>
  </si>
  <si>
    <t>37367E52-9795-EA11-806F-9CB6D0F9CFB6</t>
  </si>
  <si>
    <t>38367E52-9795-EA11-806F-9CB6D0F9CFB6</t>
  </si>
  <si>
    <t>39367E52-9795-EA11-806F-9CB6D0F9CFB6</t>
  </si>
  <si>
    <t>3A367E52-9795-EA11-806F-9CB6D0F9CFB6</t>
  </si>
  <si>
    <t>3B367E52-9795-EA11-806F-9CB6D0F9CFB6</t>
  </si>
  <si>
    <t>3C367E52-9795-EA11-806F-9CB6D0F9CFB6</t>
  </si>
  <si>
    <t>3D367E52-9795-EA11-806F-9CB6D0F9CFB6</t>
  </si>
  <si>
    <t>3E367E52-9795-EA11-806F-9CB6D0F9CFB6</t>
  </si>
  <si>
    <t>3F367E52-9795-EA11-806F-9CB6D0F9CFB6</t>
  </si>
  <si>
    <t>40367E52-9795-EA11-806F-9CB6D0F9CFB6</t>
  </si>
  <si>
    <t>41367E52-9795-EA11-806F-9CB6D0F9CFB6</t>
  </si>
  <si>
    <t>42367E52-9795-EA11-806F-9CB6D0F9CFB6</t>
  </si>
  <si>
    <t>43367E52-9795-EA11-806F-9CB6D0F9CFB6</t>
  </si>
  <si>
    <t>44367E52-9795-EA11-806F-9CB6D0F9CFB6</t>
  </si>
  <si>
    <t>45367E52-9795-EA11-806F-9CB6D0F9CFB6</t>
  </si>
  <si>
    <t>46367E52-9795-EA11-806F-9CB6D0F9CFB6</t>
  </si>
  <si>
    <t>47367E52-9795-EA11-806F-9CB6D0F9CFB6</t>
  </si>
  <si>
    <t>48367E52-9795-EA11-806F-9CB6D0F9CFB6</t>
  </si>
  <si>
    <t>49367E52-9795-EA11-806F-9CB6D0F9CFB6</t>
  </si>
  <si>
    <t>4A367E52-9795-EA11-806F-9CB6D0F9CFB6</t>
  </si>
  <si>
    <t>4B367E52-9795-EA11-806F-9CB6D0F9CFB6</t>
  </si>
  <si>
    <t>4C367E52-9795-EA11-806F-9CB6D0F9CFB6</t>
  </si>
  <si>
    <t>4D367E52-9795-EA11-806F-9CB6D0F9CFB6</t>
  </si>
  <si>
    <t>4E367E52-9795-EA11-806F-9CB6D0F9CFB6</t>
  </si>
  <si>
    <t>4F367E52-9795-EA11-806F-9CB6D0F9CFB6</t>
  </si>
  <si>
    <t>50367E52-9795-EA11-806F-9CB6D0F9CFB6</t>
  </si>
  <si>
    <t>51367E52-9795-EA11-806F-9CB6D0F9CFB6</t>
  </si>
  <si>
    <t>52367E52-9795-EA11-806F-9CB6D0F9CFB6</t>
  </si>
  <si>
    <t>53367E52-9795-EA11-806F-9CB6D0F9CFB6</t>
  </si>
  <si>
    <t>54367E52-9795-EA11-806F-9CB6D0F9CFB6</t>
  </si>
  <si>
    <t>55367E52-9795-EA11-806F-9CB6D0F9CFB6</t>
  </si>
  <si>
    <t>56367E52-9795-EA11-806F-9CB6D0F9CFB6</t>
  </si>
  <si>
    <t>57367E52-9795-EA11-806F-9CB6D0F9CFB6</t>
  </si>
  <si>
    <t>58367E52-9795-EA11-806F-9CB6D0F9CFB6</t>
  </si>
  <si>
    <t>59367E52-9795-EA11-806F-9CB6D0F9CFB6</t>
  </si>
  <si>
    <t>5A367E52-9795-EA11-806F-9CB6D0F9CFB6</t>
  </si>
  <si>
    <t>5B367E52-9795-EA11-806F-9CB6D0F9CFB6</t>
  </si>
  <si>
    <t>5C367E52-9795-EA11-806F-9CB6D0F9CFB6</t>
  </si>
  <si>
    <t>5D367E52-9795-EA11-806F-9CB6D0F9CFB6</t>
  </si>
  <si>
    <t>5E367E52-9795-EA11-806F-9CB6D0F9CFB6</t>
  </si>
  <si>
    <t>5F367E52-9795-EA11-806F-9CB6D0F9CFB6</t>
  </si>
  <si>
    <t>60367E52-9795-EA11-806F-9CB6D0F9CFB6</t>
  </si>
  <si>
    <t>61367E52-9795-EA11-806F-9CB6D0F9CFB6</t>
  </si>
  <si>
    <t>62367E52-9795-EA11-806F-9CB6D0F9CFB6</t>
  </si>
  <si>
    <t>63367E52-9795-EA11-806F-9CB6D0F9CFB6</t>
  </si>
  <si>
    <t>64367E52-9795-EA11-806F-9CB6D0F9CFB6</t>
  </si>
  <si>
    <t>65367E52-9795-EA11-806F-9CB6D0F9CFB6</t>
  </si>
  <si>
    <t>66367E52-9795-EA11-806F-9CB6D0F9CFB6</t>
  </si>
  <si>
    <t>67367E52-9795-EA11-806F-9CB6D0F9CFB6</t>
  </si>
  <si>
    <t>68367E52-9795-EA11-806F-9CB6D0F9CFB6</t>
  </si>
  <si>
    <t>69367E52-9795-EA11-806F-9CB6D0F9CFB6</t>
  </si>
  <si>
    <t>6A367E52-9795-EA11-806F-9CB6D0F9CFB6</t>
  </si>
  <si>
    <t>6B367E52-9795-EA11-806F-9CB6D0F9CFB6</t>
  </si>
  <si>
    <t>6C367E52-9795-EA11-806F-9CB6D0F9CFB6</t>
  </si>
  <si>
    <t>6D367E52-9795-EA11-806F-9CB6D0F9CFB6</t>
  </si>
  <si>
    <t>6E367E52-9795-EA11-806F-9CB6D0F9CFB6</t>
  </si>
  <si>
    <t>6F367E52-9795-EA11-806F-9CB6D0F9CFB6</t>
  </si>
  <si>
    <t>70367E52-9795-EA11-806F-9CB6D0F9CFB6</t>
  </si>
  <si>
    <t>71367E52-9795-EA11-806F-9CB6D0F9CFB6</t>
  </si>
  <si>
    <t>72367E52-9795-EA11-806F-9CB6D0F9CFB6</t>
  </si>
  <si>
    <t>73367E52-9795-EA11-806F-9CB6D0F9CFB6</t>
  </si>
  <si>
    <t>74367E52-9795-EA11-806F-9CB6D0F9CFB6</t>
  </si>
  <si>
    <t>75367E52-9795-EA11-806F-9CB6D0F9CFB6</t>
  </si>
  <si>
    <t>76367E52-9795-EA11-806F-9CB6D0F9CFB6</t>
  </si>
  <si>
    <t>77367E52-9795-EA11-806F-9CB6D0F9CFB6</t>
  </si>
  <si>
    <t>78367E52-9795-EA11-806F-9CB6D0F9CFB6</t>
  </si>
  <si>
    <t>79367E52-9795-EA11-806F-9CB6D0F9CFB6</t>
  </si>
  <si>
    <t>7A367E52-9795-EA11-806F-9CB6D0F9CFB6</t>
  </si>
  <si>
    <t>7B367E52-9795-EA11-806F-9CB6D0F9CFB6</t>
  </si>
  <si>
    <t>7C367E52-9795-EA11-806F-9CB6D0F9CFB6</t>
  </si>
  <si>
    <t>7D367E52-9795-EA11-806F-9CB6D0F9CFB6</t>
  </si>
  <si>
    <t>7E367E52-9795-EA11-806F-9CB6D0F9CFB6</t>
  </si>
  <si>
    <t>7F367E52-9795-EA11-806F-9CB6D0F9CFB6</t>
  </si>
  <si>
    <t>80367E52-9795-EA11-806F-9CB6D0F9CFB6</t>
  </si>
  <si>
    <t>81367E52-9795-EA11-806F-9CB6D0F9CFB6</t>
  </si>
  <si>
    <t>82367E52-9795-EA11-806F-9CB6D0F9CFB6</t>
  </si>
  <si>
    <t>83367E52-9795-EA11-806F-9CB6D0F9CFB6</t>
  </si>
  <si>
    <t>84367E52-9795-EA11-806F-9CB6D0F9CFB6</t>
  </si>
  <si>
    <t>85367E52-9795-EA11-806F-9CB6D0F9CFB6</t>
  </si>
  <si>
    <t>86367E52-9795-EA11-806F-9CB6D0F9CFB6</t>
  </si>
  <si>
    <t>87367E52-9795-EA11-806F-9CB6D0F9CFB6</t>
  </si>
  <si>
    <t>88367E52-9795-EA11-806F-9CB6D0F9CFB6</t>
  </si>
  <si>
    <t>89367E52-9795-EA11-806F-9CB6D0F9CFB6</t>
  </si>
  <si>
    <t>8A367E52-9795-EA11-806F-9CB6D0F9CFB6</t>
  </si>
  <si>
    <t>8B367E52-9795-EA11-806F-9CB6D0F9CFB6</t>
  </si>
  <si>
    <t>8C367E52-9795-EA11-806F-9CB6D0F9CFB6</t>
  </si>
  <si>
    <t>8D367E52-9795-EA11-806F-9CB6D0F9CFB6</t>
  </si>
  <si>
    <t>8E367E52-9795-EA11-806F-9CB6D0F9CFB6</t>
  </si>
  <si>
    <t>8F367E52-9795-EA11-806F-9CB6D0F9CFB6</t>
  </si>
  <si>
    <t>90367E52-9795-EA11-806F-9CB6D0F9CFB6</t>
  </si>
  <si>
    <t>91367E52-9795-EA11-806F-9CB6D0F9CFB6</t>
  </si>
  <si>
    <t>92367E52-9795-EA11-806F-9CB6D0F9CFB6</t>
  </si>
  <si>
    <t>93367E52-9795-EA11-806F-9CB6D0F9CFB6</t>
  </si>
  <si>
    <t>94367E52-9795-EA11-806F-9CB6D0F9CFB6</t>
  </si>
  <si>
    <t>95367E52-9795-EA11-806F-9CB6D0F9CFB6</t>
  </si>
  <si>
    <t>96367E52-9795-EA11-806F-9CB6D0F9CFB6</t>
  </si>
  <si>
    <t>97367E52-9795-EA11-806F-9CB6D0F9CFB6</t>
  </si>
  <si>
    <t>98367E52-9795-EA11-806F-9CB6D0F9CFB6</t>
  </si>
  <si>
    <t>99367E52-9795-EA11-806F-9CB6D0F9CFB6</t>
  </si>
  <si>
    <t>9A367E52-9795-EA11-806F-9CB6D0F9CFB6</t>
  </si>
  <si>
    <t>9B367E52-9795-EA11-806F-9CB6D0F9CFB6</t>
  </si>
  <si>
    <t>9C367E52-9795-EA11-806F-9CB6D0F9CFB6</t>
  </si>
  <si>
    <t>9D367E52-9795-EA11-806F-9CB6D0F9CFB6</t>
  </si>
  <si>
    <t>9E367E52-9795-EA11-806F-9CB6D0F9CFB6</t>
  </si>
  <si>
    <t>9F367E52-9795-EA11-806F-9CB6D0F9CFB6</t>
  </si>
  <si>
    <t>A0367E52-9795-EA11-806F-9CB6D0F9CFB6</t>
  </si>
  <si>
    <t>A1367E52-9795-EA11-806F-9CB6D0F9CFB6</t>
  </si>
  <si>
    <t>A2367E52-9795-EA11-806F-9CB6D0F9CFB6</t>
  </si>
  <si>
    <t>A3367E52-9795-EA11-806F-9CB6D0F9CFB6</t>
  </si>
  <si>
    <t>A4367E52-9795-EA11-806F-9CB6D0F9CFB6</t>
  </si>
  <si>
    <t>A5367E52-9795-EA11-806F-9CB6D0F9CFB6</t>
  </si>
  <si>
    <t>A6367E52-9795-EA11-806F-9CB6D0F9CFB6</t>
  </si>
  <si>
    <t>A7367E52-9795-EA11-806F-9CB6D0F9CFB6</t>
  </si>
  <si>
    <t>A8367E52-9795-EA11-806F-9CB6D0F9CFB6</t>
  </si>
  <si>
    <t>A9367E52-9795-EA11-806F-9CB6D0F9CFB6</t>
  </si>
  <si>
    <t>AA367E52-9795-EA11-806F-9CB6D0F9CFB6</t>
  </si>
  <si>
    <t>AB367E52-9795-EA11-806F-9CB6D0F9CFB6</t>
  </si>
  <si>
    <t>AC367E52-9795-EA11-806F-9CB6D0F9CFB6</t>
  </si>
  <si>
    <t>AD367E52-9795-EA11-806F-9CB6D0F9CFB6</t>
  </si>
  <si>
    <t>AE367E52-9795-EA11-806F-9CB6D0F9CFB6</t>
  </si>
  <si>
    <t>AF367E52-9795-EA11-806F-9CB6D0F9CFB6</t>
  </si>
  <si>
    <t>B0367E52-9795-EA11-806F-9CB6D0F9CFB6</t>
  </si>
  <si>
    <t>B1367E52-9795-EA11-806F-9CB6D0F9CFB6</t>
  </si>
  <si>
    <t>B2367E52-9795-EA11-806F-9CB6D0F9CFB6</t>
  </si>
  <si>
    <t>B3367E52-9795-EA11-806F-9CB6D0F9CFB6</t>
  </si>
  <si>
    <t>B4367E52-9795-EA11-806F-9CB6D0F9CFB6</t>
  </si>
  <si>
    <t>B5367E52-9795-EA11-806F-9CB6D0F9CFB6</t>
  </si>
  <si>
    <t>B6367E52-9795-EA11-806F-9CB6D0F9CFB6</t>
  </si>
  <si>
    <t>B7367E52-9795-EA11-806F-9CB6D0F9CFB6</t>
  </si>
  <si>
    <t>B8367E52-9795-EA11-806F-9CB6D0F9CFB6</t>
  </si>
  <si>
    <t>B9367E52-9795-EA11-806F-9CB6D0F9CFB6</t>
  </si>
  <si>
    <t>BA367E52-9795-EA11-806F-9CB6D0F9CFB6</t>
  </si>
  <si>
    <t>BB367E52-9795-EA11-806F-9CB6D0F9CFB6</t>
  </si>
  <si>
    <t>BC367E52-9795-EA11-806F-9CB6D0F9CFB6</t>
  </si>
  <si>
    <t>BD367E52-9795-EA11-806F-9CB6D0F9CFB6</t>
  </si>
  <si>
    <t>BE367E52-9795-EA11-806F-9CB6D0F9CFB6</t>
  </si>
  <si>
    <t>BF367E52-9795-EA11-806F-9CB6D0F9CFB6</t>
  </si>
  <si>
    <t>C0367E52-9795-EA11-806F-9CB6D0F9CFB6</t>
  </si>
  <si>
    <t>C1367E52-9795-EA11-806F-9CB6D0F9CFB6</t>
  </si>
  <si>
    <t>C2367E52-9795-EA11-806F-9CB6D0F9CFB6</t>
  </si>
  <si>
    <t>C3367E52-9795-EA11-806F-9CB6D0F9CFB6</t>
  </si>
  <si>
    <t>C4367E52-9795-EA11-806F-9CB6D0F9CFB6</t>
  </si>
  <si>
    <t>C5367E52-9795-EA11-806F-9CB6D0F9CFB6</t>
  </si>
  <si>
    <t>C6367E52-9795-EA11-806F-9CB6D0F9CFB6</t>
  </si>
  <si>
    <t>C7367E52-9795-EA11-806F-9CB6D0F9CFB6</t>
  </si>
  <si>
    <t>C8367E52-9795-EA11-806F-9CB6D0F9CFB6</t>
  </si>
  <si>
    <t>C9367E52-9795-EA11-806F-9CB6D0F9CFB6</t>
  </si>
  <si>
    <t>CA367E52-9795-EA11-806F-9CB6D0F9CFB6</t>
  </si>
  <si>
    <t>CB367E52-9795-EA11-806F-9CB6D0F9CFB6</t>
  </si>
  <si>
    <t>CC367E52-9795-EA11-806F-9CB6D0F9CFB6</t>
  </si>
  <si>
    <t>CD367E52-9795-EA11-806F-9CB6D0F9CFB6</t>
  </si>
  <si>
    <t>CE367E52-9795-EA11-806F-9CB6D0F9CFB6</t>
  </si>
  <si>
    <t>CF367E52-9795-EA11-806F-9CB6D0F9CFB6</t>
  </si>
  <si>
    <t>D0367E52-9795-EA11-806F-9CB6D0F9CFB6</t>
  </si>
  <si>
    <t>D1367E52-9795-EA11-806F-9CB6D0F9CFB6</t>
  </si>
  <si>
    <t>D2367E52-9795-EA11-806F-9CB6D0F9CFB6</t>
  </si>
  <si>
    <t>D3367E52-9795-EA11-806F-9CB6D0F9CFB6</t>
  </si>
  <si>
    <t>D4367E52-9795-EA11-806F-9CB6D0F9CFB6</t>
  </si>
  <si>
    <t>D5367E52-9795-EA11-806F-9CB6D0F9CFB6</t>
  </si>
  <si>
    <t>D6367E52-9795-EA11-806F-9CB6D0F9CFB6</t>
  </si>
  <si>
    <t>D7367E52-9795-EA11-806F-9CB6D0F9CFB6</t>
  </si>
  <si>
    <t>D8367E52-9795-EA11-806F-9CB6D0F9CFB6</t>
  </si>
  <si>
    <t>D9367E52-9795-EA11-806F-9CB6D0F9CFB6</t>
  </si>
  <si>
    <t>DA367E52-9795-EA11-806F-9CB6D0F9CFB6</t>
  </si>
  <si>
    <t>DB367E52-9795-EA11-806F-9CB6D0F9CFB6</t>
  </si>
  <si>
    <t>DC367E52-9795-EA11-806F-9CB6D0F9CFB6</t>
  </si>
  <si>
    <t>DD367E52-9795-EA11-806F-9CB6D0F9CFB6</t>
  </si>
  <si>
    <t>DE367E52-9795-EA11-806F-9CB6D0F9CFB6</t>
  </si>
  <si>
    <t>DF367E52-9795-EA11-806F-9CB6D0F9CFB6</t>
  </si>
  <si>
    <t>E0367E52-9795-EA11-806F-9CB6D0F9CFB6</t>
  </si>
  <si>
    <t>E1367E52-9795-EA11-806F-9CB6D0F9CFB6</t>
  </si>
  <si>
    <t>E2367E52-9795-EA11-806F-9CB6D0F9CFB6</t>
  </si>
  <si>
    <t>E3367E52-9795-EA11-806F-9CB6D0F9CFB6</t>
  </si>
  <si>
    <t>E4367E52-9795-EA11-806F-9CB6D0F9CFB6</t>
  </si>
  <si>
    <t>E5367E52-9795-EA11-806F-9CB6D0F9CFB6</t>
  </si>
  <si>
    <t>E6367E52-9795-EA11-806F-9CB6D0F9CFB6</t>
  </si>
  <si>
    <t>E7367E52-9795-EA11-806F-9CB6D0F9CFB6</t>
  </si>
  <si>
    <t>E8367E52-9795-EA11-806F-9CB6D0F9CFB6</t>
  </si>
  <si>
    <t>E9367E52-9795-EA11-806F-9CB6D0F9CFB6</t>
  </si>
  <si>
    <t>EA367E52-9795-EA11-806F-9CB6D0F9CFB6</t>
  </si>
  <si>
    <t>EB367E52-9795-EA11-806F-9CB6D0F9CFB6</t>
  </si>
  <si>
    <t>EC367E52-9795-EA11-806F-9CB6D0F9CFB6</t>
  </si>
  <si>
    <t>ED367E52-9795-EA11-806F-9CB6D0F9CFB6</t>
  </si>
  <si>
    <t>EE367E52-9795-EA11-806F-9CB6D0F9CFB6</t>
  </si>
  <si>
    <t>EF367E52-9795-EA11-806F-9CB6D0F9CFB6</t>
  </si>
  <si>
    <t>F0367E52-9795-EA11-806F-9CB6D0F9CFB6</t>
  </si>
  <si>
    <t>F1367E52-9795-EA11-806F-9CB6D0F9CFB6</t>
  </si>
  <si>
    <t>F2367E52-9795-EA11-806F-9CB6D0F9CFB6</t>
  </si>
  <si>
    <t>F3367E52-9795-EA11-806F-9CB6D0F9CFB6</t>
  </si>
  <si>
    <t>F4367E52-9795-EA11-806F-9CB6D0F9CFB6</t>
  </si>
  <si>
    <t>F5367E52-9795-EA11-806F-9CB6D0F9CFB6</t>
  </si>
  <si>
    <t>F6367E52-9795-EA11-806F-9CB6D0F9CFB6</t>
  </si>
  <si>
    <t>F7367E52-9795-EA11-806F-9CB6D0F9CFB6</t>
  </si>
  <si>
    <t>F8367E52-9795-EA11-806F-9CB6D0F9CFB6</t>
  </si>
  <si>
    <t>F9367E52-9795-EA11-806F-9CB6D0F9CFB6</t>
  </si>
  <si>
    <t>FA367E52-9795-EA11-806F-9CB6D0F9CFB6</t>
  </si>
  <si>
    <t>FB367E52-9795-EA11-806F-9CB6D0F9CFB6</t>
  </si>
  <si>
    <t>FC367E52-9795-EA11-806F-9CB6D0F9CFB6</t>
  </si>
  <si>
    <t>FD367E52-9795-EA11-806F-9CB6D0F9CFB6</t>
  </si>
  <si>
    <t>FE367E52-9795-EA11-806F-9CB6D0F9CFB6</t>
  </si>
  <si>
    <t>FF367E52-9795-EA11-806F-9CB6D0F9CFB6</t>
  </si>
  <si>
    <t>00377E52-9795-EA11-806F-9CB6D0F9CFB6</t>
  </si>
  <si>
    <t>01377E52-9795-EA11-806F-9CB6D0F9CFB6</t>
  </si>
  <si>
    <t>02377E52-9795-EA11-806F-9CB6D0F9CFB6</t>
  </si>
  <si>
    <t>03377E52-9795-EA11-806F-9CB6D0F9CFB6</t>
  </si>
  <si>
    <t>04377E52-9795-EA11-806F-9CB6D0F9CFB6</t>
  </si>
  <si>
    <t>05377E52-9795-EA11-806F-9CB6D0F9CFB6</t>
  </si>
  <si>
    <t>06377E52-9795-EA11-806F-9CB6D0F9CFB6</t>
  </si>
  <si>
    <t>07377E52-9795-EA11-806F-9CB6D0F9CFB6</t>
  </si>
  <si>
    <t>08377E52-9795-EA11-806F-9CB6D0F9CFB6</t>
  </si>
  <si>
    <t>09377E52-9795-EA11-806F-9CB6D0F9CFB6</t>
  </si>
  <si>
    <t>0A377E52-9795-EA11-806F-9CB6D0F9CFB6</t>
  </si>
  <si>
    <t>0B377E52-9795-EA11-806F-9CB6D0F9CFB6</t>
  </si>
  <si>
    <t>0C377E52-9795-EA11-806F-9CB6D0F9CFB6</t>
  </si>
  <si>
    <t>0D377E52-9795-EA11-806F-9CB6D0F9CFB6</t>
  </si>
  <si>
    <t>0E377E52-9795-EA11-806F-9CB6D0F9CFB6</t>
  </si>
  <si>
    <t>0F377E52-9795-EA11-806F-9CB6D0F9CFB6</t>
  </si>
  <si>
    <t>10377E52-9795-EA11-806F-9CB6D0F9CFB6</t>
  </si>
  <si>
    <t>11377E52-9795-EA11-806F-9CB6D0F9CFB6</t>
  </si>
  <si>
    <t>12377E52-9795-EA11-806F-9CB6D0F9CFB6</t>
  </si>
  <si>
    <t>13377E52-9795-EA11-806F-9CB6D0F9CFB6</t>
  </si>
  <si>
    <t>14377E52-9795-EA11-806F-9CB6D0F9CFB6</t>
  </si>
  <si>
    <t>15377E52-9795-EA11-806F-9CB6D0F9CFB6</t>
  </si>
  <si>
    <t>16377E52-9795-EA11-806F-9CB6D0F9CFB6</t>
  </si>
  <si>
    <t>17377E52-9795-EA11-806F-9CB6D0F9CFB6</t>
  </si>
  <si>
    <t>18377E52-9795-EA11-806F-9CB6D0F9CFB6</t>
  </si>
  <si>
    <t>19377E52-9795-EA11-806F-9CB6D0F9CFB6</t>
  </si>
  <si>
    <t>1A377E52-9795-EA11-806F-9CB6D0F9CFB6</t>
  </si>
  <si>
    <t>1B377E52-9795-EA11-806F-9CB6D0F9CFB6</t>
  </si>
  <si>
    <t>1C377E52-9795-EA11-806F-9CB6D0F9CFB6</t>
  </si>
  <si>
    <t>1D377E52-9795-EA11-806F-9CB6D0F9CFB6</t>
  </si>
  <si>
    <t>1E377E52-9795-EA11-806F-9CB6D0F9CFB6</t>
  </si>
  <si>
    <t>1F377E52-9795-EA11-806F-9CB6D0F9CFB6</t>
  </si>
  <si>
    <t>20377E52-9795-EA11-806F-9CB6D0F9CFB6</t>
  </si>
  <si>
    <t>21377E52-9795-EA11-806F-9CB6D0F9CFB6</t>
  </si>
  <si>
    <t>22377E52-9795-EA11-806F-9CB6D0F9CFB6</t>
  </si>
  <si>
    <t>23377E52-9795-EA11-806F-9CB6D0F9CFB6</t>
  </si>
  <si>
    <t>24377E52-9795-EA11-806F-9CB6D0F9CFB6</t>
  </si>
  <si>
    <t>25377E52-9795-EA11-806F-9CB6D0F9CFB6</t>
  </si>
  <si>
    <t>26377E52-9795-EA11-806F-9CB6D0F9CFB6</t>
  </si>
  <si>
    <t>27377E52-9795-EA11-806F-9CB6D0F9CFB6</t>
  </si>
  <si>
    <t>28377E52-9795-EA11-806F-9CB6D0F9CFB6</t>
  </si>
  <si>
    <t>29377E52-9795-EA11-806F-9CB6D0F9CFB6</t>
  </si>
  <si>
    <t>2A377E52-9795-EA11-806F-9CB6D0F9CFB6</t>
  </si>
  <si>
    <t>2B377E52-9795-EA11-806F-9CB6D0F9CFB6</t>
  </si>
  <si>
    <t>2C377E52-9795-EA11-806F-9CB6D0F9CFB6</t>
  </si>
  <si>
    <t>2D377E52-9795-EA11-806F-9CB6D0F9CFB6</t>
  </si>
  <si>
    <t>2E377E52-9795-EA11-806F-9CB6D0F9CFB6</t>
  </si>
  <si>
    <t>2F377E52-9795-EA11-806F-9CB6D0F9CFB6</t>
  </si>
  <si>
    <t>30377E52-9795-EA11-806F-9CB6D0F9CFB6</t>
  </si>
  <si>
    <t>31377E52-9795-EA11-806F-9CB6D0F9CFB6</t>
  </si>
  <si>
    <t>32377E52-9795-EA11-806F-9CB6D0F9CFB6</t>
  </si>
  <si>
    <t>33377E52-9795-EA11-806F-9CB6D0F9CFB6</t>
  </si>
  <si>
    <t>34377E52-9795-EA11-806F-9CB6D0F9CFB6</t>
  </si>
  <si>
    <t>35377E52-9795-EA11-806F-9CB6D0F9CFB6</t>
  </si>
  <si>
    <t>36377E52-9795-EA11-806F-9CB6D0F9CFB6</t>
  </si>
  <si>
    <t>37377E52-9795-EA11-806F-9CB6D0F9CFB6</t>
  </si>
  <si>
    <t>38377E52-9795-EA11-806F-9CB6D0F9CFB6</t>
  </si>
  <si>
    <t>39377E52-9795-EA11-806F-9CB6D0F9CFB6</t>
  </si>
  <si>
    <t>3A377E52-9795-EA11-806F-9CB6D0F9CFB6</t>
  </si>
  <si>
    <t>3B377E52-9795-EA11-806F-9CB6D0F9CFB6</t>
  </si>
  <si>
    <t>3C377E52-9795-EA11-806F-9CB6D0F9CFB6</t>
  </si>
  <si>
    <t>3D377E52-9795-EA11-806F-9CB6D0F9CFB6</t>
  </si>
  <si>
    <t>3E377E52-9795-EA11-806F-9CB6D0F9CFB6</t>
  </si>
  <si>
    <t>3F377E52-9795-EA11-806F-9CB6D0F9CFB6</t>
  </si>
  <si>
    <t>40377E52-9795-EA11-806F-9CB6D0F9CFB6</t>
  </si>
  <si>
    <t>41377E52-9795-EA11-806F-9CB6D0F9CFB6</t>
  </si>
  <si>
    <t>42377E52-9795-EA11-806F-9CB6D0F9CFB6</t>
  </si>
  <si>
    <t>43377E52-9795-EA11-806F-9CB6D0F9CFB6</t>
  </si>
  <si>
    <t>44377E52-9795-EA11-806F-9CB6D0F9CFB6</t>
  </si>
  <si>
    <t>45377E52-9795-EA11-806F-9CB6D0F9CFB6</t>
  </si>
  <si>
    <t>46377E52-9795-EA11-806F-9CB6D0F9CFB6</t>
  </si>
  <si>
    <t>47377E52-9795-EA11-806F-9CB6D0F9CFB6</t>
  </si>
  <si>
    <t>48377E52-9795-EA11-806F-9CB6D0F9CFB6</t>
  </si>
  <si>
    <t>49377E52-9795-EA11-806F-9CB6D0F9CFB6</t>
  </si>
  <si>
    <t>4A377E52-9795-EA11-806F-9CB6D0F9CFB6</t>
  </si>
  <si>
    <t>4B377E52-9795-EA11-806F-9CB6D0F9CFB6</t>
  </si>
  <si>
    <t>4C377E52-9795-EA11-806F-9CB6D0F9CFB6</t>
  </si>
  <si>
    <t>4D377E52-9795-EA11-806F-9CB6D0F9CFB6</t>
  </si>
  <si>
    <t>4E377E52-9795-EA11-806F-9CB6D0F9CFB6</t>
  </si>
  <si>
    <t>4F377E52-9795-EA11-806F-9CB6D0F9CFB6</t>
  </si>
  <si>
    <t>50377E52-9795-EA11-806F-9CB6D0F9CFB6</t>
  </si>
  <si>
    <t>51377E52-9795-EA11-806F-9CB6D0F9CFB6</t>
  </si>
  <si>
    <t>52377E52-9795-EA11-806F-9CB6D0F9CFB6</t>
  </si>
  <si>
    <t>53377E52-9795-EA11-806F-9CB6D0F9CFB6</t>
  </si>
  <si>
    <t>54377E52-9795-EA11-806F-9CB6D0F9CFB6</t>
  </si>
  <si>
    <t>55377E52-9795-EA11-806F-9CB6D0F9CFB6</t>
  </si>
  <si>
    <t>56377E52-9795-EA11-806F-9CB6D0F9CFB6</t>
  </si>
  <si>
    <t>57377E52-9795-EA11-806F-9CB6D0F9CFB6</t>
  </si>
  <si>
    <t>58377E52-9795-EA11-806F-9CB6D0F9CFB6</t>
  </si>
  <si>
    <t>59377E52-9795-EA11-806F-9CB6D0F9CFB6</t>
  </si>
  <si>
    <t>5A377E52-9795-EA11-806F-9CB6D0F9CFB6</t>
  </si>
  <si>
    <t>5B377E52-9795-EA11-806F-9CB6D0F9CFB6</t>
  </si>
  <si>
    <t>5C377E52-9795-EA11-806F-9CB6D0F9CFB6</t>
  </si>
  <si>
    <t>5D377E52-9795-EA11-806F-9CB6D0F9CFB6</t>
  </si>
  <si>
    <t>5E377E52-9795-EA11-806F-9CB6D0F9CFB6</t>
  </si>
  <si>
    <t>5F377E52-9795-EA11-806F-9CB6D0F9CFB6</t>
  </si>
  <si>
    <t>60377E52-9795-EA11-806F-9CB6D0F9CFB6</t>
  </si>
  <si>
    <t>61377E52-9795-EA11-806F-9CB6D0F9CFB6</t>
  </si>
  <si>
    <t>62377E52-9795-EA11-806F-9CB6D0F9CFB6</t>
  </si>
  <si>
    <t>63377E52-9795-EA11-806F-9CB6D0F9CFB6</t>
  </si>
  <si>
    <t>64377E52-9795-EA11-806F-9CB6D0F9CFB6</t>
  </si>
  <si>
    <t>65377E52-9795-EA11-806F-9CB6D0F9CFB6</t>
  </si>
  <si>
    <t>66377E52-9795-EA11-806F-9CB6D0F9CFB6</t>
  </si>
  <si>
    <t>67377E52-9795-EA11-806F-9CB6D0F9CFB6</t>
  </si>
  <si>
    <t>68377E52-9795-EA11-806F-9CB6D0F9CFB6</t>
  </si>
  <si>
    <t>69377E52-9795-EA11-806F-9CB6D0F9CFB6</t>
  </si>
  <si>
    <t>6A377E52-9795-EA11-806F-9CB6D0F9CFB6</t>
  </si>
  <si>
    <t>6B377E52-9795-EA11-806F-9CB6D0F9CFB6</t>
  </si>
  <si>
    <t>6C377E52-9795-EA11-806F-9CB6D0F9CFB6</t>
  </si>
  <si>
    <t>6D377E52-9795-EA11-806F-9CB6D0F9CFB6</t>
  </si>
  <si>
    <t>6E377E52-9795-EA11-806F-9CB6D0F9CFB6</t>
  </si>
  <si>
    <t>6F377E52-9795-EA11-806F-9CB6D0F9CFB6</t>
  </si>
  <si>
    <t>70377E52-9795-EA11-806F-9CB6D0F9CFB6</t>
  </si>
  <si>
    <t>71377E52-9795-EA11-806F-9CB6D0F9CFB6</t>
  </si>
  <si>
    <t>72377E52-9795-EA11-806F-9CB6D0F9CFB6</t>
  </si>
  <si>
    <t>73377E52-9795-EA11-806F-9CB6D0F9CFB6</t>
  </si>
  <si>
    <t>74377E52-9795-EA11-806F-9CB6D0F9CFB6</t>
  </si>
  <si>
    <t>75377E52-9795-EA11-806F-9CB6D0F9CFB6</t>
  </si>
  <si>
    <t>76377E52-9795-EA11-806F-9CB6D0F9CFB6</t>
  </si>
  <si>
    <t>77377E52-9795-EA11-806F-9CB6D0F9CFB6</t>
  </si>
  <si>
    <t>78377E52-9795-EA11-806F-9CB6D0F9CFB6</t>
  </si>
  <si>
    <t>79377E52-9795-EA11-806F-9CB6D0F9CFB6</t>
  </si>
  <si>
    <t>7A377E52-9795-EA11-806F-9CB6D0F9CFB6</t>
  </si>
  <si>
    <t>7B377E52-9795-EA11-806F-9CB6D0F9CFB6</t>
  </si>
  <si>
    <t>7C377E52-9795-EA11-806F-9CB6D0F9CFB6</t>
  </si>
  <si>
    <t>7D377E52-9795-EA11-806F-9CB6D0F9CFB6</t>
  </si>
  <si>
    <t>7E377E52-9795-EA11-806F-9CB6D0F9CFB6</t>
  </si>
  <si>
    <t>7F377E52-9795-EA11-806F-9CB6D0F9CFB6</t>
  </si>
  <si>
    <t>80377E52-9795-EA11-806F-9CB6D0F9CFB6</t>
  </si>
  <si>
    <t>81377E52-9795-EA11-806F-9CB6D0F9CFB6</t>
  </si>
  <si>
    <t>82377E52-9795-EA11-806F-9CB6D0F9CFB6</t>
  </si>
  <si>
    <t>83377E52-9795-EA11-806F-9CB6D0F9CFB6</t>
  </si>
  <si>
    <t>84377E52-9795-EA11-806F-9CB6D0F9CFB6</t>
  </si>
  <si>
    <t>85377E52-9795-EA11-806F-9CB6D0F9CFB6</t>
  </si>
  <si>
    <t>86377E52-9795-EA11-806F-9CB6D0F9CFB6</t>
  </si>
  <si>
    <t>87377E52-9795-EA11-806F-9CB6D0F9CFB6</t>
  </si>
  <si>
    <t>88377E52-9795-EA11-806F-9CB6D0F9CFB6</t>
  </si>
  <si>
    <t>89377E52-9795-EA11-806F-9CB6D0F9CFB6</t>
  </si>
  <si>
    <t>8A377E52-9795-EA11-806F-9CB6D0F9CFB6</t>
  </si>
  <si>
    <t>8B377E52-9795-EA11-806F-9CB6D0F9CFB6</t>
  </si>
  <si>
    <t>8C377E52-9795-EA11-806F-9CB6D0F9CFB6</t>
  </si>
  <si>
    <t>8D377E52-9795-EA11-806F-9CB6D0F9CFB6</t>
  </si>
  <si>
    <t>8E377E52-9795-EA11-806F-9CB6D0F9CFB6</t>
  </si>
  <si>
    <t>8F377E52-9795-EA11-806F-9CB6D0F9CFB6</t>
  </si>
  <si>
    <t>90377E52-9795-EA11-806F-9CB6D0F9CFB6</t>
  </si>
  <si>
    <t>91377E52-9795-EA11-806F-9CB6D0F9CFB6</t>
  </si>
  <si>
    <t>92377E52-9795-EA11-806F-9CB6D0F9CFB6</t>
  </si>
  <si>
    <t>93377E52-9795-EA11-806F-9CB6D0F9CFB6</t>
  </si>
  <si>
    <t>94377E52-9795-EA11-806F-9CB6D0F9CFB6</t>
  </si>
  <si>
    <t>95377E52-9795-EA11-806F-9CB6D0F9CFB6</t>
  </si>
  <si>
    <t>96377E52-9795-EA11-806F-9CB6D0F9CFB6</t>
  </si>
  <si>
    <t>97377E52-9795-EA11-806F-9CB6D0F9CFB6</t>
  </si>
  <si>
    <t>98377E52-9795-EA11-806F-9CB6D0F9CFB6</t>
  </si>
  <si>
    <t>99377E52-9795-EA11-806F-9CB6D0F9CFB6</t>
  </si>
  <si>
    <t>9A377E52-9795-EA11-806F-9CB6D0F9CFB6</t>
  </si>
  <si>
    <t>9B377E52-9795-EA11-806F-9CB6D0F9CFB6</t>
  </si>
  <si>
    <t>9C377E52-9795-EA11-806F-9CB6D0F9CFB6</t>
  </si>
  <si>
    <t>9D377E52-9795-EA11-806F-9CB6D0F9CFB6</t>
  </si>
  <si>
    <t>9E377E52-9795-EA11-806F-9CB6D0F9CFB6</t>
  </si>
  <si>
    <t>9F377E52-9795-EA11-806F-9CB6D0F9CFB6</t>
  </si>
  <si>
    <t>A0377E52-9795-EA11-806F-9CB6D0F9CFB6</t>
  </si>
  <si>
    <t>A1377E52-9795-EA11-806F-9CB6D0F9CFB6</t>
  </si>
  <si>
    <t>A2377E52-9795-EA11-806F-9CB6D0F9CFB6</t>
  </si>
  <si>
    <t>A3377E52-9795-EA11-806F-9CB6D0F9CFB6</t>
  </si>
  <si>
    <t>A4377E52-9795-EA11-806F-9CB6D0F9CFB6</t>
  </si>
  <si>
    <t>A5377E52-9795-EA11-806F-9CB6D0F9CFB6</t>
  </si>
  <si>
    <t>A6377E52-9795-EA11-806F-9CB6D0F9CFB6</t>
  </si>
  <si>
    <t>A7377E52-9795-EA11-806F-9CB6D0F9CFB6</t>
  </si>
  <si>
    <t>A8377E52-9795-EA11-806F-9CB6D0F9CFB6</t>
  </si>
  <si>
    <t>A9377E52-9795-EA11-806F-9CB6D0F9CFB6</t>
  </si>
  <si>
    <t>AA377E52-9795-EA11-806F-9CB6D0F9CFB6</t>
  </si>
  <si>
    <t>AB377E52-9795-EA11-806F-9CB6D0F9CFB6</t>
  </si>
  <si>
    <t>AC377E52-9795-EA11-806F-9CB6D0F9CFB6</t>
  </si>
  <si>
    <t>AD377E52-9795-EA11-806F-9CB6D0F9CFB6</t>
  </si>
  <si>
    <t>AE377E52-9795-EA11-806F-9CB6D0F9CFB6</t>
  </si>
  <si>
    <t>AF377E52-9795-EA11-806F-9CB6D0F9CFB6</t>
  </si>
  <si>
    <t>B0377E52-9795-EA11-806F-9CB6D0F9CFB6</t>
  </si>
  <si>
    <t>B1377E52-9795-EA11-806F-9CB6D0F9CFB6</t>
  </si>
  <si>
    <t>B2377E52-9795-EA11-806F-9CB6D0F9CFB6</t>
  </si>
  <si>
    <t>B3377E52-9795-EA11-806F-9CB6D0F9CFB6</t>
  </si>
  <si>
    <t>B4377E52-9795-EA11-806F-9CB6D0F9CFB6</t>
  </si>
  <si>
    <t>B5377E52-9795-EA11-806F-9CB6D0F9CFB6</t>
  </si>
  <si>
    <t>B6377E52-9795-EA11-806F-9CB6D0F9CFB6</t>
  </si>
  <si>
    <t>B7377E52-9795-EA11-806F-9CB6D0F9CFB6</t>
  </si>
  <si>
    <t>B8377E52-9795-EA11-806F-9CB6D0F9CFB6</t>
  </si>
  <si>
    <t>B9377E52-9795-EA11-806F-9CB6D0F9CFB6</t>
  </si>
  <si>
    <t>BA377E52-9795-EA11-806F-9CB6D0F9CFB6</t>
  </si>
  <si>
    <t>BB377E52-9795-EA11-806F-9CB6D0F9CFB6</t>
  </si>
  <si>
    <t>BC377E52-9795-EA11-806F-9CB6D0F9CFB6</t>
  </si>
  <si>
    <t>BD377E52-9795-EA11-806F-9CB6D0F9CFB6</t>
  </si>
  <si>
    <t>BE377E52-9795-EA11-806F-9CB6D0F9CFB6</t>
  </si>
  <si>
    <t>BF377E52-9795-EA11-806F-9CB6D0F9CFB6</t>
  </si>
  <si>
    <t>C0377E52-9795-EA11-806F-9CB6D0F9CFB6</t>
  </si>
  <si>
    <t>C1377E52-9795-EA11-806F-9CB6D0F9CFB6</t>
  </si>
  <si>
    <t>C2377E52-9795-EA11-806F-9CB6D0F9CFB6</t>
  </si>
  <si>
    <t>C3377E52-9795-EA11-806F-9CB6D0F9CFB6</t>
  </si>
  <si>
    <t>C4377E52-9795-EA11-806F-9CB6D0F9CFB6</t>
  </si>
  <si>
    <t>C5377E52-9795-EA11-806F-9CB6D0F9CFB6</t>
  </si>
  <si>
    <t>C6377E52-9795-EA11-806F-9CB6D0F9CFB6</t>
  </si>
  <si>
    <t>C7377E52-9795-EA11-806F-9CB6D0F9CFB6</t>
  </si>
  <si>
    <t>C8377E52-9795-EA11-806F-9CB6D0F9CFB6</t>
  </si>
  <si>
    <t>C9377E52-9795-EA11-806F-9CB6D0F9CFB6</t>
  </si>
  <si>
    <t>CA377E52-9795-EA11-806F-9CB6D0F9CFB6</t>
  </si>
  <si>
    <t>CB377E52-9795-EA11-806F-9CB6D0F9CFB6</t>
  </si>
  <si>
    <t>CC377E52-9795-EA11-806F-9CB6D0F9CFB6</t>
  </si>
  <si>
    <t>CD377E52-9795-EA11-806F-9CB6D0F9CFB6</t>
  </si>
  <si>
    <t>CE377E52-9795-EA11-806F-9CB6D0F9CFB6</t>
  </si>
  <si>
    <t>CF377E52-9795-EA11-806F-9CB6D0F9CFB6</t>
  </si>
  <si>
    <t>D0377E52-9795-EA11-806F-9CB6D0F9CFB6</t>
  </si>
  <si>
    <t>D1377E52-9795-EA11-806F-9CB6D0F9CFB6</t>
  </si>
  <si>
    <t>D2377E52-9795-EA11-806F-9CB6D0F9CFB6</t>
  </si>
  <si>
    <t>D3377E52-9795-EA11-806F-9CB6D0F9CFB6</t>
  </si>
  <si>
    <t>D4377E52-9795-EA11-806F-9CB6D0F9CFB6</t>
  </si>
  <si>
    <t>D5377E52-9795-EA11-806F-9CB6D0F9CFB6</t>
  </si>
  <si>
    <t>D6377E52-9795-EA11-806F-9CB6D0F9CFB6</t>
  </si>
  <si>
    <t>D7377E52-9795-EA11-806F-9CB6D0F9CFB6</t>
  </si>
  <si>
    <t>D8377E52-9795-EA11-806F-9CB6D0F9CFB6</t>
  </si>
  <si>
    <t>D9377E52-9795-EA11-806F-9CB6D0F9CFB6</t>
  </si>
  <si>
    <t>DA377E52-9795-EA11-806F-9CB6D0F9CFB6</t>
  </si>
  <si>
    <t>DB377E52-9795-EA11-806F-9CB6D0F9CFB6</t>
  </si>
  <si>
    <t>DC377E52-9795-EA11-806F-9CB6D0F9CFB6</t>
  </si>
  <si>
    <t>DD377E52-9795-EA11-806F-9CB6D0F9CFB6</t>
  </si>
  <si>
    <t>DE377E52-9795-EA11-806F-9CB6D0F9CFB6</t>
  </si>
  <si>
    <t>DF377E52-9795-EA11-806F-9CB6D0F9CFB6</t>
  </si>
  <si>
    <t>E0377E52-9795-EA11-806F-9CB6D0F9CFB6</t>
  </si>
  <si>
    <t>E1377E52-9795-EA11-806F-9CB6D0F9CFB6</t>
  </si>
  <si>
    <t>E2377E52-9795-EA11-806F-9CB6D0F9CFB6</t>
  </si>
  <si>
    <t>E3377E52-9795-EA11-806F-9CB6D0F9CFB6</t>
  </si>
  <si>
    <t>E4377E52-9795-EA11-806F-9CB6D0F9CFB6</t>
  </si>
  <si>
    <t>E5377E52-9795-EA11-806F-9CB6D0F9CFB6</t>
  </si>
  <si>
    <t>E6377E52-9795-EA11-806F-9CB6D0F9CFB6</t>
  </si>
  <si>
    <t>E7377E52-9795-EA11-806F-9CB6D0F9CFB6</t>
  </si>
  <si>
    <t>E8377E52-9795-EA11-806F-9CB6D0F9CFB6</t>
  </si>
  <si>
    <t>E9377E52-9795-EA11-806F-9CB6D0F9CFB6</t>
  </si>
  <si>
    <t>EA377E52-9795-EA11-806F-9CB6D0F9CFB6</t>
  </si>
  <si>
    <t>EB377E52-9795-EA11-806F-9CB6D0F9CFB6</t>
  </si>
  <si>
    <t>EC377E52-9795-EA11-806F-9CB6D0F9CFB6</t>
  </si>
  <si>
    <t>ED377E52-9795-EA11-806F-9CB6D0F9CFB6</t>
  </si>
  <si>
    <t>EE377E52-9795-EA11-806F-9CB6D0F9CFB6</t>
  </si>
  <si>
    <t>EF377E52-9795-EA11-806F-9CB6D0F9CFB6</t>
  </si>
  <si>
    <t>F0377E52-9795-EA11-806F-9CB6D0F9CFB6</t>
  </si>
  <si>
    <t>F1377E52-9795-EA11-806F-9CB6D0F9CFB6</t>
  </si>
  <si>
    <t>F2377E52-9795-EA11-806F-9CB6D0F9CFB6</t>
  </si>
  <si>
    <t>F3377E52-9795-EA11-806F-9CB6D0F9CFB6</t>
  </si>
  <si>
    <t>F4377E52-9795-EA11-806F-9CB6D0F9CFB6</t>
  </si>
  <si>
    <t>F5377E52-9795-EA11-806F-9CB6D0F9CFB6</t>
  </si>
  <si>
    <t>F6377E52-9795-EA11-806F-9CB6D0F9CFB6</t>
  </si>
  <si>
    <t>F7377E52-9795-EA11-806F-9CB6D0F9CFB6</t>
  </si>
  <si>
    <t>F8377E52-9795-EA11-806F-9CB6D0F9CFB6</t>
  </si>
  <si>
    <t>F9377E52-9795-EA11-806F-9CB6D0F9CFB6</t>
  </si>
  <si>
    <t>FA377E52-9795-EA11-806F-9CB6D0F9CFB6</t>
  </si>
  <si>
    <t>FB377E52-9795-EA11-806F-9CB6D0F9CFB6</t>
  </si>
  <si>
    <t>FC377E52-9795-EA11-806F-9CB6D0F9CFB6</t>
  </si>
  <si>
    <t>FD377E52-9795-EA11-806F-9CB6D0F9CFB6</t>
  </si>
  <si>
    <t>FE377E52-9795-EA11-806F-9CB6D0F9CFB6</t>
  </si>
  <si>
    <t>FF377E52-9795-EA11-806F-9CB6D0F9CFB6</t>
  </si>
  <si>
    <t>00387E52-9795-EA11-806F-9CB6D0F9CFB6</t>
  </si>
  <si>
    <t>01387E52-9795-EA11-806F-9CB6D0F9CFB6</t>
  </si>
  <si>
    <t>02387E52-9795-EA11-806F-9CB6D0F9CFB6</t>
  </si>
  <si>
    <t>03387E52-9795-EA11-806F-9CB6D0F9CFB6</t>
  </si>
  <si>
    <t>04387E52-9795-EA11-806F-9CB6D0F9CFB6</t>
  </si>
  <si>
    <t>05387E52-9795-EA11-806F-9CB6D0F9CFB6</t>
  </si>
  <si>
    <t>06387E52-9795-EA11-806F-9CB6D0F9CFB6</t>
  </si>
  <si>
    <t>07387E52-9795-EA11-806F-9CB6D0F9CFB6</t>
  </si>
  <si>
    <t>08387E52-9795-EA11-806F-9CB6D0F9CFB6</t>
  </si>
  <si>
    <t>09387E52-9795-EA11-806F-9CB6D0F9CFB6</t>
  </si>
  <si>
    <t>0A387E52-9795-EA11-806F-9CB6D0F9CFB6</t>
  </si>
  <si>
    <t>0B387E52-9795-EA11-806F-9CB6D0F9CFB6</t>
  </si>
  <si>
    <t>0C387E52-9795-EA11-806F-9CB6D0F9CFB6</t>
  </si>
  <si>
    <t>0D387E52-9795-EA11-806F-9CB6D0F9CFB6</t>
  </si>
  <si>
    <t>0E387E52-9795-EA11-806F-9CB6D0F9CFB6</t>
  </si>
  <si>
    <t>0F387E52-9795-EA11-806F-9CB6D0F9CFB6</t>
  </si>
  <si>
    <t>10387E52-9795-EA11-806F-9CB6D0F9CFB6</t>
  </si>
  <si>
    <t>11387E52-9795-EA11-806F-9CB6D0F9CFB6</t>
  </si>
  <si>
    <t>12387E52-9795-EA11-806F-9CB6D0F9CFB6</t>
  </si>
  <si>
    <t>13387E52-9795-EA11-806F-9CB6D0F9CFB6</t>
  </si>
  <si>
    <t>14387E52-9795-EA11-806F-9CB6D0F9CFB6</t>
  </si>
  <si>
    <t>15387E52-9795-EA11-806F-9CB6D0F9CFB6</t>
  </si>
  <si>
    <t>16387E52-9795-EA11-806F-9CB6D0F9CFB6</t>
  </si>
  <si>
    <t>17387E52-9795-EA11-806F-9CB6D0F9CFB6</t>
  </si>
  <si>
    <t>18387E52-9795-EA11-806F-9CB6D0F9CFB6</t>
  </si>
  <si>
    <t>19387E52-9795-EA11-806F-9CB6D0F9CFB6</t>
  </si>
  <si>
    <t>1A387E52-9795-EA11-806F-9CB6D0F9CFB6</t>
  </si>
  <si>
    <t>1B387E52-9795-EA11-806F-9CB6D0F9CFB6</t>
  </si>
  <si>
    <t>1C387E52-9795-EA11-806F-9CB6D0F9CFB6</t>
  </si>
  <si>
    <t>1D387E52-9795-EA11-806F-9CB6D0F9CFB6</t>
  </si>
  <si>
    <t>1E387E52-9795-EA11-806F-9CB6D0F9CFB6</t>
  </si>
  <si>
    <t>1F387E52-9795-EA11-806F-9CB6D0F9CFB6</t>
  </si>
  <si>
    <t>20387E52-9795-EA11-806F-9CB6D0F9CFB6</t>
  </si>
  <si>
    <t>21387E52-9795-EA11-806F-9CB6D0F9CFB6</t>
  </si>
  <si>
    <t>22387E52-9795-EA11-806F-9CB6D0F9CFB6</t>
  </si>
  <si>
    <t>23387E52-9795-EA11-806F-9CB6D0F9CFB6</t>
  </si>
  <si>
    <t>24387E52-9795-EA11-806F-9CB6D0F9CFB6</t>
  </si>
  <si>
    <t>25387E52-9795-EA11-806F-9CB6D0F9CFB6</t>
  </si>
  <si>
    <t>26387E52-9795-EA11-806F-9CB6D0F9CFB6</t>
  </si>
  <si>
    <t>27387E52-9795-EA11-806F-9CB6D0F9CFB6</t>
  </si>
  <si>
    <t>28387E52-9795-EA11-806F-9CB6D0F9CFB6</t>
  </si>
  <si>
    <t>29387E52-9795-EA11-806F-9CB6D0F9CFB6</t>
  </si>
  <si>
    <t>2A387E52-9795-EA11-806F-9CB6D0F9CFB6</t>
  </si>
  <si>
    <t>2B387E52-9795-EA11-806F-9CB6D0F9CFB6</t>
  </si>
  <si>
    <t>2C387E52-9795-EA11-806F-9CB6D0F9CFB6</t>
  </si>
  <si>
    <t>2D387E52-9795-EA11-806F-9CB6D0F9CFB6</t>
  </si>
  <si>
    <t>2E387E52-9795-EA11-806F-9CB6D0F9CFB6</t>
  </si>
  <si>
    <t>2F387E52-9795-EA11-806F-9CB6D0F9CFB6</t>
  </si>
  <si>
    <t>30387E52-9795-EA11-806F-9CB6D0F9CFB6</t>
  </si>
  <si>
    <t>31387E52-9795-EA11-806F-9CB6D0F9CFB6</t>
  </si>
  <si>
    <t>32387E52-9795-EA11-806F-9CB6D0F9CFB6</t>
  </si>
  <si>
    <t>33387E52-9795-EA11-806F-9CB6D0F9CFB6</t>
  </si>
  <si>
    <t>34387E52-9795-EA11-806F-9CB6D0F9CFB6</t>
  </si>
  <si>
    <t>35387E52-9795-EA11-806F-9CB6D0F9CFB6</t>
  </si>
  <si>
    <t>36387E52-9795-EA11-806F-9CB6D0F9CFB6</t>
  </si>
  <si>
    <t>37387E52-9795-EA11-806F-9CB6D0F9CFB6</t>
  </si>
  <si>
    <t>38387E52-9795-EA11-806F-9CB6D0F9CFB6</t>
  </si>
  <si>
    <t>39387E52-9795-EA11-806F-9CB6D0F9CFB6</t>
  </si>
  <si>
    <t>3A387E52-9795-EA11-806F-9CB6D0F9CFB6</t>
  </si>
  <si>
    <t>3B387E52-9795-EA11-806F-9CB6D0F9CFB6</t>
  </si>
  <si>
    <t>3C387E52-9795-EA11-806F-9CB6D0F9CFB6</t>
  </si>
  <si>
    <t>3D387E52-9795-EA11-806F-9CB6D0F9CFB6</t>
  </si>
  <si>
    <t>3E387E52-9795-EA11-806F-9CB6D0F9CFB6</t>
  </si>
  <si>
    <t>3F387E52-9795-EA11-806F-9CB6D0F9CFB6</t>
  </si>
  <si>
    <t>40387E52-9795-EA11-806F-9CB6D0F9CFB6</t>
  </si>
  <si>
    <t>41387E52-9795-EA11-806F-9CB6D0F9CFB6</t>
  </si>
  <si>
    <t>42387E52-9795-EA11-806F-9CB6D0F9CFB6</t>
  </si>
  <si>
    <t>43387E52-9795-EA11-806F-9CB6D0F9CFB6</t>
  </si>
  <si>
    <t>44387E52-9795-EA11-806F-9CB6D0F9CFB6</t>
  </si>
  <si>
    <t>45387E52-9795-EA11-806F-9CB6D0F9CFB6</t>
  </si>
  <si>
    <t>46387E52-9795-EA11-806F-9CB6D0F9CFB6</t>
  </si>
  <si>
    <t>47387E52-9795-EA11-806F-9CB6D0F9CFB6</t>
  </si>
  <si>
    <t>48387E52-9795-EA11-806F-9CB6D0F9CFB6</t>
  </si>
  <si>
    <t>49387E52-9795-EA11-806F-9CB6D0F9CFB6</t>
  </si>
  <si>
    <t>4A387E52-9795-EA11-806F-9CB6D0F9CFB6</t>
  </si>
  <si>
    <t>4B387E52-9795-EA11-806F-9CB6D0F9CFB6</t>
  </si>
  <si>
    <t>4C387E52-9795-EA11-806F-9CB6D0F9CFB6</t>
  </si>
  <si>
    <t>4D387E52-9795-EA11-806F-9CB6D0F9CFB6</t>
  </si>
  <si>
    <t>4E387E52-9795-EA11-806F-9CB6D0F9CFB6</t>
  </si>
  <si>
    <t>4F387E52-9795-EA11-806F-9CB6D0F9CFB6</t>
  </si>
  <si>
    <t>50387E52-9795-EA11-806F-9CB6D0F9CFB6</t>
  </si>
  <si>
    <t>51387E52-9795-EA11-806F-9CB6D0F9CFB6</t>
  </si>
  <si>
    <t>52387E52-9795-EA11-806F-9CB6D0F9CFB6</t>
  </si>
  <si>
    <t>53387E52-9795-EA11-806F-9CB6D0F9CFB6</t>
  </si>
  <si>
    <t>54387E52-9795-EA11-806F-9CB6D0F9CFB6</t>
  </si>
  <si>
    <t>55387E52-9795-EA11-806F-9CB6D0F9CFB6</t>
  </si>
  <si>
    <t>56387E52-9795-EA11-806F-9CB6D0F9CFB6</t>
  </si>
  <si>
    <t>57387E52-9795-EA11-806F-9CB6D0F9CFB6</t>
  </si>
  <si>
    <t>58387E52-9795-EA11-806F-9CB6D0F9CFB6</t>
  </si>
  <si>
    <t>59387E52-9795-EA11-806F-9CB6D0F9CFB6</t>
  </si>
  <si>
    <t>5A387E52-9795-EA11-806F-9CB6D0F9CFB6</t>
  </si>
  <si>
    <t>5B387E52-9795-EA11-806F-9CB6D0F9CFB6</t>
  </si>
  <si>
    <t>5C387E52-9795-EA11-806F-9CB6D0F9CFB6</t>
  </si>
  <si>
    <t>5D387E52-9795-EA11-806F-9CB6D0F9CFB6</t>
  </si>
  <si>
    <t>5E387E52-9795-EA11-806F-9CB6D0F9CFB6</t>
  </si>
  <si>
    <t>5F387E52-9795-EA11-806F-9CB6D0F9CFB6</t>
  </si>
  <si>
    <t>60387E52-9795-EA11-806F-9CB6D0F9CFB6</t>
  </si>
  <si>
    <t>61387E52-9795-EA11-806F-9CB6D0F9CFB6</t>
  </si>
  <si>
    <t>62387E52-9795-EA11-806F-9CB6D0F9CFB6</t>
  </si>
  <si>
    <t>63387E52-9795-EA11-806F-9CB6D0F9CFB6</t>
  </si>
  <si>
    <t>64387E52-9795-EA11-806F-9CB6D0F9CFB6</t>
  </si>
  <si>
    <t>65387E52-9795-EA11-806F-9CB6D0F9CFB6</t>
  </si>
  <si>
    <t>66387E52-9795-EA11-806F-9CB6D0F9CFB6</t>
  </si>
  <si>
    <t>67387E52-9795-EA11-806F-9CB6D0F9CFB6</t>
  </si>
  <si>
    <t>68387E52-9795-EA11-806F-9CB6D0F9CFB6</t>
  </si>
  <si>
    <t>69387E52-9795-EA11-806F-9CB6D0F9CFB6</t>
  </si>
  <si>
    <t>6A387E52-9795-EA11-806F-9CB6D0F9CFB6</t>
  </si>
  <si>
    <t>6B387E52-9795-EA11-806F-9CB6D0F9CFB6</t>
  </si>
  <si>
    <t>6C387E52-9795-EA11-806F-9CB6D0F9CFB6</t>
  </si>
  <si>
    <t>6D387E52-9795-EA11-806F-9CB6D0F9CFB6</t>
  </si>
  <si>
    <t>6E387E52-9795-EA11-806F-9CB6D0F9CFB6</t>
  </si>
  <si>
    <t>6F387E52-9795-EA11-806F-9CB6D0F9CFB6</t>
  </si>
  <si>
    <t>70387E52-9795-EA11-806F-9CB6D0F9CFB6</t>
  </si>
  <si>
    <t>71387E52-9795-EA11-806F-9CB6D0F9CFB6</t>
  </si>
  <si>
    <t>72387E52-9795-EA11-806F-9CB6D0F9CFB6</t>
  </si>
  <si>
    <t>73387E52-9795-EA11-806F-9CB6D0F9CFB6</t>
  </si>
  <si>
    <t>74387E52-9795-EA11-806F-9CB6D0F9CFB6</t>
  </si>
  <si>
    <t>75387E52-9795-EA11-806F-9CB6D0F9CFB6</t>
  </si>
  <si>
    <t>76387E52-9795-EA11-806F-9CB6D0F9CFB6</t>
  </si>
  <si>
    <t>77387E52-9795-EA11-806F-9CB6D0F9CFB6</t>
  </si>
  <si>
    <t>78387E52-9795-EA11-806F-9CB6D0F9CFB6</t>
  </si>
  <si>
    <t>79387E52-9795-EA11-806F-9CB6D0F9CFB6</t>
  </si>
  <si>
    <t>7A387E52-9795-EA11-806F-9CB6D0F9CFB6</t>
  </si>
  <si>
    <t>7B387E52-9795-EA11-806F-9CB6D0F9CFB6</t>
  </si>
  <si>
    <t>7C387E52-9795-EA11-806F-9CB6D0F9CFB6</t>
  </si>
  <si>
    <t>7D387E52-9795-EA11-806F-9CB6D0F9CFB6</t>
  </si>
  <si>
    <t>7E387E52-9795-EA11-806F-9CB6D0F9CFB6</t>
  </si>
  <si>
    <t>7F387E52-9795-EA11-806F-9CB6D0F9CFB6</t>
  </si>
  <si>
    <t>80387E52-9795-EA11-806F-9CB6D0F9CFB6</t>
  </si>
  <si>
    <t>81387E52-9795-EA11-806F-9CB6D0F9CFB6</t>
  </si>
  <si>
    <t>82387E52-9795-EA11-806F-9CB6D0F9CFB6</t>
  </si>
  <si>
    <t>83387E52-9795-EA11-806F-9CB6D0F9CFB6</t>
  </si>
  <si>
    <t>84387E52-9795-EA11-806F-9CB6D0F9CFB6</t>
  </si>
  <si>
    <t>85387E52-9795-EA11-806F-9CB6D0F9CFB6</t>
  </si>
  <si>
    <t>86387E52-9795-EA11-806F-9CB6D0F9CFB6</t>
  </si>
  <si>
    <t>87387E52-9795-EA11-806F-9CB6D0F9CFB6</t>
  </si>
  <si>
    <t>88387E52-9795-EA11-806F-9CB6D0F9CFB6</t>
  </si>
  <si>
    <t>89387E52-9795-EA11-806F-9CB6D0F9CFB6</t>
  </si>
  <si>
    <t>8A387E52-9795-EA11-806F-9CB6D0F9CFB6</t>
  </si>
  <si>
    <t>8B387E52-9795-EA11-806F-9CB6D0F9CFB6</t>
  </si>
  <si>
    <t>8C387E52-9795-EA11-806F-9CB6D0F9CFB6</t>
  </si>
  <si>
    <t>8D387E52-9795-EA11-806F-9CB6D0F9CFB6</t>
  </si>
  <si>
    <t>8E387E52-9795-EA11-806F-9CB6D0F9CFB6</t>
  </si>
  <si>
    <t>8F387E52-9795-EA11-806F-9CB6D0F9CFB6</t>
  </si>
  <si>
    <t>90387E52-9795-EA11-806F-9CB6D0F9CFB6</t>
  </si>
  <si>
    <t>91387E52-9795-EA11-806F-9CB6D0F9CFB6</t>
  </si>
  <si>
    <t>92387E52-9795-EA11-806F-9CB6D0F9CFB6</t>
  </si>
  <si>
    <t>93387E52-9795-EA11-806F-9CB6D0F9CFB6</t>
  </si>
  <si>
    <t>94387E52-9795-EA11-806F-9CB6D0F9CFB6</t>
  </si>
  <si>
    <t>95387E52-9795-EA11-806F-9CB6D0F9CFB6</t>
  </si>
  <si>
    <t>96387E52-9795-EA11-806F-9CB6D0F9CFB6</t>
  </si>
  <si>
    <t>97387E52-9795-EA11-806F-9CB6D0F9CFB6</t>
  </si>
  <si>
    <t>98387E52-9795-EA11-806F-9CB6D0F9CFB6</t>
  </si>
  <si>
    <t>99387E52-9795-EA11-806F-9CB6D0F9CFB6</t>
  </si>
  <si>
    <t>9A387E52-9795-EA11-806F-9CB6D0F9CFB6</t>
  </si>
  <si>
    <t>9B387E52-9795-EA11-806F-9CB6D0F9CFB6</t>
  </si>
  <si>
    <t>9C387E52-9795-EA11-806F-9CB6D0F9CFB6</t>
  </si>
  <si>
    <t>9D387E52-9795-EA11-806F-9CB6D0F9CFB6</t>
  </si>
  <si>
    <t>9E387E52-9795-EA11-806F-9CB6D0F9CFB6</t>
  </si>
  <si>
    <t>9F387E52-9795-EA11-806F-9CB6D0F9CFB6</t>
  </si>
  <si>
    <t>A0387E52-9795-EA11-806F-9CB6D0F9CFB6</t>
  </si>
  <si>
    <t>A1387E52-9795-EA11-806F-9CB6D0F9CFB6</t>
  </si>
  <si>
    <t>A2387E52-9795-EA11-806F-9CB6D0F9CFB6</t>
  </si>
  <si>
    <t>A3387E52-9795-EA11-806F-9CB6D0F9CFB6</t>
  </si>
  <si>
    <t>A4387E52-9795-EA11-806F-9CB6D0F9CFB6</t>
  </si>
  <si>
    <t>A5387E52-9795-EA11-806F-9CB6D0F9CFB6</t>
  </si>
  <si>
    <t>A6387E52-9795-EA11-806F-9CB6D0F9CFB6</t>
  </si>
  <si>
    <t>A7387E52-9795-EA11-806F-9CB6D0F9CFB6</t>
  </si>
  <si>
    <t>A8387E52-9795-EA11-806F-9CB6D0F9CFB6</t>
  </si>
  <si>
    <t>A9387E52-9795-EA11-806F-9CB6D0F9CFB6</t>
  </si>
  <si>
    <t>AA387E52-9795-EA11-806F-9CB6D0F9CFB6</t>
  </si>
  <si>
    <t>AB387E52-9795-EA11-806F-9CB6D0F9CFB6</t>
  </si>
  <si>
    <t>AC387E52-9795-EA11-806F-9CB6D0F9CFB6</t>
  </si>
  <si>
    <t>AD387E52-9795-EA11-806F-9CB6D0F9CFB6</t>
  </si>
  <si>
    <t>AE387E52-9795-EA11-806F-9CB6D0F9CFB6</t>
  </si>
  <si>
    <t>AF387E52-9795-EA11-806F-9CB6D0F9CFB6</t>
  </si>
  <si>
    <t>B0387E52-9795-EA11-806F-9CB6D0F9CFB6</t>
  </si>
  <si>
    <t>B1387E52-9795-EA11-806F-9CB6D0F9CFB6</t>
  </si>
  <si>
    <t>B2387E52-9795-EA11-806F-9CB6D0F9CFB6</t>
  </si>
  <si>
    <t>B3387E52-9795-EA11-806F-9CB6D0F9CFB6</t>
  </si>
  <si>
    <t>B4387E52-9795-EA11-806F-9CB6D0F9CFB6</t>
  </si>
  <si>
    <t>B5387E52-9795-EA11-806F-9CB6D0F9CFB6</t>
  </si>
  <si>
    <t>B6387E52-9795-EA11-806F-9CB6D0F9CFB6</t>
  </si>
  <si>
    <t>B7387E52-9795-EA11-806F-9CB6D0F9CFB6</t>
  </si>
  <si>
    <t>B8387E52-9795-EA11-806F-9CB6D0F9CFB6</t>
  </si>
  <si>
    <t>B9387E52-9795-EA11-806F-9CB6D0F9CFB6</t>
  </si>
  <si>
    <t>BA387E52-9795-EA11-806F-9CB6D0F9CFB6</t>
  </si>
  <si>
    <t>BB387E52-9795-EA11-806F-9CB6D0F9CFB6</t>
  </si>
  <si>
    <t>BC387E52-9795-EA11-806F-9CB6D0F9CFB6</t>
  </si>
  <si>
    <t>BD387E52-9795-EA11-806F-9CB6D0F9CFB6</t>
  </si>
  <si>
    <t>BE387E52-9795-EA11-806F-9CB6D0F9CFB6</t>
  </si>
  <si>
    <t>BF387E52-9795-EA11-806F-9CB6D0F9CFB6</t>
  </si>
  <si>
    <t>C0387E52-9795-EA11-806F-9CB6D0F9CFB6</t>
  </si>
  <si>
    <t>C1387E52-9795-EA11-806F-9CB6D0F9CFB6</t>
  </si>
  <si>
    <t>C2387E52-9795-EA11-806F-9CB6D0F9CFB6</t>
  </si>
  <si>
    <t>C3387E52-9795-EA11-806F-9CB6D0F9CFB6</t>
  </si>
  <si>
    <t>C4387E52-9795-EA11-806F-9CB6D0F9CFB6</t>
  </si>
  <si>
    <t>C5387E52-9795-EA11-806F-9CB6D0F9CFB6</t>
  </si>
  <si>
    <t>C6387E52-9795-EA11-806F-9CB6D0F9CFB6</t>
  </si>
  <si>
    <t>C7387E52-9795-EA11-806F-9CB6D0F9CFB6</t>
  </si>
  <si>
    <t>C8387E52-9795-EA11-806F-9CB6D0F9CFB6</t>
  </si>
  <si>
    <t>C9387E52-9795-EA11-806F-9CB6D0F9CFB6</t>
  </si>
  <si>
    <t>CA387E52-9795-EA11-806F-9CB6D0F9CFB6</t>
  </si>
  <si>
    <t>CB387E52-9795-EA11-806F-9CB6D0F9CFB6</t>
  </si>
  <si>
    <t>CC387E52-9795-EA11-806F-9CB6D0F9CFB6</t>
  </si>
  <si>
    <t>CD387E52-9795-EA11-806F-9CB6D0F9CFB6</t>
  </si>
  <si>
    <t>CE387E52-9795-EA11-806F-9CB6D0F9CFB6</t>
  </si>
  <si>
    <t>CF387E52-9795-EA11-806F-9CB6D0F9CFB6</t>
  </si>
  <si>
    <t>D0387E52-9795-EA11-806F-9CB6D0F9CFB6</t>
  </si>
  <si>
    <t>D1387E52-9795-EA11-806F-9CB6D0F9CFB6</t>
  </si>
  <si>
    <t>D2387E52-9795-EA11-806F-9CB6D0F9CFB6</t>
  </si>
  <si>
    <t>D3387E52-9795-EA11-806F-9CB6D0F9CFB6</t>
  </si>
  <si>
    <t>D4387E52-9795-EA11-806F-9CB6D0F9CFB6</t>
  </si>
  <si>
    <t>D5387E52-9795-EA11-806F-9CB6D0F9CFB6</t>
  </si>
  <si>
    <t>D6387E52-9795-EA11-806F-9CB6D0F9CFB6</t>
  </si>
  <si>
    <t>D7387E52-9795-EA11-806F-9CB6D0F9CFB6</t>
  </si>
  <si>
    <t>D8387E52-9795-EA11-806F-9CB6D0F9CFB6</t>
  </si>
  <si>
    <t>D9387E52-9795-EA11-806F-9CB6D0F9CFB6</t>
  </si>
  <si>
    <t>DA387E52-9795-EA11-806F-9CB6D0F9CFB6</t>
  </si>
  <si>
    <t>DB387E52-9795-EA11-806F-9CB6D0F9CFB6</t>
  </si>
  <si>
    <t>DC387E52-9795-EA11-806F-9CB6D0F9CFB6</t>
  </si>
  <si>
    <t>DD387E52-9795-EA11-806F-9CB6D0F9CFB6</t>
  </si>
  <si>
    <t>DE387E52-9795-EA11-806F-9CB6D0F9CFB6</t>
  </si>
  <si>
    <t>DF387E52-9795-EA11-806F-9CB6D0F9CFB6</t>
  </si>
  <si>
    <t>E0387E52-9795-EA11-806F-9CB6D0F9CFB6</t>
  </si>
  <si>
    <t>E1387E52-9795-EA11-806F-9CB6D0F9CFB6</t>
  </si>
  <si>
    <t>E2387E52-9795-EA11-806F-9CB6D0F9CFB6</t>
  </si>
  <si>
    <t>E3387E52-9795-EA11-806F-9CB6D0F9CFB6</t>
  </si>
  <si>
    <t>E4387E52-9795-EA11-806F-9CB6D0F9CFB6</t>
  </si>
  <si>
    <t>E5387E52-9795-EA11-806F-9CB6D0F9CFB6</t>
  </si>
  <si>
    <t>E6387E52-9795-EA11-806F-9CB6D0F9CFB6</t>
  </si>
  <si>
    <t>E7387E52-9795-EA11-806F-9CB6D0F9CFB6</t>
  </si>
  <si>
    <t>E8387E52-9795-EA11-806F-9CB6D0F9CFB6</t>
  </si>
  <si>
    <t>E9387E52-9795-EA11-806F-9CB6D0F9CFB6</t>
  </si>
  <si>
    <t>EA387E52-9795-EA11-806F-9CB6D0F9CFB6</t>
  </si>
  <si>
    <t>EB387E52-9795-EA11-806F-9CB6D0F9CFB6</t>
  </si>
  <si>
    <t>EC387E52-9795-EA11-806F-9CB6D0F9CFB6</t>
  </si>
  <si>
    <t>ED387E52-9795-EA11-806F-9CB6D0F9CFB6</t>
  </si>
  <si>
    <t>EE387E52-9795-EA11-806F-9CB6D0F9CFB6</t>
  </si>
  <si>
    <t>EF387E52-9795-EA11-806F-9CB6D0F9CFB6</t>
  </si>
  <si>
    <t>F0387E52-9795-EA11-806F-9CB6D0F9CFB6</t>
  </si>
  <si>
    <t>F1387E52-9795-EA11-806F-9CB6D0F9CFB6</t>
  </si>
  <si>
    <t>F2387E52-9795-EA11-806F-9CB6D0F9CFB6</t>
  </si>
  <si>
    <t>F3387E52-9795-EA11-806F-9CB6D0F9CFB6</t>
  </si>
  <si>
    <t>F4387E52-9795-EA11-806F-9CB6D0F9CFB6</t>
  </si>
  <si>
    <t>F5387E52-9795-EA11-806F-9CB6D0F9CFB6</t>
  </si>
  <si>
    <t>F6387E52-9795-EA11-806F-9CB6D0F9CFB6</t>
  </si>
  <si>
    <t>F7387E52-9795-EA11-806F-9CB6D0F9CFB6</t>
  </si>
  <si>
    <t>F8387E52-9795-EA11-806F-9CB6D0F9CFB6</t>
  </si>
  <si>
    <t>F9387E52-9795-EA11-806F-9CB6D0F9CFB6</t>
  </si>
  <si>
    <t>FA387E52-9795-EA11-806F-9CB6D0F9CFB6</t>
  </si>
  <si>
    <t>FB387E52-9795-EA11-806F-9CB6D0F9CFB6</t>
  </si>
  <si>
    <t>FC387E52-9795-EA11-806F-9CB6D0F9CFB6</t>
  </si>
  <si>
    <t>FD387E52-9795-EA11-806F-9CB6D0F9CFB6</t>
  </si>
  <si>
    <t>FE387E52-9795-EA11-806F-9CB6D0F9CFB6</t>
  </si>
  <si>
    <t>FF387E52-9795-EA11-806F-9CB6D0F9CFB6</t>
  </si>
  <si>
    <t>00397E52-9795-EA11-806F-9CB6D0F9CFB6</t>
  </si>
  <si>
    <t>01397E52-9795-EA11-806F-9CB6D0F9CFB6</t>
  </si>
  <si>
    <t>02397E52-9795-EA11-806F-9CB6D0F9CFB6</t>
  </si>
  <si>
    <t>03397E52-9795-EA11-806F-9CB6D0F9CFB6</t>
  </si>
  <si>
    <t>04397E52-9795-EA11-806F-9CB6D0F9CFB6</t>
  </si>
  <si>
    <t>05397E52-9795-EA11-806F-9CB6D0F9CFB6</t>
  </si>
  <si>
    <t>06397E52-9795-EA11-806F-9CB6D0F9CFB6</t>
  </si>
  <si>
    <t>07397E52-9795-EA11-806F-9CB6D0F9CFB6</t>
  </si>
  <si>
    <t>08397E52-9795-EA11-806F-9CB6D0F9CFB6</t>
  </si>
  <si>
    <t>09397E52-9795-EA11-806F-9CB6D0F9CFB6</t>
  </si>
  <si>
    <t>0A397E52-9795-EA11-806F-9CB6D0F9CFB6</t>
  </si>
  <si>
    <t>0B397E52-9795-EA11-806F-9CB6D0F9CFB6</t>
  </si>
  <si>
    <t>0C397E52-9795-EA11-806F-9CB6D0F9CFB6</t>
  </si>
  <si>
    <t>0D397E52-9795-EA11-806F-9CB6D0F9CFB6</t>
  </si>
  <si>
    <t>0E397E52-9795-EA11-806F-9CB6D0F9CFB6</t>
  </si>
  <si>
    <t>0F397E52-9795-EA11-806F-9CB6D0F9CFB6</t>
  </si>
  <si>
    <t>10397E52-9795-EA11-806F-9CB6D0F9CFB6</t>
  </si>
  <si>
    <t>11397E52-9795-EA11-806F-9CB6D0F9CFB6</t>
  </si>
  <si>
    <t>12397E52-9795-EA11-806F-9CB6D0F9CFB6</t>
  </si>
  <si>
    <t>13397E52-9795-EA11-806F-9CB6D0F9CFB6</t>
  </si>
  <si>
    <t>14397E52-9795-EA11-806F-9CB6D0F9CFB6</t>
  </si>
  <si>
    <t>15397E52-9795-EA11-806F-9CB6D0F9CFB6</t>
  </si>
  <si>
    <t>16397E52-9795-EA11-806F-9CB6D0F9CFB6</t>
  </si>
  <si>
    <t>17397E52-9795-EA11-806F-9CB6D0F9CFB6</t>
  </si>
  <si>
    <t>18397E52-9795-EA11-806F-9CB6D0F9CFB6</t>
  </si>
  <si>
    <t>19397E52-9795-EA11-806F-9CB6D0F9CFB6</t>
  </si>
  <si>
    <t>1A397E52-9795-EA11-806F-9CB6D0F9CFB6</t>
  </si>
  <si>
    <t>1B397E52-9795-EA11-806F-9CB6D0F9CFB6</t>
  </si>
  <si>
    <t>1C397E52-9795-EA11-806F-9CB6D0F9CFB6</t>
  </si>
  <si>
    <t>1D397E52-9795-EA11-806F-9CB6D0F9CFB6</t>
  </si>
  <si>
    <t>1E397E52-9795-EA11-806F-9CB6D0F9CFB6</t>
  </si>
  <si>
    <t>1F397E52-9795-EA11-806F-9CB6D0F9CFB6</t>
  </si>
  <si>
    <t>20397E52-9795-EA11-806F-9CB6D0F9CFB6</t>
  </si>
  <si>
    <t>21397E52-9795-EA11-806F-9CB6D0F9CFB6</t>
  </si>
  <si>
    <t>22397E52-9795-EA11-806F-9CB6D0F9CFB6</t>
  </si>
  <si>
    <t>23397E52-9795-EA11-806F-9CB6D0F9CFB6</t>
  </si>
  <si>
    <t>24397E52-9795-EA11-806F-9CB6D0F9CFB6</t>
  </si>
  <si>
    <t>25397E52-9795-EA11-806F-9CB6D0F9CFB6</t>
  </si>
  <si>
    <t>26397E52-9795-EA11-806F-9CB6D0F9CFB6</t>
  </si>
  <si>
    <t>27397E52-9795-EA11-806F-9CB6D0F9CFB6</t>
  </si>
  <si>
    <t>28397E52-9795-EA11-806F-9CB6D0F9CFB6</t>
  </si>
  <si>
    <t>29397E52-9795-EA11-806F-9CB6D0F9CFB6</t>
  </si>
  <si>
    <t>2A397E52-9795-EA11-806F-9CB6D0F9CFB6</t>
  </si>
  <si>
    <t>2B397E52-9795-EA11-806F-9CB6D0F9CFB6</t>
  </si>
  <si>
    <t>2C397E52-9795-EA11-806F-9CB6D0F9CFB6</t>
  </si>
  <si>
    <t>2D397E52-9795-EA11-806F-9CB6D0F9CFB6</t>
  </si>
  <si>
    <t>2E397E52-9795-EA11-806F-9CB6D0F9CFB6</t>
  </si>
  <si>
    <t>2F397E52-9795-EA11-806F-9CB6D0F9CFB6</t>
  </si>
  <si>
    <t>30397E52-9795-EA11-806F-9CB6D0F9CFB6</t>
  </si>
  <si>
    <t>31397E52-9795-EA11-806F-9CB6D0F9CFB6</t>
  </si>
  <si>
    <t>32397E52-9795-EA11-806F-9CB6D0F9CFB6</t>
  </si>
  <si>
    <t>33397E52-9795-EA11-806F-9CB6D0F9CFB6</t>
  </si>
  <si>
    <t>34397E52-9795-EA11-806F-9CB6D0F9CFB6</t>
  </si>
  <si>
    <t>35397E52-9795-EA11-806F-9CB6D0F9CFB6</t>
  </si>
  <si>
    <t>36397E52-9795-EA11-806F-9CB6D0F9CFB6</t>
  </si>
  <si>
    <t>37397E52-9795-EA11-806F-9CB6D0F9CFB6</t>
  </si>
  <si>
    <t>38397E52-9795-EA11-806F-9CB6D0F9CFB6</t>
  </si>
  <si>
    <t>39397E52-9795-EA11-806F-9CB6D0F9CFB6</t>
  </si>
  <si>
    <t>3A397E52-9795-EA11-806F-9CB6D0F9CFB6</t>
  </si>
  <si>
    <t>3B397E52-9795-EA11-806F-9CB6D0F9CFB6</t>
  </si>
  <si>
    <t>3C397E52-9795-EA11-806F-9CB6D0F9CFB6</t>
  </si>
  <si>
    <t>3D397E52-9795-EA11-806F-9CB6D0F9CFB6</t>
  </si>
  <si>
    <t>3E397E52-9795-EA11-806F-9CB6D0F9CFB6</t>
  </si>
  <si>
    <t>3F397E52-9795-EA11-806F-9CB6D0F9CFB6</t>
  </si>
  <si>
    <t>40397E52-9795-EA11-806F-9CB6D0F9CFB6</t>
  </si>
  <si>
    <t>41397E52-9795-EA11-806F-9CB6D0F9CFB6</t>
  </si>
  <si>
    <t>42397E52-9795-EA11-806F-9CB6D0F9CFB6</t>
  </si>
  <si>
    <t>43397E52-9795-EA11-806F-9CB6D0F9CFB6</t>
  </si>
  <si>
    <t>44397E52-9795-EA11-806F-9CB6D0F9CFB6</t>
  </si>
  <si>
    <t>45397E52-9795-EA11-806F-9CB6D0F9CFB6</t>
  </si>
  <si>
    <t>46397E52-9795-EA11-806F-9CB6D0F9CFB6</t>
  </si>
  <si>
    <t>47397E52-9795-EA11-806F-9CB6D0F9CFB6</t>
  </si>
  <si>
    <t>48397E52-9795-EA11-806F-9CB6D0F9CFB6</t>
  </si>
  <si>
    <t>49397E52-9795-EA11-806F-9CB6D0F9CFB6</t>
  </si>
  <si>
    <t>4A397E52-9795-EA11-806F-9CB6D0F9CFB6</t>
  </si>
  <si>
    <t>4B397E52-9795-EA11-806F-9CB6D0F9CFB6</t>
  </si>
  <si>
    <t>4C397E52-9795-EA11-806F-9CB6D0F9CFB6</t>
  </si>
  <si>
    <t>4D397E52-9795-EA11-806F-9CB6D0F9CFB6</t>
  </si>
  <si>
    <t>4E397E52-9795-EA11-806F-9CB6D0F9CFB6</t>
  </si>
  <si>
    <t>4F397E52-9795-EA11-806F-9CB6D0F9CFB6</t>
  </si>
  <si>
    <t>50397E52-9795-EA11-806F-9CB6D0F9CFB6</t>
  </si>
  <si>
    <t>51397E52-9795-EA11-806F-9CB6D0F9CFB6</t>
  </si>
  <si>
    <t>52397E52-9795-EA11-806F-9CB6D0F9CFB6</t>
  </si>
  <si>
    <t>53397E52-9795-EA11-806F-9CB6D0F9CFB6</t>
  </si>
  <si>
    <t>54397E52-9795-EA11-806F-9CB6D0F9CFB6</t>
  </si>
  <si>
    <t>55397E52-9795-EA11-806F-9CB6D0F9CFB6</t>
  </si>
  <si>
    <t>56397E52-9795-EA11-806F-9CB6D0F9CFB6</t>
  </si>
  <si>
    <t>57397E52-9795-EA11-806F-9CB6D0F9CFB6</t>
  </si>
  <si>
    <t>58397E52-9795-EA11-806F-9CB6D0F9CFB6</t>
  </si>
  <si>
    <t>59397E52-9795-EA11-806F-9CB6D0F9CFB6</t>
  </si>
  <si>
    <t>5A397E52-9795-EA11-806F-9CB6D0F9CFB6</t>
  </si>
  <si>
    <t>5B397E52-9795-EA11-806F-9CB6D0F9CFB6</t>
  </si>
  <si>
    <t>5C397E52-9795-EA11-806F-9CB6D0F9CFB6</t>
  </si>
  <si>
    <t>5D397E52-9795-EA11-806F-9CB6D0F9CFB6</t>
  </si>
  <si>
    <t>5E397E52-9795-EA11-806F-9CB6D0F9CFB6</t>
  </si>
  <si>
    <t>5F397E52-9795-EA11-806F-9CB6D0F9CFB6</t>
  </si>
  <si>
    <t>60397E52-9795-EA11-806F-9CB6D0F9CFB6</t>
  </si>
  <si>
    <t>61397E52-9795-EA11-806F-9CB6D0F9CFB6</t>
  </si>
  <si>
    <t>62397E52-9795-EA11-806F-9CB6D0F9CFB6</t>
  </si>
  <si>
    <t>63397E52-9795-EA11-806F-9CB6D0F9CFB6</t>
  </si>
  <si>
    <t>64397E52-9795-EA11-806F-9CB6D0F9CFB6</t>
  </si>
  <si>
    <t>65397E52-9795-EA11-806F-9CB6D0F9CFB6</t>
  </si>
  <si>
    <t>66397E52-9795-EA11-806F-9CB6D0F9CFB6</t>
  </si>
  <si>
    <t>67397E52-9795-EA11-806F-9CB6D0F9CFB6</t>
  </si>
  <si>
    <t>68397E52-9795-EA11-806F-9CB6D0F9CFB6</t>
  </si>
  <si>
    <t>69397E52-9795-EA11-806F-9CB6D0F9CFB6</t>
  </si>
  <si>
    <t>6A397E52-9795-EA11-806F-9CB6D0F9CFB6</t>
  </si>
  <si>
    <t>6B397E52-9795-EA11-806F-9CB6D0F9CFB6</t>
  </si>
  <si>
    <t>6C397E52-9795-EA11-806F-9CB6D0F9CFB6</t>
  </si>
  <si>
    <t>6D397E52-9795-EA11-806F-9CB6D0F9CFB6</t>
  </si>
  <si>
    <t>6E397E52-9795-EA11-806F-9CB6D0F9CFB6</t>
  </si>
  <si>
    <t>6F397E52-9795-EA11-806F-9CB6D0F9CFB6</t>
  </si>
  <si>
    <t>70397E52-9795-EA11-806F-9CB6D0F9CFB6</t>
  </si>
  <si>
    <t>71397E52-9795-EA11-806F-9CB6D0F9CFB6</t>
  </si>
  <si>
    <t>72397E52-9795-EA11-806F-9CB6D0F9CFB6</t>
  </si>
  <si>
    <t>73397E52-9795-EA11-806F-9CB6D0F9CFB6</t>
  </si>
  <si>
    <t>74397E52-9795-EA11-806F-9CB6D0F9CFB6</t>
  </si>
  <si>
    <t>75397E52-9795-EA11-806F-9CB6D0F9CFB6</t>
  </si>
  <si>
    <t>76397E52-9795-EA11-806F-9CB6D0F9CFB6</t>
  </si>
  <si>
    <t>77397E52-9795-EA11-806F-9CB6D0F9CFB6</t>
  </si>
  <si>
    <t>78397E52-9795-EA11-806F-9CB6D0F9CFB6</t>
  </si>
  <si>
    <t>79397E52-9795-EA11-806F-9CB6D0F9CFB6</t>
  </si>
  <si>
    <t>7A397E52-9795-EA11-806F-9CB6D0F9CFB6</t>
  </si>
  <si>
    <t>7B397E52-9795-EA11-806F-9CB6D0F9CFB6</t>
  </si>
  <si>
    <t>7C397E52-9795-EA11-806F-9CB6D0F9CFB6</t>
  </si>
  <si>
    <t>7D397E52-9795-EA11-806F-9CB6D0F9CFB6</t>
  </si>
  <si>
    <t>7E397E52-9795-EA11-806F-9CB6D0F9CFB6</t>
  </si>
  <si>
    <t>7F397E52-9795-EA11-806F-9CB6D0F9CFB6</t>
  </si>
  <si>
    <t>80397E52-9795-EA11-806F-9CB6D0F9CFB6</t>
  </si>
  <si>
    <t>81397E52-9795-EA11-806F-9CB6D0F9CFB6</t>
  </si>
  <si>
    <t>82397E52-9795-EA11-806F-9CB6D0F9CFB6</t>
  </si>
  <si>
    <t>83397E52-9795-EA11-806F-9CB6D0F9CFB6</t>
  </si>
  <si>
    <t>84397E52-9795-EA11-806F-9CB6D0F9CFB6</t>
  </si>
  <si>
    <t>85397E52-9795-EA11-806F-9CB6D0F9CFB6</t>
  </si>
  <si>
    <t>86397E52-9795-EA11-806F-9CB6D0F9CFB6</t>
  </si>
  <si>
    <t>87397E52-9795-EA11-806F-9CB6D0F9CFB6</t>
  </si>
  <si>
    <t>88397E52-9795-EA11-806F-9CB6D0F9CFB6</t>
  </si>
  <si>
    <t>89397E52-9795-EA11-806F-9CB6D0F9CFB6</t>
  </si>
  <si>
    <t>8A397E52-9795-EA11-806F-9CB6D0F9CFB6</t>
  </si>
  <si>
    <t>8B397E52-9795-EA11-806F-9CB6D0F9CFB6</t>
  </si>
  <si>
    <t>8C397E52-9795-EA11-806F-9CB6D0F9CFB6</t>
  </si>
  <si>
    <t>8D397E52-9795-EA11-806F-9CB6D0F9CFB6</t>
  </si>
  <si>
    <t>8E397E52-9795-EA11-806F-9CB6D0F9CFB6</t>
  </si>
  <si>
    <t>8F397E52-9795-EA11-806F-9CB6D0F9CFB6</t>
  </si>
  <si>
    <t>90397E52-9795-EA11-806F-9CB6D0F9CFB6</t>
  </si>
  <si>
    <t>91397E52-9795-EA11-806F-9CB6D0F9CFB6</t>
  </si>
  <si>
    <t>92397E52-9795-EA11-806F-9CB6D0F9CFB6</t>
  </si>
  <si>
    <t>93397E52-9795-EA11-806F-9CB6D0F9CFB6</t>
  </si>
  <si>
    <t>94397E52-9795-EA11-806F-9CB6D0F9CFB6</t>
  </si>
  <si>
    <t>95397E52-9795-EA11-806F-9CB6D0F9CFB6</t>
  </si>
  <si>
    <t>96397E52-9795-EA11-806F-9CB6D0F9CFB6</t>
  </si>
  <si>
    <t>97397E52-9795-EA11-806F-9CB6D0F9CFB6</t>
  </si>
  <si>
    <t>98397E52-9795-EA11-806F-9CB6D0F9CFB6</t>
  </si>
  <si>
    <t>99397E52-9795-EA11-806F-9CB6D0F9CFB6</t>
  </si>
  <si>
    <t>9A397E52-9795-EA11-806F-9CB6D0F9CFB6</t>
  </si>
  <si>
    <t>9B397E52-9795-EA11-806F-9CB6D0F9CFB6</t>
  </si>
  <si>
    <t>9C397E52-9795-EA11-806F-9CB6D0F9CFB6</t>
  </si>
  <si>
    <t>9D397E52-9795-EA11-806F-9CB6D0F9CFB6</t>
  </si>
  <si>
    <t>9E397E52-9795-EA11-806F-9CB6D0F9CFB6</t>
  </si>
  <si>
    <t>9F397E52-9795-EA11-806F-9CB6D0F9CFB6</t>
  </si>
  <si>
    <t>A0397E52-9795-EA11-806F-9CB6D0F9CFB6</t>
  </si>
  <si>
    <t>A1397E52-9795-EA11-806F-9CB6D0F9CFB6</t>
  </si>
  <si>
    <t>A2397E52-9795-EA11-806F-9CB6D0F9CFB6</t>
  </si>
  <si>
    <t>A3397E52-9795-EA11-806F-9CB6D0F9CFB6</t>
  </si>
  <si>
    <t>A4397E52-9795-EA11-806F-9CB6D0F9CFB6</t>
  </si>
  <si>
    <t>A5397E52-9795-EA11-806F-9CB6D0F9CFB6</t>
  </si>
  <si>
    <t>A6397E52-9795-EA11-806F-9CB6D0F9CFB6</t>
  </si>
  <si>
    <t>A7397E52-9795-EA11-806F-9CB6D0F9CFB6</t>
  </si>
  <si>
    <t>A8397E52-9795-EA11-806F-9CB6D0F9CFB6</t>
  </si>
  <si>
    <t>A9397E52-9795-EA11-806F-9CB6D0F9CFB6</t>
  </si>
  <si>
    <t>AA397E52-9795-EA11-806F-9CB6D0F9CFB6</t>
  </si>
  <si>
    <t>AB397E52-9795-EA11-806F-9CB6D0F9CFB6</t>
  </si>
  <si>
    <t>AC397E52-9795-EA11-806F-9CB6D0F9CFB6</t>
  </si>
  <si>
    <t>AD397E52-9795-EA11-806F-9CB6D0F9CFB6</t>
  </si>
  <si>
    <t>AE397E52-9795-EA11-806F-9CB6D0F9CFB6</t>
  </si>
  <si>
    <t>AF397E52-9795-EA11-806F-9CB6D0F9CFB6</t>
  </si>
  <si>
    <t>B0397E52-9795-EA11-806F-9CB6D0F9CFB6</t>
  </si>
  <si>
    <t>B1397E52-9795-EA11-806F-9CB6D0F9CFB6</t>
  </si>
  <si>
    <t>B2397E52-9795-EA11-806F-9CB6D0F9CFB6</t>
  </si>
  <si>
    <t>B3397E52-9795-EA11-806F-9CB6D0F9CFB6</t>
  </si>
  <si>
    <t>B4397E52-9795-EA11-806F-9CB6D0F9CFB6</t>
  </si>
  <si>
    <t>B5397E52-9795-EA11-806F-9CB6D0F9CFB6</t>
  </si>
  <si>
    <t>B6397E52-9795-EA11-806F-9CB6D0F9CFB6</t>
  </si>
  <si>
    <t>B7397E52-9795-EA11-806F-9CB6D0F9CFB6</t>
  </si>
  <si>
    <t>B8397E52-9795-EA11-806F-9CB6D0F9CFB6</t>
  </si>
  <si>
    <t>B9397E52-9795-EA11-806F-9CB6D0F9CFB6</t>
  </si>
  <si>
    <t>BA397E52-9795-EA11-806F-9CB6D0F9CFB6</t>
  </si>
  <si>
    <t>BB397E52-9795-EA11-806F-9CB6D0F9CFB6</t>
  </si>
  <si>
    <t>BC397E52-9795-EA11-806F-9CB6D0F9CFB6</t>
  </si>
  <si>
    <t>BD397E52-9795-EA11-806F-9CB6D0F9CFB6</t>
  </si>
  <si>
    <t>BE397E52-9795-EA11-806F-9CB6D0F9CFB6</t>
  </si>
  <si>
    <t>BF397E52-9795-EA11-806F-9CB6D0F9CFB6</t>
  </si>
  <si>
    <t>C0397E52-9795-EA11-806F-9CB6D0F9CFB6</t>
  </si>
  <si>
    <t>C1397E52-9795-EA11-806F-9CB6D0F9CFB6</t>
  </si>
  <si>
    <t>C2397E52-9795-EA11-806F-9CB6D0F9CFB6</t>
  </si>
  <si>
    <t>C3397E52-9795-EA11-806F-9CB6D0F9CFB6</t>
  </si>
  <si>
    <t>C4397E52-9795-EA11-806F-9CB6D0F9CFB6</t>
  </si>
  <si>
    <t>C5397E52-9795-EA11-806F-9CB6D0F9CFB6</t>
  </si>
  <si>
    <t>C6397E52-9795-EA11-806F-9CB6D0F9CFB6</t>
  </si>
  <si>
    <t>C7397E52-9795-EA11-806F-9CB6D0F9CFB6</t>
  </si>
  <si>
    <t>C8397E52-9795-EA11-806F-9CB6D0F9CFB6</t>
  </si>
  <si>
    <t>C9397E52-9795-EA11-806F-9CB6D0F9CFB6</t>
  </si>
  <si>
    <t>CA397E52-9795-EA11-806F-9CB6D0F9CFB6</t>
  </si>
  <si>
    <t>CB397E52-9795-EA11-806F-9CB6D0F9CFB6</t>
  </si>
  <si>
    <t>CC397E52-9795-EA11-806F-9CB6D0F9CFB6</t>
  </si>
  <si>
    <t>CD397E52-9795-EA11-806F-9CB6D0F9CFB6</t>
  </si>
  <si>
    <t>CE397E52-9795-EA11-806F-9CB6D0F9CFB6</t>
  </si>
  <si>
    <t>CF397E52-9795-EA11-806F-9CB6D0F9CFB6</t>
  </si>
  <si>
    <t>D0397E52-9795-EA11-806F-9CB6D0F9CFB6</t>
  </si>
  <si>
    <t>D1397E52-9795-EA11-806F-9CB6D0F9CFB6</t>
  </si>
  <si>
    <t>D2397E52-9795-EA11-806F-9CB6D0F9CFB6</t>
  </si>
  <si>
    <t>D3397E52-9795-EA11-806F-9CB6D0F9CFB6</t>
  </si>
  <si>
    <t>D4397E52-9795-EA11-806F-9CB6D0F9CFB6</t>
  </si>
  <si>
    <t>D5397E52-9795-EA11-806F-9CB6D0F9CFB6</t>
  </si>
  <si>
    <t>D6397E52-9795-EA11-806F-9CB6D0F9CFB6</t>
  </si>
  <si>
    <t>D7397E52-9795-EA11-806F-9CB6D0F9CFB6</t>
  </si>
  <si>
    <t>D8397E52-9795-EA11-806F-9CB6D0F9CFB6</t>
  </si>
  <si>
    <t>D9397E52-9795-EA11-806F-9CB6D0F9CFB6</t>
  </si>
  <si>
    <t>DA397E52-9795-EA11-806F-9CB6D0F9CFB6</t>
  </si>
  <si>
    <t>DB397E52-9795-EA11-806F-9CB6D0F9CFB6</t>
  </si>
  <si>
    <t>DC397E52-9795-EA11-806F-9CB6D0F9CFB6</t>
  </si>
  <si>
    <t>DD397E52-9795-EA11-806F-9CB6D0F9CFB6</t>
  </si>
  <si>
    <t>DE397E52-9795-EA11-806F-9CB6D0F9CFB6</t>
  </si>
  <si>
    <t>DF397E52-9795-EA11-806F-9CB6D0F9CFB6</t>
  </si>
  <si>
    <t>E0397E52-9795-EA11-806F-9CB6D0F9CFB6</t>
  </si>
  <si>
    <t>E1397E52-9795-EA11-806F-9CB6D0F9CFB6</t>
  </si>
  <si>
    <t>E2397E52-9795-EA11-806F-9CB6D0F9CFB6</t>
  </si>
  <si>
    <t>E3397E52-9795-EA11-806F-9CB6D0F9CFB6</t>
  </si>
  <si>
    <t>E4397E52-9795-EA11-806F-9CB6D0F9CFB6</t>
  </si>
  <si>
    <t>E5397E52-9795-EA11-806F-9CB6D0F9CFB6</t>
  </si>
  <si>
    <t>E6397E52-9795-EA11-806F-9CB6D0F9CFB6</t>
  </si>
  <si>
    <t>E7397E52-9795-EA11-806F-9CB6D0F9CFB6</t>
  </si>
  <si>
    <t>E8397E52-9795-EA11-806F-9CB6D0F9CFB6</t>
  </si>
  <si>
    <t>E9397E52-9795-EA11-806F-9CB6D0F9CFB6</t>
  </si>
  <si>
    <t>EA397E52-9795-EA11-806F-9CB6D0F9CFB6</t>
  </si>
  <si>
    <t>EB397E52-9795-EA11-806F-9CB6D0F9CFB6</t>
  </si>
  <si>
    <t>EC397E52-9795-EA11-806F-9CB6D0F9CFB6</t>
  </si>
  <si>
    <t>ED397E52-9795-EA11-806F-9CB6D0F9CFB6</t>
  </si>
  <si>
    <t>EE397E52-9795-EA11-806F-9CB6D0F9CFB6</t>
  </si>
  <si>
    <t>EF397E52-9795-EA11-806F-9CB6D0F9CFB6</t>
  </si>
  <si>
    <t>F0397E52-9795-EA11-806F-9CB6D0F9CFB6</t>
  </si>
  <si>
    <t>F1397E52-9795-EA11-806F-9CB6D0F9CFB6</t>
  </si>
  <si>
    <t>F2397E52-9795-EA11-806F-9CB6D0F9CFB6</t>
  </si>
  <si>
    <t>F3397E52-9795-EA11-806F-9CB6D0F9CFB6</t>
  </si>
  <si>
    <t>F4397E52-9795-EA11-806F-9CB6D0F9CFB6</t>
  </si>
  <si>
    <t>F5397E52-9795-EA11-806F-9CB6D0F9CFB6</t>
  </si>
  <si>
    <t>F6397E52-9795-EA11-806F-9CB6D0F9CFB6</t>
  </si>
  <si>
    <t>F7397E52-9795-EA11-806F-9CB6D0F9CFB6</t>
  </si>
  <si>
    <t>F8397E52-9795-EA11-806F-9CB6D0F9CFB6</t>
  </si>
  <si>
    <t>F9397E52-9795-EA11-806F-9CB6D0F9CFB6</t>
  </si>
  <si>
    <t>FA397E52-9795-EA11-806F-9CB6D0F9CFB6</t>
  </si>
  <si>
    <t>FB397E52-9795-EA11-806F-9CB6D0F9CFB6</t>
  </si>
  <si>
    <t>FC397E52-9795-EA11-806F-9CB6D0F9CFB6</t>
  </si>
  <si>
    <t>FD397E52-9795-EA11-806F-9CB6D0F9CFB6</t>
  </si>
  <si>
    <t>FE397E52-9795-EA11-806F-9CB6D0F9CFB6</t>
  </si>
  <si>
    <t>FF397E52-9795-EA11-806F-9CB6D0F9CFB6</t>
  </si>
  <si>
    <t>003A7E52-9795-EA11-806F-9CB6D0F9CFB6</t>
  </si>
  <si>
    <t>013A7E52-9795-EA11-806F-9CB6D0F9CFB6</t>
  </si>
  <si>
    <t>023A7E52-9795-EA11-806F-9CB6D0F9CFB6</t>
  </si>
  <si>
    <t>033A7E52-9795-EA11-806F-9CB6D0F9CFB6</t>
  </si>
  <si>
    <t>043A7E52-9795-EA11-806F-9CB6D0F9CFB6</t>
  </si>
  <si>
    <t>053A7E52-9795-EA11-806F-9CB6D0F9CFB6</t>
  </si>
  <si>
    <t>063A7E52-9795-EA11-806F-9CB6D0F9CFB6</t>
  </si>
  <si>
    <t>073A7E52-9795-EA11-806F-9CB6D0F9CFB6</t>
  </si>
  <si>
    <t>083A7E52-9795-EA11-806F-9CB6D0F9CFB6</t>
  </si>
  <si>
    <t>093A7E52-9795-EA11-806F-9CB6D0F9CFB6</t>
  </si>
  <si>
    <t>0A3A7E52-9795-EA11-806F-9CB6D0F9CFB6</t>
  </si>
  <si>
    <t>0B3A7E52-9795-EA11-806F-9CB6D0F9CFB6</t>
  </si>
  <si>
    <t>0C3A7E52-9795-EA11-806F-9CB6D0F9CFB6</t>
  </si>
  <si>
    <t>0D3A7E52-9795-EA11-806F-9CB6D0F9CFB6</t>
  </si>
  <si>
    <t>0E3A7E52-9795-EA11-806F-9CB6D0F9CFB6</t>
  </si>
  <si>
    <t>0F3A7E52-9795-EA11-806F-9CB6D0F9CFB6</t>
  </si>
  <si>
    <t>103A7E52-9795-EA11-806F-9CB6D0F9CFB6</t>
  </si>
  <si>
    <t>113A7E52-9795-EA11-806F-9CB6D0F9CFB6</t>
  </si>
  <si>
    <t>123A7E52-9795-EA11-806F-9CB6D0F9CFB6</t>
  </si>
  <si>
    <t>133A7E52-9795-EA11-806F-9CB6D0F9CFB6</t>
  </si>
  <si>
    <t>143A7E52-9795-EA11-806F-9CB6D0F9CFB6</t>
  </si>
  <si>
    <t>153A7E52-9795-EA11-806F-9CB6D0F9CFB6</t>
  </si>
  <si>
    <t>163A7E52-9795-EA11-806F-9CB6D0F9CFB6</t>
  </si>
  <si>
    <t>173A7E52-9795-EA11-806F-9CB6D0F9CFB6</t>
  </si>
  <si>
    <t>183A7E52-9795-EA11-806F-9CB6D0F9CFB6</t>
  </si>
  <si>
    <t>193A7E52-9795-EA11-806F-9CB6D0F9CFB6</t>
  </si>
  <si>
    <t>1A3A7E52-9795-EA11-806F-9CB6D0F9CFB6</t>
  </si>
  <si>
    <t>1B3A7E52-9795-EA11-806F-9CB6D0F9CFB6</t>
  </si>
  <si>
    <t>1C3A7E52-9795-EA11-806F-9CB6D0F9CFB6</t>
  </si>
  <si>
    <t>1D3A7E52-9795-EA11-806F-9CB6D0F9CFB6</t>
  </si>
  <si>
    <t>1E3A7E52-9795-EA11-806F-9CB6D0F9CFB6</t>
  </si>
  <si>
    <t>1F3A7E52-9795-EA11-806F-9CB6D0F9CFB6</t>
  </si>
  <si>
    <t>203A7E52-9795-EA11-806F-9CB6D0F9CFB6</t>
  </si>
  <si>
    <t>213A7E52-9795-EA11-806F-9CB6D0F9CFB6</t>
  </si>
  <si>
    <t>223A7E52-9795-EA11-806F-9CB6D0F9CFB6</t>
  </si>
  <si>
    <t>233A7E52-9795-EA11-806F-9CB6D0F9CFB6</t>
  </si>
  <si>
    <t>243A7E52-9795-EA11-806F-9CB6D0F9CFB6</t>
  </si>
  <si>
    <t>253A7E52-9795-EA11-806F-9CB6D0F9CFB6</t>
  </si>
  <si>
    <t>263A7E52-9795-EA11-806F-9CB6D0F9CFB6</t>
  </si>
  <si>
    <t>273A7E52-9795-EA11-806F-9CB6D0F9CFB6</t>
  </si>
  <si>
    <t>283A7E52-9795-EA11-806F-9CB6D0F9CFB6</t>
  </si>
  <si>
    <t>293A7E52-9795-EA11-806F-9CB6D0F9CFB6</t>
  </si>
  <si>
    <t>2A3A7E52-9795-EA11-806F-9CB6D0F9CFB6</t>
  </si>
  <si>
    <t>2B3A7E52-9795-EA11-806F-9CB6D0F9CFB6</t>
  </si>
  <si>
    <t>2C3A7E52-9795-EA11-806F-9CB6D0F9CFB6</t>
  </si>
  <si>
    <t>2D3A7E52-9795-EA11-806F-9CB6D0F9CFB6</t>
  </si>
  <si>
    <t>2E3A7E52-9795-EA11-806F-9CB6D0F9CFB6</t>
  </si>
  <si>
    <t>2F3A7E52-9795-EA11-806F-9CB6D0F9CFB6</t>
  </si>
  <si>
    <t>303A7E52-9795-EA11-806F-9CB6D0F9CFB6</t>
  </si>
  <si>
    <t>313A7E52-9795-EA11-806F-9CB6D0F9CFB6</t>
  </si>
  <si>
    <t>323A7E52-9795-EA11-806F-9CB6D0F9CFB6</t>
  </si>
  <si>
    <t>333A7E52-9795-EA11-806F-9CB6D0F9CFB6</t>
  </si>
  <si>
    <t>343A7E52-9795-EA11-806F-9CB6D0F9CFB6</t>
  </si>
  <si>
    <t>353A7E52-9795-EA11-806F-9CB6D0F9CFB6</t>
  </si>
  <si>
    <t>363A7E52-9795-EA11-806F-9CB6D0F9CFB6</t>
  </si>
  <si>
    <t>373A7E52-9795-EA11-806F-9CB6D0F9CFB6</t>
  </si>
  <si>
    <t>383A7E52-9795-EA11-806F-9CB6D0F9CFB6</t>
  </si>
  <si>
    <t>393A7E52-9795-EA11-806F-9CB6D0F9CFB6</t>
  </si>
  <si>
    <t>3A3A7E52-9795-EA11-806F-9CB6D0F9CFB6</t>
  </si>
  <si>
    <t>3B3A7E52-9795-EA11-806F-9CB6D0F9CFB6</t>
  </si>
  <si>
    <t>3C3A7E52-9795-EA11-806F-9CB6D0F9CFB6</t>
  </si>
  <si>
    <t>3D3A7E52-9795-EA11-806F-9CB6D0F9CFB6</t>
  </si>
  <si>
    <t>3E3A7E52-9795-EA11-806F-9CB6D0F9CFB6</t>
  </si>
  <si>
    <t>3F3A7E52-9795-EA11-806F-9CB6D0F9CFB6</t>
  </si>
  <si>
    <t>403A7E52-9795-EA11-806F-9CB6D0F9CFB6</t>
  </si>
  <si>
    <t>413A7E52-9795-EA11-806F-9CB6D0F9CFB6</t>
  </si>
  <si>
    <t>423A7E52-9795-EA11-806F-9CB6D0F9CFB6</t>
  </si>
  <si>
    <t>433A7E52-9795-EA11-806F-9CB6D0F9CFB6</t>
  </si>
  <si>
    <t>443A7E52-9795-EA11-806F-9CB6D0F9CFB6</t>
  </si>
  <si>
    <t>453A7E52-9795-EA11-806F-9CB6D0F9CFB6</t>
  </si>
  <si>
    <t>463A7E52-9795-EA11-806F-9CB6D0F9CFB6</t>
  </si>
  <si>
    <t>473A7E52-9795-EA11-806F-9CB6D0F9CFB6</t>
  </si>
  <si>
    <t>483A7E52-9795-EA11-806F-9CB6D0F9CFB6</t>
  </si>
  <si>
    <t>493A7E52-9795-EA11-806F-9CB6D0F9CFB6</t>
  </si>
  <si>
    <t>4A3A7E52-9795-EA11-806F-9CB6D0F9CFB6</t>
  </si>
  <si>
    <t>4B3A7E52-9795-EA11-806F-9CB6D0F9CFB6</t>
  </si>
  <si>
    <t>4C3A7E52-9795-EA11-806F-9CB6D0F9CFB6</t>
  </si>
  <si>
    <t>4D3A7E52-9795-EA11-806F-9CB6D0F9CFB6</t>
  </si>
  <si>
    <t>4E3A7E52-9795-EA11-806F-9CB6D0F9CFB6</t>
  </si>
  <si>
    <t>4F3A7E52-9795-EA11-806F-9CB6D0F9CFB6</t>
  </si>
  <si>
    <t>503A7E52-9795-EA11-806F-9CB6D0F9CFB6</t>
  </si>
  <si>
    <t>513A7E52-9795-EA11-806F-9CB6D0F9CFB6</t>
  </si>
  <si>
    <t>523A7E52-9795-EA11-806F-9CB6D0F9CFB6</t>
  </si>
  <si>
    <t>533A7E52-9795-EA11-806F-9CB6D0F9CFB6</t>
  </si>
  <si>
    <t>543A7E52-9795-EA11-806F-9CB6D0F9CFB6</t>
  </si>
  <si>
    <t>553A7E52-9795-EA11-806F-9CB6D0F9CFB6</t>
  </si>
  <si>
    <t>563A7E52-9795-EA11-806F-9CB6D0F9CFB6</t>
  </si>
  <si>
    <t>573A7E52-9795-EA11-806F-9CB6D0F9CFB6</t>
  </si>
  <si>
    <t>583A7E52-9795-EA11-806F-9CB6D0F9CFB6</t>
  </si>
  <si>
    <t>593A7E52-9795-EA11-806F-9CB6D0F9CFB6</t>
  </si>
  <si>
    <t>5A3A7E52-9795-EA11-806F-9CB6D0F9CFB6</t>
  </si>
  <si>
    <t>5B3A7E52-9795-EA11-806F-9CB6D0F9CFB6</t>
  </si>
  <si>
    <t>5C3A7E52-9795-EA11-806F-9CB6D0F9CFB6</t>
  </si>
  <si>
    <t>5D3A7E52-9795-EA11-806F-9CB6D0F9CFB6</t>
  </si>
  <si>
    <t>5E3A7E52-9795-EA11-806F-9CB6D0F9CFB6</t>
  </si>
  <si>
    <t>5F3A7E52-9795-EA11-806F-9CB6D0F9CFB6</t>
  </si>
  <si>
    <t>603A7E52-9795-EA11-806F-9CB6D0F9CFB6</t>
  </si>
  <si>
    <t>613A7E52-9795-EA11-806F-9CB6D0F9CFB6</t>
  </si>
  <si>
    <t>623A7E52-9795-EA11-806F-9CB6D0F9CFB6</t>
  </si>
  <si>
    <t>633A7E52-9795-EA11-806F-9CB6D0F9CFB6</t>
  </si>
  <si>
    <t>643A7E52-9795-EA11-806F-9CB6D0F9CFB6</t>
  </si>
  <si>
    <t>653A7E52-9795-EA11-806F-9CB6D0F9CFB6</t>
  </si>
  <si>
    <t>663A7E52-9795-EA11-806F-9CB6D0F9CFB6</t>
  </si>
  <si>
    <t>673A7E52-9795-EA11-806F-9CB6D0F9CFB6</t>
  </si>
  <si>
    <t>683A7E52-9795-EA11-806F-9CB6D0F9CFB6</t>
  </si>
  <si>
    <t>693A7E52-9795-EA11-806F-9CB6D0F9CFB6</t>
  </si>
  <si>
    <t>6A3A7E52-9795-EA11-806F-9CB6D0F9CFB6</t>
  </si>
  <si>
    <t>6B3A7E52-9795-EA11-806F-9CB6D0F9CFB6</t>
  </si>
  <si>
    <t>6C3A7E52-9795-EA11-806F-9CB6D0F9CFB6</t>
  </si>
  <si>
    <t>6D3A7E52-9795-EA11-806F-9CB6D0F9CFB6</t>
  </si>
  <si>
    <t>6E3A7E52-9795-EA11-806F-9CB6D0F9CFB6</t>
  </si>
  <si>
    <t>6F3A7E52-9795-EA11-806F-9CB6D0F9CFB6</t>
  </si>
  <si>
    <t>703A7E52-9795-EA11-806F-9CB6D0F9CFB6</t>
  </si>
  <si>
    <t>713A7E52-9795-EA11-806F-9CB6D0F9CFB6</t>
  </si>
  <si>
    <t>723A7E52-9795-EA11-806F-9CB6D0F9CFB6</t>
  </si>
  <si>
    <t>733A7E52-9795-EA11-806F-9CB6D0F9CFB6</t>
  </si>
  <si>
    <t>743A7E52-9795-EA11-806F-9CB6D0F9CFB6</t>
  </si>
  <si>
    <t>753A7E52-9795-EA11-806F-9CB6D0F9CFB6</t>
  </si>
  <si>
    <t>763A7E52-9795-EA11-806F-9CB6D0F9CFB6</t>
  </si>
  <si>
    <t>773A7E52-9795-EA11-806F-9CB6D0F9CFB6</t>
  </si>
  <si>
    <t>783A7E52-9795-EA11-806F-9CB6D0F9CFB6</t>
  </si>
  <si>
    <t>793A7E52-9795-EA11-806F-9CB6D0F9CFB6</t>
  </si>
  <si>
    <t>7A3A7E52-9795-EA11-806F-9CB6D0F9CFB6</t>
  </si>
  <si>
    <t>7B3A7E52-9795-EA11-806F-9CB6D0F9CFB6</t>
  </si>
  <si>
    <t>7C3A7E52-9795-EA11-806F-9CB6D0F9CFB6</t>
  </si>
  <si>
    <t>7D3A7E52-9795-EA11-806F-9CB6D0F9CFB6</t>
  </si>
  <si>
    <t>7E3A7E52-9795-EA11-806F-9CB6D0F9CFB6</t>
  </si>
  <si>
    <t>7F3A7E52-9795-EA11-806F-9CB6D0F9CFB6</t>
  </si>
  <si>
    <t>803A7E52-9795-EA11-806F-9CB6D0F9CFB6</t>
  </si>
  <si>
    <t>813A7E52-9795-EA11-806F-9CB6D0F9CFB6</t>
  </si>
  <si>
    <t>823A7E52-9795-EA11-806F-9CB6D0F9CFB6</t>
  </si>
  <si>
    <t>833A7E52-9795-EA11-806F-9CB6D0F9CFB6</t>
  </si>
  <si>
    <t>843A7E52-9795-EA11-806F-9CB6D0F9CFB6</t>
  </si>
  <si>
    <t>853A7E52-9795-EA11-806F-9CB6D0F9CFB6</t>
  </si>
  <si>
    <t>863A7E52-9795-EA11-806F-9CB6D0F9CFB6</t>
  </si>
  <si>
    <t>873A7E52-9795-EA11-806F-9CB6D0F9CFB6</t>
  </si>
  <si>
    <t>883A7E52-9795-EA11-806F-9CB6D0F9CFB6</t>
  </si>
  <si>
    <t>893A7E52-9795-EA11-806F-9CB6D0F9CFB6</t>
  </si>
  <si>
    <t>8A3A7E52-9795-EA11-806F-9CB6D0F9CFB6</t>
  </si>
  <si>
    <t>8B3A7E52-9795-EA11-806F-9CB6D0F9CFB6</t>
  </si>
  <si>
    <t>8C3A7E52-9795-EA11-806F-9CB6D0F9CFB6</t>
  </si>
  <si>
    <t>8D3A7E52-9795-EA11-806F-9CB6D0F9CFB6</t>
  </si>
  <si>
    <t>8E3A7E52-9795-EA11-806F-9CB6D0F9CFB6</t>
  </si>
  <si>
    <t>8F3A7E52-9795-EA11-806F-9CB6D0F9CFB6</t>
  </si>
  <si>
    <t>903A7E52-9795-EA11-806F-9CB6D0F9CFB6</t>
  </si>
  <si>
    <t>913A7E52-9795-EA11-806F-9CB6D0F9CFB6</t>
  </si>
  <si>
    <t>923A7E52-9795-EA11-806F-9CB6D0F9CFB6</t>
  </si>
  <si>
    <t>933A7E52-9795-EA11-806F-9CB6D0F9CFB6</t>
  </si>
  <si>
    <t>943A7E52-9795-EA11-806F-9CB6D0F9CFB6</t>
  </si>
  <si>
    <t>953A7E52-9795-EA11-806F-9CB6D0F9CFB6</t>
  </si>
  <si>
    <t>963A7E52-9795-EA11-806F-9CB6D0F9CFB6</t>
  </si>
  <si>
    <t>973A7E52-9795-EA11-806F-9CB6D0F9CFB6</t>
  </si>
  <si>
    <t>983A7E52-9795-EA11-806F-9CB6D0F9CFB6</t>
  </si>
  <si>
    <t>993A7E52-9795-EA11-806F-9CB6D0F9CFB6</t>
  </si>
  <si>
    <t>9A3A7E52-9795-EA11-806F-9CB6D0F9CFB6</t>
  </si>
  <si>
    <t>9B3A7E52-9795-EA11-806F-9CB6D0F9CFB6</t>
  </si>
  <si>
    <t>9C3A7E52-9795-EA11-806F-9CB6D0F9CFB6</t>
  </si>
  <si>
    <t>9D3A7E52-9795-EA11-806F-9CB6D0F9CFB6</t>
  </si>
  <si>
    <t>9E3A7E52-9795-EA11-806F-9CB6D0F9CFB6</t>
  </si>
  <si>
    <t>9F3A7E52-9795-EA11-806F-9CB6D0F9CFB6</t>
  </si>
  <si>
    <t>A03A7E52-9795-EA11-806F-9CB6D0F9CFB6</t>
  </si>
  <si>
    <t>A13A7E52-9795-EA11-806F-9CB6D0F9CFB6</t>
  </si>
  <si>
    <t>A23A7E52-9795-EA11-806F-9CB6D0F9CFB6</t>
  </si>
  <si>
    <t>A33A7E52-9795-EA11-806F-9CB6D0F9CFB6</t>
  </si>
  <si>
    <t>A43A7E52-9795-EA11-806F-9CB6D0F9CFB6</t>
  </si>
  <si>
    <t>A53A7E52-9795-EA11-806F-9CB6D0F9CFB6</t>
  </si>
  <si>
    <t>A63A7E52-9795-EA11-806F-9CB6D0F9CFB6</t>
  </si>
  <si>
    <t>A73A7E52-9795-EA11-806F-9CB6D0F9CFB6</t>
  </si>
  <si>
    <t>A83A7E52-9795-EA11-806F-9CB6D0F9CFB6</t>
  </si>
  <si>
    <t>A93A7E52-9795-EA11-806F-9CB6D0F9CFB6</t>
  </si>
  <si>
    <t>AA3A7E52-9795-EA11-806F-9CB6D0F9CFB6</t>
  </si>
  <si>
    <t>AB3A7E52-9795-EA11-806F-9CB6D0F9CFB6</t>
  </si>
  <si>
    <t>AC3A7E52-9795-EA11-806F-9CB6D0F9CFB6</t>
  </si>
  <si>
    <t>AD3A7E52-9795-EA11-806F-9CB6D0F9CFB6</t>
  </si>
  <si>
    <t>AE3A7E52-9795-EA11-806F-9CB6D0F9CFB6</t>
  </si>
  <si>
    <t>AF3A7E52-9795-EA11-806F-9CB6D0F9CFB6</t>
  </si>
  <si>
    <t>B03A7E52-9795-EA11-806F-9CB6D0F9CFB6</t>
  </si>
  <si>
    <t>B13A7E52-9795-EA11-806F-9CB6D0F9CFB6</t>
  </si>
  <si>
    <t>B23A7E52-9795-EA11-806F-9CB6D0F9CFB6</t>
  </si>
  <si>
    <t>B33A7E52-9795-EA11-806F-9CB6D0F9CFB6</t>
  </si>
  <si>
    <t>B43A7E52-9795-EA11-806F-9CB6D0F9CFB6</t>
  </si>
  <si>
    <t>B53A7E52-9795-EA11-806F-9CB6D0F9CFB6</t>
  </si>
  <si>
    <t>B63A7E52-9795-EA11-806F-9CB6D0F9CFB6</t>
  </si>
  <si>
    <t>B73A7E52-9795-EA11-806F-9CB6D0F9CFB6</t>
  </si>
  <si>
    <t>B83A7E52-9795-EA11-806F-9CB6D0F9CFB6</t>
  </si>
  <si>
    <t>B93A7E52-9795-EA11-806F-9CB6D0F9CFB6</t>
  </si>
  <si>
    <t>BA3A7E52-9795-EA11-806F-9CB6D0F9CFB6</t>
  </si>
  <si>
    <t>BB3A7E52-9795-EA11-806F-9CB6D0F9CFB6</t>
  </si>
  <si>
    <t>BC3A7E52-9795-EA11-806F-9CB6D0F9CFB6</t>
  </si>
  <si>
    <t>BD3A7E52-9795-EA11-806F-9CB6D0F9CFB6</t>
  </si>
  <si>
    <t>BE3A7E52-9795-EA11-806F-9CB6D0F9CFB6</t>
  </si>
  <si>
    <t>BF3A7E52-9795-EA11-806F-9CB6D0F9CFB6</t>
  </si>
  <si>
    <t>C03A7E52-9795-EA11-806F-9CB6D0F9CFB6</t>
  </si>
  <si>
    <t>C13A7E52-9795-EA11-806F-9CB6D0F9CFB6</t>
  </si>
  <si>
    <t>C23A7E52-9795-EA11-806F-9CB6D0F9CFB6</t>
  </si>
  <si>
    <t>C33A7E52-9795-EA11-806F-9CB6D0F9CFB6</t>
  </si>
  <si>
    <t>C43A7E52-9795-EA11-806F-9CB6D0F9CFB6</t>
  </si>
  <si>
    <t>C53A7E52-9795-EA11-806F-9CB6D0F9CFB6</t>
  </si>
  <si>
    <t>C63A7E52-9795-EA11-806F-9CB6D0F9CFB6</t>
  </si>
  <si>
    <t>C73A7E52-9795-EA11-806F-9CB6D0F9CFB6</t>
  </si>
  <si>
    <t>C83A7E52-9795-EA11-806F-9CB6D0F9CFB6</t>
  </si>
  <si>
    <t>C93A7E52-9795-EA11-806F-9CB6D0F9CFB6</t>
  </si>
  <si>
    <t>CA3A7E52-9795-EA11-806F-9CB6D0F9CFB6</t>
  </si>
  <si>
    <t>CB3A7E52-9795-EA11-806F-9CB6D0F9CFB6</t>
  </si>
  <si>
    <t>CC3A7E52-9795-EA11-806F-9CB6D0F9CFB6</t>
  </si>
  <si>
    <t>CD3A7E52-9795-EA11-806F-9CB6D0F9CFB6</t>
  </si>
  <si>
    <t>CE3A7E52-9795-EA11-806F-9CB6D0F9CFB6</t>
  </si>
  <si>
    <t>CF3A7E52-9795-EA11-806F-9CB6D0F9CFB6</t>
  </si>
  <si>
    <t>D03A7E52-9795-EA11-806F-9CB6D0F9CFB6</t>
  </si>
  <si>
    <t>D13A7E52-9795-EA11-806F-9CB6D0F9CFB6</t>
  </si>
  <si>
    <t>D23A7E52-9795-EA11-806F-9CB6D0F9CFB6</t>
  </si>
  <si>
    <t>D33A7E52-9795-EA11-806F-9CB6D0F9CFB6</t>
  </si>
  <si>
    <t>D43A7E52-9795-EA11-806F-9CB6D0F9CFB6</t>
  </si>
  <si>
    <t>D53A7E52-9795-EA11-806F-9CB6D0F9CFB6</t>
  </si>
  <si>
    <t>D63A7E52-9795-EA11-806F-9CB6D0F9CFB6</t>
  </si>
  <si>
    <t>D73A7E52-9795-EA11-806F-9CB6D0F9CFB6</t>
  </si>
  <si>
    <t>D83A7E52-9795-EA11-806F-9CB6D0F9CFB6</t>
  </si>
  <si>
    <t>D93A7E52-9795-EA11-806F-9CB6D0F9CFB6</t>
  </si>
  <si>
    <t>DA3A7E52-9795-EA11-806F-9CB6D0F9CFB6</t>
  </si>
  <si>
    <t>DB3A7E52-9795-EA11-806F-9CB6D0F9CFB6</t>
  </si>
  <si>
    <t>DC3A7E52-9795-EA11-806F-9CB6D0F9CFB6</t>
  </si>
  <si>
    <t>DD3A7E52-9795-EA11-806F-9CB6D0F9CFB6</t>
  </si>
  <si>
    <t>DE3A7E52-9795-EA11-806F-9CB6D0F9CFB6</t>
  </si>
  <si>
    <t>DF3A7E52-9795-EA11-806F-9CB6D0F9CFB6</t>
  </si>
  <si>
    <t>E03A7E52-9795-EA11-806F-9CB6D0F9CFB6</t>
  </si>
  <si>
    <t>E13A7E52-9795-EA11-806F-9CB6D0F9CFB6</t>
  </si>
  <si>
    <t>E23A7E52-9795-EA11-806F-9CB6D0F9CFB6</t>
  </si>
  <si>
    <t>E33A7E52-9795-EA11-806F-9CB6D0F9CFB6</t>
  </si>
  <si>
    <t>E43A7E52-9795-EA11-806F-9CB6D0F9CFB6</t>
  </si>
  <si>
    <t>E53A7E52-9795-EA11-806F-9CB6D0F9CFB6</t>
  </si>
  <si>
    <t>E63A7E52-9795-EA11-806F-9CB6D0F9CFB6</t>
  </si>
  <si>
    <t>E73A7E52-9795-EA11-806F-9CB6D0F9CFB6</t>
  </si>
  <si>
    <t>E83A7E52-9795-EA11-806F-9CB6D0F9CFB6</t>
  </si>
  <si>
    <t>E93A7E52-9795-EA11-806F-9CB6D0F9CFB6</t>
  </si>
  <si>
    <t>EA3A7E52-9795-EA11-806F-9CB6D0F9CFB6</t>
  </si>
  <si>
    <t>EB3A7E52-9795-EA11-806F-9CB6D0F9CFB6</t>
  </si>
  <si>
    <t>EC3A7E52-9795-EA11-806F-9CB6D0F9CFB6</t>
  </si>
  <si>
    <t>ED3A7E52-9795-EA11-806F-9CB6D0F9CFB6</t>
  </si>
  <si>
    <t>EE3A7E52-9795-EA11-806F-9CB6D0F9CFB6</t>
  </si>
  <si>
    <t>EF3A7E52-9795-EA11-806F-9CB6D0F9CFB6</t>
  </si>
  <si>
    <t>F03A7E52-9795-EA11-806F-9CB6D0F9CFB6</t>
  </si>
  <si>
    <t>F13A7E52-9795-EA11-806F-9CB6D0F9CFB6</t>
  </si>
  <si>
    <t>F23A7E52-9795-EA11-806F-9CB6D0F9CFB6</t>
  </si>
  <si>
    <t>F33A7E52-9795-EA11-806F-9CB6D0F9CFB6</t>
  </si>
  <si>
    <t>F43A7E52-9795-EA11-806F-9CB6D0F9CFB6</t>
  </si>
  <si>
    <t>F53A7E52-9795-EA11-806F-9CB6D0F9CFB6</t>
  </si>
  <si>
    <t>F63A7E52-9795-EA11-806F-9CB6D0F9CFB6</t>
  </si>
  <si>
    <t>F73A7E52-9795-EA11-806F-9CB6D0F9CFB6</t>
  </si>
  <si>
    <t>F83A7E52-9795-EA11-806F-9CB6D0F9CFB6</t>
  </si>
  <si>
    <t>F93A7E52-9795-EA11-806F-9CB6D0F9CFB6</t>
  </si>
  <si>
    <t>FA3A7E52-9795-EA11-806F-9CB6D0F9CFB6</t>
  </si>
  <si>
    <t>FB3A7E52-9795-EA11-806F-9CB6D0F9CFB6</t>
  </si>
  <si>
    <t>FC3A7E52-9795-EA11-806F-9CB6D0F9CFB6</t>
  </si>
  <si>
    <t>FD3A7E52-9795-EA11-806F-9CB6D0F9CFB6</t>
  </si>
  <si>
    <t>FE3A7E52-9795-EA11-806F-9CB6D0F9CFB6</t>
  </si>
  <si>
    <t>FF3A7E52-9795-EA11-806F-9CB6D0F9CFB6</t>
  </si>
  <si>
    <t>003B7E52-9795-EA11-806F-9CB6D0F9CFB6</t>
  </si>
  <si>
    <t>013B7E52-9795-EA11-806F-9CB6D0F9CFB6</t>
  </si>
  <si>
    <t>023B7E52-9795-EA11-806F-9CB6D0F9CFB6</t>
  </si>
  <si>
    <t>033B7E52-9795-EA11-806F-9CB6D0F9CFB6</t>
  </si>
  <si>
    <t>043B7E52-9795-EA11-806F-9CB6D0F9CFB6</t>
  </si>
  <si>
    <t>053B7E52-9795-EA11-806F-9CB6D0F9CFB6</t>
  </si>
  <si>
    <t>063B7E52-9795-EA11-806F-9CB6D0F9CFB6</t>
  </si>
  <si>
    <t>073B7E52-9795-EA11-806F-9CB6D0F9CFB6</t>
  </si>
  <si>
    <t>083B7E52-9795-EA11-806F-9CB6D0F9CFB6</t>
  </si>
  <si>
    <t>093B7E52-9795-EA11-806F-9CB6D0F9CFB6</t>
  </si>
  <si>
    <t>0A3B7E52-9795-EA11-806F-9CB6D0F9CFB6</t>
  </si>
  <si>
    <t>0B3B7E52-9795-EA11-806F-9CB6D0F9CFB6</t>
  </si>
  <si>
    <t>0C3B7E52-9795-EA11-806F-9CB6D0F9CFB6</t>
  </si>
  <si>
    <t>0D3B7E52-9795-EA11-806F-9CB6D0F9CFB6</t>
  </si>
  <si>
    <t>0E3B7E52-9795-EA11-806F-9CB6D0F9CFB6</t>
  </si>
  <si>
    <t>0F3B7E52-9795-EA11-806F-9CB6D0F9CFB6</t>
  </si>
  <si>
    <t>103B7E52-9795-EA11-806F-9CB6D0F9CFB6</t>
  </si>
  <si>
    <t>113B7E52-9795-EA11-806F-9CB6D0F9CFB6</t>
  </si>
  <si>
    <t>123B7E52-9795-EA11-806F-9CB6D0F9CFB6</t>
  </si>
  <si>
    <t>133B7E52-9795-EA11-806F-9CB6D0F9CFB6</t>
  </si>
  <si>
    <t>143B7E52-9795-EA11-806F-9CB6D0F9CFB6</t>
  </si>
  <si>
    <t>153B7E52-9795-EA11-806F-9CB6D0F9CFB6</t>
  </si>
  <si>
    <t>163B7E52-9795-EA11-806F-9CB6D0F9CFB6</t>
  </si>
  <si>
    <t>173B7E52-9795-EA11-806F-9CB6D0F9CFB6</t>
  </si>
  <si>
    <t>183B7E52-9795-EA11-806F-9CB6D0F9CFB6</t>
  </si>
  <si>
    <t>193B7E52-9795-EA11-806F-9CB6D0F9CFB6</t>
  </si>
  <si>
    <t>1A3B7E52-9795-EA11-806F-9CB6D0F9CFB6</t>
  </si>
  <si>
    <t>1B3B7E52-9795-EA11-806F-9CB6D0F9CFB6</t>
  </si>
  <si>
    <t>1C3B7E52-9795-EA11-806F-9CB6D0F9CFB6</t>
  </si>
  <si>
    <t>1D3B7E52-9795-EA11-806F-9CB6D0F9CFB6</t>
  </si>
  <si>
    <t>1E3B7E52-9795-EA11-806F-9CB6D0F9CFB6</t>
  </si>
  <si>
    <t>1F3B7E52-9795-EA11-806F-9CB6D0F9CFB6</t>
  </si>
  <si>
    <t>203B7E52-9795-EA11-806F-9CB6D0F9CFB6</t>
  </si>
  <si>
    <t>213B7E52-9795-EA11-806F-9CB6D0F9CFB6</t>
  </si>
  <si>
    <t>223B7E52-9795-EA11-806F-9CB6D0F9CFB6</t>
  </si>
  <si>
    <t>233B7E52-9795-EA11-806F-9CB6D0F9CFB6</t>
  </si>
  <si>
    <t>243B7E52-9795-EA11-806F-9CB6D0F9CFB6</t>
  </si>
  <si>
    <t>253B7E52-9795-EA11-806F-9CB6D0F9CFB6</t>
  </si>
  <si>
    <t>263B7E52-9795-EA11-806F-9CB6D0F9CFB6</t>
  </si>
  <si>
    <t>273B7E52-9795-EA11-806F-9CB6D0F9CFB6</t>
  </si>
  <si>
    <t>283B7E52-9795-EA11-806F-9CB6D0F9CFB6</t>
  </si>
  <si>
    <t>293B7E52-9795-EA11-806F-9CB6D0F9CFB6</t>
  </si>
  <si>
    <t>2A3B7E52-9795-EA11-806F-9CB6D0F9CFB6</t>
  </si>
  <si>
    <t>2B3B7E52-9795-EA11-806F-9CB6D0F9CFB6</t>
  </si>
  <si>
    <t>2C3B7E52-9795-EA11-806F-9CB6D0F9CFB6</t>
  </si>
  <si>
    <t>2D3B7E52-9795-EA11-806F-9CB6D0F9CFB6</t>
  </si>
  <si>
    <t>2E3B7E52-9795-EA11-806F-9CB6D0F9CFB6</t>
  </si>
  <si>
    <t>2F3B7E52-9795-EA11-806F-9CB6D0F9CFB6</t>
  </si>
  <si>
    <t>303B7E52-9795-EA11-806F-9CB6D0F9CFB6</t>
  </si>
  <si>
    <t>313B7E52-9795-EA11-806F-9CB6D0F9CFB6</t>
  </si>
  <si>
    <t>323B7E52-9795-EA11-806F-9CB6D0F9CFB6</t>
  </si>
  <si>
    <t>333B7E52-9795-EA11-806F-9CB6D0F9CFB6</t>
  </si>
  <si>
    <t>343B7E52-9795-EA11-806F-9CB6D0F9CFB6</t>
  </si>
  <si>
    <t>353B7E52-9795-EA11-806F-9CB6D0F9CFB6</t>
  </si>
  <si>
    <t>363B7E52-9795-EA11-806F-9CB6D0F9CFB6</t>
  </si>
  <si>
    <t>373B7E52-9795-EA11-806F-9CB6D0F9CFB6</t>
  </si>
  <si>
    <t>383B7E52-9795-EA11-806F-9CB6D0F9CFB6</t>
  </si>
  <si>
    <t>393B7E52-9795-EA11-806F-9CB6D0F9CFB6</t>
  </si>
  <si>
    <t>3A3B7E52-9795-EA11-806F-9CB6D0F9CFB6</t>
  </si>
  <si>
    <t>3B3B7E52-9795-EA11-806F-9CB6D0F9CFB6</t>
  </si>
  <si>
    <t>3C3B7E52-9795-EA11-806F-9CB6D0F9CFB6</t>
  </si>
  <si>
    <t>3D3B7E52-9795-EA11-806F-9CB6D0F9CFB6</t>
  </si>
  <si>
    <t>3E3B7E52-9795-EA11-806F-9CB6D0F9CFB6</t>
  </si>
  <si>
    <t>3F3B7E52-9795-EA11-806F-9CB6D0F9CFB6</t>
  </si>
  <si>
    <t>403B7E52-9795-EA11-806F-9CB6D0F9CFB6</t>
  </si>
  <si>
    <t>413B7E52-9795-EA11-806F-9CB6D0F9CFB6</t>
  </si>
  <si>
    <t>423B7E52-9795-EA11-806F-9CB6D0F9CFB6</t>
  </si>
  <si>
    <t>433B7E52-9795-EA11-806F-9CB6D0F9CFB6</t>
  </si>
  <si>
    <t>443B7E52-9795-EA11-806F-9CB6D0F9CFB6</t>
  </si>
  <si>
    <t>453B7E52-9795-EA11-806F-9CB6D0F9CFB6</t>
  </si>
  <si>
    <t>463B7E52-9795-EA11-806F-9CB6D0F9CFB6</t>
  </si>
  <si>
    <t>473B7E52-9795-EA11-806F-9CB6D0F9CFB6</t>
  </si>
  <si>
    <t>483B7E52-9795-EA11-806F-9CB6D0F9CFB6</t>
  </si>
  <si>
    <t>493B7E52-9795-EA11-806F-9CB6D0F9CFB6</t>
  </si>
  <si>
    <t>4A3B7E52-9795-EA11-806F-9CB6D0F9CFB6</t>
  </si>
  <si>
    <t>4B3B7E52-9795-EA11-806F-9CB6D0F9CFB6</t>
  </si>
  <si>
    <t>4C3B7E52-9795-EA11-806F-9CB6D0F9CFB6</t>
  </si>
  <si>
    <t>4D3B7E52-9795-EA11-806F-9CB6D0F9CFB6</t>
  </si>
  <si>
    <t>4E3B7E52-9795-EA11-806F-9CB6D0F9CFB6</t>
  </si>
  <si>
    <t>4F3B7E52-9795-EA11-806F-9CB6D0F9CFB6</t>
  </si>
  <si>
    <t>503B7E52-9795-EA11-806F-9CB6D0F9CFB6</t>
  </si>
  <si>
    <t>513B7E52-9795-EA11-806F-9CB6D0F9CFB6</t>
  </si>
  <si>
    <t>523B7E52-9795-EA11-806F-9CB6D0F9CFB6</t>
  </si>
  <si>
    <t>533B7E52-9795-EA11-806F-9CB6D0F9CFB6</t>
  </si>
  <si>
    <t>543B7E52-9795-EA11-806F-9CB6D0F9CFB6</t>
  </si>
  <si>
    <t>553B7E52-9795-EA11-806F-9CB6D0F9CFB6</t>
  </si>
  <si>
    <t>563B7E52-9795-EA11-806F-9CB6D0F9CFB6</t>
  </si>
  <si>
    <t>573B7E52-9795-EA11-806F-9CB6D0F9CFB6</t>
  </si>
  <si>
    <t>583B7E52-9795-EA11-806F-9CB6D0F9CFB6</t>
  </si>
  <si>
    <t>593B7E52-9795-EA11-806F-9CB6D0F9CFB6</t>
  </si>
  <si>
    <t>5A3B7E52-9795-EA11-806F-9CB6D0F9CFB6</t>
  </si>
  <si>
    <t>5B3B7E52-9795-EA11-806F-9CB6D0F9CFB6</t>
  </si>
  <si>
    <t>5C3B7E52-9795-EA11-806F-9CB6D0F9CFB6</t>
  </si>
  <si>
    <t>5D3B7E52-9795-EA11-806F-9CB6D0F9CFB6</t>
  </si>
  <si>
    <t>5E3B7E52-9795-EA11-806F-9CB6D0F9CFB6</t>
  </si>
  <si>
    <t>5F3B7E52-9795-EA11-806F-9CB6D0F9CFB6</t>
  </si>
  <si>
    <t>603B7E52-9795-EA11-806F-9CB6D0F9CFB6</t>
  </si>
  <si>
    <t>613B7E52-9795-EA11-806F-9CB6D0F9CFB6</t>
  </si>
  <si>
    <t>623B7E52-9795-EA11-806F-9CB6D0F9CFB6</t>
  </si>
  <si>
    <t>633B7E52-9795-EA11-806F-9CB6D0F9CFB6</t>
  </si>
  <si>
    <t>643B7E52-9795-EA11-806F-9CB6D0F9CFB6</t>
  </si>
  <si>
    <t>653B7E52-9795-EA11-806F-9CB6D0F9CFB6</t>
  </si>
  <si>
    <t>663B7E52-9795-EA11-806F-9CB6D0F9CFB6</t>
  </si>
  <si>
    <t>673B7E52-9795-EA11-806F-9CB6D0F9CFB6</t>
  </si>
  <si>
    <t>683B7E52-9795-EA11-806F-9CB6D0F9CFB6</t>
  </si>
  <si>
    <t>693B7E52-9795-EA11-806F-9CB6D0F9CFB6</t>
  </si>
  <si>
    <t>6A3B7E52-9795-EA11-806F-9CB6D0F9CFB6</t>
  </si>
  <si>
    <t>6B3B7E52-9795-EA11-806F-9CB6D0F9CFB6</t>
  </si>
  <si>
    <t>6C3B7E52-9795-EA11-806F-9CB6D0F9CFB6</t>
  </si>
  <si>
    <t>6D3B7E52-9795-EA11-806F-9CB6D0F9CFB6</t>
  </si>
  <si>
    <t>6E3B7E52-9795-EA11-806F-9CB6D0F9CFB6</t>
  </si>
  <si>
    <t>6F3B7E52-9795-EA11-806F-9CB6D0F9CFB6</t>
  </si>
  <si>
    <t>703B7E52-9795-EA11-806F-9CB6D0F9CFB6</t>
  </si>
  <si>
    <t>713B7E52-9795-EA11-806F-9CB6D0F9CFB6</t>
  </si>
  <si>
    <t>723B7E52-9795-EA11-806F-9CB6D0F9CFB6</t>
  </si>
  <si>
    <t>733B7E52-9795-EA11-806F-9CB6D0F9CFB6</t>
  </si>
  <si>
    <t>743B7E52-9795-EA11-806F-9CB6D0F9CFB6</t>
  </si>
  <si>
    <t>753B7E52-9795-EA11-806F-9CB6D0F9CFB6</t>
  </si>
  <si>
    <t>763B7E52-9795-EA11-806F-9CB6D0F9CFB6</t>
  </si>
  <si>
    <t>773B7E52-9795-EA11-806F-9CB6D0F9CFB6</t>
  </si>
  <si>
    <t>783B7E52-9795-EA11-806F-9CB6D0F9CFB6</t>
  </si>
  <si>
    <t>793B7E52-9795-EA11-806F-9CB6D0F9CFB6</t>
  </si>
  <si>
    <t>7A3B7E52-9795-EA11-806F-9CB6D0F9CFB6</t>
  </si>
  <si>
    <t>7B3B7E52-9795-EA11-806F-9CB6D0F9CFB6</t>
  </si>
  <si>
    <t>7C3B7E52-9795-EA11-806F-9CB6D0F9CFB6</t>
  </si>
  <si>
    <t>7D3B7E52-9795-EA11-806F-9CB6D0F9CFB6</t>
  </si>
  <si>
    <t>7E3B7E52-9795-EA11-806F-9CB6D0F9CFB6</t>
  </si>
  <si>
    <t>7F3B7E52-9795-EA11-806F-9CB6D0F9CFB6</t>
  </si>
  <si>
    <t>803B7E52-9795-EA11-806F-9CB6D0F9CFB6</t>
  </si>
  <si>
    <t>813B7E52-9795-EA11-806F-9CB6D0F9CFB6</t>
  </si>
  <si>
    <t>823B7E52-9795-EA11-806F-9CB6D0F9CFB6</t>
  </si>
  <si>
    <t>833B7E52-9795-EA11-806F-9CB6D0F9CFB6</t>
  </si>
  <si>
    <t>843B7E52-9795-EA11-806F-9CB6D0F9CFB6</t>
  </si>
  <si>
    <t>853B7E52-9795-EA11-806F-9CB6D0F9CFB6</t>
  </si>
  <si>
    <t>863B7E52-9795-EA11-806F-9CB6D0F9CFB6</t>
  </si>
  <si>
    <t>873B7E52-9795-EA11-806F-9CB6D0F9CFB6</t>
  </si>
  <si>
    <t>883B7E52-9795-EA11-806F-9CB6D0F9CFB6</t>
  </si>
  <si>
    <t>893B7E52-9795-EA11-806F-9CB6D0F9CFB6</t>
  </si>
  <si>
    <t>8A3B7E52-9795-EA11-806F-9CB6D0F9CFB6</t>
  </si>
  <si>
    <t>8B3B7E52-9795-EA11-806F-9CB6D0F9CFB6</t>
  </si>
  <si>
    <t>8C3B7E52-9795-EA11-806F-9CB6D0F9CFB6</t>
  </si>
  <si>
    <t>8D3B7E52-9795-EA11-806F-9CB6D0F9CFB6</t>
  </si>
  <si>
    <t>8E3B7E52-9795-EA11-806F-9CB6D0F9CFB6</t>
  </si>
  <si>
    <t>8F3B7E52-9795-EA11-806F-9CB6D0F9CFB6</t>
  </si>
  <si>
    <t>903B7E52-9795-EA11-806F-9CB6D0F9CFB6</t>
  </si>
  <si>
    <t>913B7E52-9795-EA11-806F-9CB6D0F9CFB6</t>
  </si>
  <si>
    <t>923B7E52-9795-EA11-806F-9CB6D0F9CFB6</t>
  </si>
  <si>
    <t>933B7E52-9795-EA11-806F-9CB6D0F9CFB6</t>
  </si>
  <si>
    <t>943B7E52-9795-EA11-806F-9CB6D0F9CFB6</t>
  </si>
  <si>
    <t>953B7E52-9795-EA11-806F-9CB6D0F9CFB6</t>
  </si>
  <si>
    <t>963B7E52-9795-EA11-806F-9CB6D0F9CFB6</t>
  </si>
  <si>
    <t>973B7E52-9795-EA11-806F-9CB6D0F9CFB6</t>
  </si>
  <si>
    <t>983B7E52-9795-EA11-806F-9CB6D0F9CFB6</t>
  </si>
  <si>
    <t>993B7E52-9795-EA11-806F-9CB6D0F9CFB6</t>
  </si>
  <si>
    <t>9A3B7E52-9795-EA11-806F-9CB6D0F9CFB6</t>
  </si>
  <si>
    <t>9B3B7E52-9795-EA11-806F-9CB6D0F9CFB6</t>
  </si>
  <si>
    <t>9C3B7E52-9795-EA11-806F-9CB6D0F9CFB6</t>
  </si>
  <si>
    <t>9D3B7E52-9795-EA11-806F-9CB6D0F9CFB6</t>
  </si>
  <si>
    <t>9E3B7E52-9795-EA11-806F-9CB6D0F9CFB6</t>
  </si>
  <si>
    <t>9F3B7E52-9795-EA11-806F-9CB6D0F9CFB6</t>
  </si>
  <si>
    <t>A03B7E52-9795-EA11-806F-9CB6D0F9CFB6</t>
  </si>
  <si>
    <t>A13B7E52-9795-EA11-806F-9CB6D0F9CFB6</t>
  </si>
  <si>
    <t>A23B7E52-9795-EA11-806F-9CB6D0F9CFB6</t>
  </si>
  <si>
    <t>A33B7E52-9795-EA11-806F-9CB6D0F9CFB6</t>
  </si>
  <si>
    <t>A43B7E52-9795-EA11-806F-9CB6D0F9CFB6</t>
  </si>
  <si>
    <t>A53B7E52-9795-EA11-806F-9CB6D0F9CFB6</t>
  </si>
  <si>
    <t>A63B7E52-9795-EA11-806F-9CB6D0F9CFB6</t>
  </si>
  <si>
    <t>A73B7E52-9795-EA11-806F-9CB6D0F9CFB6</t>
  </si>
  <si>
    <t>A83B7E52-9795-EA11-806F-9CB6D0F9CFB6</t>
  </si>
  <si>
    <t>A93B7E52-9795-EA11-806F-9CB6D0F9CFB6</t>
  </si>
  <si>
    <t>AA3B7E52-9795-EA11-806F-9CB6D0F9CFB6</t>
  </si>
  <si>
    <t>AB3B7E52-9795-EA11-806F-9CB6D0F9CFB6</t>
  </si>
  <si>
    <t>AC3B7E52-9795-EA11-806F-9CB6D0F9CFB6</t>
  </si>
  <si>
    <t>AD3B7E52-9795-EA11-806F-9CB6D0F9CFB6</t>
  </si>
  <si>
    <t>AE3B7E52-9795-EA11-806F-9CB6D0F9CFB6</t>
  </si>
  <si>
    <t>AF3B7E52-9795-EA11-806F-9CB6D0F9CFB6</t>
  </si>
  <si>
    <t>B03B7E52-9795-EA11-806F-9CB6D0F9CFB6</t>
  </si>
  <si>
    <t>B13B7E52-9795-EA11-806F-9CB6D0F9CFB6</t>
  </si>
  <si>
    <t>B23B7E52-9795-EA11-806F-9CB6D0F9CFB6</t>
  </si>
  <si>
    <t>B33B7E52-9795-EA11-806F-9CB6D0F9CFB6</t>
  </si>
  <si>
    <t>B43B7E52-9795-EA11-806F-9CB6D0F9CFB6</t>
  </si>
  <si>
    <t>B53B7E52-9795-EA11-806F-9CB6D0F9CFB6</t>
  </si>
  <si>
    <t>B63B7E52-9795-EA11-806F-9CB6D0F9CFB6</t>
  </si>
  <si>
    <t>B73B7E52-9795-EA11-806F-9CB6D0F9CFB6</t>
  </si>
  <si>
    <t>B83B7E52-9795-EA11-806F-9CB6D0F9CFB6</t>
  </si>
  <si>
    <t>B93B7E52-9795-EA11-806F-9CB6D0F9CFB6</t>
  </si>
  <si>
    <t>BA3B7E52-9795-EA11-806F-9CB6D0F9CFB6</t>
  </si>
  <si>
    <t>BB3B7E52-9795-EA11-806F-9CB6D0F9CFB6</t>
  </si>
  <si>
    <t>BC3B7E52-9795-EA11-806F-9CB6D0F9CFB6</t>
  </si>
  <si>
    <t>BD3B7E52-9795-EA11-806F-9CB6D0F9CFB6</t>
  </si>
  <si>
    <t>BE3B7E52-9795-EA11-806F-9CB6D0F9CFB6</t>
  </si>
  <si>
    <t>BF3B7E52-9795-EA11-806F-9CB6D0F9CFB6</t>
  </si>
  <si>
    <t>C03B7E52-9795-EA11-806F-9CB6D0F9CFB6</t>
  </si>
  <si>
    <t>C13B7E52-9795-EA11-806F-9CB6D0F9CFB6</t>
  </si>
  <si>
    <t>C23B7E52-9795-EA11-806F-9CB6D0F9CFB6</t>
  </si>
  <si>
    <t>C33B7E52-9795-EA11-806F-9CB6D0F9CFB6</t>
  </si>
  <si>
    <t>C43B7E52-9795-EA11-806F-9CB6D0F9CFB6</t>
  </si>
  <si>
    <t>C53B7E52-9795-EA11-806F-9CB6D0F9CFB6</t>
  </si>
  <si>
    <t>C63B7E52-9795-EA11-806F-9CB6D0F9CFB6</t>
  </si>
  <si>
    <t>C73B7E52-9795-EA11-806F-9CB6D0F9CFB6</t>
  </si>
  <si>
    <t>C83B7E52-9795-EA11-806F-9CB6D0F9CFB6</t>
  </si>
  <si>
    <t>C93B7E52-9795-EA11-806F-9CB6D0F9CFB6</t>
  </si>
  <si>
    <t>CA3B7E52-9795-EA11-806F-9CB6D0F9CFB6</t>
  </si>
  <si>
    <t>CB3B7E52-9795-EA11-806F-9CB6D0F9CFB6</t>
  </si>
  <si>
    <t>CC3B7E52-9795-EA11-806F-9CB6D0F9CFB6</t>
  </si>
  <si>
    <t>CD3B7E52-9795-EA11-806F-9CB6D0F9CFB6</t>
  </si>
  <si>
    <t>CE3B7E52-9795-EA11-806F-9CB6D0F9CFB6</t>
  </si>
  <si>
    <t>CF3B7E52-9795-EA11-806F-9CB6D0F9CFB6</t>
  </si>
  <si>
    <t>D03B7E52-9795-EA11-806F-9CB6D0F9CFB6</t>
  </si>
  <si>
    <t>D13B7E52-9795-EA11-806F-9CB6D0F9CFB6</t>
  </si>
  <si>
    <t>D23B7E52-9795-EA11-806F-9CB6D0F9CFB6</t>
  </si>
  <si>
    <t>D33B7E52-9795-EA11-806F-9CB6D0F9CFB6</t>
  </si>
  <si>
    <t>D43B7E52-9795-EA11-806F-9CB6D0F9CFB6</t>
  </si>
  <si>
    <t>D53B7E52-9795-EA11-806F-9CB6D0F9CFB6</t>
  </si>
  <si>
    <t>D63B7E52-9795-EA11-806F-9CB6D0F9CFB6</t>
  </si>
  <si>
    <t>D73B7E52-9795-EA11-806F-9CB6D0F9CFB6</t>
  </si>
  <si>
    <t>D83B7E52-9795-EA11-806F-9CB6D0F9CFB6</t>
  </si>
  <si>
    <t>D93B7E52-9795-EA11-806F-9CB6D0F9CFB6</t>
  </si>
  <si>
    <t>DA3B7E52-9795-EA11-806F-9CB6D0F9CFB6</t>
  </si>
  <si>
    <t>DB3B7E52-9795-EA11-806F-9CB6D0F9CFB6</t>
  </si>
  <si>
    <t>DC3B7E52-9795-EA11-806F-9CB6D0F9CFB6</t>
  </si>
  <si>
    <t>DD3B7E52-9795-EA11-806F-9CB6D0F9CFB6</t>
  </si>
  <si>
    <t>DE3B7E52-9795-EA11-806F-9CB6D0F9CFB6</t>
  </si>
  <si>
    <t>DF3B7E52-9795-EA11-806F-9CB6D0F9CFB6</t>
  </si>
  <si>
    <t>E03B7E52-9795-EA11-806F-9CB6D0F9CFB6</t>
  </si>
  <si>
    <t>E13B7E52-9795-EA11-806F-9CB6D0F9CFB6</t>
  </si>
  <si>
    <t>E23B7E52-9795-EA11-806F-9CB6D0F9CFB6</t>
  </si>
  <si>
    <t>E33B7E52-9795-EA11-806F-9CB6D0F9CFB6</t>
  </si>
  <si>
    <t>E43B7E52-9795-EA11-806F-9CB6D0F9CFB6</t>
  </si>
  <si>
    <t>E53B7E52-9795-EA11-806F-9CB6D0F9CFB6</t>
  </si>
  <si>
    <t>E63B7E52-9795-EA11-806F-9CB6D0F9CFB6</t>
  </si>
  <si>
    <t>E73B7E52-9795-EA11-806F-9CB6D0F9CFB6</t>
  </si>
  <si>
    <t>E83B7E52-9795-EA11-806F-9CB6D0F9CFB6</t>
  </si>
  <si>
    <t>E93B7E52-9795-EA11-806F-9CB6D0F9CFB6</t>
  </si>
  <si>
    <t>EA3B7E52-9795-EA11-806F-9CB6D0F9CFB6</t>
  </si>
  <si>
    <t>EB3B7E52-9795-EA11-806F-9CB6D0F9CFB6</t>
  </si>
  <si>
    <t>EC3B7E52-9795-EA11-806F-9CB6D0F9CFB6</t>
  </si>
  <si>
    <t>ED3B7E52-9795-EA11-806F-9CB6D0F9CFB6</t>
  </si>
  <si>
    <t>EE3B7E52-9795-EA11-806F-9CB6D0F9CFB6</t>
  </si>
  <si>
    <t>EF3B7E52-9795-EA11-806F-9CB6D0F9CFB6</t>
  </si>
  <si>
    <t>F03B7E52-9795-EA11-806F-9CB6D0F9CFB6</t>
  </si>
  <si>
    <t>F13B7E52-9795-EA11-806F-9CB6D0F9CFB6</t>
  </si>
  <si>
    <t>F23B7E52-9795-EA11-806F-9CB6D0F9CFB6</t>
  </si>
  <si>
    <t>F33B7E52-9795-EA11-806F-9CB6D0F9CFB6</t>
  </si>
  <si>
    <t>F43B7E52-9795-EA11-806F-9CB6D0F9CFB6</t>
  </si>
  <si>
    <t>F53B7E52-9795-EA11-806F-9CB6D0F9CFB6</t>
  </si>
  <si>
    <t>F63B7E52-9795-EA11-806F-9CB6D0F9CFB6</t>
  </si>
  <si>
    <t>F73B7E52-9795-EA11-806F-9CB6D0F9CFB6</t>
  </si>
  <si>
    <t>F83B7E52-9795-EA11-806F-9CB6D0F9CFB6</t>
  </si>
  <si>
    <t>F93B7E52-9795-EA11-806F-9CB6D0F9CFB6</t>
  </si>
  <si>
    <t>FA3B7E52-9795-EA11-806F-9CB6D0F9CFB6</t>
  </si>
  <si>
    <t>FB3B7E52-9795-EA11-806F-9CB6D0F9CFB6</t>
  </si>
  <si>
    <t>FC3B7E52-9795-EA11-806F-9CB6D0F9CFB6</t>
  </si>
  <si>
    <t>FD3B7E52-9795-EA11-806F-9CB6D0F9CFB6</t>
  </si>
  <si>
    <t>FE3B7E52-9795-EA11-806F-9CB6D0F9CFB6</t>
  </si>
  <si>
    <t>FF3B7E52-9795-EA11-806F-9CB6D0F9CFB6</t>
  </si>
  <si>
    <t>003C7E52-9795-EA11-806F-9CB6D0F9CFB6</t>
  </si>
  <si>
    <t>013C7E52-9795-EA11-806F-9CB6D0F9CFB6</t>
  </si>
  <si>
    <t>023C7E52-9795-EA11-806F-9CB6D0F9CFB6</t>
  </si>
  <si>
    <t>033C7E52-9795-EA11-806F-9CB6D0F9CFB6</t>
  </si>
  <si>
    <t>043C7E52-9795-EA11-806F-9CB6D0F9CFB6</t>
  </si>
  <si>
    <t>053C7E52-9795-EA11-806F-9CB6D0F9CFB6</t>
  </si>
  <si>
    <t>063C7E52-9795-EA11-806F-9CB6D0F9CFB6</t>
  </si>
  <si>
    <t>073C7E52-9795-EA11-806F-9CB6D0F9CFB6</t>
  </si>
  <si>
    <t>083C7E52-9795-EA11-806F-9CB6D0F9CFB6</t>
  </si>
  <si>
    <t>093C7E52-9795-EA11-806F-9CB6D0F9CFB6</t>
  </si>
  <si>
    <t>0A3C7E52-9795-EA11-806F-9CB6D0F9CFB6</t>
  </si>
  <si>
    <t>0B3C7E52-9795-EA11-806F-9CB6D0F9CFB6</t>
  </si>
  <si>
    <t>0C3C7E52-9795-EA11-806F-9CB6D0F9CFB6</t>
  </si>
  <si>
    <t>0D3C7E52-9795-EA11-806F-9CB6D0F9CFB6</t>
  </si>
  <si>
    <t>0E3C7E52-9795-EA11-806F-9CB6D0F9CFB6</t>
  </si>
  <si>
    <t>0F3C7E52-9795-EA11-806F-9CB6D0F9CFB6</t>
  </si>
  <si>
    <t>103C7E52-9795-EA11-806F-9CB6D0F9CFB6</t>
  </si>
  <si>
    <t>113C7E52-9795-EA11-806F-9CB6D0F9CFB6</t>
  </si>
  <si>
    <t>123C7E52-9795-EA11-806F-9CB6D0F9CFB6</t>
  </si>
  <si>
    <t>133C7E52-9795-EA11-806F-9CB6D0F9CFB6</t>
  </si>
  <si>
    <t>143C7E52-9795-EA11-806F-9CB6D0F9CFB6</t>
  </si>
  <si>
    <t>153C7E52-9795-EA11-806F-9CB6D0F9CFB6</t>
  </si>
  <si>
    <t>163C7E52-9795-EA11-806F-9CB6D0F9CFB6</t>
  </si>
  <si>
    <t>173C7E52-9795-EA11-806F-9CB6D0F9CFB6</t>
  </si>
  <si>
    <t>183C7E52-9795-EA11-806F-9CB6D0F9CFB6</t>
  </si>
  <si>
    <t>193C7E52-9795-EA11-806F-9CB6D0F9CFB6</t>
  </si>
  <si>
    <t>1A3C7E52-9795-EA11-806F-9CB6D0F9CFB6</t>
  </si>
  <si>
    <t>1B3C7E52-9795-EA11-806F-9CB6D0F9CFB6</t>
  </si>
  <si>
    <t>1C3C7E52-9795-EA11-806F-9CB6D0F9CFB6</t>
  </si>
  <si>
    <t>1D3C7E52-9795-EA11-806F-9CB6D0F9CFB6</t>
  </si>
  <si>
    <t>1E3C7E52-9795-EA11-806F-9CB6D0F9CFB6</t>
  </si>
  <si>
    <t>1F3C7E52-9795-EA11-806F-9CB6D0F9CFB6</t>
  </si>
  <si>
    <t>203C7E52-9795-EA11-806F-9CB6D0F9CFB6</t>
  </si>
  <si>
    <t>213C7E52-9795-EA11-806F-9CB6D0F9CFB6</t>
  </si>
  <si>
    <t>223C7E52-9795-EA11-806F-9CB6D0F9CFB6</t>
  </si>
  <si>
    <t>233C7E52-9795-EA11-806F-9CB6D0F9CFB6</t>
  </si>
  <si>
    <t>243C7E52-9795-EA11-806F-9CB6D0F9CFB6</t>
  </si>
  <si>
    <t>253C7E52-9795-EA11-806F-9CB6D0F9CFB6</t>
  </si>
  <si>
    <t>263C7E52-9795-EA11-806F-9CB6D0F9CFB6</t>
  </si>
  <si>
    <t>273C7E52-9795-EA11-806F-9CB6D0F9CFB6</t>
  </si>
  <si>
    <t>283C7E52-9795-EA11-806F-9CB6D0F9CFB6</t>
  </si>
  <si>
    <t>293C7E52-9795-EA11-806F-9CB6D0F9CFB6</t>
  </si>
  <si>
    <t>2A3C7E52-9795-EA11-806F-9CB6D0F9CFB6</t>
  </si>
  <si>
    <t>2B3C7E52-9795-EA11-806F-9CB6D0F9CFB6</t>
  </si>
  <si>
    <t>2C3C7E52-9795-EA11-806F-9CB6D0F9CFB6</t>
  </si>
  <si>
    <t>2D3C7E52-9795-EA11-806F-9CB6D0F9CFB6</t>
  </si>
  <si>
    <t>2E3C7E52-9795-EA11-806F-9CB6D0F9CFB6</t>
  </si>
  <si>
    <t>2F3C7E52-9795-EA11-806F-9CB6D0F9CFB6</t>
  </si>
  <si>
    <t>303C7E52-9795-EA11-806F-9CB6D0F9CFB6</t>
  </si>
  <si>
    <t>313C7E52-9795-EA11-806F-9CB6D0F9CFB6</t>
  </si>
  <si>
    <t>323C7E52-9795-EA11-806F-9CB6D0F9CFB6</t>
  </si>
  <si>
    <t>333C7E52-9795-EA11-806F-9CB6D0F9CFB6</t>
  </si>
  <si>
    <t>343C7E52-9795-EA11-806F-9CB6D0F9CFB6</t>
  </si>
  <si>
    <t>353C7E52-9795-EA11-806F-9CB6D0F9CFB6</t>
  </si>
  <si>
    <t>363C7E52-9795-EA11-806F-9CB6D0F9CFB6</t>
  </si>
  <si>
    <t>373C7E52-9795-EA11-806F-9CB6D0F9CFB6</t>
  </si>
  <si>
    <t>383C7E52-9795-EA11-806F-9CB6D0F9CFB6</t>
  </si>
  <si>
    <t>393C7E52-9795-EA11-806F-9CB6D0F9CFB6</t>
  </si>
  <si>
    <t>3A3C7E52-9795-EA11-806F-9CB6D0F9CFB6</t>
  </si>
  <si>
    <t>3B3C7E52-9795-EA11-806F-9CB6D0F9CFB6</t>
  </si>
  <si>
    <t>3C3C7E52-9795-EA11-806F-9CB6D0F9CFB6</t>
  </si>
  <si>
    <t>3D3C7E52-9795-EA11-806F-9CB6D0F9CFB6</t>
  </si>
  <si>
    <t>3E3C7E52-9795-EA11-806F-9CB6D0F9CFB6</t>
  </si>
  <si>
    <t>3F3C7E52-9795-EA11-806F-9CB6D0F9CFB6</t>
  </si>
  <si>
    <t>403C7E52-9795-EA11-806F-9CB6D0F9CFB6</t>
  </si>
  <si>
    <t>413C7E52-9795-EA11-806F-9CB6D0F9CFB6</t>
  </si>
  <si>
    <t>423C7E52-9795-EA11-806F-9CB6D0F9CFB6</t>
  </si>
  <si>
    <t>433C7E52-9795-EA11-806F-9CB6D0F9CFB6</t>
  </si>
  <si>
    <t>443C7E52-9795-EA11-806F-9CB6D0F9CFB6</t>
  </si>
  <si>
    <t>453C7E52-9795-EA11-806F-9CB6D0F9CFB6</t>
  </si>
  <si>
    <t>463C7E52-9795-EA11-806F-9CB6D0F9CFB6</t>
  </si>
  <si>
    <t>473C7E52-9795-EA11-806F-9CB6D0F9CFB6</t>
  </si>
  <si>
    <t>483C7E52-9795-EA11-806F-9CB6D0F9CFB6</t>
  </si>
  <si>
    <t>493C7E52-9795-EA11-806F-9CB6D0F9CFB6</t>
  </si>
  <si>
    <t>4A3C7E52-9795-EA11-806F-9CB6D0F9CFB6</t>
  </si>
  <si>
    <t>4B3C7E52-9795-EA11-806F-9CB6D0F9CFB6</t>
  </si>
  <si>
    <t>4C3C7E52-9795-EA11-806F-9CB6D0F9CFB6</t>
  </si>
  <si>
    <t>4D3C7E52-9795-EA11-806F-9CB6D0F9CFB6</t>
  </si>
  <si>
    <t>4E3C7E52-9795-EA11-806F-9CB6D0F9CFB6</t>
  </si>
  <si>
    <t>4F3C7E52-9795-EA11-806F-9CB6D0F9CFB6</t>
  </si>
  <si>
    <t>503C7E52-9795-EA11-806F-9CB6D0F9CFB6</t>
  </si>
  <si>
    <t>513C7E52-9795-EA11-806F-9CB6D0F9CFB6</t>
  </si>
  <si>
    <t>523C7E52-9795-EA11-806F-9CB6D0F9CFB6</t>
  </si>
  <si>
    <t>533C7E52-9795-EA11-806F-9CB6D0F9CFB6</t>
  </si>
  <si>
    <t>543C7E52-9795-EA11-806F-9CB6D0F9CFB6</t>
  </si>
  <si>
    <t>553C7E52-9795-EA11-806F-9CB6D0F9CFB6</t>
  </si>
  <si>
    <t>563C7E52-9795-EA11-806F-9CB6D0F9CFB6</t>
  </si>
  <si>
    <t>573C7E52-9795-EA11-806F-9CB6D0F9CFB6</t>
  </si>
  <si>
    <t>583C7E52-9795-EA11-806F-9CB6D0F9CFB6</t>
  </si>
  <si>
    <t>593C7E52-9795-EA11-806F-9CB6D0F9CFB6</t>
  </si>
  <si>
    <t>5A3C7E52-9795-EA11-806F-9CB6D0F9CFB6</t>
  </si>
  <si>
    <t>5B3C7E52-9795-EA11-806F-9CB6D0F9CFB6</t>
  </si>
  <si>
    <t>5C3C7E52-9795-EA11-806F-9CB6D0F9CFB6</t>
  </si>
  <si>
    <t>5D3C7E52-9795-EA11-806F-9CB6D0F9CFB6</t>
  </si>
  <si>
    <t>5E3C7E52-9795-EA11-806F-9CB6D0F9CFB6</t>
  </si>
  <si>
    <t>5F3C7E52-9795-EA11-806F-9CB6D0F9CFB6</t>
  </si>
  <si>
    <t>603C7E52-9795-EA11-806F-9CB6D0F9CFB6</t>
  </si>
  <si>
    <t>613C7E52-9795-EA11-806F-9CB6D0F9CFB6</t>
  </si>
  <si>
    <t>623C7E52-9795-EA11-806F-9CB6D0F9CFB6</t>
  </si>
  <si>
    <t>633C7E52-9795-EA11-806F-9CB6D0F9CFB6</t>
  </si>
  <si>
    <t>643C7E52-9795-EA11-806F-9CB6D0F9CFB6</t>
  </si>
  <si>
    <t>653C7E52-9795-EA11-806F-9CB6D0F9CFB6</t>
  </si>
  <si>
    <t>663C7E52-9795-EA11-806F-9CB6D0F9CFB6</t>
  </si>
  <si>
    <t>673C7E52-9795-EA11-806F-9CB6D0F9CFB6</t>
  </si>
  <si>
    <t>683C7E52-9795-EA11-806F-9CB6D0F9CFB6</t>
  </si>
  <si>
    <t>693C7E52-9795-EA11-806F-9CB6D0F9CFB6</t>
  </si>
  <si>
    <t>6A3C7E52-9795-EA11-806F-9CB6D0F9CFB6</t>
  </si>
  <si>
    <t>6B3C7E52-9795-EA11-806F-9CB6D0F9CFB6</t>
  </si>
  <si>
    <t>6C3C7E52-9795-EA11-806F-9CB6D0F9CFB6</t>
  </si>
  <si>
    <t>6D3C7E52-9795-EA11-806F-9CB6D0F9CFB6</t>
  </si>
  <si>
    <t>6E3C7E52-9795-EA11-806F-9CB6D0F9CFB6</t>
  </si>
  <si>
    <t>6F3C7E52-9795-EA11-806F-9CB6D0F9CFB6</t>
  </si>
  <si>
    <t>703C7E52-9795-EA11-806F-9CB6D0F9CFB6</t>
  </si>
  <si>
    <t>713C7E52-9795-EA11-806F-9CB6D0F9CFB6</t>
  </si>
  <si>
    <t>723C7E52-9795-EA11-806F-9CB6D0F9CFB6</t>
  </si>
  <si>
    <t>733C7E52-9795-EA11-806F-9CB6D0F9CFB6</t>
  </si>
  <si>
    <t>743C7E52-9795-EA11-806F-9CB6D0F9CFB6</t>
  </si>
  <si>
    <t>753C7E52-9795-EA11-806F-9CB6D0F9CFB6</t>
  </si>
  <si>
    <t>763C7E52-9795-EA11-806F-9CB6D0F9CFB6</t>
  </si>
  <si>
    <t>773C7E52-9795-EA11-806F-9CB6D0F9CFB6</t>
  </si>
  <si>
    <t>783C7E52-9795-EA11-806F-9CB6D0F9CFB6</t>
  </si>
  <si>
    <t>793C7E52-9795-EA11-806F-9CB6D0F9CFB6</t>
  </si>
  <si>
    <t>7A3C7E52-9795-EA11-806F-9CB6D0F9CFB6</t>
  </si>
  <si>
    <t>7B3C7E52-9795-EA11-806F-9CB6D0F9CFB6</t>
  </si>
  <si>
    <t>7C3C7E52-9795-EA11-806F-9CB6D0F9CFB6</t>
  </si>
  <si>
    <t>7D3C7E52-9795-EA11-806F-9CB6D0F9CFB6</t>
  </si>
  <si>
    <t>7E3C7E52-9795-EA11-806F-9CB6D0F9CFB6</t>
  </si>
  <si>
    <t>7F3C7E52-9795-EA11-806F-9CB6D0F9CFB6</t>
  </si>
  <si>
    <t>803C7E52-9795-EA11-806F-9CB6D0F9CFB6</t>
  </si>
  <si>
    <t>813C7E52-9795-EA11-806F-9CB6D0F9CFB6</t>
  </si>
  <si>
    <t>823C7E52-9795-EA11-806F-9CB6D0F9CFB6</t>
  </si>
  <si>
    <t>833C7E52-9795-EA11-806F-9CB6D0F9CFB6</t>
  </si>
  <si>
    <t>843C7E52-9795-EA11-806F-9CB6D0F9CFB6</t>
  </si>
  <si>
    <t>853C7E52-9795-EA11-806F-9CB6D0F9CFB6</t>
  </si>
  <si>
    <t>863C7E52-9795-EA11-806F-9CB6D0F9CFB6</t>
  </si>
  <si>
    <t>873C7E52-9795-EA11-806F-9CB6D0F9CFB6</t>
  </si>
  <si>
    <t>883C7E52-9795-EA11-806F-9CB6D0F9CFB6</t>
  </si>
  <si>
    <t>893C7E52-9795-EA11-806F-9CB6D0F9CFB6</t>
  </si>
  <si>
    <t>8A3C7E52-9795-EA11-806F-9CB6D0F9CFB6</t>
  </si>
  <si>
    <t>8B3C7E52-9795-EA11-806F-9CB6D0F9CFB6</t>
  </si>
  <si>
    <t>8C3C7E52-9795-EA11-806F-9CB6D0F9CFB6</t>
  </si>
  <si>
    <t>8D3C7E52-9795-EA11-806F-9CB6D0F9CFB6</t>
  </si>
  <si>
    <t>8E3C7E52-9795-EA11-806F-9CB6D0F9CFB6</t>
  </si>
  <si>
    <t>8F3C7E52-9795-EA11-806F-9CB6D0F9CFB6</t>
  </si>
  <si>
    <t>903C7E52-9795-EA11-806F-9CB6D0F9CFB6</t>
  </si>
  <si>
    <t>913C7E52-9795-EA11-806F-9CB6D0F9CFB6</t>
  </si>
  <si>
    <t>923C7E52-9795-EA11-806F-9CB6D0F9CFB6</t>
  </si>
  <si>
    <t>933C7E52-9795-EA11-806F-9CB6D0F9CFB6</t>
  </si>
  <si>
    <t>943C7E52-9795-EA11-806F-9CB6D0F9CFB6</t>
  </si>
  <si>
    <t>953C7E52-9795-EA11-806F-9CB6D0F9CFB6</t>
  </si>
  <si>
    <t>963C7E52-9795-EA11-806F-9CB6D0F9CFB6</t>
  </si>
  <si>
    <t>973C7E52-9795-EA11-806F-9CB6D0F9CFB6</t>
  </si>
  <si>
    <t>983C7E52-9795-EA11-806F-9CB6D0F9CFB6</t>
  </si>
  <si>
    <t>993C7E52-9795-EA11-806F-9CB6D0F9CFB6</t>
  </si>
  <si>
    <t>9A3C7E52-9795-EA11-806F-9CB6D0F9CFB6</t>
  </si>
  <si>
    <t>9B3C7E52-9795-EA11-806F-9CB6D0F9CFB6</t>
  </si>
  <si>
    <t>9C3C7E52-9795-EA11-806F-9CB6D0F9CFB6</t>
  </si>
  <si>
    <t>9D3C7E52-9795-EA11-806F-9CB6D0F9CFB6</t>
  </si>
  <si>
    <t>9E3C7E52-9795-EA11-806F-9CB6D0F9CFB6</t>
  </si>
  <si>
    <t>9F3C7E52-9795-EA11-806F-9CB6D0F9CFB6</t>
  </si>
  <si>
    <t>A03C7E52-9795-EA11-806F-9CB6D0F9CFB6</t>
  </si>
  <si>
    <t>A13C7E52-9795-EA11-806F-9CB6D0F9CFB6</t>
  </si>
  <si>
    <t>A23C7E52-9795-EA11-806F-9CB6D0F9CFB6</t>
  </si>
  <si>
    <t>A33C7E52-9795-EA11-806F-9CB6D0F9CFB6</t>
  </si>
  <si>
    <t>A43C7E52-9795-EA11-806F-9CB6D0F9CFB6</t>
  </si>
  <si>
    <t>A53C7E52-9795-EA11-806F-9CB6D0F9CFB6</t>
  </si>
  <si>
    <t>A63C7E52-9795-EA11-806F-9CB6D0F9CFB6</t>
  </si>
  <si>
    <t>A73C7E52-9795-EA11-806F-9CB6D0F9CFB6</t>
  </si>
  <si>
    <t>A83C7E52-9795-EA11-806F-9CB6D0F9CFB6</t>
  </si>
  <si>
    <t>A93C7E52-9795-EA11-806F-9CB6D0F9CFB6</t>
  </si>
  <si>
    <t>AA3C7E52-9795-EA11-806F-9CB6D0F9CFB6</t>
  </si>
  <si>
    <t>AB3C7E52-9795-EA11-806F-9CB6D0F9CFB6</t>
  </si>
  <si>
    <t>AC3C7E52-9795-EA11-806F-9CB6D0F9CFB6</t>
  </si>
  <si>
    <t>AD3C7E52-9795-EA11-806F-9CB6D0F9CFB6</t>
  </si>
  <si>
    <t>AE3C7E52-9795-EA11-806F-9CB6D0F9CFB6</t>
  </si>
  <si>
    <t>AF3C7E52-9795-EA11-806F-9CB6D0F9CFB6</t>
  </si>
  <si>
    <t>B03C7E52-9795-EA11-806F-9CB6D0F9CFB6</t>
  </si>
  <si>
    <t>B13C7E52-9795-EA11-806F-9CB6D0F9CFB6</t>
  </si>
  <si>
    <t>B23C7E52-9795-EA11-806F-9CB6D0F9CFB6</t>
  </si>
  <si>
    <t>B33C7E52-9795-EA11-806F-9CB6D0F9CFB6</t>
  </si>
  <si>
    <t>B43C7E52-9795-EA11-806F-9CB6D0F9CFB6</t>
  </si>
  <si>
    <t>B53C7E52-9795-EA11-806F-9CB6D0F9CFB6</t>
  </si>
  <si>
    <t>B63C7E52-9795-EA11-806F-9CB6D0F9CFB6</t>
  </si>
  <si>
    <t>B73C7E52-9795-EA11-806F-9CB6D0F9CFB6</t>
  </si>
  <si>
    <t>B83C7E52-9795-EA11-806F-9CB6D0F9CFB6</t>
  </si>
  <si>
    <t>B93C7E52-9795-EA11-806F-9CB6D0F9CFB6</t>
  </si>
  <si>
    <t>BA3C7E52-9795-EA11-806F-9CB6D0F9CFB6</t>
  </si>
  <si>
    <t>BB3C7E52-9795-EA11-806F-9CB6D0F9CFB6</t>
  </si>
  <si>
    <t>BC3C7E52-9795-EA11-806F-9CB6D0F9CFB6</t>
  </si>
  <si>
    <t>BD3C7E52-9795-EA11-806F-9CB6D0F9CFB6</t>
  </si>
  <si>
    <t>BE3C7E52-9795-EA11-806F-9CB6D0F9CFB6</t>
  </si>
  <si>
    <t>BF3C7E52-9795-EA11-806F-9CB6D0F9CFB6</t>
  </si>
  <si>
    <t>C03C7E52-9795-EA11-806F-9CB6D0F9CFB6</t>
  </si>
  <si>
    <t>C13C7E52-9795-EA11-806F-9CB6D0F9CFB6</t>
  </si>
  <si>
    <t>C23C7E52-9795-EA11-806F-9CB6D0F9CFB6</t>
  </si>
  <si>
    <t>C33C7E52-9795-EA11-806F-9CB6D0F9CFB6</t>
  </si>
  <si>
    <t>C43C7E52-9795-EA11-806F-9CB6D0F9CFB6</t>
  </si>
  <si>
    <t>C53C7E52-9795-EA11-806F-9CB6D0F9CFB6</t>
  </si>
  <si>
    <t>C63C7E52-9795-EA11-806F-9CB6D0F9CFB6</t>
  </si>
  <si>
    <t>C73C7E52-9795-EA11-806F-9CB6D0F9CFB6</t>
  </si>
  <si>
    <t>C83C7E52-9795-EA11-806F-9CB6D0F9CFB6</t>
  </si>
  <si>
    <t>C93C7E52-9795-EA11-806F-9CB6D0F9CFB6</t>
  </si>
  <si>
    <t>CA3C7E52-9795-EA11-806F-9CB6D0F9CFB6</t>
  </si>
  <si>
    <t>CB3C7E52-9795-EA11-806F-9CB6D0F9CFB6</t>
  </si>
  <si>
    <t>CC3C7E52-9795-EA11-806F-9CB6D0F9CFB6</t>
  </si>
  <si>
    <t>CD3C7E52-9795-EA11-806F-9CB6D0F9CFB6</t>
  </si>
  <si>
    <t>CE3C7E52-9795-EA11-806F-9CB6D0F9CFB6</t>
  </si>
  <si>
    <t>CF3C7E52-9795-EA11-806F-9CB6D0F9CFB6</t>
  </si>
  <si>
    <t>D03C7E52-9795-EA11-806F-9CB6D0F9CFB6</t>
  </si>
  <si>
    <t>D13C7E52-9795-EA11-806F-9CB6D0F9CFB6</t>
  </si>
  <si>
    <t>D23C7E52-9795-EA11-806F-9CB6D0F9CFB6</t>
  </si>
  <si>
    <t>D33C7E52-9795-EA11-806F-9CB6D0F9CFB6</t>
  </si>
  <si>
    <t>D43C7E52-9795-EA11-806F-9CB6D0F9CFB6</t>
  </si>
  <si>
    <t>D53C7E52-9795-EA11-806F-9CB6D0F9CFB6</t>
  </si>
  <si>
    <t>D63C7E52-9795-EA11-806F-9CB6D0F9CFB6</t>
  </si>
  <si>
    <t>D73C7E52-9795-EA11-806F-9CB6D0F9CFB6</t>
  </si>
  <si>
    <t>D83C7E52-9795-EA11-806F-9CB6D0F9CFB6</t>
  </si>
  <si>
    <t>D93C7E52-9795-EA11-806F-9CB6D0F9CFB6</t>
  </si>
  <si>
    <t>DA3C7E52-9795-EA11-806F-9CB6D0F9CFB6</t>
  </si>
  <si>
    <t>DB3C7E52-9795-EA11-806F-9CB6D0F9CFB6</t>
  </si>
  <si>
    <t>DC3C7E52-9795-EA11-806F-9CB6D0F9CFB6</t>
  </si>
  <si>
    <t>DD3C7E52-9795-EA11-806F-9CB6D0F9CFB6</t>
  </si>
  <si>
    <t>DE3C7E52-9795-EA11-806F-9CB6D0F9CFB6</t>
  </si>
  <si>
    <t>DF3C7E52-9795-EA11-806F-9CB6D0F9CFB6</t>
  </si>
  <si>
    <t>E03C7E52-9795-EA11-806F-9CB6D0F9CFB6</t>
  </si>
  <si>
    <t>E13C7E52-9795-EA11-806F-9CB6D0F9CFB6</t>
  </si>
  <si>
    <t>E23C7E52-9795-EA11-806F-9CB6D0F9CFB6</t>
  </si>
  <si>
    <t>E33C7E52-9795-EA11-806F-9CB6D0F9CFB6</t>
  </si>
  <si>
    <t>E43C7E52-9795-EA11-806F-9CB6D0F9CFB6</t>
  </si>
  <si>
    <t>E53C7E52-9795-EA11-806F-9CB6D0F9CFB6</t>
  </si>
  <si>
    <t>E63C7E52-9795-EA11-806F-9CB6D0F9CFB6</t>
  </si>
  <si>
    <t>E73C7E52-9795-EA11-806F-9CB6D0F9CFB6</t>
  </si>
  <si>
    <t>E83C7E52-9795-EA11-806F-9CB6D0F9CFB6</t>
  </si>
  <si>
    <t>E93C7E52-9795-EA11-806F-9CB6D0F9CFB6</t>
  </si>
  <si>
    <t>EA3C7E52-9795-EA11-806F-9CB6D0F9CFB6</t>
  </si>
  <si>
    <t>EB3C7E52-9795-EA11-806F-9CB6D0F9CFB6</t>
  </si>
  <si>
    <t>EC3C7E52-9795-EA11-806F-9CB6D0F9CFB6</t>
  </si>
  <si>
    <t>ED3C7E52-9795-EA11-806F-9CB6D0F9CFB6</t>
  </si>
  <si>
    <t>EE3C7E52-9795-EA11-806F-9CB6D0F9CFB6</t>
  </si>
  <si>
    <t>EF3C7E52-9795-EA11-806F-9CB6D0F9CFB6</t>
  </si>
  <si>
    <t>F03C7E52-9795-EA11-806F-9CB6D0F9CFB6</t>
  </si>
  <si>
    <t>F13C7E52-9795-EA11-806F-9CB6D0F9CFB6</t>
  </si>
  <si>
    <t>F23C7E52-9795-EA11-806F-9CB6D0F9CFB6</t>
  </si>
  <si>
    <t>F33C7E52-9795-EA11-806F-9CB6D0F9CFB6</t>
  </si>
  <si>
    <t>F43C7E52-9795-EA11-806F-9CB6D0F9CFB6</t>
  </si>
  <si>
    <t>F53C7E52-9795-EA11-806F-9CB6D0F9CFB6</t>
  </si>
  <si>
    <t>F63C7E52-9795-EA11-806F-9CB6D0F9CFB6</t>
  </si>
  <si>
    <t>F73C7E52-9795-EA11-806F-9CB6D0F9CFB6</t>
  </si>
  <si>
    <t>F83C7E52-9795-EA11-806F-9CB6D0F9CFB6</t>
  </si>
  <si>
    <t>F93C7E52-9795-EA11-806F-9CB6D0F9CFB6</t>
  </si>
  <si>
    <t>FA3C7E52-9795-EA11-806F-9CB6D0F9CFB6</t>
  </si>
  <si>
    <t>FB3C7E52-9795-EA11-806F-9CB6D0F9CFB6</t>
  </si>
  <si>
    <t>FC3C7E52-9795-EA11-806F-9CB6D0F9CFB6</t>
  </si>
  <si>
    <t>FD3C7E52-9795-EA11-806F-9CB6D0F9CFB6</t>
  </si>
  <si>
    <t>FE3C7E52-9795-EA11-806F-9CB6D0F9CFB6</t>
  </si>
  <si>
    <t>FF3C7E52-9795-EA11-806F-9CB6D0F9CFB6</t>
  </si>
  <si>
    <t>003D7E52-9795-EA11-806F-9CB6D0F9CFB6</t>
  </si>
  <si>
    <t>013D7E52-9795-EA11-806F-9CB6D0F9CFB6</t>
  </si>
  <si>
    <t>023D7E52-9795-EA11-806F-9CB6D0F9CFB6</t>
  </si>
  <si>
    <t>033D7E52-9795-EA11-806F-9CB6D0F9CFB6</t>
  </si>
  <si>
    <t>043D7E52-9795-EA11-806F-9CB6D0F9CFB6</t>
  </si>
  <si>
    <t>053D7E52-9795-EA11-806F-9CB6D0F9CFB6</t>
  </si>
  <si>
    <t>063D7E52-9795-EA11-806F-9CB6D0F9CFB6</t>
  </si>
  <si>
    <t>073D7E52-9795-EA11-806F-9CB6D0F9CFB6</t>
  </si>
  <si>
    <t>083D7E52-9795-EA11-806F-9CB6D0F9CFB6</t>
  </si>
  <si>
    <t>093D7E52-9795-EA11-806F-9CB6D0F9CFB6</t>
  </si>
  <si>
    <t>0A3D7E52-9795-EA11-806F-9CB6D0F9CFB6</t>
  </si>
  <si>
    <t>0B3D7E52-9795-EA11-806F-9CB6D0F9CFB6</t>
  </si>
  <si>
    <t>0C3D7E52-9795-EA11-806F-9CB6D0F9CFB6</t>
  </si>
  <si>
    <t>0D3D7E52-9795-EA11-806F-9CB6D0F9CFB6</t>
  </si>
  <si>
    <t>0E3D7E52-9795-EA11-806F-9CB6D0F9CFB6</t>
  </si>
  <si>
    <t>0F3D7E52-9795-EA11-806F-9CB6D0F9CFB6</t>
  </si>
  <si>
    <t>103D7E52-9795-EA11-806F-9CB6D0F9CFB6</t>
  </si>
  <si>
    <t>113D7E52-9795-EA11-806F-9CB6D0F9CFB6</t>
  </si>
  <si>
    <t>123D7E52-9795-EA11-806F-9CB6D0F9CFB6</t>
  </si>
  <si>
    <t>133D7E52-9795-EA11-806F-9CB6D0F9CFB6</t>
  </si>
  <si>
    <t>143D7E52-9795-EA11-806F-9CB6D0F9CFB6</t>
  </si>
  <si>
    <t>153D7E52-9795-EA11-806F-9CB6D0F9CFB6</t>
  </si>
  <si>
    <t>163D7E52-9795-EA11-806F-9CB6D0F9CFB6</t>
  </si>
  <si>
    <t>173D7E52-9795-EA11-806F-9CB6D0F9CFB6</t>
  </si>
  <si>
    <t>183D7E52-9795-EA11-806F-9CB6D0F9CFB6</t>
  </si>
  <si>
    <t>193D7E52-9795-EA11-806F-9CB6D0F9CFB6</t>
  </si>
  <si>
    <t>1A3D7E52-9795-EA11-806F-9CB6D0F9CFB6</t>
  </si>
  <si>
    <t>1B3D7E52-9795-EA11-806F-9CB6D0F9CFB6</t>
  </si>
  <si>
    <t>1C3D7E52-9795-EA11-806F-9CB6D0F9CFB6</t>
  </si>
  <si>
    <t>1D3D7E52-9795-EA11-806F-9CB6D0F9CFB6</t>
  </si>
  <si>
    <t>1E3D7E52-9795-EA11-806F-9CB6D0F9CFB6</t>
  </si>
  <si>
    <t>1F3D7E52-9795-EA11-806F-9CB6D0F9CFB6</t>
  </si>
  <si>
    <t>203D7E52-9795-EA11-806F-9CB6D0F9CFB6</t>
  </si>
  <si>
    <t>213D7E52-9795-EA11-806F-9CB6D0F9CFB6</t>
  </si>
  <si>
    <t>223D7E52-9795-EA11-806F-9CB6D0F9CFB6</t>
  </si>
  <si>
    <t>233D7E52-9795-EA11-806F-9CB6D0F9CFB6</t>
  </si>
  <si>
    <t>243D7E52-9795-EA11-806F-9CB6D0F9CFB6</t>
  </si>
  <si>
    <t>253D7E52-9795-EA11-806F-9CB6D0F9CFB6</t>
  </si>
  <si>
    <t>263D7E52-9795-EA11-806F-9CB6D0F9CFB6</t>
  </si>
  <si>
    <t>273D7E52-9795-EA11-806F-9CB6D0F9CFB6</t>
  </si>
  <si>
    <t>283D7E52-9795-EA11-806F-9CB6D0F9CFB6</t>
  </si>
  <si>
    <t>293D7E52-9795-EA11-806F-9CB6D0F9CFB6</t>
  </si>
  <si>
    <t>2A3D7E52-9795-EA11-806F-9CB6D0F9CFB6</t>
  </si>
  <si>
    <t>2B3D7E52-9795-EA11-806F-9CB6D0F9CFB6</t>
  </si>
  <si>
    <t>2C3D7E52-9795-EA11-806F-9CB6D0F9CFB6</t>
  </si>
  <si>
    <t>2D3D7E52-9795-EA11-806F-9CB6D0F9CFB6</t>
  </si>
  <si>
    <t>2E3D7E52-9795-EA11-806F-9CB6D0F9CFB6</t>
  </si>
  <si>
    <t>2F3D7E52-9795-EA11-806F-9CB6D0F9CFB6</t>
  </si>
  <si>
    <t>303D7E52-9795-EA11-806F-9CB6D0F9CFB6</t>
  </si>
  <si>
    <t>313D7E52-9795-EA11-806F-9CB6D0F9CFB6</t>
  </si>
  <si>
    <t>323D7E52-9795-EA11-806F-9CB6D0F9CFB6</t>
  </si>
  <si>
    <t>333D7E52-9795-EA11-806F-9CB6D0F9CFB6</t>
  </si>
  <si>
    <t>343D7E52-9795-EA11-806F-9CB6D0F9CFB6</t>
  </si>
  <si>
    <t>353D7E52-9795-EA11-806F-9CB6D0F9CFB6</t>
  </si>
  <si>
    <t>363D7E52-9795-EA11-806F-9CB6D0F9CFB6</t>
  </si>
  <si>
    <t>373D7E52-9795-EA11-806F-9CB6D0F9CFB6</t>
  </si>
  <si>
    <t>383D7E52-9795-EA11-806F-9CB6D0F9CFB6</t>
  </si>
  <si>
    <t>393D7E52-9795-EA11-806F-9CB6D0F9CFB6</t>
  </si>
  <si>
    <t>3A3D7E52-9795-EA11-806F-9CB6D0F9CFB6</t>
  </si>
  <si>
    <t>3B3D7E52-9795-EA11-806F-9CB6D0F9CFB6</t>
  </si>
  <si>
    <t>3C3D7E52-9795-EA11-806F-9CB6D0F9CFB6</t>
  </si>
  <si>
    <t>3D3D7E52-9795-EA11-806F-9CB6D0F9CFB6</t>
  </si>
  <si>
    <t>3E3D7E52-9795-EA11-806F-9CB6D0F9CFB6</t>
  </si>
  <si>
    <t>3F3D7E52-9795-EA11-806F-9CB6D0F9CFB6</t>
  </si>
  <si>
    <t>403D7E52-9795-EA11-806F-9CB6D0F9CFB6</t>
  </si>
  <si>
    <t>413D7E52-9795-EA11-806F-9CB6D0F9CFB6</t>
  </si>
  <si>
    <t>423D7E52-9795-EA11-806F-9CB6D0F9CFB6</t>
  </si>
  <si>
    <t>433D7E52-9795-EA11-806F-9CB6D0F9CFB6</t>
  </si>
  <si>
    <t>443D7E52-9795-EA11-806F-9CB6D0F9CFB6</t>
  </si>
  <si>
    <t>453D7E52-9795-EA11-806F-9CB6D0F9CFB6</t>
  </si>
  <si>
    <t>463D7E52-9795-EA11-806F-9CB6D0F9CFB6</t>
  </si>
  <si>
    <t>473D7E52-9795-EA11-806F-9CB6D0F9CFB6</t>
  </si>
  <si>
    <t>483D7E52-9795-EA11-806F-9CB6D0F9CFB6</t>
  </si>
  <si>
    <t>493D7E52-9795-EA11-806F-9CB6D0F9CFB6</t>
  </si>
  <si>
    <t>4A3D7E52-9795-EA11-806F-9CB6D0F9CFB6</t>
  </si>
  <si>
    <t>4B3D7E52-9795-EA11-806F-9CB6D0F9CFB6</t>
  </si>
  <si>
    <t>4C3D7E52-9795-EA11-806F-9CB6D0F9CFB6</t>
  </si>
  <si>
    <t>4D3D7E52-9795-EA11-806F-9CB6D0F9CFB6</t>
  </si>
  <si>
    <t>4E3D7E52-9795-EA11-806F-9CB6D0F9CFB6</t>
  </si>
  <si>
    <t>4F3D7E52-9795-EA11-806F-9CB6D0F9CFB6</t>
  </si>
  <si>
    <t>503D7E52-9795-EA11-806F-9CB6D0F9CFB6</t>
  </si>
  <si>
    <t>513D7E52-9795-EA11-806F-9CB6D0F9CFB6</t>
  </si>
  <si>
    <t>523D7E52-9795-EA11-806F-9CB6D0F9CFB6</t>
  </si>
  <si>
    <t>533D7E52-9795-EA11-806F-9CB6D0F9CFB6</t>
  </si>
  <si>
    <t>543D7E52-9795-EA11-806F-9CB6D0F9CFB6</t>
  </si>
  <si>
    <t>553D7E52-9795-EA11-806F-9CB6D0F9CFB6</t>
  </si>
  <si>
    <t>563D7E52-9795-EA11-806F-9CB6D0F9CFB6</t>
  </si>
  <si>
    <t>573D7E52-9795-EA11-806F-9CB6D0F9CFB6</t>
  </si>
  <si>
    <t>583D7E52-9795-EA11-806F-9CB6D0F9CFB6</t>
  </si>
  <si>
    <t>593D7E52-9795-EA11-806F-9CB6D0F9CFB6</t>
  </si>
  <si>
    <t>5A3D7E52-9795-EA11-806F-9CB6D0F9CFB6</t>
  </si>
  <si>
    <t>5B3D7E52-9795-EA11-806F-9CB6D0F9CFB6</t>
  </si>
  <si>
    <t>5C3D7E52-9795-EA11-806F-9CB6D0F9CFB6</t>
  </si>
  <si>
    <t>5D3D7E52-9795-EA11-806F-9CB6D0F9CFB6</t>
  </si>
  <si>
    <t>5E3D7E52-9795-EA11-806F-9CB6D0F9CFB6</t>
  </si>
  <si>
    <t>5F3D7E52-9795-EA11-806F-9CB6D0F9CFB6</t>
  </si>
  <si>
    <t>603D7E52-9795-EA11-806F-9CB6D0F9CFB6</t>
  </si>
  <si>
    <t>613D7E52-9795-EA11-806F-9CB6D0F9CFB6</t>
  </si>
  <si>
    <t>623D7E52-9795-EA11-806F-9CB6D0F9CFB6</t>
  </si>
  <si>
    <t>633D7E52-9795-EA11-806F-9CB6D0F9CFB6</t>
  </si>
  <si>
    <t>643D7E52-9795-EA11-806F-9CB6D0F9CFB6</t>
  </si>
  <si>
    <t>653D7E52-9795-EA11-806F-9CB6D0F9CFB6</t>
  </si>
  <si>
    <t>663D7E52-9795-EA11-806F-9CB6D0F9CFB6</t>
  </si>
  <si>
    <t>673D7E52-9795-EA11-806F-9CB6D0F9CFB6</t>
  </si>
  <si>
    <t>683D7E52-9795-EA11-806F-9CB6D0F9CFB6</t>
  </si>
  <si>
    <t>693D7E52-9795-EA11-806F-9CB6D0F9CFB6</t>
  </si>
  <si>
    <t>6A3D7E52-9795-EA11-806F-9CB6D0F9CFB6</t>
  </si>
  <si>
    <t>6B3D7E52-9795-EA11-806F-9CB6D0F9CFB6</t>
  </si>
  <si>
    <t>6C3D7E52-9795-EA11-806F-9CB6D0F9CFB6</t>
  </si>
  <si>
    <t>6D3D7E52-9795-EA11-806F-9CB6D0F9CFB6</t>
  </si>
  <si>
    <t>6E3D7E52-9795-EA11-806F-9CB6D0F9CFB6</t>
  </si>
  <si>
    <t>6F3D7E52-9795-EA11-806F-9CB6D0F9CFB6</t>
  </si>
  <si>
    <t>703D7E52-9795-EA11-806F-9CB6D0F9CFB6</t>
  </si>
  <si>
    <t>713D7E52-9795-EA11-806F-9CB6D0F9CFB6</t>
  </si>
  <si>
    <t>723D7E52-9795-EA11-806F-9CB6D0F9CFB6</t>
  </si>
  <si>
    <t>733D7E52-9795-EA11-806F-9CB6D0F9CFB6</t>
  </si>
  <si>
    <t>743D7E52-9795-EA11-806F-9CB6D0F9CFB6</t>
  </si>
  <si>
    <t>753D7E52-9795-EA11-806F-9CB6D0F9CFB6</t>
  </si>
  <si>
    <t>763D7E52-9795-EA11-806F-9CB6D0F9CFB6</t>
  </si>
  <si>
    <t>773D7E52-9795-EA11-806F-9CB6D0F9CFB6</t>
  </si>
  <si>
    <t>783D7E52-9795-EA11-806F-9CB6D0F9CFB6</t>
  </si>
  <si>
    <t>793D7E52-9795-EA11-806F-9CB6D0F9CFB6</t>
  </si>
  <si>
    <t>7A3D7E52-9795-EA11-806F-9CB6D0F9CFB6</t>
  </si>
  <si>
    <t>7B3D7E52-9795-EA11-806F-9CB6D0F9CFB6</t>
  </si>
  <si>
    <t>7C3D7E52-9795-EA11-806F-9CB6D0F9CFB6</t>
  </si>
  <si>
    <t>7D3D7E52-9795-EA11-806F-9CB6D0F9CFB6</t>
  </si>
  <si>
    <t>7E3D7E52-9795-EA11-806F-9CB6D0F9CFB6</t>
  </si>
  <si>
    <t>7F3D7E52-9795-EA11-806F-9CB6D0F9CFB6</t>
  </si>
  <si>
    <t>803D7E52-9795-EA11-806F-9CB6D0F9CFB6</t>
  </si>
  <si>
    <t>813D7E52-9795-EA11-806F-9CB6D0F9CFB6</t>
  </si>
  <si>
    <t>823D7E52-9795-EA11-806F-9CB6D0F9CFB6</t>
  </si>
  <si>
    <t>833D7E52-9795-EA11-806F-9CB6D0F9CFB6</t>
  </si>
  <si>
    <t>843D7E52-9795-EA11-806F-9CB6D0F9CFB6</t>
  </si>
  <si>
    <t>853D7E52-9795-EA11-806F-9CB6D0F9CFB6</t>
  </si>
  <si>
    <t>863D7E52-9795-EA11-806F-9CB6D0F9CFB6</t>
  </si>
  <si>
    <t>873D7E52-9795-EA11-806F-9CB6D0F9CFB6</t>
  </si>
  <si>
    <t>883D7E52-9795-EA11-806F-9CB6D0F9CFB6</t>
  </si>
  <si>
    <t>893D7E52-9795-EA11-806F-9CB6D0F9CFB6</t>
  </si>
  <si>
    <t>8A3D7E52-9795-EA11-806F-9CB6D0F9CFB6</t>
  </si>
  <si>
    <t>8B3D7E52-9795-EA11-806F-9CB6D0F9CFB6</t>
  </si>
  <si>
    <t>8C3D7E52-9795-EA11-806F-9CB6D0F9CFB6</t>
  </si>
  <si>
    <t>8D3D7E52-9795-EA11-806F-9CB6D0F9CFB6</t>
  </si>
  <si>
    <t>8E3D7E52-9795-EA11-806F-9CB6D0F9CFB6</t>
  </si>
  <si>
    <t>8F3D7E52-9795-EA11-806F-9CB6D0F9CFB6</t>
  </si>
  <si>
    <t>903D7E52-9795-EA11-806F-9CB6D0F9CFB6</t>
  </si>
  <si>
    <t>913D7E52-9795-EA11-806F-9CB6D0F9CFB6</t>
  </si>
  <si>
    <t>923D7E52-9795-EA11-806F-9CB6D0F9CFB6</t>
  </si>
  <si>
    <t>933D7E52-9795-EA11-806F-9CB6D0F9CFB6</t>
  </si>
  <si>
    <t>943D7E52-9795-EA11-806F-9CB6D0F9CFB6</t>
  </si>
  <si>
    <t>953D7E52-9795-EA11-806F-9CB6D0F9CFB6</t>
  </si>
  <si>
    <t>963D7E52-9795-EA11-806F-9CB6D0F9CFB6</t>
  </si>
  <si>
    <t>973D7E52-9795-EA11-806F-9CB6D0F9CFB6</t>
  </si>
  <si>
    <t>983D7E52-9795-EA11-806F-9CB6D0F9CFB6</t>
  </si>
  <si>
    <t>993D7E52-9795-EA11-806F-9CB6D0F9CFB6</t>
  </si>
  <si>
    <t>9A3D7E52-9795-EA11-806F-9CB6D0F9CFB6</t>
  </si>
  <si>
    <t>9B3D7E52-9795-EA11-806F-9CB6D0F9CFB6</t>
  </si>
  <si>
    <t>9C3D7E52-9795-EA11-806F-9CB6D0F9CFB6</t>
  </si>
  <si>
    <t>9D3D7E52-9795-EA11-806F-9CB6D0F9CFB6</t>
  </si>
  <si>
    <t>9E3D7E52-9795-EA11-806F-9CB6D0F9CFB6</t>
  </si>
  <si>
    <t>9F3D7E52-9795-EA11-806F-9CB6D0F9CFB6</t>
  </si>
  <si>
    <t>A03D7E52-9795-EA11-806F-9CB6D0F9CFB6</t>
  </si>
  <si>
    <t>A13D7E52-9795-EA11-806F-9CB6D0F9CFB6</t>
  </si>
  <si>
    <t>A23D7E52-9795-EA11-806F-9CB6D0F9CFB6</t>
  </si>
  <si>
    <t>A33D7E52-9795-EA11-806F-9CB6D0F9CFB6</t>
  </si>
  <si>
    <t>A43D7E52-9795-EA11-806F-9CB6D0F9CFB6</t>
  </si>
  <si>
    <t>A53D7E52-9795-EA11-806F-9CB6D0F9CFB6</t>
  </si>
  <si>
    <t>A63D7E52-9795-EA11-806F-9CB6D0F9CFB6</t>
  </si>
  <si>
    <t>A73D7E52-9795-EA11-806F-9CB6D0F9CFB6</t>
  </si>
  <si>
    <t>A83D7E52-9795-EA11-806F-9CB6D0F9CFB6</t>
  </si>
  <si>
    <t>A93D7E52-9795-EA11-806F-9CB6D0F9CFB6</t>
  </si>
  <si>
    <t>AA3D7E52-9795-EA11-806F-9CB6D0F9CFB6</t>
  </si>
  <si>
    <t>AB3D7E52-9795-EA11-806F-9CB6D0F9CFB6</t>
  </si>
  <si>
    <t>AC3D7E52-9795-EA11-806F-9CB6D0F9CFB6</t>
  </si>
  <si>
    <t>AD3D7E52-9795-EA11-806F-9CB6D0F9CFB6</t>
  </si>
  <si>
    <t>AE3D7E52-9795-EA11-806F-9CB6D0F9CFB6</t>
  </si>
  <si>
    <t>AF3D7E52-9795-EA11-806F-9CB6D0F9CFB6</t>
  </si>
  <si>
    <t>B03D7E52-9795-EA11-806F-9CB6D0F9CFB6</t>
  </si>
  <si>
    <t>B13D7E52-9795-EA11-806F-9CB6D0F9CFB6</t>
  </si>
  <si>
    <t>B23D7E52-9795-EA11-806F-9CB6D0F9CFB6</t>
  </si>
  <si>
    <t>B33D7E52-9795-EA11-806F-9CB6D0F9CFB6</t>
  </si>
  <si>
    <t>B43D7E52-9795-EA11-806F-9CB6D0F9CFB6</t>
  </si>
  <si>
    <t>B53D7E52-9795-EA11-806F-9CB6D0F9CFB6</t>
  </si>
  <si>
    <t>B63D7E52-9795-EA11-806F-9CB6D0F9CFB6</t>
  </si>
  <si>
    <t>B73D7E52-9795-EA11-806F-9CB6D0F9CFB6</t>
  </si>
  <si>
    <t>B83D7E52-9795-EA11-806F-9CB6D0F9CFB6</t>
  </si>
  <si>
    <t>B93D7E52-9795-EA11-806F-9CB6D0F9CFB6</t>
  </si>
  <si>
    <t>BA3D7E52-9795-EA11-806F-9CB6D0F9CFB6</t>
  </si>
  <si>
    <t>BB3D7E52-9795-EA11-806F-9CB6D0F9CFB6</t>
  </si>
  <si>
    <t>BC3D7E52-9795-EA11-806F-9CB6D0F9CFB6</t>
  </si>
  <si>
    <t>BD3D7E52-9795-EA11-806F-9CB6D0F9CFB6</t>
  </si>
  <si>
    <t>BE3D7E52-9795-EA11-806F-9CB6D0F9CFB6</t>
  </si>
  <si>
    <t>BF3D7E52-9795-EA11-806F-9CB6D0F9CFB6</t>
  </si>
  <si>
    <t>C03D7E52-9795-EA11-806F-9CB6D0F9CFB6</t>
  </si>
  <si>
    <t>C13D7E52-9795-EA11-806F-9CB6D0F9CFB6</t>
  </si>
  <si>
    <t>C23D7E52-9795-EA11-806F-9CB6D0F9CFB6</t>
  </si>
  <si>
    <t>C33D7E52-9795-EA11-806F-9CB6D0F9CFB6</t>
  </si>
  <si>
    <t>C43D7E52-9795-EA11-806F-9CB6D0F9CFB6</t>
  </si>
  <si>
    <t>C53D7E52-9795-EA11-806F-9CB6D0F9CFB6</t>
  </si>
  <si>
    <t>C63D7E52-9795-EA11-806F-9CB6D0F9CFB6</t>
  </si>
  <si>
    <t>C73D7E52-9795-EA11-806F-9CB6D0F9CFB6</t>
  </si>
  <si>
    <t>C83D7E52-9795-EA11-806F-9CB6D0F9CFB6</t>
  </si>
  <si>
    <t>C93D7E52-9795-EA11-806F-9CB6D0F9CFB6</t>
  </si>
  <si>
    <t>CA3D7E52-9795-EA11-806F-9CB6D0F9CFB6</t>
  </si>
  <si>
    <t>CB3D7E52-9795-EA11-806F-9CB6D0F9CFB6</t>
  </si>
  <si>
    <t>CC3D7E52-9795-EA11-806F-9CB6D0F9CFB6</t>
  </si>
  <si>
    <t>CD3D7E52-9795-EA11-806F-9CB6D0F9CFB6</t>
  </si>
  <si>
    <t>CE3D7E52-9795-EA11-806F-9CB6D0F9CFB6</t>
  </si>
  <si>
    <t>CF3D7E52-9795-EA11-806F-9CB6D0F9CFB6</t>
  </si>
  <si>
    <t>D03D7E52-9795-EA11-806F-9CB6D0F9CFB6</t>
  </si>
  <si>
    <t>D13D7E52-9795-EA11-806F-9CB6D0F9CFB6</t>
  </si>
  <si>
    <t>D23D7E52-9795-EA11-806F-9CB6D0F9CFB6</t>
  </si>
  <si>
    <t>D33D7E52-9795-EA11-806F-9CB6D0F9CFB6</t>
  </si>
  <si>
    <t>D43D7E52-9795-EA11-806F-9CB6D0F9CFB6</t>
  </si>
  <si>
    <t>D53D7E52-9795-EA11-806F-9CB6D0F9CFB6</t>
  </si>
  <si>
    <t>D63D7E52-9795-EA11-806F-9CB6D0F9CFB6</t>
  </si>
  <si>
    <t>D73D7E52-9795-EA11-806F-9CB6D0F9CFB6</t>
  </si>
  <si>
    <t>D83D7E52-9795-EA11-806F-9CB6D0F9CFB6</t>
  </si>
  <si>
    <t>D93D7E52-9795-EA11-806F-9CB6D0F9CFB6</t>
  </si>
  <si>
    <t>DA3D7E52-9795-EA11-806F-9CB6D0F9CFB6</t>
  </si>
  <si>
    <t>DB3D7E52-9795-EA11-806F-9CB6D0F9CFB6</t>
  </si>
  <si>
    <t>DC3D7E52-9795-EA11-806F-9CB6D0F9CFB6</t>
  </si>
  <si>
    <t>DD3D7E52-9795-EA11-806F-9CB6D0F9CFB6</t>
  </si>
  <si>
    <t>DE3D7E52-9795-EA11-806F-9CB6D0F9CFB6</t>
  </si>
  <si>
    <t>DF3D7E52-9795-EA11-806F-9CB6D0F9CFB6</t>
  </si>
  <si>
    <t>E03D7E52-9795-EA11-806F-9CB6D0F9CFB6</t>
  </si>
  <si>
    <t>E13D7E52-9795-EA11-806F-9CB6D0F9CFB6</t>
  </si>
  <si>
    <t>E23D7E52-9795-EA11-806F-9CB6D0F9CFB6</t>
  </si>
  <si>
    <t>E33D7E52-9795-EA11-806F-9CB6D0F9CFB6</t>
  </si>
  <si>
    <t>E43D7E52-9795-EA11-806F-9CB6D0F9CFB6</t>
  </si>
  <si>
    <t>E53D7E52-9795-EA11-806F-9CB6D0F9CFB6</t>
  </si>
  <si>
    <t>E63D7E52-9795-EA11-806F-9CB6D0F9CFB6</t>
  </si>
  <si>
    <t>E73D7E52-9795-EA11-806F-9CB6D0F9CFB6</t>
  </si>
  <si>
    <t>E83D7E52-9795-EA11-806F-9CB6D0F9CFB6</t>
  </si>
  <si>
    <t>E93D7E52-9795-EA11-806F-9CB6D0F9CFB6</t>
  </si>
  <si>
    <t>EA3D7E52-9795-EA11-806F-9CB6D0F9CFB6</t>
  </si>
  <si>
    <t>EB3D7E52-9795-EA11-806F-9CB6D0F9CFB6</t>
  </si>
  <si>
    <t>EC3D7E52-9795-EA11-806F-9CB6D0F9CFB6</t>
  </si>
  <si>
    <t>ED3D7E52-9795-EA11-806F-9CB6D0F9CFB6</t>
  </si>
  <si>
    <t>EE3D7E52-9795-EA11-806F-9CB6D0F9CFB6</t>
  </si>
  <si>
    <t>EF3D7E52-9795-EA11-806F-9CB6D0F9CFB6</t>
  </si>
  <si>
    <t>F03D7E52-9795-EA11-806F-9CB6D0F9CFB6</t>
  </si>
  <si>
    <t>F13D7E52-9795-EA11-806F-9CB6D0F9CFB6</t>
  </si>
  <si>
    <t>F23D7E52-9795-EA11-806F-9CB6D0F9CFB6</t>
  </si>
  <si>
    <t>F33D7E52-9795-EA11-806F-9CB6D0F9CFB6</t>
  </si>
  <si>
    <t>F43D7E52-9795-EA11-806F-9CB6D0F9CFB6</t>
  </si>
  <si>
    <t>F53D7E52-9795-EA11-806F-9CB6D0F9CFB6</t>
  </si>
  <si>
    <t>F63D7E52-9795-EA11-806F-9CB6D0F9CFB6</t>
  </si>
  <si>
    <t>F73D7E52-9795-EA11-806F-9CB6D0F9CFB6</t>
  </si>
  <si>
    <t>F83D7E52-9795-EA11-806F-9CB6D0F9CFB6</t>
  </si>
  <si>
    <t>F93D7E52-9795-EA11-806F-9CB6D0F9CFB6</t>
  </si>
  <si>
    <t>FA3D7E52-9795-EA11-806F-9CB6D0F9CFB6</t>
  </si>
  <si>
    <t>FB3D7E52-9795-EA11-806F-9CB6D0F9CFB6</t>
  </si>
  <si>
    <t>FC3D7E52-9795-EA11-806F-9CB6D0F9CFB6</t>
  </si>
  <si>
    <t>FD3D7E52-9795-EA11-806F-9CB6D0F9CFB6</t>
  </si>
  <si>
    <t>FE3D7E52-9795-EA11-806F-9CB6D0F9CFB6</t>
  </si>
  <si>
    <t>FF3D7E52-9795-EA11-806F-9CB6D0F9CFB6</t>
  </si>
  <si>
    <t>003E7E52-9795-EA11-806F-9CB6D0F9CFB6</t>
  </si>
  <si>
    <t>013E7E52-9795-EA11-806F-9CB6D0F9CFB6</t>
  </si>
  <si>
    <t>023E7E52-9795-EA11-806F-9CB6D0F9CFB6</t>
  </si>
  <si>
    <t>033E7E52-9795-EA11-806F-9CB6D0F9CFB6</t>
  </si>
  <si>
    <t>043E7E52-9795-EA11-806F-9CB6D0F9CFB6</t>
  </si>
  <si>
    <t>053E7E52-9795-EA11-806F-9CB6D0F9CFB6</t>
  </si>
  <si>
    <t>063E7E52-9795-EA11-806F-9CB6D0F9CFB6</t>
  </si>
  <si>
    <t>073E7E52-9795-EA11-806F-9CB6D0F9CFB6</t>
  </si>
  <si>
    <t>083E7E52-9795-EA11-806F-9CB6D0F9CFB6</t>
  </si>
  <si>
    <t>093E7E52-9795-EA11-806F-9CB6D0F9CFB6</t>
  </si>
  <si>
    <t>0A3E7E52-9795-EA11-806F-9CB6D0F9CFB6</t>
  </si>
  <si>
    <t>0B3E7E52-9795-EA11-806F-9CB6D0F9CFB6</t>
  </si>
  <si>
    <t>0C3E7E52-9795-EA11-806F-9CB6D0F9CFB6</t>
  </si>
  <si>
    <t>0D3E7E52-9795-EA11-806F-9CB6D0F9CFB6</t>
  </si>
  <si>
    <t>0E3E7E52-9795-EA11-806F-9CB6D0F9CFB6</t>
  </si>
  <si>
    <t>0F3E7E52-9795-EA11-806F-9CB6D0F9CFB6</t>
  </si>
  <si>
    <t>103E7E52-9795-EA11-806F-9CB6D0F9CFB6</t>
  </si>
  <si>
    <t>113E7E52-9795-EA11-806F-9CB6D0F9CFB6</t>
  </si>
  <si>
    <t>123E7E52-9795-EA11-806F-9CB6D0F9CFB6</t>
  </si>
  <si>
    <t>133E7E52-9795-EA11-806F-9CB6D0F9CFB6</t>
  </si>
  <si>
    <t>143E7E52-9795-EA11-806F-9CB6D0F9CFB6</t>
  </si>
  <si>
    <t>153E7E52-9795-EA11-806F-9CB6D0F9CFB6</t>
  </si>
  <si>
    <t>163E7E52-9795-EA11-806F-9CB6D0F9CFB6</t>
  </si>
  <si>
    <t>173E7E52-9795-EA11-806F-9CB6D0F9CFB6</t>
  </si>
  <si>
    <t>183E7E52-9795-EA11-806F-9CB6D0F9CFB6</t>
  </si>
  <si>
    <t>193E7E52-9795-EA11-806F-9CB6D0F9CFB6</t>
  </si>
  <si>
    <t>1A3E7E52-9795-EA11-806F-9CB6D0F9CFB6</t>
  </si>
  <si>
    <t>1B3E7E52-9795-EA11-806F-9CB6D0F9CFB6</t>
  </si>
  <si>
    <t>1C3E7E52-9795-EA11-806F-9CB6D0F9CFB6</t>
  </si>
  <si>
    <t>1D3E7E52-9795-EA11-806F-9CB6D0F9CFB6</t>
  </si>
  <si>
    <t>1E3E7E52-9795-EA11-806F-9CB6D0F9CFB6</t>
  </si>
  <si>
    <t>1F3E7E52-9795-EA11-806F-9CB6D0F9CFB6</t>
  </si>
  <si>
    <t>203E7E52-9795-EA11-806F-9CB6D0F9CFB6</t>
  </si>
  <si>
    <t>213E7E52-9795-EA11-806F-9CB6D0F9CFB6</t>
  </si>
  <si>
    <t>223E7E52-9795-EA11-806F-9CB6D0F9CFB6</t>
  </si>
  <si>
    <t>233E7E52-9795-EA11-806F-9CB6D0F9CFB6</t>
  </si>
  <si>
    <t>243E7E52-9795-EA11-806F-9CB6D0F9CFB6</t>
  </si>
  <si>
    <t>253E7E52-9795-EA11-806F-9CB6D0F9CFB6</t>
  </si>
  <si>
    <t>263E7E52-9795-EA11-806F-9CB6D0F9CFB6</t>
  </si>
  <si>
    <t>273E7E52-9795-EA11-806F-9CB6D0F9CFB6</t>
  </si>
  <si>
    <t>283E7E52-9795-EA11-806F-9CB6D0F9CFB6</t>
  </si>
  <si>
    <t>293E7E52-9795-EA11-806F-9CB6D0F9CFB6</t>
  </si>
  <si>
    <t>2A3E7E52-9795-EA11-806F-9CB6D0F9CFB6</t>
  </si>
  <si>
    <t>2B3E7E52-9795-EA11-806F-9CB6D0F9CFB6</t>
  </si>
  <si>
    <t>2C3E7E52-9795-EA11-806F-9CB6D0F9CFB6</t>
  </si>
  <si>
    <t>2D3E7E52-9795-EA11-806F-9CB6D0F9CFB6</t>
  </si>
  <si>
    <t>2E3E7E52-9795-EA11-806F-9CB6D0F9CFB6</t>
  </si>
  <si>
    <t>2F3E7E52-9795-EA11-806F-9CB6D0F9CFB6</t>
  </si>
  <si>
    <t>303E7E52-9795-EA11-806F-9CB6D0F9CFB6</t>
  </si>
  <si>
    <t>313E7E52-9795-EA11-806F-9CB6D0F9CFB6</t>
  </si>
  <si>
    <t>323E7E52-9795-EA11-806F-9CB6D0F9CFB6</t>
  </si>
  <si>
    <t>333E7E52-9795-EA11-806F-9CB6D0F9CFB6</t>
  </si>
  <si>
    <t>343E7E52-9795-EA11-806F-9CB6D0F9CFB6</t>
  </si>
  <si>
    <t>353E7E52-9795-EA11-806F-9CB6D0F9CFB6</t>
  </si>
  <si>
    <t>363E7E52-9795-EA11-806F-9CB6D0F9CFB6</t>
  </si>
  <si>
    <t>373E7E52-9795-EA11-806F-9CB6D0F9CFB6</t>
  </si>
  <si>
    <t>383E7E52-9795-EA11-806F-9CB6D0F9CFB6</t>
  </si>
  <si>
    <t>393E7E52-9795-EA11-806F-9CB6D0F9CFB6</t>
  </si>
  <si>
    <t>3A3E7E52-9795-EA11-806F-9CB6D0F9CFB6</t>
  </si>
  <si>
    <t>3B3E7E52-9795-EA11-806F-9CB6D0F9CFB6</t>
  </si>
  <si>
    <t>3C3E7E52-9795-EA11-806F-9CB6D0F9CFB6</t>
  </si>
  <si>
    <t>3D3E7E52-9795-EA11-806F-9CB6D0F9CFB6</t>
  </si>
  <si>
    <t>3E3E7E52-9795-EA11-806F-9CB6D0F9CFB6</t>
  </si>
  <si>
    <t>3F3E7E52-9795-EA11-806F-9CB6D0F9CFB6</t>
  </si>
  <si>
    <t>403E7E52-9795-EA11-806F-9CB6D0F9CFB6</t>
  </si>
  <si>
    <t>413E7E52-9795-EA11-806F-9CB6D0F9CFB6</t>
  </si>
  <si>
    <t>423E7E52-9795-EA11-806F-9CB6D0F9CFB6</t>
  </si>
  <si>
    <t>433E7E52-9795-EA11-806F-9CB6D0F9CFB6</t>
  </si>
  <si>
    <t>443E7E52-9795-EA11-806F-9CB6D0F9CFB6</t>
  </si>
  <si>
    <t>453E7E52-9795-EA11-806F-9CB6D0F9CFB6</t>
  </si>
  <si>
    <t>463E7E52-9795-EA11-806F-9CB6D0F9CFB6</t>
  </si>
  <si>
    <t>473E7E52-9795-EA11-806F-9CB6D0F9CFB6</t>
  </si>
  <si>
    <t>483E7E52-9795-EA11-806F-9CB6D0F9CFB6</t>
  </si>
  <si>
    <t>493E7E52-9795-EA11-806F-9CB6D0F9CFB6</t>
  </si>
  <si>
    <t>4A3E7E52-9795-EA11-806F-9CB6D0F9CFB6</t>
  </si>
  <si>
    <t>4B3E7E52-9795-EA11-806F-9CB6D0F9CFB6</t>
  </si>
  <si>
    <t>4C3E7E52-9795-EA11-806F-9CB6D0F9CFB6</t>
  </si>
  <si>
    <t>4D3E7E52-9795-EA11-806F-9CB6D0F9CFB6</t>
  </si>
  <si>
    <t>4E3E7E52-9795-EA11-806F-9CB6D0F9CFB6</t>
  </si>
  <si>
    <t>4F3E7E52-9795-EA11-806F-9CB6D0F9CFB6</t>
  </si>
  <si>
    <t>503E7E52-9795-EA11-806F-9CB6D0F9CFB6</t>
  </si>
  <si>
    <t>513E7E52-9795-EA11-806F-9CB6D0F9CFB6</t>
  </si>
  <si>
    <t>523E7E52-9795-EA11-806F-9CB6D0F9CFB6</t>
  </si>
  <si>
    <t>533E7E52-9795-EA11-806F-9CB6D0F9CFB6</t>
  </si>
  <si>
    <t>543E7E52-9795-EA11-806F-9CB6D0F9CFB6</t>
  </si>
  <si>
    <t>553E7E52-9795-EA11-806F-9CB6D0F9CFB6</t>
  </si>
  <si>
    <t>563E7E52-9795-EA11-806F-9CB6D0F9CFB6</t>
  </si>
  <si>
    <t>573E7E52-9795-EA11-806F-9CB6D0F9CFB6</t>
  </si>
  <si>
    <t>583E7E52-9795-EA11-806F-9CB6D0F9CFB6</t>
  </si>
  <si>
    <t>593E7E52-9795-EA11-806F-9CB6D0F9CFB6</t>
  </si>
  <si>
    <t>5A3E7E52-9795-EA11-806F-9CB6D0F9CFB6</t>
  </si>
  <si>
    <t>5B3E7E52-9795-EA11-806F-9CB6D0F9CFB6</t>
  </si>
  <si>
    <t>5C3E7E52-9795-EA11-806F-9CB6D0F9CFB6</t>
  </si>
  <si>
    <t>5D3E7E52-9795-EA11-806F-9CB6D0F9CFB6</t>
  </si>
  <si>
    <t>5E3E7E52-9795-EA11-806F-9CB6D0F9CFB6</t>
  </si>
  <si>
    <t>5F3E7E52-9795-EA11-806F-9CB6D0F9CFB6</t>
  </si>
  <si>
    <t>603E7E52-9795-EA11-806F-9CB6D0F9CFB6</t>
  </si>
  <si>
    <t>613E7E52-9795-EA11-806F-9CB6D0F9CFB6</t>
  </si>
  <si>
    <t>623E7E52-9795-EA11-806F-9CB6D0F9CFB6</t>
  </si>
  <si>
    <t>633E7E52-9795-EA11-806F-9CB6D0F9CFB6</t>
  </si>
  <si>
    <t>643E7E52-9795-EA11-806F-9CB6D0F9CFB6</t>
  </si>
  <si>
    <t>653E7E52-9795-EA11-806F-9CB6D0F9CFB6</t>
  </si>
  <si>
    <t>663E7E52-9795-EA11-806F-9CB6D0F9CFB6</t>
  </si>
  <si>
    <t>673E7E52-9795-EA11-806F-9CB6D0F9CFB6</t>
  </si>
  <si>
    <t>683E7E52-9795-EA11-806F-9CB6D0F9CFB6</t>
  </si>
  <si>
    <t>693E7E52-9795-EA11-806F-9CB6D0F9CFB6</t>
  </si>
  <si>
    <t>6A3E7E52-9795-EA11-806F-9CB6D0F9CFB6</t>
  </si>
  <si>
    <t>6B3E7E52-9795-EA11-806F-9CB6D0F9CFB6</t>
  </si>
  <si>
    <t>6C3E7E52-9795-EA11-806F-9CB6D0F9CFB6</t>
  </si>
  <si>
    <t>6D3E7E52-9795-EA11-806F-9CB6D0F9CFB6</t>
  </si>
  <si>
    <t>6E3E7E52-9795-EA11-806F-9CB6D0F9CFB6</t>
  </si>
  <si>
    <t>6F3E7E52-9795-EA11-806F-9CB6D0F9CFB6</t>
  </si>
  <si>
    <t>703E7E52-9795-EA11-806F-9CB6D0F9CFB6</t>
  </si>
  <si>
    <t>713E7E52-9795-EA11-806F-9CB6D0F9CFB6</t>
  </si>
  <si>
    <t>723E7E52-9795-EA11-806F-9CB6D0F9CFB6</t>
  </si>
  <si>
    <t>733E7E52-9795-EA11-806F-9CB6D0F9CFB6</t>
  </si>
  <si>
    <t>743E7E52-9795-EA11-806F-9CB6D0F9CFB6</t>
  </si>
  <si>
    <t>753E7E52-9795-EA11-806F-9CB6D0F9CFB6</t>
  </si>
  <si>
    <t>763E7E52-9795-EA11-806F-9CB6D0F9CFB6</t>
  </si>
  <si>
    <t>773E7E52-9795-EA11-806F-9CB6D0F9CFB6</t>
  </si>
  <si>
    <t>783E7E52-9795-EA11-806F-9CB6D0F9CFB6</t>
  </si>
  <si>
    <t>793E7E52-9795-EA11-806F-9CB6D0F9CFB6</t>
  </si>
  <si>
    <t>7A3E7E52-9795-EA11-806F-9CB6D0F9CFB6</t>
  </si>
  <si>
    <t>7B3E7E52-9795-EA11-806F-9CB6D0F9CFB6</t>
  </si>
  <si>
    <t>7C3E7E52-9795-EA11-806F-9CB6D0F9CFB6</t>
  </si>
  <si>
    <t>7D3E7E52-9795-EA11-806F-9CB6D0F9CFB6</t>
  </si>
  <si>
    <t>7E3E7E52-9795-EA11-806F-9CB6D0F9CFB6</t>
  </si>
  <si>
    <t>7F3E7E52-9795-EA11-806F-9CB6D0F9CFB6</t>
  </si>
  <si>
    <t>803E7E52-9795-EA11-806F-9CB6D0F9CFB6</t>
  </si>
  <si>
    <t>813E7E52-9795-EA11-806F-9CB6D0F9CFB6</t>
  </si>
  <si>
    <t>823E7E52-9795-EA11-806F-9CB6D0F9CFB6</t>
  </si>
  <si>
    <t>833E7E52-9795-EA11-806F-9CB6D0F9CFB6</t>
  </si>
  <si>
    <t>843E7E52-9795-EA11-806F-9CB6D0F9CFB6</t>
  </si>
  <si>
    <t>853E7E52-9795-EA11-806F-9CB6D0F9CFB6</t>
  </si>
  <si>
    <t>863E7E52-9795-EA11-806F-9CB6D0F9CFB6</t>
  </si>
  <si>
    <t>873E7E52-9795-EA11-806F-9CB6D0F9CFB6</t>
  </si>
  <si>
    <t>883E7E52-9795-EA11-806F-9CB6D0F9CFB6</t>
  </si>
  <si>
    <t>893E7E52-9795-EA11-806F-9CB6D0F9CFB6</t>
  </si>
  <si>
    <t>8A3E7E52-9795-EA11-806F-9CB6D0F9CFB6</t>
  </si>
  <si>
    <t>8B3E7E52-9795-EA11-806F-9CB6D0F9CFB6</t>
  </si>
  <si>
    <t>8C3E7E52-9795-EA11-806F-9CB6D0F9CFB6</t>
  </si>
  <si>
    <t>8D3E7E52-9795-EA11-806F-9CB6D0F9CFB6</t>
  </si>
  <si>
    <t>8E3E7E52-9795-EA11-806F-9CB6D0F9CFB6</t>
  </si>
  <si>
    <t>8F3E7E52-9795-EA11-806F-9CB6D0F9CFB6</t>
  </si>
  <si>
    <t>903E7E52-9795-EA11-806F-9CB6D0F9CFB6</t>
  </si>
  <si>
    <t>913E7E52-9795-EA11-806F-9CB6D0F9CFB6</t>
  </si>
  <si>
    <t>923E7E52-9795-EA11-806F-9CB6D0F9CFB6</t>
  </si>
  <si>
    <t>933E7E52-9795-EA11-806F-9CB6D0F9CFB6</t>
  </si>
  <si>
    <t>943E7E52-9795-EA11-806F-9CB6D0F9CFB6</t>
  </si>
  <si>
    <t>953E7E52-9795-EA11-806F-9CB6D0F9CFB6</t>
  </si>
  <si>
    <t>963E7E52-9795-EA11-806F-9CB6D0F9CFB6</t>
  </si>
  <si>
    <t>973E7E52-9795-EA11-806F-9CB6D0F9CFB6</t>
  </si>
  <si>
    <t>983E7E52-9795-EA11-806F-9CB6D0F9CFB6</t>
  </si>
  <si>
    <t>993E7E52-9795-EA11-806F-9CB6D0F9CFB6</t>
  </si>
  <si>
    <t>9A3E7E52-9795-EA11-806F-9CB6D0F9CFB6</t>
  </si>
  <si>
    <t>9B3E7E52-9795-EA11-806F-9CB6D0F9CFB6</t>
  </si>
  <si>
    <t>9C3E7E52-9795-EA11-806F-9CB6D0F9CFB6</t>
  </si>
  <si>
    <t>9D3E7E52-9795-EA11-806F-9CB6D0F9CFB6</t>
  </si>
  <si>
    <t>9E3E7E52-9795-EA11-806F-9CB6D0F9CFB6</t>
  </si>
  <si>
    <t>9F3E7E52-9795-EA11-806F-9CB6D0F9CFB6</t>
  </si>
  <si>
    <t>A03E7E52-9795-EA11-806F-9CB6D0F9CFB6</t>
  </si>
  <si>
    <t>A13E7E52-9795-EA11-806F-9CB6D0F9CFB6</t>
  </si>
  <si>
    <t>A23E7E52-9795-EA11-806F-9CB6D0F9CFB6</t>
  </si>
  <si>
    <t>A33E7E52-9795-EA11-806F-9CB6D0F9CFB6</t>
  </si>
  <si>
    <t>A43E7E52-9795-EA11-806F-9CB6D0F9CFB6</t>
  </si>
  <si>
    <t>A53E7E52-9795-EA11-806F-9CB6D0F9CFB6</t>
  </si>
  <si>
    <t>A63E7E52-9795-EA11-806F-9CB6D0F9CFB6</t>
  </si>
  <si>
    <t>A73E7E52-9795-EA11-806F-9CB6D0F9CFB6</t>
  </si>
  <si>
    <t>A83E7E52-9795-EA11-806F-9CB6D0F9CFB6</t>
  </si>
  <si>
    <t>A93E7E52-9795-EA11-806F-9CB6D0F9CFB6</t>
  </si>
  <si>
    <t>AA3E7E52-9795-EA11-806F-9CB6D0F9CFB6</t>
  </si>
  <si>
    <t>AB3E7E52-9795-EA11-806F-9CB6D0F9CFB6</t>
  </si>
  <si>
    <t>AC3E7E52-9795-EA11-806F-9CB6D0F9CFB6</t>
  </si>
  <si>
    <t>AD3E7E52-9795-EA11-806F-9CB6D0F9CFB6</t>
  </si>
  <si>
    <t>AE3E7E52-9795-EA11-806F-9CB6D0F9CFB6</t>
  </si>
  <si>
    <t>AF3E7E52-9795-EA11-806F-9CB6D0F9CFB6</t>
  </si>
  <si>
    <t>B03E7E52-9795-EA11-806F-9CB6D0F9CFB6</t>
  </si>
  <si>
    <t>B13E7E52-9795-EA11-806F-9CB6D0F9CFB6</t>
  </si>
  <si>
    <t>B23E7E52-9795-EA11-806F-9CB6D0F9CFB6</t>
  </si>
  <si>
    <t>B33E7E52-9795-EA11-806F-9CB6D0F9CFB6</t>
  </si>
  <si>
    <t>B43E7E52-9795-EA11-806F-9CB6D0F9CFB6</t>
  </si>
  <si>
    <t>B53E7E52-9795-EA11-806F-9CB6D0F9CFB6</t>
  </si>
  <si>
    <t>B63E7E52-9795-EA11-806F-9CB6D0F9CFB6</t>
  </si>
  <si>
    <t>B73E7E52-9795-EA11-806F-9CB6D0F9CFB6</t>
  </si>
  <si>
    <t>B83E7E52-9795-EA11-806F-9CB6D0F9CFB6</t>
  </si>
  <si>
    <t>B93E7E52-9795-EA11-806F-9CB6D0F9CFB6</t>
  </si>
  <si>
    <t>BA3E7E52-9795-EA11-806F-9CB6D0F9CFB6</t>
  </si>
  <si>
    <t>BB3E7E52-9795-EA11-806F-9CB6D0F9CFB6</t>
  </si>
  <si>
    <t>BC3E7E52-9795-EA11-806F-9CB6D0F9CFB6</t>
  </si>
  <si>
    <t>BD3E7E52-9795-EA11-806F-9CB6D0F9CFB6</t>
  </si>
  <si>
    <t>BE3E7E52-9795-EA11-806F-9CB6D0F9CFB6</t>
  </si>
  <si>
    <t>BF3E7E52-9795-EA11-806F-9CB6D0F9CFB6</t>
  </si>
  <si>
    <t>C03E7E52-9795-EA11-806F-9CB6D0F9CFB6</t>
  </si>
  <si>
    <t>C13E7E52-9795-EA11-806F-9CB6D0F9CFB6</t>
  </si>
  <si>
    <t>C23E7E52-9795-EA11-806F-9CB6D0F9CFB6</t>
  </si>
  <si>
    <t>C33E7E52-9795-EA11-806F-9CB6D0F9CFB6</t>
  </si>
  <si>
    <t>C43E7E52-9795-EA11-806F-9CB6D0F9CFB6</t>
  </si>
  <si>
    <t>C53E7E52-9795-EA11-806F-9CB6D0F9CFB6</t>
  </si>
  <si>
    <t>C63E7E52-9795-EA11-806F-9CB6D0F9CFB6</t>
  </si>
  <si>
    <t>C73E7E52-9795-EA11-806F-9CB6D0F9CFB6</t>
  </si>
  <si>
    <t>C83E7E52-9795-EA11-806F-9CB6D0F9CFB6</t>
  </si>
  <si>
    <t>C93E7E52-9795-EA11-806F-9CB6D0F9CFB6</t>
  </si>
  <si>
    <t>CA3E7E52-9795-EA11-806F-9CB6D0F9CFB6</t>
  </si>
  <si>
    <t>CB3E7E52-9795-EA11-806F-9CB6D0F9CFB6</t>
  </si>
  <si>
    <t>CC3E7E52-9795-EA11-806F-9CB6D0F9CFB6</t>
  </si>
  <si>
    <t>CD3E7E52-9795-EA11-806F-9CB6D0F9CFB6</t>
  </si>
  <si>
    <t>CE3E7E52-9795-EA11-806F-9CB6D0F9CFB6</t>
  </si>
  <si>
    <t>CF3E7E52-9795-EA11-806F-9CB6D0F9CFB6</t>
  </si>
  <si>
    <t>D03E7E52-9795-EA11-806F-9CB6D0F9CFB6</t>
  </si>
  <si>
    <t>D13E7E52-9795-EA11-806F-9CB6D0F9CFB6</t>
  </si>
  <si>
    <t>D23E7E52-9795-EA11-806F-9CB6D0F9CFB6</t>
  </si>
  <si>
    <t>D33E7E52-9795-EA11-806F-9CB6D0F9CFB6</t>
  </si>
  <si>
    <t>D43E7E52-9795-EA11-806F-9CB6D0F9CFB6</t>
  </si>
  <si>
    <t>D53E7E52-9795-EA11-806F-9CB6D0F9CFB6</t>
  </si>
  <si>
    <t>D63E7E52-9795-EA11-806F-9CB6D0F9CFB6</t>
  </si>
  <si>
    <t>D73E7E52-9795-EA11-806F-9CB6D0F9CFB6</t>
  </si>
  <si>
    <t>D83E7E52-9795-EA11-806F-9CB6D0F9CFB6</t>
  </si>
  <si>
    <t>D93E7E52-9795-EA11-806F-9CB6D0F9CFB6</t>
  </si>
  <si>
    <t>DA3E7E52-9795-EA11-806F-9CB6D0F9CFB6</t>
  </si>
  <si>
    <t>DB3E7E52-9795-EA11-806F-9CB6D0F9CFB6</t>
  </si>
  <si>
    <t>DC3E7E52-9795-EA11-806F-9CB6D0F9CFB6</t>
  </si>
  <si>
    <t>DD3E7E52-9795-EA11-806F-9CB6D0F9CFB6</t>
  </si>
  <si>
    <t>DE3E7E52-9795-EA11-806F-9CB6D0F9CFB6</t>
  </si>
  <si>
    <t>DF3E7E52-9795-EA11-806F-9CB6D0F9CFB6</t>
  </si>
  <si>
    <t>E03E7E52-9795-EA11-806F-9CB6D0F9CFB6</t>
  </si>
  <si>
    <t>E13E7E52-9795-EA11-806F-9CB6D0F9CFB6</t>
  </si>
  <si>
    <t>E23E7E52-9795-EA11-806F-9CB6D0F9CFB6</t>
  </si>
  <si>
    <t>E33E7E52-9795-EA11-806F-9CB6D0F9CFB6</t>
  </si>
  <si>
    <t>E43E7E52-9795-EA11-806F-9CB6D0F9CFB6</t>
  </si>
  <si>
    <t>E53E7E52-9795-EA11-806F-9CB6D0F9CFB6</t>
  </si>
  <si>
    <t>E63E7E52-9795-EA11-806F-9CB6D0F9CFB6</t>
  </si>
  <si>
    <t>E73E7E52-9795-EA11-806F-9CB6D0F9CFB6</t>
  </si>
  <si>
    <t>E83E7E52-9795-EA11-806F-9CB6D0F9CFB6</t>
  </si>
  <si>
    <t>E93E7E52-9795-EA11-806F-9CB6D0F9CFB6</t>
  </si>
  <si>
    <t>EA3E7E52-9795-EA11-806F-9CB6D0F9CFB6</t>
  </si>
  <si>
    <t>EB3E7E52-9795-EA11-806F-9CB6D0F9CFB6</t>
  </si>
  <si>
    <t>EC3E7E52-9795-EA11-806F-9CB6D0F9CFB6</t>
  </si>
  <si>
    <t>ED3E7E52-9795-EA11-806F-9CB6D0F9CFB6</t>
  </si>
  <si>
    <t>EE3E7E52-9795-EA11-806F-9CB6D0F9CFB6</t>
  </si>
  <si>
    <t>EF3E7E52-9795-EA11-806F-9CB6D0F9CFB6</t>
  </si>
  <si>
    <t>F03E7E52-9795-EA11-806F-9CB6D0F9CFB6</t>
  </si>
  <si>
    <t>F13E7E52-9795-EA11-806F-9CB6D0F9CFB6</t>
  </si>
  <si>
    <t>F23E7E52-9795-EA11-806F-9CB6D0F9CFB6</t>
  </si>
  <si>
    <t>F33E7E52-9795-EA11-806F-9CB6D0F9CFB6</t>
  </si>
  <si>
    <t>F43E7E52-9795-EA11-806F-9CB6D0F9CFB6</t>
  </si>
  <si>
    <t>F53E7E52-9795-EA11-806F-9CB6D0F9CFB6</t>
  </si>
  <si>
    <t>F63E7E52-9795-EA11-806F-9CB6D0F9CFB6</t>
  </si>
  <si>
    <t>F73E7E52-9795-EA11-806F-9CB6D0F9CFB6</t>
  </si>
  <si>
    <t>F83E7E52-9795-EA11-806F-9CB6D0F9CFB6</t>
  </si>
  <si>
    <t>F93E7E52-9795-EA11-806F-9CB6D0F9CFB6</t>
  </si>
  <si>
    <t>FA3E7E52-9795-EA11-806F-9CB6D0F9CFB6</t>
  </si>
  <si>
    <t>FB3E7E52-9795-EA11-806F-9CB6D0F9CFB6</t>
  </si>
  <si>
    <t>FC3E7E52-9795-EA11-806F-9CB6D0F9CFB6</t>
  </si>
  <si>
    <t>FD3E7E52-9795-EA11-806F-9CB6D0F9CFB6</t>
  </si>
  <si>
    <t>FE3E7E52-9795-EA11-806F-9CB6D0F9CFB6</t>
  </si>
  <si>
    <t>FF3E7E52-9795-EA11-806F-9CB6D0F9CFB6</t>
  </si>
  <si>
    <t>003F7E52-9795-EA11-806F-9CB6D0F9CFB6</t>
  </si>
  <si>
    <t>013F7E52-9795-EA11-806F-9CB6D0F9CFB6</t>
  </si>
  <si>
    <t>023F7E52-9795-EA11-806F-9CB6D0F9CFB6</t>
  </si>
  <si>
    <t>033F7E52-9795-EA11-806F-9CB6D0F9CFB6</t>
  </si>
  <si>
    <t>043F7E52-9795-EA11-806F-9CB6D0F9CFB6</t>
  </si>
  <si>
    <t>053F7E52-9795-EA11-806F-9CB6D0F9CFB6</t>
  </si>
  <si>
    <t>063F7E52-9795-EA11-806F-9CB6D0F9CFB6</t>
  </si>
  <si>
    <t>073F7E52-9795-EA11-806F-9CB6D0F9CFB6</t>
  </si>
  <si>
    <t>083F7E52-9795-EA11-806F-9CB6D0F9CFB6</t>
  </si>
  <si>
    <t>093F7E52-9795-EA11-806F-9CB6D0F9CFB6</t>
  </si>
  <si>
    <t>0A3F7E52-9795-EA11-806F-9CB6D0F9CFB6</t>
  </si>
  <si>
    <t>0B3F7E52-9795-EA11-806F-9CB6D0F9CFB6</t>
  </si>
  <si>
    <t>0C3F7E52-9795-EA11-806F-9CB6D0F9CFB6</t>
  </si>
  <si>
    <t>0D3F7E52-9795-EA11-806F-9CB6D0F9CFB6</t>
  </si>
  <si>
    <t>0E3F7E52-9795-EA11-806F-9CB6D0F9CFB6</t>
  </si>
  <si>
    <t>0F3F7E52-9795-EA11-806F-9CB6D0F9CFB6</t>
  </si>
  <si>
    <t>103F7E52-9795-EA11-806F-9CB6D0F9CFB6</t>
  </si>
  <si>
    <t>113F7E52-9795-EA11-806F-9CB6D0F9CFB6</t>
  </si>
  <si>
    <t>123F7E52-9795-EA11-806F-9CB6D0F9CFB6</t>
  </si>
  <si>
    <t>133F7E52-9795-EA11-806F-9CB6D0F9CFB6</t>
  </si>
  <si>
    <t>143F7E52-9795-EA11-806F-9CB6D0F9CFB6</t>
  </si>
  <si>
    <t>153F7E52-9795-EA11-806F-9CB6D0F9CFB6</t>
  </si>
  <si>
    <t>163F7E52-9795-EA11-806F-9CB6D0F9CFB6</t>
  </si>
  <si>
    <t>173F7E52-9795-EA11-806F-9CB6D0F9CFB6</t>
  </si>
  <si>
    <t>183F7E52-9795-EA11-806F-9CB6D0F9CFB6</t>
  </si>
  <si>
    <t>193F7E52-9795-EA11-806F-9CB6D0F9CFB6</t>
  </si>
  <si>
    <t>1A3F7E52-9795-EA11-806F-9CB6D0F9CFB6</t>
  </si>
  <si>
    <t>1B3F7E52-9795-EA11-806F-9CB6D0F9CFB6</t>
  </si>
  <si>
    <t>1C3F7E52-9795-EA11-806F-9CB6D0F9CFB6</t>
  </si>
  <si>
    <t>1D3F7E52-9795-EA11-806F-9CB6D0F9CFB6</t>
  </si>
  <si>
    <t>1E3F7E52-9795-EA11-806F-9CB6D0F9CFB6</t>
  </si>
  <si>
    <t>1F3F7E52-9795-EA11-806F-9CB6D0F9CFB6</t>
  </si>
  <si>
    <t>203F7E52-9795-EA11-806F-9CB6D0F9CFB6</t>
  </si>
  <si>
    <t>213F7E52-9795-EA11-806F-9CB6D0F9CFB6</t>
  </si>
  <si>
    <t>223F7E52-9795-EA11-806F-9CB6D0F9CFB6</t>
  </si>
  <si>
    <t>233F7E52-9795-EA11-806F-9CB6D0F9CFB6</t>
  </si>
  <si>
    <t>243F7E52-9795-EA11-806F-9CB6D0F9CFB6</t>
  </si>
  <si>
    <t>253F7E52-9795-EA11-806F-9CB6D0F9CFB6</t>
  </si>
  <si>
    <t>263F7E52-9795-EA11-806F-9CB6D0F9CFB6</t>
  </si>
  <si>
    <t>273F7E52-9795-EA11-806F-9CB6D0F9CFB6</t>
  </si>
  <si>
    <t>283F7E52-9795-EA11-806F-9CB6D0F9CFB6</t>
  </si>
  <si>
    <t>293F7E52-9795-EA11-806F-9CB6D0F9CFB6</t>
  </si>
  <si>
    <t>2A3F7E52-9795-EA11-806F-9CB6D0F9CFB6</t>
  </si>
  <si>
    <t>2B3F7E52-9795-EA11-806F-9CB6D0F9CFB6</t>
  </si>
  <si>
    <t>2C3F7E52-9795-EA11-806F-9CB6D0F9CFB6</t>
  </si>
  <si>
    <t>2D3F7E52-9795-EA11-806F-9CB6D0F9CFB6</t>
  </si>
  <si>
    <t>2E3F7E52-9795-EA11-806F-9CB6D0F9CFB6</t>
  </si>
  <si>
    <t>2F3F7E52-9795-EA11-806F-9CB6D0F9CFB6</t>
  </si>
  <si>
    <t>303F7E52-9795-EA11-806F-9CB6D0F9CFB6</t>
  </si>
  <si>
    <t>313F7E52-9795-EA11-806F-9CB6D0F9CFB6</t>
  </si>
  <si>
    <t>323F7E52-9795-EA11-806F-9CB6D0F9CFB6</t>
  </si>
  <si>
    <t>333F7E52-9795-EA11-806F-9CB6D0F9CFB6</t>
  </si>
  <si>
    <t>343F7E52-9795-EA11-806F-9CB6D0F9CFB6</t>
  </si>
  <si>
    <t>353F7E52-9795-EA11-806F-9CB6D0F9CFB6</t>
  </si>
  <si>
    <t>363F7E52-9795-EA11-806F-9CB6D0F9CFB6</t>
  </si>
  <si>
    <t>373F7E52-9795-EA11-806F-9CB6D0F9CFB6</t>
  </si>
  <si>
    <t>383F7E52-9795-EA11-806F-9CB6D0F9CFB6</t>
  </si>
  <si>
    <t>393F7E52-9795-EA11-806F-9CB6D0F9CFB6</t>
  </si>
  <si>
    <t>3A3F7E52-9795-EA11-806F-9CB6D0F9CFB6</t>
  </si>
  <si>
    <t>3B3F7E52-9795-EA11-806F-9CB6D0F9CFB6</t>
  </si>
  <si>
    <t>3C3F7E52-9795-EA11-806F-9CB6D0F9CFB6</t>
  </si>
  <si>
    <t>3D3F7E52-9795-EA11-806F-9CB6D0F9CFB6</t>
  </si>
  <si>
    <t>3E3F7E52-9795-EA11-806F-9CB6D0F9CFB6</t>
  </si>
  <si>
    <t>3F3F7E52-9795-EA11-806F-9CB6D0F9CFB6</t>
  </si>
  <si>
    <t>403F7E52-9795-EA11-806F-9CB6D0F9CFB6</t>
  </si>
  <si>
    <t>413F7E52-9795-EA11-806F-9CB6D0F9CFB6</t>
  </si>
  <si>
    <t>423F7E52-9795-EA11-806F-9CB6D0F9CFB6</t>
  </si>
  <si>
    <t>433F7E52-9795-EA11-806F-9CB6D0F9CFB6</t>
  </si>
  <si>
    <t>443F7E52-9795-EA11-806F-9CB6D0F9CFB6</t>
  </si>
  <si>
    <t>453F7E52-9795-EA11-806F-9CB6D0F9CFB6</t>
  </si>
  <si>
    <t>463F7E52-9795-EA11-806F-9CB6D0F9CFB6</t>
  </si>
  <si>
    <t>473F7E52-9795-EA11-806F-9CB6D0F9CFB6</t>
  </si>
  <si>
    <t>483F7E52-9795-EA11-806F-9CB6D0F9CFB6</t>
  </si>
  <si>
    <t>493F7E52-9795-EA11-806F-9CB6D0F9CFB6</t>
  </si>
  <si>
    <t>4A3F7E52-9795-EA11-806F-9CB6D0F9CFB6</t>
  </si>
  <si>
    <t>4B3F7E52-9795-EA11-806F-9CB6D0F9CFB6</t>
  </si>
  <si>
    <t>4C3F7E52-9795-EA11-806F-9CB6D0F9CFB6</t>
  </si>
  <si>
    <t>4D3F7E52-9795-EA11-806F-9CB6D0F9CFB6</t>
  </si>
  <si>
    <t>4E3F7E52-9795-EA11-806F-9CB6D0F9CFB6</t>
  </si>
  <si>
    <t>4F3F7E52-9795-EA11-806F-9CB6D0F9CFB6</t>
  </si>
  <si>
    <t>503F7E52-9795-EA11-806F-9CB6D0F9CFB6</t>
  </si>
  <si>
    <t>513F7E52-9795-EA11-806F-9CB6D0F9CFB6</t>
  </si>
  <si>
    <t>523F7E52-9795-EA11-806F-9CB6D0F9CFB6</t>
  </si>
  <si>
    <t>533F7E52-9795-EA11-806F-9CB6D0F9CFB6</t>
  </si>
  <si>
    <t>543F7E52-9795-EA11-806F-9CB6D0F9CFB6</t>
  </si>
  <si>
    <t>553F7E52-9795-EA11-806F-9CB6D0F9CFB6</t>
  </si>
  <si>
    <t>563F7E52-9795-EA11-806F-9CB6D0F9CFB6</t>
  </si>
  <si>
    <t>573F7E52-9795-EA11-806F-9CB6D0F9CFB6</t>
  </si>
  <si>
    <t>583F7E52-9795-EA11-806F-9CB6D0F9CFB6</t>
  </si>
  <si>
    <t>593F7E52-9795-EA11-806F-9CB6D0F9CFB6</t>
  </si>
  <si>
    <t>5A3F7E52-9795-EA11-806F-9CB6D0F9CFB6</t>
  </si>
  <si>
    <t>5B3F7E52-9795-EA11-806F-9CB6D0F9CFB6</t>
  </si>
  <si>
    <t>5C3F7E52-9795-EA11-806F-9CB6D0F9CFB6</t>
  </si>
  <si>
    <t>5D3F7E52-9795-EA11-806F-9CB6D0F9CFB6</t>
  </si>
  <si>
    <t>5E3F7E52-9795-EA11-806F-9CB6D0F9CFB6</t>
  </si>
  <si>
    <t>5F3F7E52-9795-EA11-806F-9CB6D0F9CFB6</t>
  </si>
  <si>
    <t>603F7E52-9795-EA11-806F-9CB6D0F9CFB6</t>
  </si>
  <si>
    <t>613F7E52-9795-EA11-806F-9CB6D0F9CFB6</t>
  </si>
  <si>
    <t>623F7E52-9795-EA11-806F-9CB6D0F9CFB6</t>
  </si>
  <si>
    <t>633F7E52-9795-EA11-806F-9CB6D0F9CFB6</t>
  </si>
  <si>
    <t>643F7E52-9795-EA11-806F-9CB6D0F9CFB6</t>
  </si>
  <si>
    <t>653F7E52-9795-EA11-806F-9CB6D0F9CFB6</t>
  </si>
  <si>
    <t>663F7E52-9795-EA11-806F-9CB6D0F9CFB6</t>
  </si>
  <si>
    <t>673F7E52-9795-EA11-806F-9CB6D0F9CFB6</t>
  </si>
  <si>
    <t>683F7E52-9795-EA11-806F-9CB6D0F9CFB6</t>
  </si>
  <si>
    <t>693F7E52-9795-EA11-806F-9CB6D0F9CFB6</t>
  </si>
  <si>
    <t>6A3F7E52-9795-EA11-806F-9CB6D0F9CFB6</t>
  </si>
  <si>
    <t>6B3F7E52-9795-EA11-806F-9CB6D0F9CFB6</t>
  </si>
  <si>
    <t>6C3F7E52-9795-EA11-806F-9CB6D0F9CFB6</t>
  </si>
  <si>
    <t>6D3F7E52-9795-EA11-806F-9CB6D0F9CFB6</t>
  </si>
  <si>
    <t>6E3F7E52-9795-EA11-806F-9CB6D0F9CFB6</t>
  </si>
  <si>
    <t>6F3F7E52-9795-EA11-806F-9CB6D0F9CFB6</t>
  </si>
  <si>
    <t>703F7E52-9795-EA11-806F-9CB6D0F9CFB6</t>
  </si>
  <si>
    <t>713F7E52-9795-EA11-806F-9CB6D0F9CFB6</t>
  </si>
  <si>
    <t>723F7E52-9795-EA11-806F-9CB6D0F9CFB6</t>
  </si>
  <si>
    <t>733F7E52-9795-EA11-806F-9CB6D0F9CFB6</t>
  </si>
  <si>
    <t>743F7E52-9795-EA11-806F-9CB6D0F9CFB6</t>
  </si>
  <si>
    <t>753F7E52-9795-EA11-806F-9CB6D0F9CFB6</t>
  </si>
  <si>
    <t>763F7E52-9795-EA11-806F-9CB6D0F9CFB6</t>
  </si>
  <si>
    <t>773F7E52-9795-EA11-806F-9CB6D0F9CFB6</t>
  </si>
  <si>
    <t>783F7E52-9795-EA11-806F-9CB6D0F9CFB6</t>
  </si>
  <si>
    <t>793F7E52-9795-EA11-806F-9CB6D0F9CFB6</t>
  </si>
  <si>
    <t>7A3F7E52-9795-EA11-806F-9CB6D0F9CFB6</t>
  </si>
  <si>
    <t>7B3F7E52-9795-EA11-806F-9CB6D0F9CFB6</t>
  </si>
  <si>
    <t>7C3F7E52-9795-EA11-806F-9CB6D0F9CFB6</t>
  </si>
  <si>
    <t>7D3F7E52-9795-EA11-806F-9CB6D0F9CFB6</t>
  </si>
  <si>
    <t>7E3F7E52-9795-EA11-806F-9CB6D0F9CFB6</t>
  </si>
  <si>
    <t>7F3F7E52-9795-EA11-806F-9CB6D0F9CFB6</t>
  </si>
  <si>
    <t>803F7E52-9795-EA11-806F-9CB6D0F9CFB6</t>
  </si>
  <si>
    <t>813F7E52-9795-EA11-806F-9CB6D0F9CFB6</t>
  </si>
  <si>
    <t>823F7E52-9795-EA11-806F-9CB6D0F9CFB6</t>
  </si>
  <si>
    <t>833F7E52-9795-EA11-806F-9CB6D0F9CFB6</t>
  </si>
  <si>
    <t>843F7E52-9795-EA11-806F-9CB6D0F9CFB6</t>
  </si>
  <si>
    <t>853F7E52-9795-EA11-806F-9CB6D0F9CFB6</t>
  </si>
  <si>
    <t>863F7E52-9795-EA11-806F-9CB6D0F9CFB6</t>
  </si>
  <si>
    <t>873F7E52-9795-EA11-806F-9CB6D0F9CFB6</t>
  </si>
  <si>
    <t>883F7E52-9795-EA11-806F-9CB6D0F9CFB6</t>
  </si>
  <si>
    <t>893F7E52-9795-EA11-806F-9CB6D0F9CFB6</t>
  </si>
  <si>
    <t>8A3F7E52-9795-EA11-806F-9CB6D0F9CFB6</t>
  </si>
  <si>
    <t>8B3F7E52-9795-EA11-806F-9CB6D0F9CFB6</t>
  </si>
  <si>
    <t>8C3F7E52-9795-EA11-806F-9CB6D0F9CFB6</t>
  </si>
  <si>
    <t>8D3F7E52-9795-EA11-806F-9CB6D0F9CFB6</t>
  </si>
  <si>
    <t>8E3F7E52-9795-EA11-806F-9CB6D0F9CFB6</t>
  </si>
  <si>
    <t>8F3F7E52-9795-EA11-806F-9CB6D0F9CFB6</t>
  </si>
  <si>
    <t>903F7E52-9795-EA11-806F-9CB6D0F9CFB6</t>
  </si>
  <si>
    <t>913F7E52-9795-EA11-806F-9CB6D0F9CFB6</t>
  </si>
  <si>
    <t>923F7E52-9795-EA11-806F-9CB6D0F9CFB6</t>
  </si>
  <si>
    <t>933F7E52-9795-EA11-806F-9CB6D0F9CFB6</t>
  </si>
  <si>
    <t>943F7E52-9795-EA11-806F-9CB6D0F9CFB6</t>
  </si>
  <si>
    <t>953F7E52-9795-EA11-806F-9CB6D0F9CFB6</t>
  </si>
  <si>
    <t>963F7E52-9795-EA11-806F-9CB6D0F9CFB6</t>
  </si>
  <si>
    <t>973F7E52-9795-EA11-806F-9CB6D0F9CFB6</t>
  </si>
  <si>
    <t>983F7E52-9795-EA11-806F-9CB6D0F9CFB6</t>
  </si>
  <si>
    <t>993F7E52-9795-EA11-806F-9CB6D0F9CFB6</t>
  </si>
  <si>
    <t>9A3F7E52-9795-EA11-806F-9CB6D0F9CFB6</t>
  </si>
  <si>
    <t>9B3F7E52-9795-EA11-806F-9CB6D0F9CFB6</t>
  </si>
  <si>
    <t>9C3F7E52-9795-EA11-806F-9CB6D0F9CFB6</t>
  </si>
  <si>
    <t>9D3F7E52-9795-EA11-806F-9CB6D0F9CFB6</t>
  </si>
  <si>
    <t>9E3F7E52-9795-EA11-806F-9CB6D0F9CFB6</t>
  </si>
  <si>
    <t>9F3F7E52-9795-EA11-806F-9CB6D0F9CFB6</t>
  </si>
  <si>
    <t>A03F7E52-9795-EA11-806F-9CB6D0F9CFB6</t>
  </si>
  <si>
    <t>A13F7E52-9795-EA11-806F-9CB6D0F9CFB6</t>
  </si>
  <si>
    <t>A23F7E52-9795-EA11-806F-9CB6D0F9CFB6</t>
  </si>
  <si>
    <t>A33F7E52-9795-EA11-806F-9CB6D0F9CFB6</t>
  </si>
  <si>
    <t>A43F7E52-9795-EA11-806F-9CB6D0F9CFB6</t>
  </si>
  <si>
    <t>A53F7E52-9795-EA11-806F-9CB6D0F9CFB6</t>
  </si>
  <si>
    <t>A63F7E52-9795-EA11-806F-9CB6D0F9CFB6</t>
  </si>
  <si>
    <t>A73F7E52-9795-EA11-806F-9CB6D0F9CFB6</t>
  </si>
  <si>
    <t>A83F7E52-9795-EA11-806F-9CB6D0F9CFB6</t>
  </si>
  <si>
    <t>A93F7E52-9795-EA11-806F-9CB6D0F9CFB6</t>
  </si>
  <si>
    <t>AA3F7E52-9795-EA11-806F-9CB6D0F9CFB6</t>
  </si>
  <si>
    <t>AB3F7E52-9795-EA11-806F-9CB6D0F9CFB6</t>
  </si>
  <si>
    <t>AC3F7E52-9795-EA11-806F-9CB6D0F9CFB6</t>
  </si>
  <si>
    <t>AD3F7E52-9795-EA11-806F-9CB6D0F9CFB6</t>
  </si>
  <si>
    <t>AE3F7E52-9795-EA11-806F-9CB6D0F9CFB6</t>
  </si>
  <si>
    <t>AF3F7E52-9795-EA11-806F-9CB6D0F9CFB6</t>
  </si>
  <si>
    <t>B03F7E52-9795-EA11-806F-9CB6D0F9CFB6</t>
  </si>
  <si>
    <t>B13F7E52-9795-EA11-806F-9CB6D0F9CFB6</t>
  </si>
  <si>
    <t>B23F7E52-9795-EA11-806F-9CB6D0F9CFB6</t>
  </si>
  <si>
    <t>B33F7E52-9795-EA11-806F-9CB6D0F9CFB6</t>
  </si>
  <si>
    <t>B43F7E52-9795-EA11-806F-9CB6D0F9CFB6</t>
  </si>
  <si>
    <t>B53F7E52-9795-EA11-806F-9CB6D0F9CFB6</t>
  </si>
  <si>
    <t>B63F7E52-9795-EA11-806F-9CB6D0F9CFB6</t>
  </si>
  <si>
    <t>B73F7E52-9795-EA11-806F-9CB6D0F9CFB6</t>
  </si>
  <si>
    <t>B83F7E52-9795-EA11-806F-9CB6D0F9CFB6</t>
  </si>
  <si>
    <t>B93F7E52-9795-EA11-806F-9CB6D0F9CFB6</t>
  </si>
  <si>
    <t>BA3F7E52-9795-EA11-806F-9CB6D0F9CFB6</t>
  </si>
  <si>
    <t>BB3F7E52-9795-EA11-806F-9CB6D0F9CFB6</t>
  </si>
  <si>
    <t>BC3F7E52-9795-EA11-806F-9CB6D0F9CFB6</t>
  </si>
  <si>
    <t>BD3F7E52-9795-EA11-806F-9CB6D0F9CFB6</t>
  </si>
  <si>
    <t>BE3F7E52-9795-EA11-806F-9CB6D0F9CFB6</t>
  </si>
  <si>
    <t>BF3F7E52-9795-EA11-806F-9CB6D0F9CFB6</t>
  </si>
  <si>
    <t>C03F7E52-9795-EA11-806F-9CB6D0F9CFB6</t>
  </si>
  <si>
    <t>C13F7E52-9795-EA11-806F-9CB6D0F9CFB6</t>
  </si>
  <si>
    <t>C23F7E52-9795-EA11-806F-9CB6D0F9CFB6</t>
  </si>
  <si>
    <t>C33F7E52-9795-EA11-806F-9CB6D0F9CFB6</t>
  </si>
  <si>
    <t>C43F7E52-9795-EA11-806F-9CB6D0F9CFB6</t>
  </si>
  <si>
    <t>C53F7E52-9795-EA11-806F-9CB6D0F9CFB6</t>
  </si>
  <si>
    <t>C63F7E52-9795-EA11-806F-9CB6D0F9CFB6</t>
  </si>
  <si>
    <t>C73F7E52-9795-EA11-806F-9CB6D0F9CFB6</t>
  </si>
  <si>
    <t>C83F7E52-9795-EA11-806F-9CB6D0F9CFB6</t>
  </si>
  <si>
    <t>C93F7E52-9795-EA11-806F-9CB6D0F9CFB6</t>
  </si>
  <si>
    <t>CA3F7E52-9795-EA11-806F-9CB6D0F9CFB6</t>
  </si>
  <si>
    <t>CB3F7E52-9795-EA11-806F-9CB6D0F9CFB6</t>
  </si>
  <si>
    <t>CC3F7E52-9795-EA11-806F-9CB6D0F9CFB6</t>
  </si>
  <si>
    <t>CD3F7E52-9795-EA11-806F-9CB6D0F9CFB6</t>
  </si>
  <si>
    <t>CE3F7E52-9795-EA11-806F-9CB6D0F9CFB6</t>
  </si>
  <si>
    <t>CF3F7E52-9795-EA11-806F-9CB6D0F9CFB6</t>
  </si>
  <si>
    <t>D03F7E52-9795-EA11-806F-9CB6D0F9CFB6</t>
  </si>
  <si>
    <t>D13F7E52-9795-EA11-806F-9CB6D0F9CFB6</t>
  </si>
  <si>
    <t>D23F7E52-9795-EA11-806F-9CB6D0F9CFB6</t>
  </si>
  <si>
    <t>D33F7E52-9795-EA11-806F-9CB6D0F9CFB6</t>
  </si>
  <si>
    <t>D43F7E52-9795-EA11-806F-9CB6D0F9CFB6</t>
  </si>
  <si>
    <t>D53F7E52-9795-EA11-806F-9CB6D0F9CFB6</t>
  </si>
  <si>
    <t>D63F7E52-9795-EA11-806F-9CB6D0F9CFB6</t>
  </si>
  <si>
    <t>D73F7E52-9795-EA11-806F-9CB6D0F9CFB6</t>
  </si>
  <si>
    <t>D83F7E52-9795-EA11-806F-9CB6D0F9CFB6</t>
  </si>
  <si>
    <t>D93F7E52-9795-EA11-806F-9CB6D0F9CFB6</t>
  </si>
  <si>
    <t>DA3F7E52-9795-EA11-806F-9CB6D0F9CFB6</t>
  </si>
  <si>
    <t>DB3F7E52-9795-EA11-806F-9CB6D0F9CFB6</t>
  </si>
  <si>
    <t>DC3F7E52-9795-EA11-806F-9CB6D0F9CFB6</t>
  </si>
  <si>
    <t>DD3F7E52-9795-EA11-806F-9CB6D0F9CFB6</t>
  </si>
  <si>
    <t>DE3F7E52-9795-EA11-806F-9CB6D0F9CFB6</t>
  </si>
  <si>
    <t>DF3F7E52-9795-EA11-806F-9CB6D0F9CFB6</t>
  </si>
  <si>
    <t>E03F7E52-9795-EA11-806F-9CB6D0F9CFB6</t>
  </si>
  <si>
    <t>E13F7E52-9795-EA11-806F-9CB6D0F9CFB6</t>
  </si>
  <si>
    <t>E23F7E52-9795-EA11-806F-9CB6D0F9CFB6</t>
  </si>
  <si>
    <t>E33F7E52-9795-EA11-806F-9CB6D0F9CFB6</t>
  </si>
  <si>
    <t>E43F7E52-9795-EA11-806F-9CB6D0F9CFB6</t>
  </si>
  <si>
    <t>E53F7E52-9795-EA11-806F-9CB6D0F9CFB6</t>
  </si>
  <si>
    <t>E63F7E52-9795-EA11-806F-9CB6D0F9CFB6</t>
  </si>
  <si>
    <t>E73F7E52-9795-EA11-806F-9CB6D0F9CFB6</t>
  </si>
  <si>
    <t>E83F7E52-9795-EA11-806F-9CB6D0F9CFB6</t>
  </si>
  <si>
    <t>E93F7E52-9795-EA11-806F-9CB6D0F9CFB6</t>
  </si>
  <si>
    <t>EA3F7E52-9795-EA11-806F-9CB6D0F9CFB6</t>
  </si>
  <si>
    <t>EB3F7E52-9795-EA11-806F-9CB6D0F9CFB6</t>
  </si>
  <si>
    <t>EC3F7E52-9795-EA11-806F-9CB6D0F9CFB6</t>
  </si>
  <si>
    <t>ED3F7E52-9795-EA11-806F-9CB6D0F9CFB6</t>
  </si>
  <si>
    <t>EE3F7E52-9795-EA11-806F-9CB6D0F9CFB6</t>
  </si>
  <si>
    <t>EF3F7E52-9795-EA11-806F-9CB6D0F9CFB6</t>
  </si>
  <si>
    <t>F03F7E52-9795-EA11-806F-9CB6D0F9CFB6</t>
  </si>
  <si>
    <t>F13F7E52-9795-EA11-806F-9CB6D0F9CFB6</t>
  </si>
  <si>
    <t>F23F7E52-9795-EA11-806F-9CB6D0F9CFB6</t>
  </si>
  <si>
    <t>F33F7E52-9795-EA11-806F-9CB6D0F9CFB6</t>
  </si>
  <si>
    <t>F43F7E52-9795-EA11-806F-9CB6D0F9CFB6</t>
  </si>
  <si>
    <t>F53F7E52-9795-EA11-806F-9CB6D0F9CFB6</t>
  </si>
  <si>
    <t>F63F7E52-9795-EA11-806F-9CB6D0F9CFB6</t>
  </si>
  <si>
    <t>F73F7E52-9795-EA11-806F-9CB6D0F9CFB6</t>
  </si>
  <si>
    <t>F83F7E52-9795-EA11-806F-9CB6D0F9CFB6</t>
  </si>
  <si>
    <t>F93F7E52-9795-EA11-806F-9CB6D0F9CFB6</t>
  </si>
  <si>
    <t>FA3F7E52-9795-EA11-806F-9CB6D0F9CFB6</t>
  </si>
  <si>
    <t>FB3F7E52-9795-EA11-806F-9CB6D0F9CFB6</t>
  </si>
  <si>
    <t>FC3F7E52-9795-EA11-806F-9CB6D0F9CFB6</t>
  </si>
  <si>
    <t>FD3F7E52-9795-EA11-806F-9CB6D0F9CFB6</t>
  </si>
  <si>
    <t>FE3F7E52-9795-EA11-806F-9CB6D0F9CFB6</t>
  </si>
  <si>
    <t>FF3F7E52-9795-EA11-806F-9CB6D0F9CFB6</t>
  </si>
  <si>
    <t>00407E52-9795-EA11-806F-9CB6D0F9CFB6</t>
  </si>
  <si>
    <t>01407E52-9795-EA11-806F-9CB6D0F9CFB6</t>
  </si>
  <si>
    <t>02407E52-9795-EA11-806F-9CB6D0F9CFB6</t>
  </si>
  <si>
    <t>03407E52-9795-EA11-806F-9CB6D0F9CFB6</t>
  </si>
  <si>
    <t>04407E52-9795-EA11-806F-9CB6D0F9CFB6</t>
  </si>
  <si>
    <t>05407E52-9795-EA11-806F-9CB6D0F9CFB6</t>
  </si>
  <si>
    <t>06407E52-9795-EA11-806F-9CB6D0F9CFB6</t>
  </si>
  <si>
    <t>07407E52-9795-EA11-806F-9CB6D0F9CFB6</t>
  </si>
  <si>
    <t>08407E52-9795-EA11-806F-9CB6D0F9CFB6</t>
  </si>
  <si>
    <t>09407E52-9795-EA11-806F-9CB6D0F9CFB6</t>
  </si>
  <si>
    <t>0A407E52-9795-EA11-806F-9CB6D0F9CFB6</t>
  </si>
  <si>
    <t>0B407E52-9795-EA11-806F-9CB6D0F9CFB6</t>
  </si>
  <si>
    <t>0C407E52-9795-EA11-806F-9CB6D0F9CFB6</t>
  </si>
  <si>
    <t>0D407E52-9795-EA11-806F-9CB6D0F9CFB6</t>
  </si>
  <si>
    <t>0E407E52-9795-EA11-806F-9CB6D0F9CFB6</t>
  </si>
  <si>
    <t>0F407E52-9795-EA11-806F-9CB6D0F9CFB6</t>
  </si>
  <si>
    <t>10407E52-9795-EA11-806F-9CB6D0F9CFB6</t>
  </si>
  <si>
    <t>11407E52-9795-EA11-806F-9CB6D0F9CFB6</t>
  </si>
  <si>
    <t>12407E52-9795-EA11-806F-9CB6D0F9CFB6</t>
  </si>
  <si>
    <t>13407E52-9795-EA11-806F-9CB6D0F9CFB6</t>
  </si>
  <si>
    <t>14407E52-9795-EA11-806F-9CB6D0F9CFB6</t>
  </si>
  <si>
    <t>15407E52-9795-EA11-806F-9CB6D0F9CFB6</t>
  </si>
  <si>
    <t>16407E52-9795-EA11-806F-9CB6D0F9CFB6</t>
  </si>
  <si>
    <t>17407E52-9795-EA11-806F-9CB6D0F9CFB6</t>
  </si>
  <si>
    <t>18407E52-9795-EA11-806F-9CB6D0F9CFB6</t>
  </si>
  <si>
    <t>19407E52-9795-EA11-806F-9CB6D0F9CFB6</t>
  </si>
  <si>
    <t>1A407E52-9795-EA11-806F-9CB6D0F9CFB6</t>
  </si>
  <si>
    <t>1B407E52-9795-EA11-806F-9CB6D0F9CFB6</t>
  </si>
  <si>
    <t>1C407E52-9795-EA11-806F-9CB6D0F9CFB6</t>
  </si>
  <si>
    <t>1D407E52-9795-EA11-806F-9CB6D0F9CFB6</t>
  </si>
  <si>
    <t>1E407E52-9795-EA11-806F-9CB6D0F9CFB6</t>
  </si>
  <si>
    <t>1F407E52-9795-EA11-806F-9CB6D0F9CFB6</t>
  </si>
  <si>
    <t>20407E52-9795-EA11-806F-9CB6D0F9CFB6</t>
  </si>
  <si>
    <t>21407E52-9795-EA11-806F-9CB6D0F9CFB6</t>
  </si>
  <si>
    <t>22407E52-9795-EA11-806F-9CB6D0F9CFB6</t>
  </si>
  <si>
    <t>23407E52-9795-EA11-806F-9CB6D0F9CFB6</t>
  </si>
  <si>
    <t>24407E52-9795-EA11-806F-9CB6D0F9CFB6</t>
  </si>
  <si>
    <t>25407E52-9795-EA11-806F-9CB6D0F9CFB6</t>
  </si>
  <si>
    <t>26407E52-9795-EA11-806F-9CB6D0F9CFB6</t>
  </si>
  <si>
    <t>27407E52-9795-EA11-806F-9CB6D0F9CFB6</t>
  </si>
  <si>
    <t>28407E52-9795-EA11-806F-9CB6D0F9CFB6</t>
  </si>
  <si>
    <t>29407E52-9795-EA11-806F-9CB6D0F9CFB6</t>
  </si>
  <si>
    <t>2A407E52-9795-EA11-806F-9CB6D0F9CFB6</t>
  </si>
  <si>
    <t>2B407E52-9795-EA11-806F-9CB6D0F9CFB6</t>
  </si>
  <si>
    <t>2C407E52-9795-EA11-806F-9CB6D0F9CFB6</t>
  </si>
  <si>
    <t>2D407E52-9795-EA11-806F-9CB6D0F9CFB6</t>
  </si>
  <si>
    <t>2E407E52-9795-EA11-806F-9CB6D0F9CFB6</t>
  </si>
  <si>
    <t>2F407E52-9795-EA11-806F-9CB6D0F9CFB6</t>
  </si>
  <si>
    <t>30407E52-9795-EA11-806F-9CB6D0F9CFB6</t>
  </si>
  <si>
    <t>31407E52-9795-EA11-806F-9CB6D0F9CFB6</t>
  </si>
  <si>
    <t>32407E52-9795-EA11-806F-9CB6D0F9CFB6</t>
  </si>
  <si>
    <t>33407E52-9795-EA11-806F-9CB6D0F9CFB6</t>
  </si>
  <si>
    <t>34407E52-9795-EA11-806F-9CB6D0F9CFB6</t>
  </si>
  <si>
    <t>35407E52-9795-EA11-806F-9CB6D0F9CFB6</t>
  </si>
  <si>
    <t>36407E52-9795-EA11-806F-9CB6D0F9CFB6</t>
  </si>
  <si>
    <t>37407E52-9795-EA11-806F-9CB6D0F9CFB6</t>
  </si>
  <si>
    <t>38407E52-9795-EA11-806F-9CB6D0F9CFB6</t>
  </si>
  <si>
    <t>39407E52-9795-EA11-806F-9CB6D0F9CFB6</t>
  </si>
  <si>
    <t>3A407E52-9795-EA11-806F-9CB6D0F9CFB6</t>
  </si>
  <si>
    <t>3B407E52-9795-EA11-806F-9CB6D0F9CFB6</t>
  </si>
  <si>
    <t>3C407E52-9795-EA11-806F-9CB6D0F9CFB6</t>
  </si>
  <si>
    <t>3D407E52-9795-EA11-806F-9CB6D0F9CFB6</t>
  </si>
  <si>
    <t>3E407E52-9795-EA11-806F-9CB6D0F9CFB6</t>
  </si>
  <si>
    <t>3F407E52-9795-EA11-806F-9CB6D0F9CFB6</t>
  </si>
  <si>
    <t>40407E52-9795-EA11-806F-9CB6D0F9CFB6</t>
  </si>
  <si>
    <t>41407E52-9795-EA11-806F-9CB6D0F9CFB6</t>
  </si>
  <si>
    <t>42407E52-9795-EA11-806F-9CB6D0F9CFB6</t>
  </si>
  <si>
    <t>43407E52-9795-EA11-806F-9CB6D0F9CFB6</t>
  </si>
  <si>
    <t>44407E52-9795-EA11-806F-9CB6D0F9CFB6</t>
  </si>
  <si>
    <t>45407E52-9795-EA11-806F-9CB6D0F9CFB6</t>
  </si>
  <si>
    <t>46407E52-9795-EA11-806F-9CB6D0F9CFB6</t>
  </si>
  <si>
    <t>47407E52-9795-EA11-806F-9CB6D0F9CFB6</t>
  </si>
  <si>
    <t>48407E52-9795-EA11-806F-9CB6D0F9CFB6</t>
  </si>
  <si>
    <t>49407E52-9795-EA11-806F-9CB6D0F9CFB6</t>
  </si>
  <si>
    <t>4A407E52-9795-EA11-806F-9CB6D0F9CFB6</t>
  </si>
  <si>
    <t>4B407E52-9795-EA11-806F-9CB6D0F9CFB6</t>
  </si>
  <si>
    <t>4C407E52-9795-EA11-806F-9CB6D0F9CFB6</t>
  </si>
  <si>
    <t>4D407E52-9795-EA11-806F-9CB6D0F9CFB6</t>
  </si>
  <si>
    <t>4E407E52-9795-EA11-806F-9CB6D0F9CFB6</t>
  </si>
  <si>
    <t>4F407E52-9795-EA11-806F-9CB6D0F9CFB6</t>
  </si>
  <si>
    <t>50407E52-9795-EA11-806F-9CB6D0F9CFB6</t>
  </si>
  <si>
    <t>51407E52-9795-EA11-806F-9CB6D0F9CFB6</t>
  </si>
  <si>
    <t>52407E52-9795-EA11-806F-9CB6D0F9CFB6</t>
  </si>
  <si>
    <t>53407E52-9795-EA11-806F-9CB6D0F9CFB6</t>
  </si>
  <si>
    <t>54407E52-9795-EA11-806F-9CB6D0F9CFB6</t>
  </si>
  <si>
    <t>55407E52-9795-EA11-806F-9CB6D0F9CFB6</t>
  </si>
  <si>
    <t>56407E52-9795-EA11-806F-9CB6D0F9CFB6</t>
  </si>
  <si>
    <t>57407E52-9795-EA11-806F-9CB6D0F9CFB6</t>
  </si>
  <si>
    <t>58407E52-9795-EA11-806F-9CB6D0F9CFB6</t>
  </si>
  <si>
    <t>59407E52-9795-EA11-806F-9CB6D0F9CFB6</t>
  </si>
  <si>
    <t>5A407E52-9795-EA11-806F-9CB6D0F9CFB6</t>
  </si>
  <si>
    <t>5B407E52-9795-EA11-806F-9CB6D0F9CFB6</t>
  </si>
  <si>
    <t>5C407E52-9795-EA11-806F-9CB6D0F9CFB6</t>
  </si>
  <si>
    <t>5D407E52-9795-EA11-806F-9CB6D0F9CFB6</t>
  </si>
  <si>
    <t>5E407E52-9795-EA11-806F-9CB6D0F9CFB6</t>
  </si>
  <si>
    <t>5F407E52-9795-EA11-806F-9CB6D0F9CFB6</t>
  </si>
  <si>
    <t>60407E52-9795-EA11-806F-9CB6D0F9CFB6</t>
  </si>
  <si>
    <t>61407E52-9795-EA11-806F-9CB6D0F9CFB6</t>
  </si>
  <si>
    <t>62407E52-9795-EA11-806F-9CB6D0F9CFB6</t>
  </si>
  <si>
    <t>63407E52-9795-EA11-806F-9CB6D0F9CFB6</t>
  </si>
  <si>
    <t>64407E52-9795-EA11-806F-9CB6D0F9CFB6</t>
  </si>
  <si>
    <t>65407E52-9795-EA11-806F-9CB6D0F9CFB6</t>
  </si>
  <si>
    <t>66407E52-9795-EA11-806F-9CB6D0F9CFB6</t>
  </si>
  <si>
    <t>67407E52-9795-EA11-806F-9CB6D0F9CFB6</t>
  </si>
  <si>
    <t>68407E52-9795-EA11-806F-9CB6D0F9CFB6</t>
  </si>
  <si>
    <t>69407E52-9795-EA11-806F-9CB6D0F9CFB6</t>
  </si>
  <si>
    <t>6A407E52-9795-EA11-806F-9CB6D0F9CFB6</t>
  </si>
  <si>
    <t>6B407E52-9795-EA11-806F-9CB6D0F9CFB6</t>
  </si>
  <si>
    <t>6C407E52-9795-EA11-806F-9CB6D0F9CFB6</t>
  </si>
  <si>
    <t>6D407E52-9795-EA11-806F-9CB6D0F9CFB6</t>
  </si>
  <si>
    <t>6E407E52-9795-EA11-806F-9CB6D0F9CFB6</t>
  </si>
  <si>
    <t>6F407E52-9795-EA11-806F-9CB6D0F9CFB6</t>
  </si>
  <si>
    <t>70407E52-9795-EA11-806F-9CB6D0F9CFB6</t>
  </si>
  <si>
    <t>71407E52-9795-EA11-806F-9CB6D0F9CFB6</t>
  </si>
  <si>
    <t>72407E52-9795-EA11-806F-9CB6D0F9CFB6</t>
  </si>
  <si>
    <t>73407E52-9795-EA11-806F-9CB6D0F9CFB6</t>
  </si>
  <si>
    <t>74407E52-9795-EA11-806F-9CB6D0F9CFB6</t>
  </si>
  <si>
    <t>75407E52-9795-EA11-806F-9CB6D0F9CFB6</t>
  </si>
  <si>
    <t>76407E52-9795-EA11-806F-9CB6D0F9CFB6</t>
  </si>
  <si>
    <t>77407E52-9795-EA11-806F-9CB6D0F9CFB6</t>
  </si>
  <si>
    <t>78407E52-9795-EA11-806F-9CB6D0F9CFB6</t>
  </si>
  <si>
    <t>79407E52-9795-EA11-806F-9CB6D0F9CFB6</t>
  </si>
  <si>
    <t>7A407E52-9795-EA11-806F-9CB6D0F9CFB6</t>
  </si>
  <si>
    <t>7B407E52-9795-EA11-806F-9CB6D0F9CFB6</t>
  </si>
  <si>
    <t>7C407E52-9795-EA11-806F-9CB6D0F9CFB6</t>
  </si>
  <si>
    <t>7D407E52-9795-EA11-806F-9CB6D0F9CFB6</t>
  </si>
  <si>
    <t>7E407E52-9795-EA11-806F-9CB6D0F9CFB6</t>
  </si>
  <si>
    <t>7F407E52-9795-EA11-806F-9CB6D0F9CFB6</t>
  </si>
  <si>
    <t>80407E52-9795-EA11-806F-9CB6D0F9CFB6</t>
  </si>
  <si>
    <t>81407E52-9795-EA11-806F-9CB6D0F9CFB6</t>
  </si>
  <si>
    <t>82407E52-9795-EA11-806F-9CB6D0F9CFB6</t>
  </si>
  <si>
    <t>83407E52-9795-EA11-806F-9CB6D0F9CFB6</t>
  </si>
  <si>
    <t>84407E52-9795-EA11-806F-9CB6D0F9CFB6</t>
  </si>
  <si>
    <t>85407E52-9795-EA11-806F-9CB6D0F9CFB6</t>
  </si>
  <si>
    <t>86407E52-9795-EA11-806F-9CB6D0F9CFB6</t>
  </si>
  <si>
    <t>87407E52-9795-EA11-806F-9CB6D0F9CFB6</t>
  </si>
  <si>
    <t>88407E52-9795-EA11-806F-9CB6D0F9CFB6</t>
  </si>
  <si>
    <t>89407E52-9795-EA11-806F-9CB6D0F9CFB6</t>
  </si>
  <si>
    <t>8A407E52-9795-EA11-806F-9CB6D0F9CFB6</t>
  </si>
  <si>
    <t>8B407E52-9795-EA11-806F-9CB6D0F9CFB6</t>
  </si>
  <si>
    <t>8C407E52-9795-EA11-806F-9CB6D0F9CFB6</t>
  </si>
  <si>
    <t>8D407E52-9795-EA11-806F-9CB6D0F9CFB6</t>
  </si>
  <si>
    <t>8E407E52-9795-EA11-806F-9CB6D0F9CFB6</t>
  </si>
  <si>
    <t>8F407E52-9795-EA11-806F-9CB6D0F9CFB6</t>
  </si>
  <si>
    <t>90407E52-9795-EA11-806F-9CB6D0F9CFB6</t>
  </si>
  <si>
    <t>91407E52-9795-EA11-806F-9CB6D0F9CFB6</t>
  </si>
  <si>
    <t>92407E52-9795-EA11-806F-9CB6D0F9CFB6</t>
  </si>
  <si>
    <t>93407E52-9795-EA11-806F-9CB6D0F9CFB6</t>
  </si>
  <si>
    <t>94407E52-9795-EA11-806F-9CB6D0F9CFB6</t>
  </si>
  <si>
    <t>95407E52-9795-EA11-806F-9CB6D0F9CFB6</t>
  </si>
  <si>
    <t>96407E52-9795-EA11-806F-9CB6D0F9CFB6</t>
  </si>
  <si>
    <t>97407E52-9795-EA11-806F-9CB6D0F9CFB6</t>
  </si>
  <si>
    <t>98407E52-9795-EA11-806F-9CB6D0F9CFB6</t>
  </si>
  <si>
    <t>99407E52-9795-EA11-806F-9CB6D0F9CFB6</t>
  </si>
  <si>
    <t>9A407E52-9795-EA11-806F-9CB6D0F9CFB6</t>
  </si>
  <si>
    <t>9B407E52-9795-EA11-806F-9CB6D0F9CFB6</t>
  </si>
  <si>
    <t>9C407E52-9795-EA11-806F-9CB6D0F9CFB6</t>
  </si>
  <si>
    <t>9D407E52-9795-EA11-806F-9CB6D0F9CFB6</t>
  </si>
  <si>
    <t>9E407E52-9795-EA11-806F-9CB6D0F9CFB6</t>
  </si>
  <si>
    <t>9F407E52-9795-EA11-806F-9CB6D0F9CFB6</t>
  </si>
  <si>
    <t>A0407E52-9795-EA11-806F-9CB6D0F9CFB6</t>
  </si>
  <si>
    <t>A1407E52-9795-EA11-806F-9CB6D0F9CFB6</t>
  </si>
  <si>
    <t>A2407E52-9795-EA11-806F-9CB6D0F9CFB6</t>
  </si>
  <si>
    <t>A3407E52-9795-EA11-806F-9CB6D0F9CFB6</t>
  </si>
  <si>
    <t>A4407E52-9795-EA11-806F-9CB6D0F9CFB6</t>
  </si>
  <si>
    <t>A5407E52-9795-EA11-806F-9CB6D0F9CFB6</t>
  </si>
  <si>
    <t>A6407E52-9795-EA11-806F-9CB6D0F9CFB6</t>
  </si>
  <si>
    <t>A7407E52-9795-EA11-806F-9CB6D0F9CFB6</t>
  </si>
  <si>
    <t>A8407E52-9795-EA11-806F-9CB6D0F9CFB6</t>
  </si>
  <si>
    <t>A9407E52-9795-EA11-806F-9CB6D0F9CFB6</t>
  </si>
  <si>
    <t>AA407E52-9795-EA11-806F-9CB6D0F9CFB6</t>
  </si>
  <si>
    <t>AB407E52-9795-EA11-806F-9CB6D0F9CFB6</t>
  </si>
  <si>
    <t>AC407E52-9795-EA11-806F-9CB6D0F9CFB6</t>
  </si>
  <si>
    <t>AD407E52-9795-EA11-806F-9CB6D0F9CFB6</t>
  </si>
  <si>
    <t>AE407E52-9795-EA11-806F-9CB6D0F9CFB6</t>
  </si>
  <si>
    <t>AF407E52-9795-EA11-806F-9CB6D0F9CFB6</t>
  </si>
  <si>
    <t>B0407E52-9795-EA11-806F-9CB6D0F9CFB6</t>
  </si>
  <si>
    <t>B1407E52-9795-EA11-806F-9CB6D0F9CFB6</t>
  </si>
  <si>
    <t>B2407E52-9795-EA11-806F-9CB6D0F9CFB6</t>
  </si>
  <si>
    <t>B3407E52-9795-EA11-806F-9CB6D0F9CFB6</t>
  </si>
  <si>
    <t>B4407E52-9795-EA11-806F-9CB6D0F9CFB6</t>
  </si>
  <si>
    <t>B5407E52-9795-EA11-806F-9CB6D0F9CFB6</t>
  </si>
  <si>
    <t>B6407E52-9795-EA11-806F-9CB6D0F9CFB6</t>
  </si>
  <si>
    <t>B7407E52-9795-EA11-806F-9CB6D0F9CFB6</t>
  </si>
  <si>
    <t>B8407E52-9795-EA11-806F-9CB6D0F9CFB6</t>
  </si>
  <si>
    <t>B9407E52-9795-EA11-806F-9CB6D0F9CFB6</t>
  </si>
  <si>
    <t>BA407E52-9795-EA11-806F-9CB6D0F9CFB6</t>
  </si>
  <si>
    <t>BB407E52-9795-EA11-806F-9CB6D0F9CFB6</t>
  </si>
  <si>
    <t>BC407E52-9795-EA11-806F-9CB6D0F9CFB6</t>
  </si>
  <si>
    <t>BD407E52-9795-EA11-806F-9CB6D0F9CFB6</t>
  </si>
  <si>
    <t>BE407E52-9795-EA11-806F-9CB6D0F9CFB6</t>
  </si>
  <si>
    <t>BF407E52-9795-EA11-806F-9CB6D0F9CFB6</t>
  </si>
  <si>
    <t>C0407E52-9795-EA11-806F-9CB6D0F9CFB6</t>
  </si>
  <si>
    <t>C1407E52-9795-EA11-806F-9CB6D0F9CFB6</t>
  </si>
  <si>
    <t>C2407E52-9795-EA11-806F-9CB6D0F9CFB6</t>
  </si>
  <si>
    <t>C3407E52-9795-EA11-806F-9CB6D0F9CFB6</t>
  </si>
  <si>
    <t>C4407E52-9795-EA11-806F-9CB6D0F9CFB6</t>
  </si>
  <si>
    <t>C5407E52-9795-EA11-806F-9CB6D0F9CFB6</t>
  </si>
  <si>
    <t>C6407E52-9795-EA11-806F-9CB6D0F9CFB6</t>
  </si>
  <si>
    <t>C7407E52-9795-EA11-806F-9CB6D0F9CFB6</t>
  </si>
  <si>
    <t>C8407E52-9795-EA11-806F-9CB6D0F9CFB6</t>
  </si>
  <si>
    <t>C9407E52-9795-EA11-806F-9CB6D0F9CFB6</t>
  </si>
  <si>
    <t>CA407E52-9795-EA11-806F-9CB6D0F9CFB6</t>
  </si>
  <si>
    <t>CB407E52-9795-EA11-806F-9CB6D0F9CFB6</t>
  </si>
  <si>
    <t>CC407E52-9795-EA11-806F-9CB6D0F9CFB6</t>
  </si>
  <si>
    <t>CD407E52-9795-EA11-806F-9CB6D0F9CFB6</t>
  </si>
  <si>
    <t>CE407E52-9795-EA11-806F-9CB6D0F9CFB6</t>
  </si>
  <si>
    <t>CF407E52-9795-EA11-806F-9CB6D0F9CFB6</t>
  </si>
  <si>
    <t>D0407E52-9795-EA11-806F-9CB6D0F9CFB6</t>
  </si>
  <si>
    <t>D1407E52-9795-EA11-806F-9CB6D0F9CFB6</t>
  </si>
  <si>
    <t>D2407E52-9795-EA11-806F-9CB6D0F9CFB6</t>
  </si>
  <si>
    <t>D3407E52-9795-EA11-806F-9CB6D0F9CFB6</t>
  </si>
  <si>
    <t>D4407E52-9795-EA11-806F-9CB6D0F9CFB6</t>
  </si>
  <si>
    <t>D5407E52-9795-EA11-806F-9CB6D0F9CFB6</t>
  </si>
  <si>
    <t>D6407E52-9795-EA11-806F-9CB6D0F9CFB6</t>
  </si>
  <si>
    <t>D7407E52-9795-EA11-806F-9CB6D0F9CFB6</t>
  </si>
  <si>
    <t>D8407E52-9795-EA11-806F-9CB6D0F9CFB6</t>
  </si>
  <si>
    <t>D9407E52-9795-EA11-806F-9CB6D0F9CFB6</t>
  </si>
  <si>
    <t>DA407E52-9795-EA11-806F-9CB6D0F9CFB6</t>
  </si>
  <si>
    <t>DB407E52-9795-EA11-806F-9CB6D0F9CFB6</t>
  </si>
  <si>
    <t>DC407E52-9795-EA11-806F-9CB6D0F9CFB6</t>
  </si>
  <si>
    <t>DD407E52-9795-EA11-806F-9CB6D0F9CFB6</t>
  </si>
  <si>
    <t>DE407E52-9795-EA11-806F-9CB6D0F9CFB6</t>
  </si>
  <si>
    <t>DF407E52-9795-EA11-806F-9CB6D0F9CFB6</t>
  </si>
  <si>
    <t>E0407E52-9795-EA11-806F-9CB6D0F9CFB6</t>
  </si>
  <si>
    <t>E1407E52-9795-EA11-806F-9CB6D0F9CFB6</t>
  </si>
  <si>
    <t>E2407E52-9795-EA11-806F-9CB6D0F9CFB6</t>
  </si>
  <si>
    <t>E3407E52-9795-EA11-806F-9CB6D0F9CFB6</t>
  </si>
  <si>
    <t>E4407E52-9795-EA11-806F-9CB6D0F9CFB6</t>
  </si>
  <si>
    <t>E5407E52-9795-EA11-806F-9CB6D0F9CFB6</t>
  </si>
  <si>
    <t>E6407E52-9795-EA11-806F-9CB6D0F9CFB6</t>
  </si>
  <si>
    <t>E7407E52-9795-EA11-806F-9CB6D0F9CFB6</t>
  </si>
  <si>
    <t>E8407E52-9795-EA11-806F-9CB6D0F9CFB6</t>
  </si>
  <si>
    <t>E9407E52-9795-EA11-806F-9CB6D0F9CFB6</t>
  </si>
  <si>
    <t>EA407E52-9795-EA11-806F-9CB6D0F9CFB6</t>
  </si>
  <si>
    <t>EB407E52-9795-EA11-806F-9CB6D0F9CFB6</t>
  </si>
  <si>
    <t>EC407E52-9795-EA11-806F-9CB6D0F9CFB6</t>
  </si>
  <si>
    <t>ED407E52-9795-EA11-806F-9CB6D0F9CFB6</t>
  </si>
  <si>
    <t>EE407E52-9795-EA11-806F-9CB6D0F9CFB6</t>
  </si>
  <si>
    <t>EF407E52-9795-EA11-806F-9CB6D0F9CFB6</t>
  </si>
  <si>
    <t>F0407E52-9795-EA11-806F-9CB6D0F9CFB6</t>
  </si>
  <si>
    <t>F1407E52-9795-EA11-806F-9CB6D0F9CFB6</t>
  </si>
  <si>
    <t>F2407E52-9795-EA11-806F-9CB6D0F9CFB6</t>
  </si>
  <si>
    <t>F3407E52-9795-EA11-806F-9CB6D0F9CFB6</t>
  </si>
  <si>
    <t>F4407E52-9795-EA11-806F-9CB6D0F9CFB6</t>
  </si>
  <si>
    <t>F5407E52-9795-EA11-806F-9CB6D0F9CFB6</t>
  </si>
  <si>
    <t>F6407E52-9795-EA11-806F-9CB6D0F9CFB6</t>
  </si>
  <si>
    <t>F7407E52-9795-EA11-806F-9CB6D0F9CFB6</t>
  </si>
  <si>
    <t>F8407E52-9795-EA11-806F-9CB6D0F9CFB6</t>
  </si>
  <si>
    <t>F9407E52-9795-EA11-806F-9CB6D0F9CFB6</t>
  </si>
  <si>
    <t>FA407E52-9795-EA11-806F-9CB6D0F9CFB6</t>
  </si>
  <si>
    <t>FB407E52-9795-EA11-806F-9CB6D0F9CFB6</t>
  </si>
  <si>
    <t>FC407E52-9795-EA11-806F-9CB6D0F9CFB6</t>
  </si>
  <si>
    <t>FD407E52-9795-EA11-806F-9CB6D0F9CFB6</t>
  </si>
  <si>
    <t>FE407E52-9795-EA11-806F-9CB6D0F9CFB6</t>
  </si>
  <si>
    <t>FF407E52-9795-EA11-806F-9CB6D0F9CFB6</t>
  </si>
  <si>
    <t>00417E52-9795-EA11-806F-9CB6D0F9CFB6</t>
  </si>
  <si>
    <t>01417E52-9795-EA11-806F-9CB6D0F9CFB6</t>
  </si>
  <si>
    <t>02417E52-9795-EA11-806F-9CB6D0F9CFB6</t>
  </si>
  <si>
    <t>03417E52-9795-EA11-806F-9CB6D0F9CFB6</t>
  </si>
  <si>
    <t>04417E52-9795-EA11-806F-9CB6D0F9CFB6</t>
  </si>
  <si>
    <t>05417E52-9795-EA11-806F-9CB6D0F9CFB6</t>
  </si>
  <si>
    <t>06417E52-9795-EA11-806F-9CB6D0F9CFB6</t>
  </si>
  <si>
    <t>07417E52-9795-EA11-806F-9CB6D0F9CFB6</t>
  </si>
  <si>
    <t>08417E52-9795-EA11-806F-9CB6D0F9CFB6</t>
  </si>
  <si>
    <t>09417E52-9795-EA11-806F-9CB6D0F9CFB6</t>
  </si>
  <si>
    <t>0A417E52-9795-EA11-806F-9CB6D0F9CFB6</t>
  </si>
  <si>
    <t>0B417E52-9795-EA11-806F-9CB6D0F9CFB6</t>
  </si>
  <si>
    <t>0C417E52-9795-EA11-806F-9CB6D0F9CFB6</t>
  </si>
  <si>
    <t>0D417E52-9795-EA11-806F-9CB6D0F9CFB6</t>
  </si>
  <si>
    <t>0E417E52-9795-EA11-806F-9CB6D0F9CFB6</t>
  </si>
  <si>
    <t>0F417E52-9795-EA11-806F-9CB6D0F9CFB6</t>
  </si>
  <si>
    <t>10417E52-9795-EA11-806F-9CB6D0F9CFB6</t>
  </si>
  <si>
    <t>11417E52-9795-EA11-806F-9CB6D0F9CFB6</t>
  </si>
  <si>
    <t>12417E52-9795-EA11-806F-9CB6D0F9CFB6</t>
  </si>
  <si>
    <t>13417E52-9795-EA11-806F-9CB6D0F9CFB6</t>
  </si>
  <si>
    <t>14417E52-9795-EA11-806F-9CB6D0F9CFB6</t>
  </si>
  <si>
    <t>15417E52-9795-EA11-806F-9CB6D0F9CFB6</t>
  </si>
  <si>
    <t>16417E52-9795-EA11-806F-9CB6D0F9CFB6</t>
  </si>
  <si>
    <t>17417E52-9795-EA11-806F-9CB6D0F9CFB6</t>
  </si>
  <si>
    <t>18417E52-9795-EA11-806F-9CB6D0F9CFB6</t>
  </si>
  <si>
    <t>19417E52-9795-EA11-806F-9CB6D0F9CFB6</t>
  </si>
  <si>
    <t>1A417E52-9795-EA11-806F-9CB6D0F9CFB6</t>
  </si>
  <si>
    <t>1B417E52-9795-EA11-806F-9CB6D0F9CFB6</t>
  </si>
  <si>
    <t>1C417E52-9795-EA11-806F-9CB6D0F9CFB6</t>
  </si>
  <si>
    <t>1D417E52-9795-EA11-806F-9CB6D0F9CFB6</t>
  </si>
  <si>
    <t>1E417E52-9795-EA11-806F-9CB6D0F9CFB6</t>
  </si>
  <si>
    <t>1F417E52-9795-EA11-806F-9CB6D0F9CFB6</t>
  </si>
  <si>
    <t>20417E52-9795-EA11-806F-9CB6D0F9CFB6</t>
  </si>
  <si>
    <t>21417E52-9795-EA11-806F-9CB6D0F9CFB6</t>
  </si>
  <si>
    <t>22417E52-9795-EA11-806F-9CB6D0F9CFB6</t>
  </si>
  <si>
    <t>23417E52-9795-EA11-806F-9CB6D0F9CFB6</t>
  </si>
  <si>
    <t>24417E52-9795-EA11-806F-9CB6D0F9CFB6</t>
  </si>
  <si>
    <t>25417E52-9795-EA11-806F-9CB6D0F9CFB6</t>
  </si>
  <si>
    <t>26417E52-9795-EA11-806F-9CB6D0F9CFB6</t>
  </si>
  <si>
    <t>27417E52-9795-EA11-806F-9CB6D0F9CFB6</t>
  </si>
  <si>
    <t>28417E52-9795-EA11-806F-9CB6D0F9CFB6</t>
  </si>
  <si>
    <t>29417E52-9795-EA11-806F-9CB6D0F9CFB6</t>
  </si>
  <si>
    <t>2A417E52-9795-EA11-806F-9CB6D0F9CFB6</t>
  </si>
  <si>
    <t>2B417E52-9795-EA11-806F-9CB6D0F9CFB6</t>
  </si>
  <si>
    <t>2C417E52-9795-EA11-806F-9CB6D0F9CFB6</t>
  </si>
  <si>
    <t>2D417E52-9795-EA11-806F-9CB6D0F9CFB6</t>
  </si>
  <si>
    <t>2E417E52-9795-EA11-806F-9CB6D0F9CFB6</t>
  </si>
  <si>
    <t>2F417E52-9795-EA11-806F-9CB6D0F9CFB6</t>
  </si>
  <si>
    <t>30417E52-9795-EA11-806F-9CB6D0F9CFB6</t>
  </si>
  <si>
    <t>31417E52-9795-EA11-806F-9CB6D0F9CFB6</t>
  </si>
  <si>
    <t>32417E52-9795-EA11-806F-9CB6D0F9CFB6</t>
  </si>
  <si>
    <t>33417E52-9795-EA11-806F-9CB6D0F9CFB6</t>
  </si>
  <si>
    <t>34417E52-9795-EA11-806F-9CB6D0F9CFB6</t>
  </si>
  <si>
    <t>35417E52-9795-EA11-806F-9CB6D0F9CFB6</t>
  </si>
  <si>
    <t>36417E52-9795-EA11-806F-9CB6D0F9CFB6</t>
  </si>
  <si>
    <t>37417E52-9795-EA11-806F-9CB6D0F9CFB6</t>
  </si>
  <si>
    <t>38417E52-9795-EA11-806F-9CB6D0F9CFB6</t>
  </si>
  <si>
    <t>39417E52-9795-EA11-806F-9CB6D0F9CFB6</t>
  </si>
  <si>
    <t>3A417E52-9795-EA11-806F-9CB6D0F9CFB6</t>
  </si>
  <si>
    <t>3B417E52-9795-EA11-806F-9CB6D0F9CFB6</t>
  </si>
  <si>
    <t>3C417E52-9795-EA11-806F-9CB6D0F9CFB6</t>
  </si>
  <si>
    <t>3D417E52-9795-EA11-806F-9CB6D0F9CFB6</t>
  </si>
  <si>
    <t>3E417E52-9795-EA11-806F-9CB6D0F9CFB6</t>
  </si>
  <si>
    <t>3F417E52-9795-EA11-806F-9CB6D0F9CFB6</t>
  </si>
  <si>
    <t>40417E52-9795-EA11-806F-9CB6D0F9CFB6</t>
  </si>
  <si>
    <t>41417E52-9795-EA11-806F-9CB6D0F9CFB6</t>
  </si>
  <si>
    <t>42417E52-9795-EA11-806F-9CB6D0F9CFB6</t>
  </si>
  <si>
    <t>43417E52-9795-EA11-806F-9CB6D0F9CFB6</t>
  </si>
  <si>
    <t>44417E52-9795-EA11-806F-9CB6D0F9CFB6</t>
  </si>
  <si>
    <t>45417E52-9795-EA11-806F-9CB6D0F9CFB6</t>
  </si>
  <si>
    <t>46417E52-9795-EA11-806F-9CB6D0F9CFB6</t>
  </si>
  <si>
    <t>47417E52-9795-EA11-806F-9CB6D0F9CFB6</t>
  </si>
  <si>
    <t>48417E52-9795-EA11-806F-9CB6D0F9CFB6</t>
  </si>
  <si>
    <t>49417E52-9795-EA11-806F-9CB6D0F9CFB6</t>
  </si>
  <si>
    <t>4A417E52-9795-EA11-806F-9CB6D0F9CFB6</t>
  </si>
  <si>
    <t>4B417E52-9795-EA11-806F-9CB6D0F9CFB6</t>
  </si>
  <si>
    <t>4C417E52-9795-EA11-806F-9CB6D0F9CFB6</t>
  </si>
  <si>
    <t>4D417E52-9795-EA11-806F-9CB6D0F9CFB6</t>
  </si>
  <si>
    <t>4E417E52-9795-EA11-806F-9CB6D0F9CFB6</t>
  </si>
  <si>
    <t>4F417E52-9795-EA11-806F-9CB6D0F9CFB6</t>
  </si>
  <si>
    <t>50417E52-9795-EA11-806F-9CB6D0F9CFB6</t>
  </si>
  <si>
    <t>51417E52-9795-EA11-806F-9CB6D0F9CFB6</t>
  </si>
  <si>
    <t>52417E52-9795-EA11-806F-9CB6D0F9CFB6</t>
  </si>
  <si>
    <t>53417E52-9795-EA11-806F-9CB6D0F9CFB6</t>
  </si>
  <si>
    <t>54417E52-9795-EA11-806F-9CB6D0F9CFB6</t>
  </si>
  <si>
    <t>55417E52-9795-EA11-806F-9CB6D0F9CFB6</t>
  </si>
  <si>
    <t>56417E52-9795-EA11-806F-9CB6D0F9CFB6</t>
  </si>
  <si>
    <t>57417E52-9795-EA11-806F-9CB6D0F9CFB6</t>
  </si>
  <si>
    <t>58417E52-9795-EA11-806F-9CB6D0F9CFB6</t>
  </si>
  <si>
    <t>59417E52-9795-EA11-806F-9CB6D0F9CFB6</t>
  </si>
  <si>
    <t>5A417E52-9795-EA11-806F-9CB6D0F9CFB6</t>
  </si>
  <si>
    <t>5B417E52-9795-EA11-806F-9CB6D0F9CFB6</t>
  </si>
  <si>
    <t>5C417E52-9795-EA11-806F-9CB6D0F9CFB6</t>
  </si>
  <si>
    <t>5D417E52-9795-EA11-806F-9CB6D0F9CFB6</t>
  </si>
  <si>
    <t>5E417E52-9795-EA11-806F-9CB6D0F9CFB6</t>
  </si>
  <si>
    <t>5F417E52-9795-EA11-806F-9CB6D0F9CFB6</t>
  </si>
  <si>
    <t>60417E52-9795-EA11-806F-9CB6D0F9CFB6</t>
  </si>
  <si>
    <t>61417E52-9795-EA11-806F-9CB6D0F9CFB6</t>
  </si>
  <si>
    <t>62417E52-9795-EA11-806F-9CB6D0F9CFB6</t>
  </si>
  <si>
    <t>63417E52-9795-EA11-806F-9CB6D0F9CFB6</t>
  </si>
  <si>
    <t>64417E52-9795-EA11-806F-9CB6D0F9CFB6</t>
  </si>
  <si>
    <t>65417E52-9795-EA11-806F-9CB6D0F9CFB6</t>
  </si>
  <si>
    <t>66417E52-9795-EA11-806F-9CB6D0F9CFB6</t>
  </si>
  <si>
    <t>67417E52-9795-EA11-806F-9CB6D0F9CFB6</t>
  </si>
  <si>
    <t>68417E52-9795-EA11-806F-9CB6D0F9CFB6</t>
  </si>
  <si>
    <t>69417E52-9795-EA11-806F-9CB6D0F9CFB6</t>
  </si>
  <si>
    <t>6A417E52-9795-EA11-806F-9CB6D0F9CFB6</t>
  </si>
  <si>
    <t>6B417E52-9795-EA11-806F-9CB6D0F9CFB6</t>
  </si>
  <si>
    <t>6C417E52-9795-EA11-806F-9CB6D0F9CFB6</t>
  </si>
  <si>
    <t>6D417E52-9795-EA11-806F-9CB6D0F9CFB6</t>
  </si>
  <si>
    <t>6E417E52-9795-EA11-806F-9CB6D0F9CFB6</t>
  </si>
  <si>
    <t>6F417E52-9795-EA11-806F-9CB6D0F9CFB6</t>
  </si>
  <si>
    <t>70417E52-9795-EA11-806F-9CB6D0F9CFB6</t>
  </si>
  <si>
    <t>71417E52-9795-EA11-806F-9CB6D0F9CFB6</t>
  </si>
  <si>
    <t>72417E52-9795-EA11-806F-9CB6D0F9CFB6</t>
  </si>
  <si>
    <t>73417E52-9795-EA11-806F-9CB6D0F9CFB6</t>
  </si>
  <si>
    <t>74417E52-9795-EA11-806F-9CB6D0F9CFB6</t>
  </si>
  <si>
    <t>75417E52-9795-EA11-806F-9CB6D0F9CFB6</t>
  </si>
  <si>
    <t>76417E52-9795-EA11-806F-9CB6D0F9CFB6</t>
  </si>
  <si>
    <t>77417E52-9795-EA11-806F-9CB6D0F9CFB6</t>
  </si>
  <si>
    <t>78417E52-9795-EA11-806F-9CB6D0F9CFB6</t>
  </si>
  <si>
    <t>79417E52-9795-EA11-806F-9CB6D0F9CFB6</t>
  </si>
  <si>
    <t>7A417E52-9795-EA11-806F-9CB6D0F9CFB6</t>
  </si>
  <si>
    <t>7B417E52-9795-EA11-806F-9CB6D0F9CFB6</t>
  </si>
  <si>
    <t>7C417E52-9795-EA11-806F-9CB6D0F9CFB6</t>
  </si>
  <si>
    <t>7D417E52-9795-EA11-806F-9CB6D0F9CFB6</t>
  </si>
  <si>
    <t>7E417E52-9795-EA11-806F-9CB6D0F9CFB6</t>
  </si>
  <si>
    <t>7F417E52-9795-EA11-806F-9CB6D0F9CFB6</t>
  </si>
  <si>
    <t>80417E52-9795-EA11-806F-9CB6D0F9CFB6</t>
  </si>
  <si>
    <t>81417E52-9795-EA11-806F-9CB6D0F9CFB6</t>
  </si>
  <si>
    <t>82417E52-9795-EA11-806F-9CB6D0F9CFB6</t>
  </si>
  <si>
    <t>83417E52-9795-EA11-806F-9CB6D0F9CFB6</t>
  </si>
  <si>
    <t>84417E52-9795-EA11-806F-9CB6D0F9CFB6</t>
  </si>
  <si>
    <t>85417E52-9795-EA11-806F-9CB6D0F9CFB6</t>
  </si>
  <si>
    <t>86417E52-9795-EA11-806F-9CB6D0F9CFB6</t>
  </si>
  <si>
    <t>87417E52-9795-EA11-806F-9CB6D0F9CFB6</t>
  </si>
  <si>
    <t>88417E52-9795-EA11-806F-9CB6D0F9CFB6</t>
  </si>
  <si>
    <t>89417E52-9795-EA11-806F-9CB6D0F9CFB6</t>
  </si>
  <si>
    <t>8A417E52-9795-EA11-806F-9CB6D0F9CFB6</t>
  </si>
  <si>
    <t>8B417E52-9795-EA11-806F-9CB6D0F9CFB6</t>
  </si>
  <si>
    <t>8C417E52-9795-EA11-806F-9CB6D0F9CFB6</t>
  </si>
  <si>
    <t>8D417E52-9795-EA11-806F-9CB6D0F9CFB6</t>
  </si>
  <si>
    <t>8E417E52-9795-EA11-806F-9CB6D0F9CFB6</t>
  </si>
  <si>
    <t>8F417E52-9795-EA11-806F-9CB6D0F9CFB6</t>
  </si>
  <si>
    <t>90417E52-9795-EA11-806F-9CB6D0F9CFB6</t>
  </si>
  <si>
    <t>91417E52-9795-EA11-806F-9CB6D0F9CFB6</t>
  </si>
  <si>
    <t>92417E52-9795-EA11-806F-9CB6D0F9CFB6</t>
  </si>
  <si>
    <t>93417E52-9795-EA11-806F-9CB6D0F9CFB6</t>
  </si>
  <si>
    <t>94417E52-9795-EA11-806F-9CB6D0F9CFB6</t>
  </si>
  <si>
    <t>95417E52-9795-EA11-806F-9CB6D0F9CFB6</t>
  </si>
  <si>
    <t>96417E52-9795-EA11-806F-9CB6D0F9CFB6</t>
  </si>
  <si>
    <t>97417E52-9795-EA11-806F-9CB6D0F9CFB6</t>
  </si>
  <si>
    <t>98417E52-9795-EA11-806F-9CB6D0F9CFB6</t>
  </si>
  <si>
    <t>99417E52-9795-EA11-806F-9CB6D0F9CFB6</t>
  </si>
  <si>
    <t>9A417E52-9795-EA11-806F-9CB6D0F9CFB6</t>
  </si>
  <si>
    <t>9B417E52-9795-EA11-806F-9CB6D0F9CFB6</t>
  </si>
  <si>
    <t>9C417E52-9795-EA11-806F-9CB6D0F9CFB6</t>
  </si>
  <si>
    <t>9D417E52-9795-EA11-806F-9CB6D0F9CFB6</t>
  </si>
  <si>
    <t>9E417E52-9795-EA11-806F-9CB6D0F9CFB6</t>
  </si>
  <si>
    <t>9F417E52-9795-EA11-806F-9CB6D0F9CFB6</t>
  </si>
  <si>
    <t>A0417E52-9795-EA11-806F-9CB6D0F9CFB6</t>
  </si>
  <si>
    <t>A1417E52-9795-EA11-806F-9CB6D0F9CFB6</t>
  </si>
  <si>
    <t>A2417E52-9795-EA11-806F-9CB6D0F9CFB6</t>
  </si>
  <si>
    <t>A3417E52-9795-EA11-806F-9CB6D0F9CFB6</t>
  </si>
  <si>
    <t>A4417E52-9795-EA11-806F-9CB6D0F9CFB6</t>
  </si>
  <si>
    <t>A5417E52-9795-EA11-806F-9CB6D0F9CFB6</t>
  </si>
  <si>
    <t>A6417E52-9795-EA11-806F-9CB6D0F9CFB6</t>
  </si>
  <si>
    <t>A7417E52-9795-EA11-806F-9CB6D0F9CFB6</t>
  </si>
  <si>
    <t>A8417E52-9795-EA11-806F-9CB6D0F9CFB6</t>
  </si>
  <si>
    <t>A9417E52-9795-EA11-806F-9CB6D0F9CFB6</t>
  </si>
  <si>
    <t>AA417E52-9795-EA11-806F-9CB6D0F9CFB6</t>
  </si>
  <si>
    <t>AB417E52-9795-EA11-806F-9CB6D0F9CFB6</t>
  </si>
  <si>
    <t>AC417E52-9795-EA11-806F-9CB6D0F9CFB6</t>
  </si>
  <si>
    <t>AD417E52-9795-EA11-806F-9CB6D0F9CFB6</t>
  </si>
  <si>
    <t>AE417E52-9795-EA11-806F-9CB6D0F9CFB6</t>
  </si>
  <si>
    <t>AF417E52-9795-EA11-806F-9CB6D0F9CFB6</t>
  </si>
  <si>
    <t>B0417E52-9795-EA11-806F-9CB6D0F9CFB6</t>
  </si>
  <si>
    <t>B1417E52-9795-EA11-806F-9CB6D0F9CFB6</t>
  </si>
  <si>
    <t>B2417E52-9795-EA11-806F-9CB6D0F9CFB6</t>
  </si>
  <si>
    <t>B3417E52-9795-EA11-806F-9CB6D0F9CFB6</t>
  </si>
  <si>
    <t>B4417E52-9795-EA11-806F-9CB6D0F9CFB6</t>
  </si>
  <si>
    <t>B5417E52-9795-EA11-806F-9CB6D0F9CFB6</t>
  </si>
  <si>
    <t>B6417E52-9795-EA11-806F-9CB6D0F9CFB6</t>
  </si>
  <si>
    <t>B7417E52-9795-EA11-806F-9CB6D0F9CFB6</t>
  </si>
  <si>
    <t>B8417E52-9795-EA11-806F-9CB6D0F9CFB6</t>
  </si>
  <si>
    <t>B9417E52-9795-EA11-806F-9CB6D0F9CFB6</t>
  </si>
  <si>
    <t>BA417E52-9795-EA11-806F-9CB6D0F9CFB6</t>
  </si>
  <si>
    <t>BB417E52-9795-EA11-806F-9CB6D0F9CFB6</t>
  </si>
  <si>
    <t>BC417E52-9795-EA11-806F-9CB6D0F9CFB6</t>
  </si>
  <si>
    <t>BD417E52-9795-EA11-806F-9CB6D0F9CFB6</t>
  </si>
  <si>
    <t>BE417E52-9795-EA11-806F-9CB6D0F9CFB6</t>
  </si>
  <si>
    <t>BF417E52-9795-EA11-806F-9CB6D0F9CFB6</t>
  </si>
  <si>
    <t>C0417E52-9795-EA11-806F-9CB6D0F9CFB6</t>
  </si>
  <si>
    <t>C1417E52-9795-EA11-806F-9CB6D0F9CFB6</t>
  </si>
  <si>
    <t>C2417E52-9795-EA11-806F-9CB6D0F9CFB6</t>
  </si>
  <si>
    <t>C3417E52-9795-EA11-806F-9CB6D0F9CFB6</t>
  </si>
  <si>
    <t>C4417E52-9795-EA11-806F-9CB6D0F9CFB6</t>
  </si>
  <si>
    <t>C5417E52-9795-EA11-806F-9CB6D0F9CFB6</t>
  </si>
  <si>
    <t>C6417E52-9795-EA11-806F-9CB6D0F9CFB6</t>
  </si>
  <si>
    <t>C7417E52-9795-EA11-806F-9CB6D0F9CFB6</t>
  </si>
  <si>
    <t>C8417E52-9795-EA11-806F-9CB6D0F9CFB6</t>
  </si>
  <si>
    <t>C9417E52-9795-EA11-806F-9CB6D0F9CFB6</t>
  </si>
  <si>
    <t>CA417E52-9795-EA11-806F-9CB6D0F9CFB6</t>
  </si>
  <si>
    <t>CB417E52-9795-EA11-806F-9CB6D0F9CFB6</t>
  </si>
  <si>
    <t>CC417E52-9795-EA11-806F-9CB6D0F9CFB6</t>
  </si>
  <si>
    <t>CD417E52-9795-EA11-806F-9CB6D0F9CFB6</t>
  </si>
  <si>
    <t>CE417E52-9795-EA11-806F-9CB6D0F9CFB6</t>
  </si>
  <si>
    <t>CF417E52-9795-EA11-806F-9CB6D0F9CFB6</t>
  </si>
  <si>
    <t>D0417E52-9795-EA11-806F-9CB6D0F9CFB6</t>
  </si>
  <si>
    <t>D1417E52-9795-EA11-806F-9CB6D0F9CFB6</t>
  </si>
  <si>
    <t>D2417E52-9795-EA11-806F-9CB6D0F9CFB6</t>
  </si>
  <si>
    <t>D3417E52-9795-EA11-806F-9CB6D0F9CFB6</t>
  </si>
  <si>
    <t>D4417E52-9795-EA11-806F-9CB6D0F9CFB6</t>
  </si>
  <si>
    <t>D5417E52-9795-EA11-806F-9CB6D0F9CFB6</t>
  </si>
  <si>
    <t>D6417E52-9795-EA11-806F-9CB6D0F9CFB6</t>
  </si>
  <si>
    <t>D7417E52-9795-EA11-806F-9CB6D0F9CFB6</t>
  </si>
  <si>
    <t>D8417E52-9795-EA11-806F-9CB6D0F9CFB6</t>
  </si>
  <si>
    <t>D9417E52-9795-EA11-806F-9CB6D0F9CFB6</t>
  </si>
  <si>
    <t>DA417E52-9795-EA11-806F-9CB6D0F9CFB6</t>
  </si>
  <si>
    <t>DB417E52-9795-EA11-806F-9CB6D0F9CFB6</t>
  </si>
  <si>
    <t>DC417E52-9795-EA11-806F-9CB6D0F9CFB6</t>
  </si>
  <si>
    <t>DD417E52-9795-EA11-806F-9CB6D0F9CFB6</t>
  </si>
  <si>
    <t>DE417E52-9795-EA11-806F-9CB6D0F9CFB6</t>
  </si>
  <si>
    <t>DF417E52-9795-EA11-806F-9CB6D0F9CFB6</t>
  </si>
  <si>
    <t>E0417E52-9795-EA11-806F-9CB6D0F9CFB6</t>
  </si>
  <si>
    <t>E1417E52-9795-EA11-806F-9CB6D0F9CFB6</t>
  </si>
  <si>
    <t>E2417E52-9795-EA11-806F-9CB6D0F9CFB6</t>
  </si>
  <si>
    <t>E3417E52-9795-EA11-806F-9CB6D0F9CFB6</t>
  </si>
  <si>
    <t>E4417E52-9795-EA11-806F-9CB6D0F9CFB6</t>
  </si>
  <si>
    <t>E5417E52-9795-EA11-806F-9CB6D0F9CFB6</t>
  </si>
  <si>
    <t>E6417E52-9795-EA11-806F-9CB6D0F9CFB6</t>
  </si>
  <si>
    <t>E7417E52-9795-EA11-806F-9CB6D0F9CFB6</t>
  </si>
  <si>
    <t>E8417E52-9795-EA11-806F-9CB6D0F9CFB6</t>
  </si>
  <si>
    <t>E9417E52-9795-EA11-806F-9CB6D0F9CFB6</t>
  </si>
  <si>
    <t>EA417E52-9795-EA11-806F-9CB6D0F9CFB6</t>
  </si>
  <si>
    <t>EB417E52-9795-EA11-806F-9CB6D0F9CFB6</t>
  </si>
  <si>
    <t>EC417E52-9795-EA11-806F-9CB6D0F9CFB6</t>
  </si>
  <si>
    <t>ED417E52-9795-EA11-806F-9CB6D0F9CFB6</t>
  </si>
  <si>
    <t>EE417E52-9795-EA11-806F-9CB6D0F9CFB6</t>
  </si>
  <si>
    <t>EF417E52-9795-EA11-806F-9CB6D0F9CFB6</t>
  </si>
  <si>
    <t>F0417E52-9795-EA11-806F-9CB6D0F9CFB6</t>
  </si>
  <si>
    <t>F1417E52-9795-EA11-806F-9CB6D0F9CFB6</t>
  </si>
  <si>
    <t>F2417E52-9795-EA11-806F-9CB6D0F9CFB6</t>
  </si>
  <si>
    <t>F3417E52-9795-EA11-806F-9CB6D0F9CFB6</t>
  </si>
  <si>
    <t>F4417E52-9795-EA11-806F-9CB6D0F9CFB6</t>
  </si>
  <si>
    <t>F5417E52-9795-EA11-806F-9CB6D0F9CFB6</t>
  </si>
  <si>
    <t>F6417E52-9795-EA11-806F-9CB6D0F9CFB6</t>
  </si>
  <si>
    <t>F7417E52-9795-EA11-806F-9CB6D0F9CFB6</t>
  </si>
  <si>
    <t>F8417E52-9795-EA11-806F-9CB6D0F9CFB6</t>
  </si>
  <si>
    <t>F9417E52-9795-EA11-806F-9CB6D0F9CFB6</t>
  </si>
  <si>
    <t>FA417E52-9795-EA11-806F-9CB6D0F9CFB6</t>
  </si>
  <si>
    <t>FB417E52-9795-EA11-806F-9CB6D0F9CFB6</t>
  </si>
  <si>
    <t>FC417E52-9795-EA11-806F-9CB6D0F9CFB6</t>
  </si>
  <si>
    <t>FD417E52-9795-EA11-806F-9CB6D0F9CFB6</t>
  </si>
  <si>
    <t>FE417E52-9795-EA11-806F-9CB6D0F9CFB6</t>
  </si>
  <si>
    <t>FF417E52-9795-EA11-806F-9CB6D0F9CFB6</t>
  </si>
  <si>
    <t>00427E52-9795-EA11-806F-9CB6D0F9CFB6</t>
  </si>
  <si>
    <t>01427E52-9795-EA11-806F-9CB6D0F9CFB6</t>
  </si>
  <si>
    <t>02427E52-9795-EA11-806F-9CB6D0F9CFB6</t>
  </si>
  <si>
    <t>03427E52-9795-EA11-806F-9CB6D0F9CFB6</t>
  </si>
  <si>
    <t>04427E52-9795-EA11-806F-9CB6D0F9CFB6</t>
  </si>
  <si>
    <t>05427E52-9795-EA11-806F-9CB6D0F9CFB6</t>
  </si>
  <si>
    <t>06427E52-9795-EA11-806F-9CB6D0F9CFB6</t>
  </si>
  <si>
    <t>07427E52-9795-EA11-806F-9CB6D0F9CFB6</t>
  </si>
  <si>
    <t>08427E52-9795-EA11-806F-9CB6D0F9CFB6</t>
  </si>
  <si>
    <t>09427E52-9795-EA11-806F-9CB6D0F9CFB6</t>
  </si>
  <si>
    <t>0A427E52-9795-EA11-806F-9CB6D0F9CFB6</t>
  </si>
  <si>
    <t>0B427E52-9795-EA11-806F-9CB6D0F9CFB6</t>
  </si>
  <si>
    <t>0C427E52-9795-EA11-806F-9CB6D0F9CFB6</t>
  </si>
  <si>
    <t>0D427E52-9795-EA11-806F-9CB6D0F9CFB6</t>
  </si>
  <si>
    <t>0E427E52-9795-EA11-806F-9CB6D0F9CFB6</t>
  </si>
  <si>
    <t>0F427E52-9795-EA11-806F-9CB6D0F9CFB6</t>
  </si>
  <si>
    <t>10427E52-9795-EA11-806F-9CB6D0F9CFB6</t>
  </si>
  <si>
    <t>11427E52-9795-EA11-806F-9CB6D0F9CFB6</t>
  </si>
  <si>
    <t>12427E52-9795-EA11-806F-9CB6D0F9CFB6</t>
  </si>
  <si>
    <t>13427E52-9795-EA11-806F-9CB6D0F9CFB6</t>
  </si>
  <si>
    <t>14427E52-9795-EA11-806F-9CB6D0F9CFB6</t>
  </si>
  <si>
    <t>15427E52-9795-EA11-806F-9CB6D0F9CFB6</t>
  </si>
  <si>
    <t>16427E52-9795-EA11-806F-9CB6D0F9CFB6</t>
  </si>
  <si>
    <t>17427E52-9795-EA11-806F-9CB6D0F9CFB6</t>
  </si>
  <si>
    <t>18427E52-9795-EA11-806F-9CB6D0F9CFB6</t>
  </si>
  <si>
    <t>19427E52-9795-EA11-806F-9CB6D0F9CFB6</t>
  </si>
  <si>
    <t>1A427E52-9795-EA11-806F-9CB6D0F9CFB6</t>
  </si>
  <si>
    <t>1B427E52-9795-EA11-806F-9CB6D0F9CFB6</t>
  </si>
  <si>
    <t>1C427E52-9795-EA11-806F-9CB6D0F9CFB6</t>
  </si>
  <si>
    <t>1D427E52-9795-EA11-806F-9CB6D0F9CFB6</t>
  </si>
  <si>
    <t>1E427E52-9795-EA11-806F-9CB6D0F9CFB6</t>
  </si>
  <si>
    <t>1F427E52-9795-EA11-806F-9CB6D0F9CFB6</t>
  </si>
  <si>
    <t>20427E52-9795-EA11-806F-9CB6D0F9CFB6</t>
  </si>
  <si>
    <t>21427E52-9795-EA11-806F-9CB6D0F9CFB6</t>
  </si>
  <si>
    <t>22427E52-9795-EA11-806F-9CB6D0F9CFB6</t>
  </si>
  <si>
    <t>23427E52-9795-EA11-806F-9CB6D0F9CFB6</t>
  </si>
  <si>
    <t>24427E52-9795-EA11-806F-9CB6D0F9CFB6</t>
  </si>
  <si>
    <t>25427E52-9795-EA11-806F-9CB6D0F9CFB6</t>
  </si>
  <si>
    <t>26427E52-9795-EA11-806F-9CB6D0F9CFB6</t>
  </si>
  <si>
    <t>27427E52-9795-EA11-806F-9CB6D0F9CFB6</t>
  </si>
  <si>
    <t>28427E52-9795-EA11-806F-9CB6D0F9CFB6</t>
  </si>
  <si>
    <t>29427E52-9795-EA11-806F-9CB6D0F9CFB6</t>
  </si>
  <si>
    <t>2A427E52-9795-EA11-806F-9CB6D0F9CFB6</t>
  </si>
  <si>
    <t>2B427E52-9795-EA11-806F-9CB6D0F9CFB6</t>
  </si>
  <si>
    <t>2C427E52-9795-EA11-806F-9CB6D0F9CFB6</t>
  </si>
  <si>
    <t>2D427E52-9795-EA11-806F-9CB6D0F9CFB6</t>
  </si>
  <si>
    <t>2E427E52-9795-EA11-806F-9CB6D0F9CFB6</t>
  </si>
  <si>
    <t>2F427E52-9795-EA11-806F-9CB6D0F9CFB6</t>
  </si>
  <si>
    <t>30427E52-9795-EA11-806F-9CB6D0F9CFB6</t>
  </si>
  <si>
    <t>31427E52-9795-EA11-806F-9CB6D0F9CFB6</t>
  </si>
  <si>
    <t>32427E52-9795-EA11-806F-9CB6D0F9CFB6</t>
  </si>
  <si>
    <t>33427E52-9795-EA11-806F-9CB6D0F9CFB6</t>
  </si>
  <si>
    <t>34427E52-9795-EA11-806F-9CB6D0F9CFB6</t>
  </si>
  <si>
    <t>35427E52-9795-EA11-806F-9CB6D0F9CFB6</t>
  </si>
  <si>
    <t>36427E52-9795-EA11-806F-9CB6D0F9CFB6</t>
  </si>
  <si>
    <t>37427E52-9795-EA11-806F-9CB6D0F9CFB6</t>
  </si>
  <si>
    <t>38427E52-9795-EA11-806F-9CB6D0F9CFB6</t>
  </si>
  <si>
    <t>39427E52-9795-EA11-806F-9CB6D0F9CFB6</t>
  </si>
  <si>
    <t>3A427E52-9795-EA11-806F-9CB6D0F9CFB6</t>
  </si>
  <si>
    <t>3B427E52-9795-EA11-806F-9CB6D0F9CFB6</t>
  </si>
  <si>
    <t>3C427E52-9795-EA11-806F-9CB6D0F9CFB6</t>
  </si>
  <si>
    <t>3D427E52-9795-EA11-806F-9CB6D0F9CFB6</t>
  </si>
  <si>
    <t>3E427E52-9795-EA11-806F-9CB6D0F9CFB6</t>
  </si>
  <si>
    <t>3F427E52-9795-EA11-806F-9CB6D0F9CFB6</t>
  </si>
  <si>
    <t>40427E52-9795-EA11-806F-9CB6D0F9CFB6</t>
  </si>
  <si>
    <t>41427E52-9795-EA11-806F-9CB6D0F9CFB6</t>
  </si>
  <si>
    <t>42427E52-9795-EA11-806F-9CB6D0F9CFB6</t>
  </si>
  <si>
    <t>43427E52-9795-EA11-806F-9CB6D0F9CFB6</t>
  </si>
  <si>
    <t>44427E52-9795-EA11-806F-9CB6D0F9CFB6</t>
  </si>
  <si>
    <t>45427E52-9795-EA11-806F-9CB6D0F9CFB6</t>
  </si>
  <si>
    <t>46427E52-9795-EA11-806F-9CB6D0F9CFB6</t>
  </si>
  <si>
    <t>47427E52-9795-EA11-806F-9CB6D0F9CFB6</t>
  </si>
  <si>
    <t>48427E52-9795-EA11-806F-9CB6D0F9CFB6</t>
  </si>
  <si>
    <t>49427E52-9795-EA11-806F-9CB6D0F9CFB6</t>
  </si>
  <si>
    <t>4A427E52-9795-EA11-806F-9CB6D0F9CFB6</t>
  </si>
  <si>
    <t>4B427E52-9795-EA11-806F-9CB6D0F9CFB6</t>
  </si>
  <si>
    <t>4C427E52-9795-EA11-806F-9CB6D0F9CFB6</t>
  </si>
  <si>
    <t>4D427E52-9795-EA11-806F-9CB6D0F9CFB6</t>
  </si>
  <si>
    <t>4E427E52-9795-EA11-806F-9CB6D0F9CFB6</t>
  </si>
  <si>
    <t>4F427E52-9795-EA11-806F-9CB6D0F9CFB6</t>
  </si>
  <si>
    <t>50427E52-9795-EA11-806F-9CB6D0F9CFB6</t>
  </si>
  <si>
    <t>51427E52-9795-EA11-806F-9CB6D0F9CFB6</t>
  </si>
  <si>
    <t>52427E52-9795-EA11-806F-9CB6D0F9CFB6</t>
  </si>
  <si>
    <t>53427E52-9795-EA11-806F-9CB6D0F9CFB6</t>
  </si>
  <si>
    <t>54427E52-9795-EA11-806F-9CB6D0F9CFB6</t>
  </si>
  <si>
    <t>55427E52-9795-EA11-806F-9CB6D0F9CFB6</t>
  </si>
  <si>
    <t>56427E52-9795-EA11-806F-9CB6D0F9CFB6</t>
  </si>
  <si>
    <t>57427E52-9795-EA11-806F-9CB6D0F9CFB6</t>
  </si>
  <si>
    <t>58427E52-9795-EA11-806F-9CB6D0F9CFB6</t>
  </si>
  <si>
    <t>59427E52-9795-EA11-806F-9CB6D0F9CFB6</t>
  </si>
  <si>
    <t>5A427E52-9795-EA11-806F-9CB6D0F9CFB6</t>
  </si>
  <si>
    <t>5B427E52-9795-EA11-806F-9CB6D0F9CFB6</t>
  </si>
  <si>
    <t>5C427E52-9795-EA11-806F-9CB6D0F9CFB6</t>
  </si>
  <si>
    <t>5D427E52-9795-EA11-806F-9CB6D0F9CFB6</t>
  </si>
  <si>
    <t>5E427E52-9795-EA11-806F-9CB6D0F9CFB6</t>
  </si>
  <si>
    <t>5F427E52-9795-EA11-806F-9CB6D0F9CFB6</t>
  </si>
  <si>
    <t>60427E52-9795-EA11-806F-9CB6D0F9CFB6</t>
  </si>
  <si>
    <t>61427E52-9795-EA11-806F-9CB6D0F9CFB6</t>
  </si>
  <si>
    <t>62427E52-9795-EA11-806F-9CB6D0F9CFB6</t>
  </si>
  <si>
    <t>63427E52-9795-EA11-806F-9CB6D0F9CFB6</t>
  </si>
  <si>
    <t>64427E52-9795-EA11-806F-9CB6D0F9CFB6</t>
  </si>
  <si>
    <t>65427E52-9795-EA11-806F-9CB6D0F9CFB6</t>
  </si>
  <si>
    <t>66427E52-9795-EA11-806F-9CB6D0F9CFB6</t>
  </si>
  <si>
    <t>67427E52-9795-EA11-806F-9CB6D0F9CFB6</t>
  </si>
  <si>
    <t>68427E52-9795-EA11-806F-9CB6D0F9CFB6</t>
  </si>
  <si>
    <t>69427E52-9795-EA11-806F-9CB6D0F9CFB6</t>
  </si>
  <si>
    <t>6A427E52-9795-EA11-806F-9CB6D0F9CFB6</t>
  </si>
  <si>
    <t>6B427E52-9795-EA11-806F-9CB6D0F9CFB6</t>
  </si>
  <si>
    <t>6C427E52-9795-EA11-806F-9CB6D0F9CFB6</t>
  </si>
  <si>
    <t>6D427E52-9795-EA11-806F-9CB6D0F9CFB6</t>
  </si>
  <si>
    <t>6E427E52-9795-EA11-806F-9CB6D0F9CFB6</t>
  </si>
  <si>
    <t>6F427E52-9795-EA11-806F-9CB6D0F9CFB6</t>
  </si>
  <si>
    <t>70427E52-9795-EA11-806F-9CB6D0F9CFB6</t>
  </si>
  <si>
    <t>71427E52-9795-EA11-806F-9CB6D0F9CFB6</t>
  </si>
  <si>
    <t>72427E52-9795-EA11-806F-9CB6D0F9CFB6</t>
  </si>
  <si>
    <t>73427E52-9795-EA11-806F-9CB6D0F9CFB6</t>
  </si>
  <si>
    <t>74427E52-9795-EA11-806F-9CB6D0F9CFB6</t>
  </si>
  <si>
    <t>75427E52-9795-EA11-806F-9CB6D0F9CFB6</t>
  </si>
  <si>
    <t>76427E52-9795-EA11-806F-9CB6D0F9CFB6</t>
  </si>
  <si>
    <t>77427E52-9795-EA11-806F-9CB6D0F9CFB6</t>
  </si>
  <si>
    <t>78427E52-9795-EA11-806F-9CB6D0F9CFB6</t>
  </si>
  <si>
    <t>79427E52-9795-EA11-806F-9CB6D0F9CFB6</t>
  </si>
  <si>
    <t>7A427E52-9795-EA11-806F-9CB6D0F9CFB6</t>
  </si>
  <si>
    <t>7B427E52-9795-EA11-806F-9CB6D0F9CFB6</t>
  </si>
  <si>
    <t>7C427E52-9795-EA11-806F-9CB6D0F9CFB6</t>
  </si>
  <si>
    <t>7D427E52-9795-EA11-806F-9CB6D0F9CFB6</t>
  </si>
  <si>
    <t>7E427E52-9795-EA11-806F-9CB6D0F9CFB6</t>
  </si>
  <si>
    <t>7F427E52-9795-EA11-806F-9CB6D0F9CFB6</t>
  </si>
  <si>
    <t>80427E52-9795-EA11-806F-9CB6D0F9CFB6</t>
  </si>
  <si>
    <t>81427E52-9795-EA11-806F-9CB6D0F9CFB6</t>
  </si>
  <si>
    <t>82427E52-9795-EA11-806F-9CB6D0F9CFB6</t>
  </si>
  <si>
    <t>83427E52-9795-EA11-806F-9CB6D0F9CFB6</t>
  </si>
  <si>
    <t>84427E52-9795-EA11-806F-9CB6D0F9CFB6</t>
  </si>
  <si>
    <t>85427E52-9795-EA11-806F-9CB6D0F9CFB6</t>
  </si>
  <si>
    <t>86427E52-9795-EA11-806F-9CB6D0F9CFB6</t>
  </si>
  <si>
    <t>87427E52-9795-EA11-806F-9CB6D0F9CFB6</t>
  </si>
  <si>
    <t>88427E52-9795-EA11-806F-9CB6D0F9CFB6</t>
  </si>
  <si>
    <t>89427E52-9795-EA11-806F-9CB6D0F9CFB6</t>
  </si>
  <si>
    <t>8A427E52-9795-EA11-806F-9CB6D0F9CFB6</t>
  </si>
  <si>
    <t>8B427E52-9795-EA11-806F-9CB6D0F9CFB6</t>
  </si>
  <si>
    <t>8C427E52-9795-EA11-806F-9CB6D0F9CFB6</t>
  </si>
  <si>
    <t>8D427E52-9795-EA11-806F-9CB6D0F9CFB6</t>
  </si>
  <si>
    <t>8E427E52-9795-EA11-806F-9CB6D0F9CFB6</t>
  </si>
  <si>
    <t>8F427E52-9795-EA11-806F-9CB6D0F9CFB6</t>
  </si>
  <si>
    <t>90427E52-9795-EA11-806F-9CB6D0F9CFB6</t>
  </si>
  <si>
    <t>91427E52-9795-EA11-806F-9CB6D0F9CFB6</t>
  </si>
  <si>
    <t>92427E52-9795-EA11-806F-9CB6D0F9CFB6</t>
  </si>
  <si>
    <t>93427E52-9795-EA11-806F-9CB6D0F9CFB6</t>
  </si>
  <si>
    <t>94427E52-9795-EA11-806F-9CB6D0F9CFB6</t>
  </si>
  <si>
    <t>95427E52-9795-EA11-806F-9CB6D0F9CFB6</t>
  </si>
  <si>
    <t>96427E52-9795-EA11-806F-9CB6D0F9CFB6</t>
  </si>
  <si>
    <t>97427E52-9795-EA11-806F-9CB6D0F9CFB6</t>
  </si>
  <si>
    <t>98427E52-9795-EA11-806F-9CB6D0F9CFB6</t>
  </si>
  <si>
    <t>99427E52-9795-EA11-806F-9CB6D0F9CFB6</t>
  </si>
  <si>
    <t>9A427E52-9795-EA11-806F-9CB6D0F9CFB6</t>
  </si>
  <si>
    <t>9B427E52-9795-EA11-806F-9CB6D0F9CFB6</t>
  </si>
  <si>
    <t>9C427E52-9795-EA11-806F-9CB6D0F9CFB6</t>
  </si>
  <si>
    <t>9D427E52-9795-EA11-806F-9CB6D0F9CFB6</t>
  </si>
  <si>
    <t>9E427E52-9795-EA11-806F-9CB6D0F9CFB6</t>
  </si>
  <si>
    <t>9F427E52-9795-EA11-806F-9CB6D0F9CFB6</t>
  </si>
  <si>
    <t>A0427E52-9795-EA11-806F-9CB6D0F9CFB6</t>
  </si>
  <si>
    <t>A1427E52-9795-EA11-806F-9CB6D0F9CFB6</t>
  </si>
  <si>
    <t>A2427E52-9795-EA11-806F-9CB6D0F9CFB6</t>
  </si>
  <si>
    <t>A3427E52-9795-EA11-806F-9CB6D0F9CFB6</t>
  </si>
  <si>
    <t>A4427E52-9795-EA11-806F-9CB6D0F9CFB6</t>
  </si>
  <si>
    <t>A5427E52-9795-EA11-806F-9CB6D0F9CFB6</t>
  </si>
  <si>
    <t>A6427E52-9795-EA11-806F-9CB6D0F9CFB6</t>
  </si>
  <si>
    <t>A7427E52-9795-EA11-806F-9CB6D0F9CFB6</t>
  </si>
  <si>
    <t>A8427E52-9795-EA11-806F-9CB6D0F9CFB6</t>
  </si>
  <si>
    <t>A9427E52-9795-EA11-806F-9CB6D0F9CFB6</t>
  </si>
  <si>
    <t>AA427E52-9795-EA11-806F-9CB6D0F9CFB6</t>
  </si>
  <si>
    <t>AB427E52-9795-EA11-806F-9CB6D0F9CFB6</t>
  </si>
  <si>
    <t>AC427E52-9795-EA11-806F-9CB6D0F9CFB6</t>
  </si>
  <si>
    <t>AD427E52-9795-EA11-806F-9CB6D0F9CFB6</t>
  </si>
  <si>
    <t>AE427E52-9795-EA11-806F-9CB6D0F9CFB6</t>
  </si>
  <si>
    <t>AF427E52-9795-EA11-806F-9CB6D0F9CFB6</t>
  </si>
  <si>
    <t>B0427E52-9795-EA11-806F-9CB6D0F9CFB6</t>
  </si>
  <si>
    <t>B1427E52-9795-EA11-806F-9CB6D0F9CFB6</t>
  </si>
  <si>
    <t>B2427E52-9795-EA11-806F-9CB6D0F9CFB6</t>
  </si>
  <si>
    <t>B3427E52-9795-EA11-806F-9CB6D0F9CFB6</t>
  </si>
  <si>
    <t>B4427E52-9795-EA11-806F-9CB6D0F9CFB6</t>
  </si>
  <si>
    <t>B5427E52-9795-EA11-806F-9CB6D0F9CFB6</t>
  </si>
  <si>
    <t>B6427E52-9795-EA11-806F-9CB6D0F9CFB6</t>
  </si>
  <si>
    <t>B7427E52-9795-EA11-806F-9CB6D0F9CFB6</t>
  </si>
  <si>
    <t>B8427E52-9795-EA11-806F-9CB6D0F9CFB6</t>
  </si>
  <si>
    <t>B9427E52-9795-EA11-806F-9CB6D0F9CFB6</t>
  </si>
  <si>
    <t>BA427E52-9795-EA11-806F-9CB6D0F9CFB6</t>
  </si>
  <si>
    <t>BB427E52-9795-EA11-806F-9CB6D0F9CFB6</t>
  </si>
  <si>
    <t>BC427E52-9795-EA11-806F-9CB6D0F9CFB6</t>
  </si>
  <si>
    <t>BD427E52-9795-EA11-806F-9CB6D0F9CFB6</t>
  </si>
  <si>
    <t>BE427E52-9795-EA11-806F-9CB6D0F9CFB6</t>
  </si>
  <si>
    <t>BF427E52-9795-EA11-806F-9CB6D0F9CFB6</t>
  </si>
  <si>
    <t>C0427E52-9795-EA11-806F-9CB6D0F9CFB6</t>
  </si>
  <si>
    <t>C1427E52-9795-EA11-806F-9CB6D0F9CFB6</t>
  </si>
  <si>
    <t>C2427E52-9795-EA11-806F-9CB6D0F9CFB6</t>
  </si>
  <si>
    <t>C3427E52-9795-EA11-806F-9CB6D0F9CFB6</t>
  </si>
  <si>
    <t>C4427E52-9795-EA11-806F-9CB6D0F9CFB6</t>
  </si>
  <si>
    <t>C5427E52-9795-EA11-806F-9CB6D0F9CFB6</t>
  </si>
  <si>
    <t>C6427E52-9795-EA11-806F-9CB6D0F9CFB6</t>
  </si>
  <si>
    <t>C7427E52-9795-EA11-806F-9CB6D0F9CFB6</t>
  </si>
  <si>
    <t>C8427E52-9795-EA11-806F-9CB6D0F9CFB6</t>
  </si>
  <si>
    <t>C9427E52-9795-EA11-806F-9CB6D0F9CFB6</t>
  </si>
  <si>
    <t>CA427E52-9795-EA11-806F-9CB6D0F9CFB6</t>
  </si>
  <si>
    <t>CB427E52-9795-EA11-806F-9CB6D0F9CFB6</t>
  </si>
  <si>
    <t>CC427E52-9795-EA11-806F-9CB6D0F9CFB6</t>
  </si>
  <si>
    <t>CD427E52-9795-EA11-806F-9CB6D0F9CFB6</t>
  </si>
  <si>
    <t>CE427E52-9795-EA11-806F-9CB6D0F9CFB6</t>
  </si>
  <si>
    <t>CF427E52-9795-EA11-806F-9CB6D0F9CFB6</t>
  </si>
  <si>
    <t>D0427E52-9795-EA11-806F-9CB6D0F9CFB6</t>
  </si>
  <si>
    <t>D1427E52-9795-EA11-806F-9CB6D0F9CFB6</t>
  </si>
  <si>
    <t>D2427E52-9795-EA11-806F-9CB6D0F9CFB6</t>
  </si>
  <si>
    <t>D3427E52-9795-EA11-806F-9CB6D0F9CFB6</t>
  </si>
  <si>
    <t>D4427E52-9795-EA11-806F-9CB6D0F9CFB6</t>
  </si>
  <si>
    <t>D5427E52-9795-EA11-806F-9CB6D0F9CFB6</t>
  </si>
  <si>
    <t>D6427E52-9795-EA11-806F-9CB6D0F9CFB6</t>
  </si>
  <si>
    <t>D7427E52-9795-EA11-806F-9CB6D0F9CFB6</t>
  </si>
  <si>
    <t>D8427E52-9795-EA11-806F-9CB6D0F9CFB6</t>
  </si>
  <si>
    <t>D9427E52-9795-EA11-806F-9CB6D0F9CFB6</t>
  </si>
  <si>
    <t>DA427E52-9795-EA11-806F-9CB6D0F9CFB6</t>
  </si>
  <si>
    <t>DB427E52-9795-EA11-806F-9CB6D0F9CFB6</t>
  </si>
  <si>
    <t>DC427E52-9795-EA11-806F-9CB6D0F9CFB6</t>
  </si>
  <si>
    <t>DD427E52-9795-EA11-806F-9CB6D0F9CFB6</t>
  </si>
  <si>
    <t>DE427E52-9795-EA11-806F-9CB6D0F9CFB6</t>
  </si>
  <si>
    <t>DF427E52-9795-EA11-806F-9CB6D0F9CFB6</t>
  </si>
  <si>
    <t>E0427E52-9795-EA11-806F-9CB6D0F9CFB6</t>
  </si>
  <si>
    <t>E1427E52-9795-EA11-806F-9CB6D0F9CFB6</t>
  </si>
  <si>
    <t>E2427E52-9795-EA11-806F-9CB6D0F9CFB6</t>
  </si>
  <si>
    <t>E3427E52-9795-EA11-806F-9CB6D0F9CFB6</t>
  </si>
  <si>
    <t>E4427E52-9795-EA11-806F-9CB6D0F9CFB6</t>
  </si>
  <si>
    <t>E5427E52-9795-EA11-806F-9CB6D0F9CFB6</t>
  </si>
  <si>
    <t>E6427E52-9795-EA11-806F-9CB6D0F9CFB6</t>
  </si>
  <si>
    <t>E7427E52-9795-EA11-806F-9CB6D0F9CFB6</t>
  </si>
  <si>
    <t>E8427E52-9795-EA11-806F-9CB6D0F9CFB6</t>
  </si>
  <si>
    <t>E9427E52-9795-EA11-806F-9CB6D0F9CFB6</t>
  </si>
  <si>
    <t>EA427E52-9795-EA11-806F-9CB6D0F9CFB6</t>
  </si>
  <si>
    <t>EB427E52-9795-EA11-806F-9CB6D0F9CFB6</t>
  </si>
  <si>
    <t>EC427E52-9795-EA11-806F-9CB6D0F9CFB6</t>
  </si>
  <si>
    <t>ED427E52-9795-EA11-806F-9CB6D0F9CFB6</t>
  </si>
  <si>
    <t>EE427E52-9795-EA11-806F-9CB6D0F9CFB6</t>
  </si>
  <si>
    <t>EF427E52-9795-EA11-806F-9CB6D0F9CFB6</t>
  </si>
  <si>
    <t>F0427E52-9795-EA11-806F-9CB6D0F9CFB6</t>
  </si>
  <si>
    <t>F1427E52-9795-EA11-806F-9CB6D0F9CFB6</t>
  </si>
  <si>
    <t>F2427E52-9795-EA11-806F-9CB6D0F9CFB6</t>
  </si>
  <si>
    <t>F3427E52-9795-EA11-806F-9CB6D0F9CFB6</t>
  </si>
  <si>
    <t>F4427E52-9795-EA11-806F-9CB6D0F9CFB6</t>
  </si>
  <si>
    <t>F5427E52-9795-EA11-806F-9CB6D0F9CFB6</t>
  </si>
  <si>
    <t>F6427E52-9795-EA11-806F-9CB6D0F9CFB6</t>
  </si>
  <si>
    <t>F7427E52-9795-EA11-806F-9CB6D0F9CFB6</t>
  </si>
  <si>
    <t>F8427E52-9795-EA11-806F-9CB6D0F9CFB6</t>
  </si>
  <si>
    <t>F9427E52-9795-EA11-806F-9CB6D0F9CFB6</t>
  </si>
  <si>
    <t>FA427E52-9795-EA11-806F-9CB6D0F9CFB6</t>
  </si>
  <si>
    <t>FB427E52-9795-EA11-806F-9CB6D0F9CFB6</t>
  </si>
  <si>
    <t>FC427E52-9795-EA11-806F-9CB6D0F9CFB6</t>
  </si>
  <si>
    <t>FD427E52-9795-EA11-806F-9CB6D0F9CFB6</t>
  </si>
  <si>
    <t>FE427E52-9795-EA11-806F-9CB6D0F9CFB6</t>
  </si>
  <si>
    <t>FF427E52-9795-EA11-806F-9CB6D0F9CFB6</t>
  </si>
  <si>
    <t>00437E52-9795-EA11-806F-9CB6D0F9CFB6</t>
  </si>
  <si>
    <t>01437E52-9795-EA11-806F-9CB6D0F9CFB6</t>
  </si>
  <si>
    <t>02437E52-9795-EA11-806F-9CB6D0F9CFB6</t>
  </si>
  <si>
    <t>03437E52-9795-EA11-806F-9CB6D0F9CFB6</t>
  </si>
  <si>
    <t>04437E52-9795-EA11-806F-9CB6D0F9CFB6</t>
  </si>
  <si>
    <t>05437E52-9795-EA11-806F-9CB6D0F9CFB6</t>
  </si>
  <si>
    <t>06437E52-9795-EA11-806F-9CB6D0F9CFB6</t>
  </si>
  <si>
    <t>07437E52-9795-EA11-806F-9CB6D0F9CFB6</t>
  </si>
  <si>
    <t>08437E52-9795-EA11-806F-9CB6D0F9CFB6</t>
  </si>
  <si>
    <t>09437E52-9795-EA11-806F-9CB6D0F9CFB6</t>
  </si>
  <si>
    <t>0A437E52-9795-EA11-806F-9CB6D0F9CFB6</t>
  </si>
  <si>
    <t>0B437E52-9795-EA11-806F-9CB6D0F9CFB6</t>
  </si>
  <si>
    <t>0C437E52-9795-EA11-806F-9CB6D0F9CFB6</t>
  </si>
  <si>
    <t>0D437E52-9795-EA11-806F-9CB6D0F9CFB6</t>
  </si>
  <si>
    <t>0E437E52-9795-EA11-806F-9CB6D0F9CFB6</t>
  </si>
  <si>
    <t>0F437E52-9795-EA11-806F-9CB6D0F9CFB6</t>
  </si>
  <si>
    <t>10437E52-9795-EA11-806F-9CB6D0F9CFB6</t>
  </si>
  <si>
    <t>11437E52-9795-EA11-806F-9CB6D0F9CFB6</t>
  </si>
  <si>
    <t>12437E52-9795-EA11-806F-9CB6D0F9CFB6</t>
  </si>
  <si>
    <t>13437E52-9795-EA11-806F-9CB6D0F9CFB6</t>
  </si>
  <si>
    <t>14437E52-9795-EA11-806F-9CB6D0F9CFB6</t>
  </si>
  <si>
    <t>15437E52-9795-EA11-806F-9CB6D0F9CFB6</t>
  </si>
  <si>
    <t>16437E52-9795-EA11-806F-9CB6D0F9CFB6</t>
  </si>
  <si>
    <t>17437E52-9795-EA11-806F-9CB6D0F9CFB6</t>
  </si>
  <si>
    <t>18437E52-9795-EA11-806F-9CB6D0F9CFB6</t>
  </si>
  <si>
    <t>19437E52-9795-EA11-806F-9CB6D0F9CFB6</t>
  </si>
  <si>
    <t>1A437E52-9795-EA11-806F-9CB6D0F9CFB6</t>
  </si>
  <si>
    <t>1B437E52-9795-EA11-806F-9CB6D0F9CFB6</t>
  </si>
  <si>
    <t>1C437E52-9795-EA11-806F-9CB6D0F9CFB6</t>
  </si>
  <si>
    <t>1D437E52-9795-EA11-806F-9CB6D0F9CFB6</t>
  </si>
  <si>
    <t>1E437E52-9795-EA11-806F-9CB6D0F9CFB6</t>
  </si>
  <si>
    <t>1F437E52-9795-EA11-806F-9CB6D0F9CFB6</t>
  </si>
  <si>
    <t>20437E52-9795-EA11-806F-9CB6D0F9CFB6</t>
  </si>
  <si>
    <t>21437E52-9795-EA11-806F-9CB6D0F9CFB6</t>
  </si>
  <si>
    <t>22437E52-9795-EA11-806F-9CB6D0F9CFB6</t>
  </si>
  <si>
    <t>23437E52-9795-EA11-806F-9CB6D0F9CFB6</t>
  </si>
  <si>
    <t>24437E52-9795-EA11-806F-9CB6D0F9CFB6</t>
  </si>
  <si>
    <t>25437E52-9795-EA11-806F-9CB6D0F9CFB6</t>
  </si>
  <si>
    <t>26437E52-9795-EA11-806F-9CB6D0F9CFB6</t>
  </si>
  <si>
    <t>27437E52-9795-EA11-806F-9CB6D0F9CFB6</t>
  </si>
  <si>
    <t>28437E52-9795-EA11-806F-9CB6D0F9CFB6</t>
  </si>
  <si>
    <t>29437E52-9795-EA11-806F-9CB6D0F9CFB6</t>
  </si>
  <si>
    <t>2A437E52-9795-EA11-806F-9CB6D0F9CFB6</t>
  </si>
  <si>
    <t>2B437E52-9795-EA11-806F-9CB6D0F9CFB6</t>
  </si>
  <si>
    <t>2C437E52-9795-EA11-806F-9CB6D0F9CFB6</t>
  </si>
  <si>
    <t>2D437E52-9795-EA11-806F-9CB6D0F9CFB6</t>
  </si>
  <si>
    <t>2E437E52-9795-EA11-806F-9CB6D0F9CFB6</t>
  </si>
  <si>
    <t>2F437E52-9795-EA11-806F-9CB6D0F9CFB6</t>
  </si>
  <si>
    <t>30437E52-9795-EA11-806F-9CB6D0F9CFB6</t>
  </si>
  <si>
    <t>31437E52-9795-EA11-806F-9CB6D0F9CFB6</t>
  </si>
  <si>
    <t>32437E52-9795-EA11-806F-9CB6D0F9CFB6</t>
  </si>
  <si>
    <t>33437E52-9795-EA11-806F-9CB6D0F9CFB6</t>
  </si>
  <si>
    <t>34437E52-9795-EA11-806F-9CB6D0F9CFB6</t>
  </si>
  <si>
    <t>35437E52-9795-EA11-806F-9CB6D0F9CFB6</t>
  </si>
  <si>
    <t>36437E52-9795-EA11-806F-9CB6D0F9CFB6</t>
  </si>
  <si>
    <t>37437E52-9795-EA11-806F-9CB6D0F9CFB6</t>
  </si>
  <si>
    <t>38437E52-9795-EA11-806F-9CB6D0F9CFB6</t>
  </si>
  <si>
    <t>39437E52-9795-EA11-806F-9CB6D0F9CFB6</t>
  </si>
  <si>
    <t>3A437E52-9795-EA11-806F-9CB6D0F9CFB6</t>
  </si>
  <si>
    <t>3B437E52-9795-EA11-806F-9CB6D0F9CFB6</t>
  </si>
  <si>
    <t>3C437E52-9795-EA11-806F-9CB6D0F9CFB6</t>
  </si>
  <si>
    <t>3D437E52-9795-EA11-806F-9CB6D0F9CFB6</t>
  </si>
  <si>
    <t>3E437E52-9795-EA11-806F-9CB6D0F9CFB6</t>
  </si>
  <si>
    <t>3F437E52-9795-EA11-806F-9CB6D0F9CFB6</t>
  </si>
  <si>
    <t>40437E52-9795-EA11-806F-9CB6D0F9CFB6</t>
  </si>
  <si>
    <t>41437E52-9795-EA11-806F-9CB6D0F9CFB6</t>
  </si>
  <si>
    <t>42437E52-9795-EA11-806F-9CB6D0F9CFB6</t>
  </si>
  <si>
    <t>43437E52-9795-EA11-806F-9CB6D0F9CFB6</t>
  </si>
  <si>
    <t>44437E52-9795-EA11-806F-9CB6D0F9CFB6</t>
  </si>
  <si>
    <t>45437E52-9795-EA11-806F-9CB6D0F9CFB6</t>
  </si>
  <si>
    <t>46437E52-9795-EA11-806F-9CB6D0F9CFB6</t>
  </si>
  <si>
    <t>47437E52-9795-EA11-806F-9CB6D0F9CFB6</t>
  </si>
  <si>
    <t>48437E52-9795-EA11-806F-9CB6D0F9CFB6</t>
  </si>
  <si>
    <t>49437E52-9795-EA11-806F-9CB6D0F9CFB6</t>
  </si>
  <si>
    <t>4A437E52-9795-EA11-806F-9CB6D0F9CFB6</t>
  </si>
  <si>
    <t>4B437E52-9795-EA11-806F-9CB6D0F9CFB6</t>
  </si>
  <si>
    <t>4C437E52-9795-EA11-806F-9CB6D0F9CFB6</t>
  </si>
  <si>
    <t>4D437E52-9795-EA11-806F-9CB6D0F9CFB6</t>
  </si>
  <si>
    <t>4E437E52-9795-EA11-806F-9CB6D0F9CFB6</t>
  </si>
  <si>
    <t>4F437E52-9795-EA11-806F-9CB6D0F9CFB6</t>
  </si>
  <si>
    <t>50437E52-9795-EA11-806F-9CB6D0F9CFB6</t>
  </si>
  <si>
    <t>51437E52-9795-EA11-806F-9CB6D0F9CFB6</t>
  </si>
  <si>
    <t>52437E52-9795-EA11-806F-9CB6D0F9CFB6</t>
  </si>
  <si>
    <t>53437E52-9795-EA11-806F-9CB6D0F9CFB6</t>
  </si>
  <si>
    <t>54437E52-9795-EA11-806F-9CB6D0F9CFB6</t>
  </si>
  <si>
    <t>55437E52-9795-EA11-806F-9CB6D0F9CFB6</t>
  </si>
  <si>
    <t>56437E52-9795-EA11-806F-9CB6D0F9CFB6</t>
  </si>
  <si>
    <t>57437E52-9795-EA11-806F-9CB6D0F9CFB6</t>
  </si>
  <si>
    <t>58437E52-9795-EA11-806F-9CB6D0F9CFB6</t>
  </si>
  <si>
    <t>59437E52-9795-EA11-806F-9CB6D0F9CFB6</t>
  </si>
  <si>
    <t>5A437E52-9795-EA11-806F-9CB6D0F9CFB6</t>
  </si>
  <si>
    <t>5B437E52-9795-EA11-806F-9CB6D0F9CFB6</t>
  </si>
  <si>
    <t>5C437E52-9795-EA11-806F-9CB6D0F9CFB6</t>
  </si>
  <si>
    <t>5D437E52-9795-EA11-806F-9CB6D0F9CFB6</t>
  </si>
  <si>
    <t>5E437E52-9795-EA11-806F-9CB6D0F9CFB6</t>
  </si>
  <si>
    <t>5F437E52-9795-EA11-806F-9CB6D0F9CFB6</t>
  </si>
  <si>
    <t>60437E52-9795-EA11-806F-9CB6D0F9CFB6</t>
  </si>
  <si>
    <t>61437E52-9795-EA11-806F-9CB6D0F9CFB6</t>
  </si>
  <si>
    <t>62437E52-9795-EA11-806F-9CB6D0F9CFB6</t>
  </si>
  <si>
    <t>63437E52-9795-EA11-806F-9CB6D0F9CFB6</t>
  </si>
  <si>
    <t>64437E52-9795-EA11-806F-9CB6D0F9CFB6</t>
  </si>
  <si>
    <t>65437E52-9795-EA11-806F-9CB6D0F9CFB6</t>
  </si>
  <si>
    <t>66437E52-9795-EA11-806F-9CB6D0F9CFB6</t>
  </si>
  <si>
    <t>67437E52-9795-EA11-806F-9CB6D0F9CFB6</t>
  </si>
  <si>
    <t>68437E52-9795-EA11-806F-9CB6D0F9CFB6</t>
  </si>
  <si>
    <t>69437E52-9795-EA11-806F-9CB6D0F9CFB6</t>
  </si>
  <si>
    <t>6A437E52-9795-EA11-806F-9CB6D0F9CFB6</t>
  </si>
  <si>
    <t>6B437E52-9795-EA11-806F-9CB6D0F9CFB6</t>
  </si>
  <si>
    <t>6C437E52-9795-EA11-806F-9CB6D0F9CFB6</t>
  </si>
  <si>
    <t>6D437E52-9795-EA11-806F-9CB6D0F9CFB6</t>
  </si>
  <si>
    <t>6E437E52-9795-EA11-806F-9CB6D0F9CFB6</t>
  </si>
  <si>
    <t>6F437E52-9795-EA11-806F-9CB6D0F9CFB6</t>
  </si>
  <si>
    <t>70437E52-9795-EA11-806F-9CB6D0F9CFB6</t>
  </si>
  <si>
    <t>71437E52-9795-EA11-806F-9CB6D0F9CFB6</t>
  </si>
  <si>
    <t>72437E52-9795-EA11-806F-9CB6D0F9CFB6</t>
  </si>
  <si>
    <t>73437E52-9795-EA11-806F-9CB6D0F9CFB6</t>
  </si>
  <si>
    <t>74437E52-9795-EA11-806F-9CB6D0F9CFB6</t>
  </si>
  <si>
    <t>75437E52-9795-EA11-806F-9CB6D0F9CFB6</t>
  </si>
  <si>
    <t>76437E52-9795-EA11-806F-9CB6D0F9CFB6</t>
  </si>
  <si>
    <t>77437E52-9795-EA11-806F-9CB6D0F9CFB6</t>
  </si>
  <si>
    <t>78437E52-9795-EA11-806F-9CB6D0F9CFB6</t>
  </si>
  <si>
    <t>79437E52-9795-EA11-806F-9CB6D0F9CFB6</t>
  </si>
  <si>
    <t>7A437E52-9795-EA11-806F-9CB6D0F9CFB6</t>
  </si>
  <si>
    <t>7B437E52-9795-EA11-806F-9CB6D0F9CFB6</t>
  </si>
  <si>
    <t>7C437E52-9795-EA11-806F-9CB6D0F9CFB6</t>
  </si>
  <si>
    <t>7D437E52-9795-EA11-806F-9CB6D0F9CFB6</t>
  </si>
  <si>
    <t>7E437E52-9795-EA11-806F-9CB6D0F9CFB6</t>
  </si>
  <si>
    <t>7F437E52-9795-EA11-806F-9CB6D0F9CFB6</t>
  </si>
  <si>
    <t>80437E52-9795-EA11-806F-9CB6D0F9CFB6</t>
  </si>
  <si>
    <t>81437E52-9795-EA11-806F-9CB6D0F9CFB6</t>
  </si>
  <si>
    <t>82437E52-9795-EA11-806F-9CB6D0F9CFB6</t>
  </si>
  <si>
    <t>83437E52-9795-EA11-806F-9CB6D0F9CFB6</t>
  </si>
  <si>
    <t>84437E52-9795-EA11-806F-9CB6D0F9CFB6</t>
  </si>
  <si>
    <t>85437E52-9795-EA11-806F-9CB6D0F9CFB6</t>
  </si>
  <si>
    <t>86437E52-9795-EA11-806F-9CB6D0F9CFB6</t>
  </si>
  <si>
    <t>87437E52-9795-EA11-806F-9CB6D0F9CFB6</t>
  </si>
  <si>
    <t>88437E52-9795-EA11-806F-9CB6D0F9CFB6</t>
  </si>
  <si>
    <t>89437E52-9795-EA11-806F-9CB6D0F9CFB6</t>
  </si>
  <si>
    <t>8A437E52-9795-EA11-806F-9CB6D0F9CFB6</t>
  </si>
  <si>
    <t>8B437E52-9795-EA11-806F-9CB6D0F9CFB6</t>
  </si>
  <si>
    <t>8C437E52-9795-EA11-806F-9CB6D0F9CFB6</t>
  </si>
  <si>
    <t>8D437E52-9795-EA11-806F-9CB6D0F9CFB6</t>
  </si>
  <si>
    <t>8E437E52-9795-EA11-806F-9CB6D0F9CFB6</t>
  </si>
  <si>
    <t>8F437E52-9795-EA11-806F-9CB6D0F9CFB6</t>
  </si>
  <si>
    <t>90437E52-9795-EA11-806F-9CB6D0F9CFB6</t>
  </si>
  <si>
    <t>91437E52-9795-EA11-806F-9CB6D0F9CFB6</t>
  </si>
  <si>
    <t>92437E52-9795-EA11-806F-9CB6D0F9CFB6</t>
  </si>
  <si>
    <t>93437E52-9795-EA11-806F-9CB6D0F9CFB6</t>
  </si>
  <si>
    <t>94437E52-9795-EA11-806F-9CB6D0F9CFB6</t>
  </si>
  <si>
    <t>95437E52-9795-EA11-806F-9CB6D0F9CFB6</t>
  </si>
  <si>
    <t>96437E52-9795-EA11-806F-9CB6D0F9CFB6</t>
  </si>
  <si>
    <t>97437E52-9795-EA11-806F-9CB6D0F9CFB6</t>
  </si>
  <si>
    <t>98437E52-9795-EA11-806F-9CB6D0F9CFB6</t>
  </si>
  <si>
    <t>99437E52-9795-EA11-806F-9CB6D0F9CFB6</t>
  </si>
  <si>
    <t>9A437E52-9795-EA11-806F-9CB6D0F9CFB6</t>
  </si>
  <si>
    <t>9B437E52-9795-EA11-806F-9CB6D0F9CFB6</t>
  </si>
  <si>
    <t>9C437E52-9795-EA11-806F-9CB6D0F9CFB6</t>
  </si>
  <si>
    <t>9D437E52-9795-EA11-806F-9CB6D0F9CFB6</t>
  </si>
  <si>
    <t>9E437E52-9795-EA11-806F-9CB6D0F9CFB6</t>
  </si>
  <si>
    <t>9F437E52-9795-EA11-806F-9CB6D0F9CFB6</t>
  </si>
  <si>
    <t>A0437E52-9795-EA11-806F-9CB6D0F9CFB6</t>
  </si>
  <si>
    <t>A1437E52-9795-EA11-806F-9CB6D0F9CFB6</t>
  </si>
  <si>
    <t>A2437E52-9795-EA11-806F-9CB6D0F9CFB6</t>
  </si>
  <si>
    <t>A3437E52-9795-EA11-806F-9CB6D0F9CFB6</t>
  </si>
  <si>
    <t>A4437E52-9795-EA11-806F-9CB6D0F9CFB6</t>
  </si>
  <si>
    <t>A5437E52-9795-EA11-806F-9CB6D0F9CFB6</t>
  </si>
  <si>
    <t>A6437E52-9795-EA11-806F-9CB6D0F9CFB6</t>
  </si>
  <si>
    <t>A7437E52-9795-EA11-806F-9CB6D0F9CFB6</t>
  </si>
  <si>
    <t>A8437E52-9795-EA11-806F-9CB6D0F9CFB6</t>
  </si>
  <si>
    <t>A9437E52-9795-EA11-806F-9CB6D0F9CFB6</t>
  </si>
  <si>
    <t>AA437E52-9795-EA11-806F-9CB6D0F9CFB6</t>
  </si>
  <si>
    <t>AB437E52-9795-EA11-806F-9CB6D0F9CFB6</t>
  </si>
  <si>
    <t>AC437E52-9795-EA11-806F-9CB6D0F9CFB6</t>
  </si>
  <si>
    <t>AD437E52-9795-EA11-806F-9CB6D0F9CFB6</t>
  </si>
  <si>
    <t>AE437E52-9795-EA11-806F-9CB6D0F9CFB6</t>
  </si>
  <si>
    <t>AF437E52-9795-EA11-806F-9CB6D0F9CFB6</t>
  </si>
  <si>
    <t>B0437E52-9795-EA11-806F-9CB6D0F9CFB6</t>
  </si>
  <si>
    <t>B1437E52-9795-EA11-806F-9CB6D0F9CFB6</t>
  </si>
  <si>
    <t>B2437E52-9795-EA11-806F-9CB6D0F9CFB6</t>
  </si>
  <si>
    <t>B3437E52-9795-EA11-806F-9CB6D0F9CFB6</t>
  </si>
  <si>
    <t>B4437E52-9795-EA11-806F-9CB6D0F9CFB6</t>
  </si>
  <si>
    <t>B5437E52-9795-EA11-806F-9CB6D0F9CFB6</t>
  </si>
  <si>
    <t>B6437E52-9795-EA11-806F-9CB6D0F9CFB6</t>
  </si>
  <si>
    <t>B7437E52-9795-EA11-806F-9CB6D0F9CFB6</t>
  </si>
  <si>
    <t>B8437E52-9795-EA11-806F-9CB6D0F9CFB6</t>
  </si>
  <si>
    <t>B9437E52-9795-EA11-806F-9CB6D0F9CFB6</t>
  </si>
  <si>
    <t>BA437E52-9795-EA11-806F-9CB6D0F9CFB6</t>
  </si>
  <si>
    <t>BB437E52-9795-EA11-806F-9CB6D0F9CFB6</t>
  </si>
  <si>
    <t>BC437E52-9795-EA11-806F-9CB6D0F9CFB6</t>
  </si>
  <si>
    <t>BD437E52-9795-EA11-806F-9CB6D0F9CFB6</t>
  </si>
  <si>
    <t>BE437E52-9795-EA11-806F-9CB6D0F9CFB6</t>
  </si>
  <si>
    <t>BF437E52-9795-EA11-806F-9CB6D0F9CFB6</t>
  </si>
  <si>
    <t>C0437E52-9795-EA11-806F-9CB6D0F9CFB6</t>
  </si>
  <si>
    <t>C1437E52-9795-EA11-806F-9CB6D0F9CFB6</t>
  </si>
  <si>
    <t>C2437E52-9795-EA11-806F-9CB6D0F9CFB6</t>
  </si>
  <si>
    <t>C3437E52-9795-EA11-806F-9CB6D0F9CFB6</t>
  </si>
  <si>
    <t>C4437E52-9795-EA11-806F-9CB6D0F9CFB6</t>
  </si>
  <si>
    <t>C5437E52-9795-EA11-806F-9CB6D0F9CFB6</t>
  </si>
  <si>
    <t>C6437E52-9795-EA11-806F-9CB6D0F9CFB6</t>
  </si>
  <si>
    <t>C7437E52-9795-EA11-806F-9CB6D0F9CFB6</t>
  </si>
  <si>
    <t>C8437E52-9795-EA11-806F-9CB6D0F9CFB6</t>
  </si>
  <si>
    <t>C9437E52-9795-EA11-806F-9CB6D0F9CFB6</t>
  </si>
  <si>
    <t>CA437E52-9795-EA11-806F-9CB6D0F9CFB6</t>
  </si>
  <si>
    <t>CB437E52-9795-EA11-806F-9CB6D0F9CFB6</t>
  </si>
  <si>
    <t>CC437E52-9795-EA11-806F-9CB6D0F9CFB6</t>
  </si>
  <si>
    <t>CD437E52-9795-EA11-806F-9CB6D0F9CFB6</t>
  </si>
  <si>
    <t>CE437E52-9795-EA11-806F-9CB6D0F9CFB6</t>
  </si>
  <si>
    <t>CF437E52-9795-EA11-806F-9CB6D0F9CFB6</t>
  </si>
  <si>
    <t>D0437E52-9795-EA11-806F-9CB6D0F9CFB6</t>
  </si>
  <si>
    <t>D1437E52-9795-EA11-806F-9CB6D0F9CFB6</t>
  </si>
  <si>
    <t>D2437E52-9795-EA11-806F-9CB6D0F9CFB6</t>
  </si>
  <si>
    <t>D3437E52-9795-EA11-806F-9CB6D0F9CFB6</t>
  </si>
  <si>
    <t>D4437E52-9795-EA11-806F-9CB6D0F9CFB6</t>
  </si>
  <si>
    <t>D5437E52-9795-EA11-806F-9CB6D0F9CFB6</t>
  </si>
  <si>
    <t>D6437E52-9795-EA11-806F-9CB6D0F9CFB6</t>
  </si>
  <si>
    <t>D7437E52-9795-EA11-806F-9CB6D0F9CFB6</t>
  </si>
  <si>
    <t>D8437E52-9795-EA11-806F-9CB6D0F9CFB6</t>
  </si>
  <si>
    <t>D9437E52-9795-EA11-806F-9CB6D0F9CFB6</t>
  </si>
  <si>
    <t>DA437E52-9795-EA11-806F-9CB6D0F9CFB6</t>
  </si>
  <si>
    <t>DB437E52-9795-EA11-806F-9CB6D0F9CFB6</t>
  </si>
  <si>
    <t>DC437E52-9795-EA11-806F-9CB6D0F9CFB6</t>
  </si>
  <si>
    <t>DD437E52-9795-EA11-806F-9CB6D0F9CFB6</t>
  </si>
  <si>
    <t>DE437E52-9795-EA11-806F-9CB6D0F9CFB6</t>
  </si>
  <si>
    <t>DF437E52-9795-EA11-806F-9CB6D0F9CFB6</t>
  </si>
  <si>
    <t>E0437E52-9795-EA11-806F-9CB6D0F9CFB6</t>
  </si>
  <si>
    <t>E1437E52-9795-EA11-806F-9CB6D0F9CFB6</t>
  </si>
  <si>
    <t>E2437E52-9795-EA11-806F-9CB6D0F9CFB6</t>
  </si>
  <si>
    <t>E3437E52-9795-EA11-806F-9CB6D0F9CFB6</t>
  </si>
  <si>
    <t>E4437E52-9795-EA11-806F-9CB6D0F9CFB6</t>
  </si>
  <si>
    <t>E5437E52-9795-EA11-806F-9CB6D0F9CFB6</t>
  </si>
  <si>
    <t>E6437E52-9795-EA11-806F-9CB6D0F9CFB6</t>
  </si>
  <si>
    <t>E7437E52-9795-EA11-806F-9CB6D0F9CFB6</t>
  </si>
  <si>
    <t>E8437E52-9795-EA11-806F-9CB6D0F9CFB6</t>
  </si>
  <si>
    <t>E9437E52-9795-EA11-806F-9CB6D0F9CFB6</t>
  </si>
  <si>
    <t>EA437E52-9795-EA11-806F-9CB6D0F9CFB6</t>
  </si>
  <si>
    <t>EB437E52-9795-EA11-806F-9CB6D0F9CFB6</t>
  </si>
  <si>
    <t>EC437E52-9795-EA11-806F-9CB6D0F9CFB6</t>
  </si>
  <si>
    <t>ED437E52-9795-EA11-806F-9CB6D0F9CFB6</t>
  </si>
  <si>
    <t>EE437E52-9795-EA11-806F-9CB6D0F9CFB6</t>
  </si>
  <si>
    <t>EF437E52-9795-EA11-806F-9CB6D0F9CFB6</t>
  </si>
  <si>
    <t>F0437E52-9795-EA11-806F-9CB6D0F9CFB6</t>
  </si>
  <si>
    <t>F1437E52-9795-EA11-806F-9CB6D0F9CFB6</t>
  </si>
  <si>
    <t>F2437E52-9795-EA11-806F-9CB6D0F9CFB6</t>
  </si>
  <si>
    <t>F3437E52-9795-EA11-806F-9CB6D0F9CFB6</t>
  </si>
  <si>
    <t>F4437E52-9795-EA11-806F-9CB6D0F9CFB6</t>
  </si>
  <si>
    <t>F5437E52-9795-EA11-806F-9CB6D0F9CFB6</t>
  </si>
  <si>
    <t>F6437E52-9795-EA11-806F-9CB6D0F9CFB6</t>
  </si>
  <si>
    <t>F7437E52-9795-EA11-806F-9CB6D0F9CFB6</t>
  </si>
  <si>
    <t>F8437E52-9795-EA11-806F-9CB6D0F9CFB6</t>
  </si>
  <si>
    <t>F9437E52-9795-EA11-806F-9CB6D0F9CFB6</t>
  </si>
  <si>
    <t>FA437E52-9795-EA11-806F-9CB6D0F9CFB6</t>
  </si>
  <si>
    <t>FB437E52-9795-EA11-806F-9CB6D0F9CFB6</t>
  </si>
  <si>
    <t>FC437E52-9795-EA11-806F-9CB6D0F9CFB6</t>
  </si>
  <si>
    <t>FD437E52-9795-EA11-806F-9CB6D0F9CFB6</t>
  </si>
  <si>
    <t>FE437E52-9795-EA11-806F-9CB6D0F9CFB6</t>
  </si>
  <si>
    <t>FF437E52-9795-EA11-806F-9CB6D0F9CFB6</t>
  </si>
  <si>
    <t>00447E52-9795-EA11-806F-9CB6D0F9CFB6</t>
  </si>
  <si>
    <t>01447E52-9795-EA11-806F-9CB6D0F9CFB6</t>
  </si>
  <si>
    <t>02447E52-9795-EA11-806F-9CB6D0F9CFB6</t>
  </si>
  <si>
    <t>03447E52-9795-EA11-806F-9CB6D0F9CFB6</t>
  </si>
  <si>
    <t>04447E52-9795-EA11-806F-9CB6D0F9CFB6</t>
  </si>
  <si>
    <t>05447E52-9795-EA11-806F-9CB6D0F9CFB6</t>
  </si>
  <si>
    <t>06447E52-9795-EA11-806F-9CB6D0F9CFB6</t>
  </si>
  <si>
    <t>07447E52-9795-EA11-806F-9CB6D0F9CFB6</t>
  </si>
  <si>
    <t>08447E52-9795-EA11-806F-9CB6D0F9CFB6</t>
  </si>
  <si>
    <t>09447E52-9795-EA11-806F-9CB6D0F9CFB6</t>
  </si>
  <si>
    <t>0A447E52-9795-EA11-806F-9CB6D0F9CFB6</t>
  </si>
  <si>
    <t>0B447E52-9795-EA11-806F-9CB6D0F9CFB6</t>
  </si>
  <si>
    <t>0C447E52-9795-EA11-806F-9CB6D0F9CFB6</t>
  </si>
  <si>
    <t>0D447E52-9795-EA11-806F-9CB6D0F9CFB6</t>
  </si>
  <si>
    <t>0E447E52-9795-EA11-806F-9CB6D0F9CFB6</t>
  </si>
  <si>
    <t>0F447E52-9795-EA11-806F-9CB6D0F9CFB6</t>
  </si>
  <si>
    <t>10447E52-9795-EA11-806F-9CB6D0F9CFB6</t>
  </si>
  <si>
    <t>11447E52-9795-EA11-806F-9CB6D0F9CFB6</t>
  </si>
  <si>
    <t>12447E52-9795-EA11-806F-9CB6D0F9CFB6</t>
  </si>
  <si>
    <t>13447E52-9795-EA11-806F-9CB6D0F9CFB6</t>
  </si>
  <si>
    <t>14447E52-9795-EA11-806F-9CB6D0F9CFB6</t>
  </si>
  <si>
    <t>15447E52-9795-EA11-806F-9CB6D0F9CFB6</t>
  </si>
  <si>
    <t>16447E52-9795-EA11-806F-9CB6D0F9CFB6</t>
  </si>
  <si>
    <t>17447E52-9795-EA11-806F-9CB6D0F9CFB6</t>
  </si>
  <si>
    <t>18447E52-9795-EA11-806F-9CB6D0F9CFB6</t>
  </si>
  <si>
    <t>19447E52-9795-EA11-806F-9CB6D0F9CFB6</t>
  </si>
  <si>
    <t>1A447E52-9795-EA11-806F-9CB6D0F9CFB6</t>
  </si>
  <si>
    <t>1B447E52-9795-EA11-806F-9CB6D0F9CFB6</t>
  </si>
  <si>
    <t>1C447E52-9795-EA11-806F-9CB6D0F9CFB6</t>
  </si>
  <si>
    <t>1D447E52-9795-EA11-806F-9CB6D0F9CFB6</t>
  </si>
  <si>
    <t>1E447E52-9795-EA11-806F-9CB6D0F9CFB6</t>
  </si>
  <si>
    <t>1F447E52-9795-EA11-806F-9CB6D0F9CFB6</t>
  </si>
  <si>
    <t>20447E52-9795-EA11-806F-9CB6D0F9CFB6</t>
  </si>
  <si>
    <t>21447E52-9795-EA11-806F-9CB6D0F9CFB6</t>
  </si>
  <si>
    <t>22447E52-9795-EA11-806F-9CB6D0F9CFB6</t>
  </si>
  <si>
    <t>23447E52-9795-EA11-806F-9CB6D0F9CFB6</t>
  </si>
  <si>
    <t>24447E52-9795-EA11-806F-9CB6D0F9CFB6</t>
  </si>
  <si>
    <t>25447E52-9795-EA11-806F-9CB6D0F9CFB6</t>
  </si>
  <si>
    <t>26447E52-9795-EA11-806F-9CB6D0F9CFB6</t>
  </si>
  <si>
    <t>27447E52-9795-EA11-806F-9CB6D0F9CFB6</t>
  </si>
  <si>
    <t>28447E52-9795-EA11-806F-9CB6D0F9CFB6</t>
  </si>
  <si>
    <t>29447E52-9795-EA11-806F-9CB6D0F9CFB6</t>
  </si>
  <si>
    <t>2A447E52-9795-EA11-806F-9CB6D0F9CFB6</t>
  </si>
  <si>
    <t>2B447E52-9795-EA11-806F-9CB6D0F9CFB6</t>
  </si>
  <si>
    <t>2C447E52-9795-EA11-806F-9CB6D0F9CFB6</t>
  </si>
  <si>
    <t>2D447E52-9795-EA11-806F-9CB6D0F9CFB6</t>
  </si>
  <si>
    <t>2E447E52-9795-EA11-806F-9CB6D0F9CFB6</t>
  </si>
  <si>
    <t>2F447E52-9795-EA11-806F-9CB6D0F9CFB6</t>
  </si>
  <si>
    <t>30447E52-9795-EA11-806F-9CB6D0F9CFB6</t>
  </si>
  <si>
    <t>31447E52-9795-EA11-806F-9CB6D0F9CFB6</t>
  </si>
  <si>
    <t>32447E52-9795-EA11-806F-9CB6D0F9CFB6</t>
  </si>
  <si>
    <t>33447E52-9795-EA11-806F-9CB6D0F9CFB6</t>
  </si>
  <si>
    <t>34447E52-9795-EA11-806F-9CB6D0F9CFB6</t>
  </si>
  <si>
    <t>35447E52-9795-EA11-806F-9CB6D0F9CFB6</t>
  </si>
  <si>
    <t>36447E52-9795-EA11-806F-9CB6D0F9CFB6</t>
  </si>
  <si>
    <t>37447E52-9795-EA11-806F-9CB6D0F9CFB6</t>
  </si>
  <si>
    <t>38447E52-9795-EA11-806F-9CB6D0F9CFB6</t>
  </si>
  <si>
    <t>39447E52-9795-EA11-806F-9CB6D0F9CFB6</t>
  </si>
  <si>
    <t>3A447E52-9795-EA11-806F-9CB6D0F9CFB6</t>
  </si>
  <si>
    <t>3B447E52-9795-EA11-806F-9CB6D0F9CFB6</t>
  </si>
  <si>
    <t>3C447E52-9795-EA11-806F-9CB6D0F9CFB6</t>
  </si>
  <si>
    <t>3D447E52-9795-EA11-806F-9CB6D0F9CFB6</t>
  </si>
  <si>
    <t>3E447E52-9795-EA11-806F-9CB6D0F9CFB6</t>
  </si>
  <si>
    <t>3F447E52-9795-EA11-806F-9CB6D0F9CFB6</t>
  </si>
  <si>
    <t>40447E52-9795-EA11-806F-9CB6D0F9CFB6</t>
  </si>
  <si>
    <t>41447E52-9795-EA11-806F-9CB6D0F9CFB6</t>
  </si>
  <si>
    <t>42447E52-9795-EA11-806F-9CB6D0F9CFB6</t>
  </si>
  <si>
    <t>43447E52-9795-EA11-806F-9CB6D0F9CFB6</t>
  </si>
  <si>
    <t>44447E52-9795-EA11-806F-9CB6D0F9CFB6</t>
  </si>
  <si>
    <t>45447E52-9795-EA11-806F-9CB6D0F9CFB6</t>
  </si>
  <si>
    <t>46447E52-9795-EA11-806F-9CB6D0F9CFB6</t>
  </si>
  <si>
    <t>47447E52-9795-EA11-806F-9CB6D0F9CFB6</t>
  </si>
  <si>
    <t>48447E52-9795-EA11-806F-9CB6D0F9CFB6</t>
  </si>
  <si>
    <t>49447E52-9795-EA11-806F-9CB6D0F9CFB6</t>
  </si>
  <si>
    <t>4A447E52-9795-EA11-806F-9CB6D0F9CFB6</t>
  </si>
  <si>
    <t>4B447E52-9795-EA11-806F-9CB6D0F9CFB6</t>
  </si>
  <si>
    <t>4C447E52-9795-EA11-806F-9CB6D0F9CFB6</t>
  </si>
  <si>
    <t>4D447E52-9795-EA11-806F-9CB6D0F9CFB6</t>
  </si>
  <si>
    <t>4E447E52-9795-EA11-806F-9CB6D0F9CFB6</t>
  </si>
  <si>
    <t>4F447E52-9795-EA11-806F-9CB6D0F9CFB6</t>
  </si>
  <si>
    <t>50447E52-9795-EA11-806F-9CB6D0F9CFB6</t>
  </si>
  <si>
    <t>51447E52-9795-EA11-806F-9CB6D0F9CFB6</t>
  </si>
  <si>
    <t>52447E52-9795-EA11-806F-9CB6D0F9CFB6</t>
  </si>
  <si>
    <t>53447E52-9795-EA11-806F-9CB6D0F9CFB6</t>
  </si>
  <si>
    <t>54447E52-9795-EA11-806F-9CB6D0F9CFB6</t>
  </si>
  <si>
    <t>55447E52-9795-EA11-806F-9CB6D0F9CFB6</t>
  </si>
  <si>
    <t>56447E52-9795-EA11-806F-9CB6D0F9CFB6</t>
  </si>
  <si>
    <t>57447E52-9795-EA11-806F-9CB6D0F9CFB6</t>
  </si>
  <si>
    <t>58447E52-9795-EA11-806F-9CB6D0F9CFB6</t>
  </si>
  <si>
    <t>59447E52-9795-EA11-806F-9CB6D0F9CFB6</t>
  </si>
  <si>
    <t>5A447E52-9795-EA11-806F-9CB6D0F9CFB6</t>
  </si>
  <si>
    <t>5B447E52-9795-EA11-806F-9CB6D0F9CFB6</t>
  </si>
  <si>
    <t>5C447E52-9795-EA11-806F-9CB6D0F9CFB6</t>
  </si>
  <si>
    <t>5D447E52-9795-EA11-806F-9CB6D0F9CFB6</t>
  </si>
  <si>
    <t>5E447E52-9795-EA11-806F-9CB6D0F9CFB6</t>
  </si>
  <si>
    <t>5F447E52-9795-EA11-806F-9CB6D0F9CFB6</t>
  </si>
  <si>
    <t>60447E52-9795-EA11-806F-9CB6D0F9CFB6</t>
  </si>
  <si>
    <t>61447E52-9795-EA11-806F-9CB6D0F9CFB6</t>
  </si>
  <si>
    <t>62447E52-9795-EA11-806F-9CB6D0F9CFB6</t>
  </si>
  <si>
    <t>63447E52-9795-EA11-806F-9CB6D0F9CFB6</t>
  </si>
  <si>
    <t>64447E52-9795-EA11-806F-9CB6D0F9CFB6</t>
  </si>
  <si>
    <t>65447E52-9795-EA11-806F-9CB6D0F9CFB6</t>
  </si>
  <si>
    <t>66447E52-9795-EA11-806F-9CB6D0F9CFB6</t>
  </si>
  <si>
    <t>67447E52-9795-EA11-806F-9CB6D0F9CFB6</t>
  </si>
  <si>
    <t>68447E52-9795-EA11-806F-9CB6D0F9CFB6</t>
  </si>
  <si>
    <t>69447E52-9795-EA11-806F-9CB6D0F9CFB6</t>
  </si>
  <si>
    <t>6A447E52-9795-EA11-806F-9CB6D0F9CFB6</t>
  </si>
  <si>
    <t>6B447E52-9795-EA11-806F-9CB6D0F9CFB6</t>
  </si>
  <si>
    <t>6C447E52-9795-EA11-806F-9CB6D0F9CFB6</t>
  </si>
  <si>
    <t>6D447E52-9795-EA11-806F-9CB6D0F9CFB6</t>
  </si>
  <si>
    <t>6E447E52-9795-EA11-806F-9CB6D0F9CFB6</t>
  </si>
  <si>
    <t>6F447E52-9795-EA11-806F-9CB6D0F9CFB6</t>
  </si>
  <si>
    <t>70447E52-9795-EA11-806F-9CB6D0F9CFB6</t>
  </si>
  <si>
    <t>71447E52-9795-EA11-806F-9CB6D0F9CFB6</t>
  </si>
  <si>
    <t>72447E52-9795-EA11-806F-9CB6D0F9CFB6</t>
  </si>
  <si>
    <t>73447E52-9795-EA11-806F-9CB6D0F9CFB6</t>
  </si>
  <si>
    <t>74447E52-9795-EA11-806F-9CB6D0F9CFB6</t>
  </si>
  <si>
    <t>75447E52-9795-EA11-806F-9CB6D0F9CFB6</t>
  </si>
  <si>
    <t>76447E52-9795-EA11-806F-9CB6D0F9CFB6</t>
  </si>
  <si>
    <t>77447E52-9795-EA11-806F-9CB6D0F9CFB6</t>
  </si>
  <si>
    <t>78447E52-9795-EA11-806F-9CB6D0F9CFB6</t>
  </si>
  <si>
    <t>79447E52-9795-EA11-806F-9CB6D0F9CFB6</t>
  </si>
  <si>
    <t>7A447E52-9795-EA11-806F-9CB6D0F9CFB6</t>
  </si>
  <si>
    <t>7B447E52-9795-EA11-806F-9CB6D0F9CFB6</t>
  </si>
  <si>
    <t>7C447E52-9795-EA11-806F-9CB6D0F9CFB6</t>
  </si>
  <si>
    <t>7D447E52-9795-EA11-806F-9CB6D0F9CFB6</t>
  </si>
  <si>
    <t>7E447E52-9795-EA11-806F-9CB6D0F9CFB6</t>
  </si>
  <si>
    <t>7F447E52-9795-EA11-806F-9CB6D0F9CFB6</t>
  </si>
  <si>
    <t>80447E52-9795-EA11-806F-9CB6D0F9CFB6</t>
  </si>
  <si>
    <t>81447E52-9795-EA11-806F-9CB6D0F9CFB6</t>
  </si>
  <si>
    <t>82447E52-9795-EA11-806F-9CB6D0F9CFB6</t>
  </si>
  <si>
    <t>83447E52-9795-EA11-806F-9CB6D0F9CFB6</t>
  </si>
  <si>
    <t>84447E52-9795-EA11-806F-9CB6D0F9CFB6</t>
  </si>
  <si>
    <t>85447E52-9795-EA11-806F-9CB6D0F9CFB6</t>
  </si>
  <si>
    <t>86447E52-9795-EA11-806F-9CB6D0F9CFB6</t>
  </si>
  <si>
    <t>87447E52-9795-EA11-806F-9CB6D0F9CFB6</t>
  </si>
  <si>
    <t>88447E52-9795-EA11-806F-9CB6D0F9CFB6</t>
  </si>
  <si>
    <t>89447E52-9795-EA11-806F-9CB6D0F9CFB6</t>
  </si>
  <si>
    <t>8A447E52-9795-EA11-806F-9CB6D0F9CFB6</t>
  </si>
  <si>
    <t>8B447E52-9795-EA11-806F-9CB6D0F9CFB6</t>
  </si>
  <si>
    <t>8C447E52-9795-EA11-806F-9CB6D0F9CFB6</t>
  </si>
  <si>
    <t>8D447E52-9795-EA11-806F-9CB6D0F9CFB6</t>
  </si>
  <si>
    <t>8E447E52-9795-EA11-806F-9CB6D0F9CFB6</t>
  </si>
  <si>
    <t>8F447E52-9795-EA11-806F-9CB6D0F9CFB6</t>
  </si>
  <si>
    <t>90447E52-9795-EA11-806F-9CB6D0F9CFB6</t>
  </si>
  <si>
    <t>91447E52-9795-EA11-806F-9CB6D0F9CFB6</t>
  </si>
  <si>
    <t>92447E52-9795-EA11-806F-9CB6D0F9CFB6</t>
  </si>
  <si>
    <t>93447E52-9795-EA11-806F-9CB6D0F9CFB6</t>
  </si>
  <si>
    <t>94447E52-9795-EA11-806F-9CB6D0F9CFB6</t>
  </si>
  <si>
    <t>95447E52-9795-EA11-806F-9CB6D0F9CFB6</t>
  </si>
  <si>
    <t>96447E52-9795-EA11-806F-9CB6D0F9CFB6</t>
  </si>
  <si>
    <t>97447E52-9795-EA11-806F-9CB6D0F9CFB6</t>
  </si>
  <si>
    <t>98447E52-9795-EA11-806F-9CB6D0F9CFB6</t>
  </si>
  <si>
    <t>99447E52-9795-EA11-806F-9CB6D0F9CFB6</t>
  </si>
  <si>
    <t>9A447E52-9795-EA11-806F-9CB6D0F9CFB6</t>
  </si>
  <si>
    <t>9B447E52-9795-EA11-806F-9CB6D0F9CFB6</t>
  </si>
  <si>
    <t>9C447E52-9795-EA11-806F-9CB6D0F9CFB6</t>
  </si>
  <si>
    <t>9D447E52-9795-EA11-806F-9CB6D0F9CFB6</t>
  </si>
  <si>
    <t>9E447E52-9795-EA11-806F-9CB6D0F9CFB6</t>
  </si>
  <si>
    <t>9F447E52-9795-EA11-806F-9CB6D0F9CFB6</t>
  </si>
  <si>
    <t>A0447E52-9795-EA11-806F-9CB6D0F9CFB6</t>
  </si>
  <si>
    <t>A1447E52-9795-EA11-806F-9CB6D0F9CFB6</t>
  </si>
  <si>
    <t>A2447E52-9795-EA11-806F-9CB6D0F9CFB6</t>
  </si>
  <si>
    <t>A3447E52-9795-EA11-806F-9CB6D0F9CFB6</t>
  </si>
  <si>
    <t>A4447E52-9795-EA11-806F-9CB6D0F9CFB6</t>
  </si>
  <si>
    <t>A5447E52-9795-EA11-806F-9CB6D0F9CFB6</t>
  </si>
  <si>
    <t>A6447E52-9795-EA11-806F-9CB6D0F9CFB6</t>
  </si>
  <si>
    <t>A7447E52-9795-EA11-806F-9CB6D0F9CFB6</t>
  </si>
  <si>
    <t>A8447E52-9795-EA11-806F-9CB6D0F9CFB6</t>
  </si>
  <si>
    <t>A9447E52-9795-EA11-806F-9CB6D0F9CFB6</t>
  </si>
  <si>
    <t>AA447E52-9795-EA11-806F-9CB6D0F9CFB6</t>
  </si>
  <si>
    <t>AB447E52-9795-EA11-806F-9CB6D0F9CFB6</t>
  </si>
  <si>
    <t>AC447E52-9795-EA11-806F-9CB6D0F9CFB6</t>
  </si>
  <si>
    <t>AD447E52-9795-EA11-806F-9CB6D0F9CFB6</t>
  </si>
  <si>
    <t>AE447E52-9795-EA11-806F-9CB6D0F9CFB6</t>
  </si>
  <si>
    <t>AF447E52-9795-EA11-806F-9CB6D0F9CFB6</t>
  </si>
  <si>
    <t>B0447E52-9795-EA11-806F-9CB6D0F9CFB6</t>
  </si>
  <si>
    <t>B1447E52-9795-EA11-806F-9CB6D0F9CFB6</t>
  </si>
  <si>
    <t>B2447E52-9795-EA11-806F-9CB6D0F9CFB6</t>
  </si>
  <si>
    <t>B3447E52-9795-EA11-806F-9CB6D0F9CFB6</t>
  </si>
  <si>
    <t>B4447E52-9795-EA11-806F-9CB6D0F9CFB6</t>
  </si>
  <si>
    <t>B5447E52-9795-EA11-806F-9CB6D0F9CFB6</t>
  </si>
  <si>
    <t>B6447E52-9795-EA11-806F-9CB6D0F9CFB6</t>
  </si>
  <si>
    <t>B7447E52-9795-EA11-806F-9CB6D0F9CFB6</t>
  </si>
  <si>
    <t>B8447E52-9795-EA11-806F-9CB6D0F9CFB6</t>
  </si>
  <si>
    <t>B9447E52-9795-EA11-806F-9CB6D0F9CFB6</t>
  </si>
  <si>
    <t>BA447E52-9795-EA11-806F-9CB6D0F9CFB6</t>
  </si>
  <si>
    <t>BB447E52-9795-EA11-806F-9CB6D0F9CFB6</t>
  </si>
  <si>
    <t>BC447E52-9795-EA11-806F-9CB6D0F9CFB6</t>
  </si>
  <si>
    <t>BD447E52-9795-EA11-806F-9CB6D0F9CFB6</t>
  </si>
  <si>
    <t>BE447E52-9795-EA11-806F-9CB6D0F9CFB6</t>
  </si>
  <si>
    <t>BF447E52-9795-EA11-806F-9CB6D0F9CFB6</t>
  </si>
  <si>
    <t>C0447E52-9795-EA11-806F-9CB6D0F9CFB6</t>
  </si>
  <si>
    <t>C1447E52-9795-EA11-806F-9CB6D0F9CFB6</t>
  </si>
  <si>
    <t>C2447E52-9795-EA11-806F-9CB6D0F9CFB6</t>
  </si>
  <si>
    <t>C3447E52-9795-EA11-806F-9CB6D0F9CFB6</t>
  </si>
  <si>
    <t>C4447E52-9795-EA11-806F-9CB6D0F9CFB6</t>
  </si>
  <si>
    <t>C5447E52-9795-EA11-806F-9CB6D0F9CFB6</t>
  </si>
  <si>
    <t>C6447E52-9795-EA11-806F-9CB6D0F9CFB6</t>
  </si>
  <si>
    <t>C7447E52-9795-EA11-806F-9CB6D0F9CFB6</t>
  </si>
  <si>
    <t>C8447E52-9795-EA11-806F-9CB6D0F9CFB6</t>
  </si>
  <si>
    <t>C9447E52-9795-EA11-806F-9CB6D0F9CFB6</t>
  </si>
  <si>
    <t>CA447E52-9795-EA11-806F-9CB6D0F9CFB6</t>
  </si>
  <si>
    <t>CB447E52-9795-EA11-806F-9CB6D0F9CFB6</t>
  </si>
  <si>
    <t>CC447E52-9795-EA11-806F-9CB6D0F9CFB6</t>
  </si>
  <si>
    <t>CD447E52-9795-EA11-806F-9CB6D0F9CFB6</t>
  </si>
  <si>
    <t>CE447E52-9795-EA11-806F-9CB6D0F9CFB6</t>
  </si>
  <si>
    <t>CF447E52-9795-EA11-806F-9CB6D0F9CFB6</t>
  </si>
  <si>
    <t>D0447E52-9795-EA11-806F-9CB6D0F9CFB6</t>
  </si>
  <si>
    <t>D1447E52-9795-EA11-806F-9CB6D0F9CFB6</t>
  </si>
  <si>
    <t>D2447E52-9795-EA11-806F-9CB6D0F9CFB6</t>
  </si>
  <si>
    <t>D3447E52-9795-EA11-806F-9CB6D0F9CFB6</t>
  </si>
  <si>
    <t>D4447E52-9795-EA11-806F-9CB6D0F9CFB6</t>
  </si>
  <si>
    <t>D5447E52-9795-EA11-806F-9CB6D0F9CFB6</t>
  </si>
  <si>
    <t>D6447E52-9795-EA11-806F-9CB6D0F9CFB6</t>
  </si>
  <si>
    <t>D7447E52-9795-EA11-806F-9CB6D0F9CFB6</t>
  </si>
  <si>
    <t>D8447E52-9795-EA11-806F-9CB6D0F9CFB6</t>
  </si>
  <si>
    <t>D9447E52-9795-EA11-806F-9CB6D0F9CFB6</t>
  </si>
  <si>
    <t>DA447E52-9795-EA11-806F-9CB6D0F9CFB6</t>
  </si>
  <si>
    <t>DB447E52-9795-EA11-806F-9CB6D0F9CFB6</t>
  </si>
  <si>
    <t>DC447E52-9795-EA11-806F-9CB6D0F9CFB6</t>
  </si>
  <si>
    <t>DD447E52-9795-EA11-806F-9CB6D0F9CFB6</t>
  </si>
  <si>
    <t>DE447E52-9795-EA11-806F-9CB6D0F9CFB6</t>
  </si>
  <si>
    <t>DF447E52-9795-EA11-806F-9CB6D0F9CFB6</t>
  </si>
  <si>
    <t>E0447E52-9795-EA11-806F-9CB6D0F9CFB6</t>
  </si>
  <si>
    <t>E1447E52-9795-EA11-806F-9CB6D0F9CFB6</t>
  </si>
  <si>
    <t>E2447E52-9795-EA11-806F-9CB6D0F9CFB6</t>
  </si>
  <si>
    <t>E3447E52-9795-EA11-806F-9CB6D0F9CFB6</t>
  </si>
  <si>
    <t>E4447E52-9795-EA11-806F-9CB6D0F9CFB6</t>
  </si>
  <si>
    <t>E5447E52-9795-EA11-806F-9CB6D0F9CFB6</t>
  </si>
  <si>
    <t>E6447E52-9795-EA11-806F-9CB6D0F9CFB6</t>
  </si>
  <si>
    <t>E7447E52-9795-EA11-806F-9CB6D0F9CFB6</t>
  </si>
  <si>
    <t>E8447E52-9795-EA11-806F-9CB6D0F9CFB6</t>
  </si>
  <si>
    <t>E9447E52-9795-EA11-806F-9CB6D0F9CFB6</t>
  </si>
  <si>
    <t>EA447E52-9795-EA11-806F-9CB6D0F9CFB6</t>
  </si>
  <si>
    <t>EB447E52-9795-EA11-806F-9CB6D0F9CFB6</t>
  </si>
  <si>
    <t>EC447E52-9795-EA11-806F-9CB6D0F9CFB6</t>
  </si>
  <si>
    <t>ED447E52-9795-EA11-806F-9CB6D0F9CFB6</t>
  </si>
  <si>
    <t>EE447E52-9795-EA11-806F-9CB6D0F9CFB6</t>
  </si>
  <si>
    <t>EF447E52-9795-EA11-806F-9CB6D0F9CFB6</t>
  </si>
  <si>
    <t>F0447E52-9795-EA11-806F-9CB6D0F9CFB6</t>
  </si>
  <si>
    <t>F1447E52-9795-EA11-806F-9CB6D0F9CFB6</t>
  </si>
  <si>
    <t>F2447E52-9795-EA11-806F-9CB6D0F9CFB6</t>
  </si>
  <si>
    <t>F3447E52-9795-EA11-806F-9CB6D0F9CFB6</t>
  </si>
  <si>
    <t>F4447E52-9795-EA11-806F-9CB6D0F9CFB6</t>
  </si>
  <si>
    <t>F5447E52-9795-EA11-806F-9CB6D0F9CFB6</t>
  </si>
  <si>
    <t>F6447E52-9795-EA11-806F-9CB6D0F9CFB6</t>
  </si>
  <si>
    <t>F7447E52-9795-EA11-806F-9CB6D0F9CFB6</t>
  </si>
  <si>
    <t>F8447E52-9795-EA11-806F-9CB6D0F9CFB6</t>
  </si>
  <si>
    <t>F9447E52-9795-EA11-806F-9CB6D0F9CFB6</t>
  </si>
  <si>
    <t>FA447E52-9795-EA11-806F-9CB6D0F9CFB6</t>
  </si>
  <si>
    <t>FB447E52-9795-EA11-806F-9CB6D0F9CFB6</t>
  </si>
  <si>
    <t>FC447E52-9795-EA11-806F-9CB6D0F9CFB6</t>
  </si>
  <si>
    <t>FD447E52-9795-EA11-806F-9CB6D0F9CFB6</t>
  </si>
  <si>
    <t>FE447E52-9795-EA11-806F-9CB6D0F9CFB6</t>
  </si>
  <si>
    <t>FF447E52-9795-EA11-806F-9CB6D0F9CFB6</t>
  </si>
  <si>
    <t>00457E52-9795-EA11-806F-9CB6D0F9CFB6</t>
  </si>
  <si>
    <t>01457E52-9795-EA11-806F-9CB6D0F9CFB6</t>
  </si>
  <si>
    <t>02457E52-9795-EA11-806F-9CB6D0F9CFB6</t>
  </si>
  <si>
    <t>03457E52-9795-EA11-806F-9CB6D0F9CFB6</t>
  </si>
  <si>
    <t>04457E52-9795-EA11-806F-9CB6D0F9CFB6</t>
  </si>
  <si>
    <t>05457E52-9795-EA11-806F-9CB6D0F9CFB6</t>
  </si>
  <si>
    <t>06457E52-9795-EA11-806F-9CB6D0F9CFB6</t>
  </si>
  <si>
    <t>07457E52-9795-EA11-806F-9CB6D0F9CFB6</t>
  </si>
  <si>
    <t>08457E52-9795-EA11-806F-9CB6D0F9CFB6</t>
  </si>
  <si>
    <t>09457E52-9795-EA11-806F-9CB6D0F9CFB6</t>
  </si>
  <si>
    <t>0A457E52-9795-EA11-806F-9CB6D0F9CFB6</t>
  </si>
  <si>
    <t>0B457E52-9795-EA11-806F-9CB6D0F9CFB6</t>
  </si>
  <si>
    <t>0C457E52-9795-EA11-806F-9CB6D0F9CFB6</t>
  </si>
  <si>
    <t>0D457E52-9795-EA11-806F-9CB6D0F9CFB6</t>
  </si>
  <si>
    <t>0E457E52-9795-EA11-806F-9CB6D0F9CFB6</t>
  </si>
  <si>
    <t>0F457E52-9795-EA11-806F-9CB6D0F9CFB6</t>
  </si>
  <si>
    <t>10457E52-9795-EA11-806F-9CB6D0F9CFB6</t>
  </si>
  <si>
    <t>11457E52-9795-EA11-806F-9CB6D0F9CFB6</t>
  </si>
  <si>
    <t>12457E52-9795-EA11-806F-9CB6D0F9CFB6</t>
  </si>
  <si>
    <t>13457E52-9795-EA11-806F-9CB6D0F9CFB6</t>
  </si>
  <si>
    <t>14457E52-9795-EA11-806F-9CB6D0F9CFB6</t>
  </si>
  <si>
    <t>15457E52-9795-EA11-806F-9CB6D0F9CFB6</t>
  </si>
  <si>
    <t>16457E52-9795-EA11-806F-9CB6D0F9CFB6</t>
  </si>
  <si>
    <t>17457E52-9795-EA11-806F-9CB6D0F9CFB6</t>
  </si>
  <si>
    <t>18457E52-9795-EA11-806F-9CB6D0F9CFB6</t>
  </si>
  <si>
    <t>19457E52-9795-EA11-806F-9CB6D0F9CFB6</t>
  </si>
  <si>
    <t>1A457E52-9795-EA11-806F-9CB6D0F9CFB6</t>
  </si>
  <si>
    <t>1B457E52-9795-EA11-806F-9CB6D0F9CFB6</t>
  </si>
  <si>
    <t>1C457E52-9795-EA11-806F-9CB6D0F9CFB6</t>
  </si>
  <si>
    <t>1D457E52-9795-EA11-806F-9CB6D0F9CFB6</t>
  </si>
  <si>
    <t>1E457E52-9795-EA11-806F-9CB6D0F9CFB6</t>
  </si>
  <si>
    <t>1F457E52-9795-EA11-806F-9CB6D0F9CFB6</t>
  </si>
  <si>
    <t>20457E52-9795-EA11-806F-9CB6D0F9CFB6</t>
  </si>
  <si>
    <t>21457E52-9795-EA11-806F-9CB6D0F9CFB6</t>
  </si>
  <si>
    <t>22457E52-9795-EA11-806F-9CB6D0F9CFB6</t>
  </si>
  <si>
    <t>23457E52-9795-EA11-806F-9CB6D0F9CFB6</t>
  </si>
  <si>
    <t>24457E52-9795-EA11-806F-9CB6D0F9CFB6</t>
  </si>
  <si>
    <t>25457E52-9795-EA11-806F-9CB6D0F9CFB6</t>
  </si>
  <si>
    <t>26457E52-9795-EA11-806F-9CB6D0F9CFB6</t>
  </si>
  <si>
    <t>27457E52-9795-EA11-806F-9CB6D0F9CFB6</t>
  </si>
  <si>
    <t>28457E52-9795-EA11-806F-9CB6D0F9CFB6</t>
  </si>
  <si>
    <t>29457E52-9795-EA11-806F-9CB6D0F9CFB6</t>
  </si>
  <si>
    <t>2A457E52-9795-EA11-806F-9CB6D0F9CFB6</t>
  </si>
  <si>
    <t>2B457E52-9795-EA11-806F-9CB6D0F9CFB6</t>
  </si>
  <si>
    <t>2C457E52-9795-EA11-806F-9CB6D0F9CFB6</t>
  </si>
  <si>
    <t>2D457E52-9795-EA11-806F-9CB6D0F9CFB6</t>
  </si>
  <si>
    <t>2E457E52-9795-EA11-806F-9CB6D0F9CFB6</t>
  </si>
  <si>
    <t>2F457E52-9795-EA11-806F-9CB6D0F9CFB6</t>
  </si>
  <si>
    <t>30457E52-9795-EA11-806F-9CB6D0F9CFB6</t>
  </si>
  <si>
    <t>31457E52-9795-EA11-806F-9CB6D0F9CFB6</t>
  </si>
  <si>
    <t>32457E52-9795-EA11-806F-9CB6D0F9CFB6</t>
  </si>
  <si>
    <t>33457E52-9795-EA11-806F-9CB6D0F9CFB6</t>
  </si>
  <si>
    <t>34457E52-9795-EA11-806F-9CB6D0F9CFB6</t>
  </si>
  <si>
    <t>35457E52-9795-EA11-806F-9CB6D0F9CFB6</t>
  </si>
  <si>
    <t>36457E52-9795-EA11-806F-9CB6D0F9CFB6</t>
  </si>
  <si>
    <t>37457E52-9795-EA11-806F-9CB6D0F9CFB6</t>
  </si>
  <si>
    <t>38457E52-9795-EA11-806F-9CB6D0F9CFB6</t>
  </si>
  <si>
    <t>39457E52-9795-EA11-806F-9CB6D0F9CFB6</t>
  </si>
  <si>
    <t>3A457E52-9795-EA11-806F-9CB6D0F9CFB6</t>
  </si>
  <si>
    <t>3B457E52-9795-EA11-806F-9CB6D0F9CFB6</t>
  </si>
  <si>
    <t>3C457E52-9795-EA11-806F-9CB6D0F9CFB6</t>
  </si>
  <si>
    <t>3D457E52-9795-EA11-806F-9CB6D0F9CFB6</t>
  </si>
  <si>
    <t>3E457E52-9795-EA11-806F-9CB6D0F9CFB6</t>
  </si>
  <si>
    <t>3F457E52-9795-EA11-806F-9CB6D0F9CFB6</t>
  </si>
  <si>
    <t>40457E52-9795-EA11-806F-9CB6D0F9CFB6</t>
  </si>
  <si>
    <t>41457E52-9795-EA11-806F-9CB6D0F9CFB6</t>
  </si>
  <si>
    <t>42457E52-9795-EA11-806F-9CB6D0F9CFB6</t>
  </si>
  <si>
    <t>43457E52-9795-EA11-806F-9CB6D0F9CFB6</t>
  </si>
  <si>
    <t>44457E52-9795-EA11-806F-9CB6D0F9CFB6</t>
  </si>
  <si>
    <t>45457E52-9795-EA11-806F-9CB6D0F9CFB6</t>
  </si>
  <si>
    <t>46457E52-9795-EA11-806F-9CB6D0F9CFB6</t>
  </si>
  <si>
    <t>47457E52-9795-EA11-806F-9CB6D0F9CFB6</t>
  </si>
  <si>
    <t>48457E52-9795-EA11-806F-9CB6D0F9CFB6</t>
  </si>
  <si>
    <t>49457E52-9795-EA11-806F-9CB6D0F9CFB6</t>
  </si>
  <si>
    <t>4A457E52-9795-EA11-806F-9CB6D0F9CFB6</t>
  </si>
  <si>
    <t>4B457E52-9795-EA11-806F-9CB6D0F9CFB6</t>
  </si>
  <si>
    <t>4C457E52-9795-EA11-806F-9CB6D0F9CFB6</t>
  </si>
  <si>
    <t>4D457E52-9795-EA11-806F-9CB6D0F9CFB6</t>
  </si>
  <si>
    <t>4E457E52-9795-EA11-806F-9CB6D0F9CFB6</t>
  </si>
  <si>
    <t>4F457E52-9795-EA11-806F-9CB6D0F9CFB6</t>
  </si>
  <si>
    <t>50457E52-9795-EA11-806F-9CB6D0F9CFB6</t>
  </si>
  <si>
    <t>51457E52-9795-EA11-806F-9CB6D0F9CFB6</t>
  </si>
  <si>
    <t>52457E52-9795-EA11-806F-9CB6D0F9CFB6</t>
  </si>
  <si>
    <t>53457E52-9795-EA11-806F-9CB6D0F9CFB6</t>
  </si>
  <si>
    <t>54457E52-9795-EA11-806F-9CB6D0F9CFB6</t>
  </si>
  <si>
    <t>55457E52-9795-EA11-806F-9CB6D0F9CFB6</t>
  </si>
  <si>
    <t>56457E52-9795-EA11-806F-9CB6D0F9CFB6</t>
  </si>
  <si>
    <t>57457E52-9795-EA11-806F-9CB6D0F9CFB6</t>
  </si>
  <si>
    <t>58457E52-9795-EA11-806F-9CB6D0F9CFB6</t>
  </si>
  <si>
    <t>59457E52-9795-EA11-806F-9CB6D0F9CFB6</t>
  </si>
  <si>
    <t>5A457E52-9795-EA11-806F-9CB6D0F9CFB6</t>
  </si>
  <si>
    <t>5B457E52-9795-EA11-806F-9CB6D0F9CFB6</t>
  </si>
  <si>
    <t>5C457E52-9795-EA11-806F-9CB6D0F9CFB6</t>
  </si>
  <si>
    <t>5D457E52-9795-EA11-806F-9CB6D0F9CFB6</t>
  </si>
  <si>
    <t>5E457E52-9795-EA11-806F-9CB6D0F9CFB6</t>
  </si>
  <si>
    <t>5F457E52-9795-EA11-806F-9CB6D0F9CFB6</t>
  </si>
  <si>
    <t>60457E52-9795-EA11-806F-9CB6D0F9CFB6</t>
  </si>
  <si>
    <t>61457E52-9795-EA11-806F-9CB6D0F9CFB6</t>
  </si>
  <si>
    <t>62457E52-9795-EA11-806F-9CB6D0F9CFB6</t>
  </si>
  <si>
    <t>63457E52-9795-EA11-806F-9CB6D0F9CFB6</t>
  </si>
  <si>
    <t>64457E52-9795-EA11-806F-9CB6D0F9CFB6</t>
  </si>
  <si>
    <t>65457E52-9795-EA11-806F-9CB6D0F9CFB6</t>
  </si>
  <si>
    <t>66457E52-9795-EA11-806F-9CB6D0F9CFB6</t>
  </si>
  <si>
    <t>67457E52-9795-EA11-806F-9CB6D0F9CFB6</t>
  </si>
  <si>
    <t>68457E52-9795-EA11-806F-9CB6D0F9CFB6</t>
  </si>
  <si>
    <t>69457E52-9795-EA11-806F-9CB6D0F9CFB6</t>
  </si>
  <si>
    <t>6A457E52-9795-EA11-806F-9CB6D0F9CFB6</t>
  </si>
  <si>
    <t>6B457E52-9795-EA11-806F-9CB6D0F9CFB6</t>
  </si>
  <si>
    <t>6C457E52-9795-EA11-806F-9CB6D0F9CFB6</t>
  </si>
  <si>
    <t>6D457E52-9795-EA11-806F-9CB6D0F9CFB6</t>
  </si>
  <si>
    <t>6E457E52-9795-EA11-806F-9CB6D0F9CFB6</t>
  </si>
  <si>
    <t>6F457E52-9795-EA11-806F-9CB6D0F9CFB6</t>
  </si>
  <si>
    <t>70457E52-9795-EA11-806F-9CB6D0F9CFB6</t>
  </si>
  <si>
    <t>71457E52-9795-EA11-806F-9CB6D0F9CFB6</t>
  </si>
  <si>
    <t>72457E52-9795-EA11-806F-9CB6D0F9CFB6</t>
  </si>
  <si>
    <t>73457E52-9795-EA11-806F-9CB6D0F9CFB6</t>
  </si>
  <si>
    <t>74457E52-9795-EA11-806F-9CB6D0F9CFB6</t>
  </si>
  <si>
    <t>75457E52-9795-EA11-806F-9CB6D0F9CFB6</t>
  </si>
  <si>
    <t>76457E52-9795-EA11-806F-9CB6D0F9CFB6</t>
  </si>
  <si>
    <t>77457E52-9795-EA11-806F-9CB6D0F9CFB6</t>
  </si>
  <si>
    <t>78457E52-9795-EA11-806F-9CB6D0F9CFB6</t>
  </si>
  <si>
    <t>79457E52-9795-EA11-806F-9CB6D0F9CFB6</t>
  </si>
  <si>
    <t>7A457E52-9795-EA11-806F-9CB6D0F9CFB6</t>
  </si>
  <si>
    <t>7B457E52-9795-EA11-806F-9CB6D0F9CFB6</t>
  </si>
  <si>
    <t>7C457E52-9795-EA11-806F-9CB6D0F9CFB6</t>
  </si>
  <si>
    <t>7D457E52-9795-EA11-806F-9CB6D0F9CFB6</t>
  </si>
  <si>
    <t>7E457E52-9795-EA11-806F-9CB6D0F9CFB6</t>
  </si>
  <si>
    <t>7F457E52-9795-EA11-806F-9CB6D0F9CFB6</t>
  </si>
  <si>
    <t>80457E52-9795-EA11-806F-9CB6D0F9CFB6</t>
  </si>
  <si>
    <t>81457E52-9795-EA11-806F-9CB6D0F9CFB6</t>
  </si>
  <si>
    <t>82457E52-9795-EA11-806F-9CB6D0F9CFB6</t>
  </si>
  <si>
    <t>83457E52-9795-EA11-806F-9CB6D0F9CFB6</t>
  </si>
  <si>
    <t>84457E52-9795-EA11-806F-9CB6D0F9CFB6</t>
  </si>
  <si>
    <t>85457E52-9795-EA11-806F-9CB6D0F9CFB6</t>
  </si>
  <si>
    <t>86457E52-9795-EA11-806F-9CB6D0F9CFB6</t>
  </si>
  <si>
    <t>87457E52-9795-EA11-806F-9CB6D0F9CFB6</t>
  </si>
  <si>
    <t>88457E52-9795-EA11-806F-9CB6D0F9CFB6</t>
  </si>
  <si>
    <t>89457E52-9795-EA11-806F-9CB6D0F9CFB6</t>
  </si>
  <si>
    <t>8A457E52-9795-EA11-806F-9CB6D0F9CFB6</t>
  </si>
  <si>
    <t>8B457E52-9795-EA11-806F-9CB6D0F9CFB6</t>
  </si>
  <si>
    <t>8C457E52-9795-EA11-806F-9CB6D0F9CFB6</t>
  </si>
  <si>
    <t>8D457E52-9795-EA11-806F-9CB6D0F9CFB6</t>
  </si>
  <si>
    <t>8E457E52-9795-EA11-806F-9CB6D0F9CFB6</t>
  </si>
  <si>
    <t>8F457E52-9795-EA11-806F-9CB6D0F9CFB6</t>
  </si>
  <si>
    <t>90457E52-9795-EA11-806F-9CB6D0F9CFB6</t>
  </si>
  <si>
    <t>91457E52-9795-EA11-806F-9CB6D0F9CFB6</t>
  </si>
  <si>
    <t>92457E52-9795-EA11-806F-9CB6D0F9CFB6</t>
  </si>
  <si>
    <t>93457E52-9795-EA11-806F-9CB6D0F9CFB6</t>
  </si>
  <si>
    <t>94457E52-9795-EA11-806F-9CB6D0F9CFB6</t>
  </si>
  <si>
    <t>95457E52-9795-EA11-806F-9CB6D0F9CFB6</t>
  </si>
  <si>
    <t>96457E52-9795-EA11-806F-9CB6D0F9CFB6</t>
  </si>
  <si>
    <t>97457E52-9795-EA11-806F-9CB6D0F9CFB6</t>
  </si>
  <si>
    <t>98457E52-9795-EA11-806F-9CB6D0F9CFB6</t>
  </si>
  <si>
    <t>99457E52-9795-EA11-806F-9CB6D0F9CFB6</t>
  </si>
  <si>
    <t>9A457E52-9795-EA11-806F-9CB6D0F9CFB6</t>
  </si>
  <si>
    <t>9B457E52-9795-EA11-806F-9CB6D0F9CFB6</t>
  </si>
  <si>
    <t>9C457E52-9795-EA11-806F-9CB6D0F9CFB6</t>
  </si>
  <si>
    <t>9D457E52-9795-EA11-806F-9CB6D0F9CFB6</t>
  </si>
  <si>
    <t>9E457E52-9795-EA11-806F-9CB6D0F9CFB6</t>
  </si>
  <si>
    <t>9F457E52-9795-EA11-806F-9CB6D0F9CFB6</t>
  </si>
  <si>
    <t>A0457E52-9795-EA11-806F-9CB6D0F9CFB6</t>
  </si>
  <si>
    <t>A1457E52-9795-EA11-806F-9CB6D0F9CFB6</t>
  </si>
  <si>
    <t>A2457E52-9795-EA11-806F-9CB6D0F9CFB6</t>
  </si>
  <si>
    <t>A3457E52-9795-EA11-806F-9CB6D0F9CFB6</t>
  </si>
  <si>
    <t>A4457E52-9795-EA11-806F-9CB6D0F9CFB6</t>
  </si>
  <si>
    <t>A5457E52-9795-EA11-806F-9CB6D0F9CFB6</t>
  </si>
  <si>
    <t>A6457E52-9795-EA11-806F-9CB6D0F9CFB6</t>
  </si>
  <si>
    <t>A7457E52-9795-EA11-806F-9CB6D0F9CFB6</t>
  </si>
  <si>
    <t>A8457E52-9795-EA11-806F-9CB6D0F9CFB6</t>
  </si>
  <si>
    <t>A9457E52-9795-EA11-806F-9CB6D0F9CFB6</t>
  </si>
  <si>
    <t>AA457E52-9795-EA11-806F-9CB6D0F9CFB6</t>
  </si>
  <si>
    <t>AB457E52-9795-EA11-806F-9CB6D0F9CFB6</t>
  </si>
  <si>
    <t>AC457E52-9795-EA11-806F-9CB6D0F9CFB6</t>
  </si>
  <si>
    <t>AD457E52-9795-EA11-806F-9CB6D0F9CFB6</t>
  </si>
  <si>
    <t>AE457E52-9795-EA11-806F-9CB6D0F9CFB6</t>
  </si>
  <si>
    <t>AF457E52-9795-EA11-806F-9CB6D0F9CFB6</t>
  </si>
  <si>
    <t>B0457E52-9795-EA11-806F-9CB6D0F9CFB6</t>
  </si>
  <si>
    <t>B1457E52-9795-EA11-806F-9CB6D0F9CFB6</t>
  </si>
  <si>
    <t>B2457E52-9795-EA11-806F-9CB6D0F9CFB6</t>
  </si>
  <si>
    <t>B3457E52-9795-EA11-806F-9CB6D0F9CFB6</t>
  </si>
  <si>
    <t>B4457E52-9795-EA11-806F-9CB6D0F9CFB6</t>
  </si>
  <si>
    <t>B5457E52-9795-EA11-806F-9CB6D0F9CFB6</t>
  </si>
  <si>
    <t>B6457E52-9795-EA11-806F-9CB6D0F9CFB6</t>
  </si>
  <si>
    <t>B7457E52-9795-EA11-806F-9CB6D0F9CFB6</t>
  </si>
  <si>
    <t>B8457E52-9795-EA11-806F-9CB6D0F9CFB6</t>
  </si>
  <si>
    <t>B9457E52-9795-EA11-806F-9CB6D0F9CFB6</t>
  </si>
  <si>
    <t>BA457E52-9795-EA11-806F-9CB6D0F9CFB6</t>
  </si>
  <si>
    <t>BB457E52-9795-EA11-806F-9CB6D0F9CFB6</t>
  </si>
  <si>
    <t>BC457E52-9795-EA11-806F-9CB6D0F9CFB6</t>
  </si>
  <si>
    <t>BD457E52-9795-EA11-806F-9CB6D0F9CFB6</t>
  </si>
  <si>
    <t>BE457E52-9795-EA11-806F-9CB6D0F9CFB6</t>
  </si>
  <si>
    <t>BF457E52-9795-EA11-806F-9CB6D0F9CFB6</t>
  </si>
  <si>
    <t>C0457E52-9795-EA11-806F-9CB6D0F9CFB6</t>
  </si>
  <si>
    <t>C1457E52-9795-EA11-806F-9CB6D0F9CFB6</t>
  </si>
  <si>
    <t>C2457E52-9795-EA11-806F-9CB6D0F9CFB6</t>
  </si>
  <si>
    <t>C3457E52-9795-EA11-806F-9CB6D0F9CFB6</t>
  </si>
  <si>
    <t>C4457E52-9795-EA11-806F-9CB6D0F9CFB6</t>
  </si>
  <si>
    <t>C5457E52-9795-EA11-806F-9CB6D0F9CFB6</t>
  </si>
  <si>
    <t>C6457E52-9795-EA11-806F-9CB6D0F9CFB6</t>
  </si>
  <si>
    <t>C7457E52-9795-EA11-806F-9CB6D0F9CFB6</t>
  </si>
  <si>
    <t>C8457E52-9795-EA11-806F-9CB6D0F9CFB6</t>
  </si>
  <si>
    <t>C9457E52-9795-EA11-806F-9CB6D0F9CFB6</t>
  </si>
  <si>
    <t>CA457E52-9795-EA11-806F-9CB6D0F9CFB6</t>
  </si>
  <si>
    <t>CB457E52-9795-EA11-806F-9CB6D0F9CFB6</t>
  </si>
  <si>
    <t>CC457E52-9795-EA11-806F-9CB6D0F9CFB6</t>
  </si>
  <si>
    <t>CD457E52-9795-EA11-806F-9CB6D0F9CFB6</t>
  </si>
  <si>
    <t>CE457E52-9795-EA11-806F-9CB6D0F9CFB6</t>
  </si>
  <si>
    <t>CF457E52-9795-EA11-806F-9CB6D0F9CFB6</t>
  </si>
  <si>
    <t>D0457E52-9795-EA11-806F-9CB6D0F9CFB6</t>
  </si>
  <si>
    <t>D1457E52-9795-EA11-806F-9CB6D0F9CFB6</t>
  </si>
  <si>
    <t>D2457E52-9795-EA11-806F-9CB6D0F9CFB6</t>
  </si>
  <si>
    <t>D3457E52-9795-EA11-806F-9CB6D0F9CFB6</t>
  </si>
  <si>
    <t>D4457E52-9795-EA11-806F-9CB6D0F9CFB6</t>
  </si>
  <si>
    <t>D5457E52-9795-EA11-806F-9CB6D0F9CFB6</t>
  </si>
  <si>
    <t>D6457E52-9795-EA11-806F-9CB6D0F9CFB6</t>
  </si>
  <si>
    <t>D7457E52-9795-EA11-806F-9CB6D0F9CFB6</t>
  </si>
  <si>
    <t>D8457E52-9795-EA11-806F-9CB6D0F9CFB6</t>
  </si>
  <si>
    <t>D9457E52-9795-EA11-806F-9CB6D0F9CFB6</t>
  </si>
  <si>
    <t>DA457E52-9795-EA11-806F-9CB6D0F9CFB6</t>
  </si>
  <si>
    <t>DB457E52-9795-EA11-806F-9CB6D0F9CFB6</t>
  </si>
  <si>
    <t>DC457E52-9795-EA11-806F-9CB6D0F9CFB6</t>
  </si>
  <si>
    <t>DD457E52-9795-EA11-806F-9CB6D0F9CFB6</t>
  </si>
  <si>
    <t>DE457E52-9795-EA11-806F-9CB6D0F9CFB6</t>
  </si>
  <si>
    <t>DF457E52-9795-EA11-806F-9CB6D0F9CFB6</t>
  </si>
  <si>
    <t>E0457E52-9795-EA11-806F-9CB6D0F9CFB6</t>
  </si>
  <si>
    <t>E1457E52-9795-EA11-806F-9CB6D0F9CFB6</t>
  </si>
  <si>
    <t>E2457E52-9795-EA11-806F-9CB6D0F9CFB6</t>
  </si>
  <si>
    <t>E3457E52-9795-EA11-806F-9CB6D0F9CFB6</t>
  </si>
  <si>
    <t>E4457E52-9795-EA11-806F-9CB6D0F9CFB6</t>
  </si>
  <si>
    <t>E5457E52-9795-EA11-806F-9CB6D0F9CFB6</t>
  </si>
  <si>
    <t>E6457E52-9795-EA11-806F-9CB6D0F9CFB6</t>
  </si>
  <si>
    <t>E7457E52-9795-EA11-806F-9CB6D0F9CFB6</t>
  </si>
  <si>
    <t>E8457E52-9795-EA11-806F-9CB6D0F9CFB6</t>
  </si>
  <si>
    <t>E9457E52-9795-EA11-806F-9CB6D0F9CFB6</t>
  </si>
  <si>
    <t>EA457E52-9795-EA11-806F-9CB6D0F9CFB6</t>
  </si>
  <si>
    <t>EB457E52-9795-EA11-806F-9CB6D0F9CFB6</t>
  </si>
  <si>
    <t>EC457E52-9795-EA11-806F-9CB6D0F9CFB6</t>
  </si>
  <si>
    <t>ED457E52-9795-EA11-806F-9CB6D0F9CFB6</t>
  </si>
  <si>
    <t>EE457E52-9795-EA11-806F-9CB6D0F9CFB6</t>
  </si>
  <si>
    <t>EF457E52-9795-EA11-806F-9CB6D0F9CFB6</t>
  </si>
  <si>
    <t>F0457E52-9795-EA11-806F-9CB6D0F9CFB6</t>
  </si>
  <si>
    <t>F1457E52-9795-EA11-806F-9CB6D0F9CFB6</t>
  </si>
  <si>
    <t>F2457E52-9795-EA11-806F-9CB6D0F9CFB6</t>
  </si>
  <si>
    <t>F3457E52-9795-EA11-806F-9CB6D0F9CFB6</t>
  </si>
  <si>
    <t>F4457E52-9795-EA11-806F-9CB6D0F9CFB6</t>
  </si>
  <si>
    <t>F5457E52-9795-EA11-806F-9CB6D0F9CFB6</t>
  </si>
  <si>
    <t>F6457E52-9795-EA11-806F-9CB6D0F9CFB6</t>
  </si>
  <si>
    <t>F7457E52-9795-EA11-806F-9CB6D0F9CFB6</t>
  </si>
  <si>
    <t>F8457E52-9795-EA11-806F-9CB6D0F9CFB6</t>
  </si>
  <si>
    <t>F9457E52-9795-EA11-806F-9CB6D0F9CFB6</t>
  </si>
  <si>
    <t>FA457E52-9795-EA11-806F-9CB6D0F9CFB6</t>
  </si>
  <si>
    <t>FB457E52-9795-EA11-806F-9CB6D0F9CFB6</t>
  </si>
  <si>
    <t>FC457E52-9795-EA11-806F-9CB6D0F9CFB6</t>
  </si>
  <si>
    <t>FD457E52-9795-EA11-806F-9CB6D0F9CFB6</t>
  </si>
  <si>
    <t>FE457E52-9795-EA11-806F-9CB6D0F9CFB6</t>
  </si>
  <si>
    <t>FF457E52-9795-EA11-806F-9CB6D0F9CFB6</t>
  </si>
  <si>
    <t>00467E52-9795-EA11-806F-9CB6D0F9CFB6</t>
  </si>
  <si>
    <t>01467E52-9795-EA11-806F-9CB6D0F9CFB6</t>
  </si>
  <si>
    <t>02467E52-9795-EA11-806F-9CB6D0F9CFB6</t>
  </si>
  <si>
    <t>03467E52-9795-EA11-806F-9CB6D0F9CFB6</t>
  </si>
  <si>
    <t>04467E52-9795-EA11-806F-9CB6D0F9CFB6</t>
  </si>
  <si>
    <t>05467E52-9795-EA11-806F-9CB6D0F9CFB6</t>
  </si>
  <si>
    <t>06467E52-9795-EA11-806F-9CB6D0F9CFB6</t>
  </si>
  <si>
    <t>07467E52-9795-EA11-806F-9CB6D0F9CFB6</t>
  </si>
  <si>
    <t>08467E52-9795-EA11-806F-9CB6D0F9CFB6</t>
  </si>
  <si>
    <t>09467E52-9795-EA11-806F-9CB6D0F9CFB6</t>
  </si>
  <si>
    <t>0A467E52-9795-EA11-806F-9CB6D0F9CFB6</t>
  </si>
  <si>
    <t>0B467E52-9795-EA11-806F-9CB6D0F9CFB6</t>
  </si>
  <si>
    <t>0C467E52-9795-EA11-806F-9CB6D0F9CFB6</t>
  </si>
  <si>
    <t>0D467E52-9795-EA11-806F-9CB6D0F9CFB6</t>
  </si>
  <si>
    <t>0E467E52-9795-EA11-806F-9CB6D0F9CFB6</t>
  </si>
  <si>
    <t>0F467E52-9795-EA11-806F-9CB6D0F9CFB6</t>
  </si>
  <si>
    <t>10467E52-9795-EA11-806F-9CB6D0F9CFB6</t>
  </si>
  <si>
    <t>11467E52-9795-EA11-806F-9CB6D0F9CFB6</t>
  </si>
  <si>
    <t>12467E52-9795-EA11-806F-9CB6D0F9CFB6</t>
  </si>
  <si>
    <t>13467E52-9795-EA11-806F-9CB6D0F9CFB6</t>
  </si>
  <si>
    <t>14467E52-9795-EA11-806F-9CB6D0F9CFB6</t>
  </si>
  <si>
    <t>15467E52-9795-EA11-806F-9CB6D0F9CFB6</t>
  </si>
  <si>
    <t>16467E52-9795-EA11-806F-9CB6D0F9CFB6</t>
  </si>
  <si>
    <t>17467E52-9795-EA11-806F-9CB6D0F9CFB6</t>
  </si>
  <si>
    <t>18467E52-9795-EA11-806F-9CB6D0F9CFB6</t>
  </si>
  <si>
    <t>19467E52-9795-EA11-806F-9CB6D0F9CFB6</t>
  </si>
  <si>
    <t>1A467E52-9795-EA11-806F-9CB6D0F9CFB6</t>
  </si>
  <si>
    <t>1B467E52-9795-EA11-806F-9CB6D0F9CFB6</t>
  </si>
  <si>
    <t>1C467E52-9795-EA11-806F-9CB6D0F9CFB6</t>
  </si>
  <si>
    <t>1D467E52-9795-EA11-806F-9CB6D0F9CFB6</t>
  </si>
  <si>
    <t>1E467E52-9795-EA11-806F-9CB6D0F9CFB6</t>
  </si>
  <si>
    <t>1F467E52-9795-EA11-806F-9CB6D0F9CFB6</t>
  </si>
  <si>
    <t>20467E52-9795-EA11-806F-9CB6D0F9CFB6</t>
  </si>
  <si>
    <t>21467E52-9795-EA11-806F-9CB6D0F9CFB6</t>
  </si>
  <si>
    <t>22467E52-9795-EA11-806F-9CB6D0F9CFB6</t>
  </si>
  <si>
    <t>23467E52-9795-EA11-806F-9CB6D0F9CFB6</t>
  </si>
  <si>
    <t>24467E52-9795-EA11-806F-9CB6D0F9CFB6</t>
  </si>
  <si>
    <t>25467E52-9795-EA11-806F-9CB6D0F9CFB6</t>
  </si>
  <si>
    <t>26467E52-9795-EA11-806F-9CB6D0F9CFB6</t>
  </si>
  <si>
    <t>27467E52-9795-EA11-806F-9CB6D0F9CFB6</t>
  </si>
  <si>
    <t>28467E52-9795-EA11-806F-9CB6D0F9CFB6</t>
  </si>
  <si>
    <t>29467E52-9795-EA11-806F-9CB6D0F9CFB6</t>
  </si>
  <si>
    <t>2A467E52-9795-EA11-806F-9CB6D0F9CFB6</t>
  </si>
  <si>
    <t>2B467E52-9795-EA11-806F-9CB6D0F9CFB6</t>
  </si>
  <si>
    <t>2C467E52-9795-EA11-806F-9CB6D0F9CFB6</t>
  </si>
  <si>
    <t>2D467E52-9795-EA11-806F-9CB6D0F9CFB6</t>
  </si>
  <si>
    <t>2E467E52-9795-EA11-806F-9CB6D0F9CFB6</t>
  </si>
  <si>
    <t>2F467E52-9795-EA11-806F-9CB6D0F9CFB6</t>
  </si>
  <si>
    <t>30467E52-9795-EA11-806F-9CB6D0F9CFB6</t>
  </si>
  <si>
    <t>31467E52-9795-EA11-806F-9CB6D0F9CFB6</t>
  </si>
  <si>
    <t>32467E52-9795-EA11-806F-9CB6D0F9CFB6</t>
  </si>
  <si>
    <t>33467E52-9795-EA11-806F-9CB6D0F9CFB6</t>
  </si>
  <si>
    <t>34467E52-9795-EA11-806F-9CB6D0F9CFB6</t>
  </si>
  <si>
    <t>35467E52-9795-EA11-806F-9CB6D0F9CFB6</t>
  </si>
  <si>
    <t>36467E52-9795-EA11-806F-9CB6D0F9CFB6</t>
  </si>
  <si>
    <t>37467E52-9795-EA11-806F-9CB6D0F9CFB6</t>
  </si>
  <si>
    <t>38467E52-9795-EA11-806F-9CB6D0F9CFB6</t>
  </si>
  <si>
    <t>39467E52-9795-EA11-806F-9CB6D0F9CFB6</t>
  </si>
  <si>
    <t>3A467E52-9795-EA11-806F-9CB6D0F9CFB6</t>
  </si>
  <si>
    <t>3B467E52-9795-EA11-806F-9CB6D0F9CFB6</t>
  </si>
  <si>
    <t>3C467E52-9795-EA11-806F-9CB6D0F9CFB6</t>
  </si>
  <si>
    <t>3D467E52-9795-EA11-806F-9CB6D0F9CFB6</t>
  </si>
  <si>
    <t>3E467E52-9795-EA11-806F-9CB6D0F9CFB6</t>
  </si>
  <si>
    <t>3F467E52-9795-EA11-806F-9CB6D0F9CFB6</t>
  </si>
  <si>
    <t>40467E52-9795-EA11-806F-9CB6D0F9CFB6</t>
  </si>
  <si>
    <t>41467E52-9795-EA11-806F-9CB6D0F9CFB6</t>
  </si>
  <si>
    <t>42467E52-9795-EA11-806F-9CB6D0F9CFB6</t>
  </si>
  <si>
    <t>43467E52-9795-EA11-806F-9CB6D0F9CFB6</t>
  </si>
  <si>
    <t>44467E52-9795-EA11-806F-9CB6D0F9CFB6</t>
  </si>
  <si>
    <t>45467E52-9795-EA11-806F-9CB6D0F9CFB6</t>
  </si>
  <si>
    <t>46467E52-9795-EA11-806F-9CB6D0F9CFB6</t>
  </si>
  <si>
    <t>47467E52-9795-EA11-806F-9CB6D0F9CFB6</t>
  </si>
  <si>
    <t>48467E52-9795-EA11-806F-9CB6D0F9CFB6</t>
  </si>
  <si>
    <t>49467E52-9795-EA11-806F-9CB6D0F9CFB6</t>
  </si>
  <si>
    <t>4A467E52-9795-EA11-806F-9CB6D0F9CFB6</t>
  </si>
  <si>
    <t>4B467E52-9795-EA11-806F-9CB6D0F9CFB6</t>
  </si>
  <si>
    <t>4C467E52-9795-EA11-806F-9CB6D0F9CFB6</t>
  </si>
  <si>
    <t>4D467E52-9795-EA11-806F-9CB6D0F9CFB6</t>
  </si>
  <si>
    <t>4E467E52-9795-EA11-806F-9CB6D0F9CFB6</t>
  </si>
  <si>
    <t>4F467E52-9795-EA11-806F-9CB6D0F9CFB6</t>
  </si>
  <si>
    <t>50467E52-9795-EA11-806F-9CB6D0F9CFB6</t>
  </si>
  <si>
    <t>51467E52-9795-EA11-806F-9CB6D0F9CFB6</t>
  </si>
  <si>
    <t>52467E52-9795-EA11-806F-9CB6D0F9CFB6</t>
  </si>
  <si>
    <t>53467E52-9795-EA11-806F-9CB6D0F9CFB6</t>
  </si>
  <si>
    <t>54467E52-9795-EA11-806F-9CB6D0F9CFB6</t>
  </si>
  <si>
    <t>55467E52-9795-EA11-806F-9CB6D0F9CFB6</t>
  </si>
  <si>
    <t>56467E52-9795-EA11-806F-9CB6D0F9CFB6</t>
  </si>
  <si>
    <t>57467E52-9795-EA11-806F-9CB6D0F9CFB6</t>
  </si>
  <si>
    <t>58467E52-9795-EA11-806F-9CB6D0F9CFB6</t>
  </si>
  <si>
    <t>59467E52-9795-EA11-806F-9CB6D0F9CFB6</t>
  </si>
  <si>
    <t>5A467E52-9795-EA11-806F-9CB6D0F9CFB6</t>
  </si>
  <si>
    <t>5B467E52-9795-EA11-806F-9CB6D0F9CFB6</t>
  </si>
  <si>
    <t>5C467E52-9795-EA11-806F-9CB6D0F9CFB6</t>
  </si>
  <si>
    <t>5D467E52-9795-EA11-806F-9CB6D0F9CFB6</t>
  </si>
  <si>
    <t>5E467E52-9795-EA11-806F-9CB6D0F9CFB6</t>
  </si>
  <si>
    <t>5F467E52-9795-EA11-806F-9CB6D0F9CFB6</t>
  </si>
  <si>
    <t>60467E52-9795-EA11-806F-9CB6D0F9CFB6</t>
  </si>
  <si>
    <t>61467E52-9795-EA11-806F-9CB6D0F9CFB6</t>
  </si>
  <si>
    <t>62467E52-9795-EA11-806F-9CB6D0F9CFB6</t>
  </si>
  <si>
    <t>63467E52-9795-EA11-806F-9CB6D0F9CFB6</t>
  </si>
  <si>
    <t>64467E52-9795-EA11-806F-9CB6D0F9CFB6</t>
  </si>
  <si>
    <t>65467E52-9795-EA11-806F-9CB6D0F9CFB6</t>
  </si>
  <si>
    <t>66467E52-9795-EA11-806F-9CB6D0F9CFB6</t>
  </si>
  <si>
    <t>67467E52-9795-EA11-806F-9CB6D0F9CFB6</t>
  </si>
  <si>
    <t>68467E52-9795-EA11-806F-9CB6D0F9CFB6</t>
  </si>
  <si>
    <t>69467E52-9795-EA11-806F-9CB6D0F9CFB6</t>
  </si>
  <si>
    <t>6A467E52-9795-EA11-806F-9CB6D0F9CFB6</t>
  </si>
  <si>
    <t>6B467E52-9795-EA11-806F-9CB6D0F9CFB6</t>
  </si>
  <si>
    <t>6C467E52-9795-EA11-806F-9CB6D0F9CFB6</t>
  </si>
  <si>
    <t>6D467E52-9795-EA11-806F-9CB6D0F9CFB6</t>
  </si>
  <si>
    <t>6E467E52-9795-EA11-806F-9CB6D0F9CFB6</t>
  </si>
  <si>
    <t>6F467E52-9795-EA11-806F-9CB6D0F9CFB6</t>
  </si>
  <si>
    <t>70467E52-9795-EA11-806F-9CB6D0F9CFB6</t>
  </si>
  <si>
    <t>71467E52-9795-EA11-806F-9CB6D0F9CFB6</t>
  </si>
  <si>
    <t>72467E52-9795-EA11-806F-9CB6D0F9CFB6</t>
  </si>
  <si>
    <t>73467E52-9795-EA11-806F-9CB6D0F9CFB6</t>
  </si>
  <si>
    <t>74467E52-9795-EA11-806F-9CB6D0F9CFB6</t>
  </si>
  <si>
    <t>75467E52-9795-EA11-806F-9CB6D0F9CFB6</t>
  </si>
  <si>
    <t>76467E52-9795-EA11-806F-9CB6D0F9CFB6</t>
  </si>
  <si>
    <t>77467E52-9795-EA11-806F-9CB6D0F9CFB6</t>
  </si>
  <si>
    <t>78467E52-9795-EA11-806F-9CB6D0F9CFB6</t>
  </si>
  <si>
    <t>79467E52-9795-EA11-806F-9CB6D0F9CFB6</t>
  </si>
  <si>
    <t>7A467E52-9795-EA11-806F-9CB6D0F9CFB6</t>
  </si>
  <si>
    <t>7B467E52-9795-EA11-806F-9CB6D0F9CFB6</t>
  </si>
  <si>
    <t>7C467E52-9795-EA11-806F-9CB6D0F9CFB6</t>
  </si>
  <si>
    <t>7D467E52-9795-EA11-806F-9CB6D0F9CFB6</t>
  </si>
  <si>
    <t>7E467E52-9795-EA11-806F-9CB6D0F9CFB6</t>
  </si>
  <si>
    <t>7F467E52-9795-EA11-806F-9CB6D0F9CFB6</t>
  </si>
  <si>
    <t>80467E52-9795-EA11-806F-9CB6D0F9CFB6</t>
  </si>
  <si>
    <t>81467E52-9795-EA11-806F-9CB6D0F9CFB6</t>
  </si>
  <si>
    <t>82467E52-9795-EA11-806F-9CB6D0F9CFB6</t>
  </si>
  <si>
    <t>83467E52-9795-EA11-806F-9CB6D0F9CFB6</t>
  </si>
  <si>
    <t>84467E52-9795-EA11-806F-9CB6D0F9CFB6</t>
  </si>
  <si>
    <t>85467E52-9795-EA11-806F-9CB6D0F9CFB6</t>
  </si>
  <si>
    <t>86467E52-9795-EA11-806F-9CB6D0F9CFB6</t>
  </si>
  <si>
    <t>87467E52-9795-EA11-806F-9CB6D0F9CFB6</t>
  </si>
  <si>
    <t>88467E52-9795-EA11-806F-9CB6D0F9CFB6</t>
  </si>
  <si>
    <t>89467E52-9795-EA11-806F-9CB6D0F9CFB6</t>
  </si>
  <si>
    <t>8A467E52-9795-EA11-806F-9CB6D0F9CFB6</t>
  </si>
  <si>
    <t>8B467E52-9795-EA11-806F-9CB6D0F9CFB6</t>
  </si>
  <si>
    <t>8C467E52-9795-EA11-806F-9CB6D0F9CFB6</t>
  </si>
  <si>
    <t>8D467E52-9795-EA11-806F-9CB6D0F9CFB6</t>
  </si>
  <si>
    <t>8E467E52-9795-EA11-806F-9CB6D0F9CFB6</t>
  </si>
  <si>
    <t>8F467E52-9795-EA11-806F-9CB6D0F9CFB6</t>
  </si>
  <si>
    <t>90467E52-9795-EA11-806F-9CB6D0F9CFB6</t>
  </si>
  <si>
    <t>91467E52-9795-EA11-806F-9CB6D0F9CFB6</t>
  </si>
  <si>
    <t>92467E52-9795-EA11-806F-9CB6D0F9CFB6</t>
  </si>
  <si>
    <t>93467E52-9795-EA11-806F-9CB6D0F9CFB6</t>
  </si>
  <si>
    <t>94467E52-9795-EA11-806F-9CB6D0F9CFB6</t>
  </si>
  <si>
    <t>95467E52-9795-EA11-806F-9CB6D0F9CFB6</t>
  </si>
  <si>
    <t>96467E52-9795-EA11-806F-9CB6D0F9CFB6</t>
  </si>
  <si>
    <t>97467E52-9795-EA11-806F-9CB6D0F9CFB6</t>
  </si>
  <si>
    <t>98467E52-9795-EA11-806F-9CB6D0F9CFB6</t>
  </si>
  <si>
    <t>99467E52-9795-EA11-806F-9CB6D0F9CFB6</t>
  </si>
  <si>
    <t>9A467E52-9795-EA11-806F-9CB6D0F9CFB6</t>
  </si>
  <si>
    <t>9B467E52-9795-EA11-806F-9CB6D0F9CFB6</t>
  </si>
  <si>
    <t>9C467E52-9795-EA11-806F-9CB6D0F9CFB6</t>
  </si>
  <si>
    <t>9D467E52-9795-EA11-806F-9CB6D0F9CFB6</t>
  </si>
  <si>
    <t>9E467E52-9795-EA11-806F-9CB6D0F9CFB6</t>
  </si>
  <si>
    <t>9F467E52-9795-EA11-806F-9CB6D0F9CFB6</t>
  </si>
  <si>
    <t>A0467E52-9795-EA11-806F-9CB6D0F9CFB6</t>
  </si>
  <si>
    <t>A1467E52-9795-EA11-806F-9CB6D0F9CFB6</t>
  </si>
  <si>
    <t>A2467E52-9795-EA11-806F-9CB6D0F9CFB6</t>
  </si>
  <si>
    <t>A3467E52-9795-EA11-806F-9CB6D0F9CFB6</t>
  </si>
  <si>
    <t>A4467E52-9795-EA11-806F-9CB6D0F9CFB6</t>
  </si>
  <si>
    <t>A5467E52-9795-EA11-806F-9CB6D0F9CFB6</t>
  </si>
  <si>
    <t>A6467E52-9795-EA11-806F-9CB6D0F9CFB6</t>
  </si>
  <si>
    <t>A7467E52-9795-EA11-806F-9CB6D0F9CFB6</t>
  </si>
  <si>
    <t>A8467E52-9795-EA11-806F-9CB6D0F9CFB6</t>
  </si>
  <si>
    <t>A9467E52-9795-EA11-806F-9CB6D0F9CFB6</t>
  </si>
  <si>
    <t>AA467E52-9795-EA11-806F-9CB6D0F9CFB6</t>
  </si>
  <si>
    <t>AB467E52-9795-EA11-806F-9CB6D0F9CFB6</t>
  </si>
  <si>
    <t>AC467E52-9795-EA11-806F-9CB6D0F9CFB6</t>
  </si>
  <si>
    <t>AD467E52-9795-EA11-806F-9CB6D0F9CFB6</t>
  </si>
  <si>
    <t>AE467E52-9795-EA11-806F-9CB6D0F9CFB6</t>
  </si>
  <si>
    <t>AF467E52-9795-EA11-806F-9CB6D0F9CFB6</t>
  </si>
  <si>
    <t>B0467E52-9795-EA11-806F-9CB6D0F9CFB6</t>
  </si>
  <si>
    <t>B1467E52-9795-EA11-806F-9CB6D0F9CFB6</t>
  </si>
  <si>
    <t>B2467E52-9795-EA11-806F-9CB6D0F9CFB6</t>
  </si>
  <si>
    <t>B3467E52-9795-EA11-806F-9CB6D0F9CFB6</t>
  </si>
  <si>
    <t>B4467E52-9795-EA11-806F-9CB6D0F9CFB6</t>
  </si>
  <si>
    <t>B5467E52-9795-EA11-806F-9CB6D0F9CFB6</t>
  </si>
  <si>
    <t>B6467E52-9795-EA11-806F-9CB6D0F9CFB6</t>
  </si>
  <si>
    <t>B7467E52-9795-EA11-806F-9CB6D0F9CFB6</t>
  </si>
  <si>
    <t>B8467E52-9795-EA11-806F-9CB6D0F9CFB6</t>
  </si>
  <si>
    <t>B9467E52-9795-EA11-806F-9CB6D0F9CFB6</t>
  </si>
  <si>
    <t>BA467E52-9795-EA11-806F-9CB6D0F9CFB6</t>
  </si>
  <si>
    <t>BB467E52-9795-EA11-806F-9CB6D0F9CFB6</t>
  </si>
  <si>
    <t>BC467E52-9795-EA11-806F-9CB6D0F9CFB6</t>
  </si>
  <si>
    <t>BD467E52-9795-EA11-806F-9CB6D0F9CFB6</t>
  </si>
  <si>
    <t>BE467E52-9795-EA11-806F-9CB6D0F9CFB6</t>
  </si>
  <si>
    <t>BF467E52-9795-EA11-806F-9CB6D0F9CFB6</t>
  </si>
  <si>
    <t>C0467E52-9795-EA11-806F-9CB6D0F9CFB6</t>
  </si>
  <si>
    <t>C1467E52-9795-EA11-806F-9CB6D0F9CFB6</t>
  </si>
  <si>
    <t>C2467E52-9795-EA11-806F-9CB6D0F9CFB6</t>
  </si>
  <si>
    <t>C3467E52-9795-EA11-806F-9CB6D0F9CFB6</t>
  </si>
  <si>
    <t>C4467E52-9795-EA11-806F-9CB6D0F9CFB6</t>
  </si>
  <si>
    <t>C5467E52-9795-EA11-806F-9CB6D0F9CFB6</t>
  </si>
  <si>
    <t>C6467E52-9795-EA11-806F-9CB6D0F9CFB6</t>
  </si>
  <si>
    <t>C7467E52-9795-EA11-806F-9CB6D0F9CFB6</t>
  </si>
  <si>
    <t>C8467E52-9795-EA11-806F-9CB6D0F9CFB6</t>
  </si>
  <si>
    <t>C9467E52-9795-EA11-806F-9CB6D0F9CFB6</t>
  </si>
  <si>
    <t>CA467E52-9795-EA11-806F-9CB6D0F9CFB6</t>
  </si>
  <si>
    <t>CB467E52-9795-EA11-806F-9CB6D0F9CFB6</t>
  </si>
  <si>
    <t>CC467E52-9795-EA11-806F-9CB6D0F9CFB6</t>
  </si>
  <si>
    <t>CD467E52-9795-EA11-806F-9CB6D0F9CFB6</t>
  </si>
  <si>
    <t>CE467E52-9795-EA11-806F-9CB6D0F9CFB6</t>
  </si>
  <si>
    <t>CF467E52-9795-EA11-806F-9CB6D0F9CFB6</t>
  </si>
  <si>
    <t>D0467E52-9795-EA11-806F-9CB6D0F9CFB6</t>
  </si>
  <si>
    <t>D1467E52-9795-EA11-806F-9CB6D0F9CFB6</t>
  </si>
  <si>
    <t>D2467E52-9795-EA11-806F-9CB6D0F9CFB6</t>
  </si>
  <si>
    <t>D3467E52-9795-EA11-806F-9CB6D0F9CFB6</t>
  </si>
  <si>
    <t>D4467E52-9795-EA11-806F-9CB6D0F9CFB6</t>
  </si>
  <si>
    <t>D5467E52-9795-EA11-806F-9CB6D0F9CFB6</t>
  </si>
  <si>
    <t>D6467E52-9795-EA11-806F-9CB6D0F9CFB6</t>
  </si>
  <si>
    <t>D7467E52-9795-EA11-806F-9CB6D0F9CFB6</t>
  </si>
  <si>
    <t>D8467E52-9795-EA11-806F-9CB6D0F9CFB6</t>
  </si>
  <si>
    <t>D9467E52-9795-EA11-806F-9CB6D0F9CFB6</t>
  </si>
  <si>
    <t>DA467E52-9795-EA11-806F-9CB6D0F9CFB6</t>
  </si>
  <si>
    <t>DB467E52-9795-EA11-806F-9CB6D0F9CFB6</t>
  </si>
  <si>
    <t>DC467E52-9795-EA11-806F-9CB6D0F9CFB6</t>
  </si>
  <si>
    <t>DD467E52-9795-EA11-806F-9CB6D0F9CFB6</t>
  </si>
  <si>
    <t>DE467E52-9795-EA11-806F-9CB6D0F9CFB6</t>
  </si>
  <si>
    <t>DF467E52-9795-EA11-806F-9CB6D0F9CFB6</t>
  </si>
  <si>
    <t>E0467E52-9795-EA11-806F-9CB6D0F9CFB6</t>
  </si>
  <si>
    <t>E1467E52-9795-EA11-806F-9CB6D0F9CFB6</t>
  </si>
  <si>
    <t>E2467E52-9795-EA11-806F-9CB6D0F9CFB6</t>
  </si>
  <si>
    <t>E3467E52-9795-EA11-806F-9CB6D0F9CFB6</t>
  </si>
  <si>
    <t>E4467E52-9795-EA11-806F-9CB6D0F9CFB6</t>
  </si>
  <si>
    <t>E5467E52-9795-EA11-806F-9CB6D0F9CFB6</t>
  </si>
  <si>
    <t>E6467E52-9795-EA11-806F-9CB6D0F9CFB6</t>
  </si>
  <si>
    <t>E7467E52-9795-EA11-806F-9CB6D0F9CFB6</t>
  </si>
  <si>
    <t>E8467E52-9795-EA11-806F-9CB6D0F9CFB6</t>
  </si>
  <si>
    <t>E9467E52-9795-EA11-806F-9CB6D0F9CFB6</t>
  </si>
  <si>
    <t>EA467E52-9795-EA11-806F-9CB6D0F9CFB6</t>
  </si>
  <si>
    <t>EB467E52-9795-EA11-806F-9CB6D0F9CFB6</t>
  </si>
  <si>
    <t>EC467E52-9795-EA11-806F-9CB6D0F9CFB6</t>
  </si>
  <si>
    <t>ED467E52-9795-EA11-806F-9CB6D0F9CFB6</t>
  </si>
  <si>
    <t>EE467E52-9795-EA11-806F-9CB6D0F9CFB6</t>
  </si>
  <si>
    <t>EF467E52-9795-EA11-806F-9CB6D0F9CFB6</t>
  </si>
  <si>
    <t>F0467E52-9795-EA11-806F-9CB6D0F9CFB6</t>
  </si>
  <si>
    <t>F1467E52-9795-EA11-806F-9CB6D0F9CFB6</t>
  </si>
  <si>
    <t>F2467E52-9795-EA11-806F-9CB6D0F9CFB6</t>
  </si>
  <si>
    <t>F3467E52-9795-EA11-806F-9CB6D0F9CFB6</t>
  </si>
  <si>
    <t>F4467E52-9795-EA11-806F-9CB6D0F9CFB6</t>
  </si>
  <si>
    <t>F5467E52-9795-EA11-806F-9CB6D0F9CFB6</t>
  </si>
  <si>
    <t>F6467E52-9795-EA11-806F-9CB6D0F9CFB6</t>
  </si>
  <si>
    <t>F7467E52-9795-EA11-806F-9CB6D0F9CFB6</t>
  </si>
  <si>
    <t>F8467E52-9795-EA11-806F-9CB6D0F9CFB6</t>
  </si>
  <si>
    <t>F9467E52-9795-EA11-806F-9CB6D0F9CFB6</t>
  </si>
  <si>
    <t>FA467E52-9795-EA11-806F-9CB6D0F9CFB6</t>
  </si>
  <si>
    <t>FB467E52-9795-EA11-806F-9CB6D0F9CFB6</t>
  </si>
  <si>
    <t>FC467E52-9795-EA11-806F-9CB6D0F9CFB6</t>
  </si>
  <si>
    <t>FD467E52-9795-EA11-806F-9CB6D0F9CFB6</t>
  </si>
  <si>
    <t>FE467E52-9795-EA11-806F-9CB6D0F9CFB6</t>
  </si>
  <si>
    <t>FF467E52-9795-EA11-806F-9CB6D0F9CFB6</t>
  </si>
  <si>
    <t>00477E52-9795-EA11-806F-9CB6D0F9CFB6</t>
  </si>
  <si>
    <t>01477E52-9795-EA11-806F-9CB6D0F9CFB6</t>
  </si>
  <si>
    <t>02477E52-9795-EA11-806F-9CB6D0F9CFB6</t>
  </si>
  <si>
    <t>03477E52-9795-EA11-806F-9CB6D0F9CFB6</t>
  </si>
  <si>
    <t>04477E52-9795-EA11-806F-9CB6D0F9CFB6</t>
  </si>
  <si>
    <t>05477E52-9795-EA11-806F-9CB6D0F9CFB6</t>
  </si>
  <si>
    <t>06477E52-9795-EA11-806F-9CB6D0F9CFB6</t>
  </si>
  <si>
    <t>07477E52-9795-EA11-806F-9CB6D0F9CFB6</t>
  </si>
  <si>
    <t>08477E52-9795-EA11-806F-9CB6D0F9CFB6</t>
  </si>
  <si>
    <t>09477E52-9795-EA11-806F-9CB6D0F9CFB6</t>
  </si>
  <si>
    <t>0A477E52-9795-EA11-806F-9CB6D0F9CFB6</t>
  </si>
  <si>
    <t>0B477E52-9795-EA11-806F-9CB6D0F9CFB6</t>
  </si>
  <si>
    <t>0C477E52-9795-EA11-806F-9CB6D0F9CFB6</t>
  </si>
  <si>
    <t>0D477E52-9795-EA11-806F-9CB6D0F9CFB6</t>
  </si>
  <si>
    <t>0E477E52-9795-EA11-806F-9CB6D0F9CFB6</t>
  </si>
  <si>
    <t>0F477E52-9795-EA11-806F-9CB6D0F9CFB6</t>
  </si>
  <si>
    <t>10477E52-9795-EA11-806F-9CB6D0F9CFB6</t>
  </si>
  <si>
    <t>11477E52-9795-EA11-806F-9CB6D0F9CFB6</t>
  </si>
  <si>
    <t>12477E52-9795-EA11-806F-9CB6D0F9CFB6</t>
  </si>
  <si>
    <t>13477E52-9795-EA11-806F-9CB6D0F9CFB6</t>
  </si>
  <si>
    <t>14477E52-9795-EA11-806F-9CB6D0F9CFB6</t>
  </si>
  <si>
    <t>15477E52-9795-EA11-806F-9CB6D0F9CFB6</t>
  </si>
  <si>
    <t>16477E52-9795-EA11-806F-9CB6D0F9CFB6</t>
  </si>
  <si>
    <t>17477E52-9795-EA11-806F-9CB6D0F9CFB6</t>
  </si>
  <si>
    <t>18477E52-9795-EA11-806F-9CB6D0F9CFB6</t>
  </si>
  <si>
    <t>19477E52-9795-EA11-806F-9CB6D0F9CFB6</t>
  </si>
  <si>
    <t>1A477E52-9795-EA11-806F-9CB6D0F9CFB6</t>
  </si>
  <si>
    <t>1B477E52-9795-EA11-806F-9CB6D0F9CFB6</t>
  </si>
  <si>
    <t>1C477E52-9795-EA11-806F-9CB6D0F9CFB6</t>
  </si>
  <si>
    <t>1D477E52-9795-EA11-806F-9CB6D0F9CFB6</t>
  </si>
  <si>
    <t>1E477E52-9795-EA11-806F-9CB6D0F9CFB6</t>
  </si>
  <si>
    <t>1F477E52-9795-EA11-806F-9CB6D0F9CFB6</t>
  </si>
  <si>
    <t>20477E52-9795-EA11-806F-9CB6D0F9CFB6</t>
  </si>
  <si>
    <t>21477E52-9795-EA11-806F-9CB6D0F9CFB6</t>
  </si>
  <si>
    <t>22477E52-9795-EA11-806F-9CB6D0F9CFB6</t>
  </si>
  <si>
    <t>23477E52-9795-EA11-806F-9CB6D0F9CFB6</t>
  </si>
  <si>
    <t>24477E52-9795-EA11-806F-9CB6D0F9CFB6</t>
  </si>
  <si>
    <t>25477E52-9795-EA11-806F-9CB6D0F9CFB6</t>
  </si>
  <si>
    <t>26477E52-9795-EA11-806F-9CB6D0F9CFB6</t>
  </si>
  <si>
    <t>27477E52-9795-EA11-806F-9CB6D0F9CFB6</t>
  </si>
  <si>
    <t>28477E52-9795-EA11-806F-9CB6D0F9CFB6</t>
  </si>
  <si>
    <t>29477E52-9795-EA11-806F-9CB6D0F9CFB6</t>
  </si>
  <si>
    <t>2A477E52-9795-EA11-806F-9CB6D0F9CFB6</t>
  </si>
  <si>
    <t>2B477E52-9795-EA11-806F-9CB6D0F9CFB6</t>
  </si>
  <si>
    <t>2C477E52-9795-EA11-806F-9CB6D0F9CFB6</t>
  </si>
  <si>
    <t>2D477E52-9795-EA11-806F-9CB6D0F9CFB6</t>
  </si>
  <si>
    <t>2E477E52-9795-EA11-806F-9CB6D0F9CFB6</t>
  </si>
  <si>
    <t>2F477E52-9795-EA11-806F-9CB6D0F9CFB6</t>
  </si>
  <si>
    <t>30477E52-9795-EA11-806F-9CB6D0F9CFB6</t>
  </si>
  <si>
    <t>31477E52-9795-EA11-806F-9CB6D0F9CFB6</t>
  </si>
  <si>
    <t>32477E52-9795-EA11-806F-9CB6D0F9CFB6</t>
  </si>
  <si>
    <t>33477E52-9795-EA11-806F-9CB6D0F9CFB6</t>
  </si>
  <si>
    <t>34477E52-9795-EA11-806F-9CB6D0F9CFB6</t>
  </si>
  <si>
    <t>35477E52-9795-EA11-806F-9CB6D0F9CFB6</t>
  </si>
  <si>
    <t>36477E52-9795-EA11-806F-9CB6D0F9CFB6</t>
  </si>
  <si>
    <t>37477E52-9795-EA11-806F-9CB6D0F9CFB6</t>
  </si>
  <si>
    <t>38477E52-9795-EA11-806F-9CB6D0F9CFB6</t>
  </si>
  <si>
    <t>39477E52-9795-EA11-806F-9CB6D0F9CFB6</t>
  </si>
  <si>
    <t>3A477E52-9795-EA11-806F-9CB6D0F9CFB6</t>
  </si>
  <si>
    <t>3B477E52-9795-EA11-806F-9CB6D0F9CFB6</t>
  </si>
  <si>
    <t>3C477E52-9795-EA11-806F-9CB6D0F9CFB6</t>
  </si>
  <si>
    <t>3D477E52-9795-EA11-806F-9CB6D0F9CFB6</t>
  </si>
  <si>
    <t>3E477E52-9795-EA11-806F-9CB6D0F9CFB6</t>
  </si>
  <si>
    <t>3F477E52-9795-EA11-806F-9CB6D0F9CFB6</t>
  </si>
  <si>
    <t>40477E52-9795-EA11-806F-9CB6D0F9CFB6</t>
  </si>
  <si>
    <t>41477E52-9795-EA11-806F-9CB6D0F9CFB6</t>
  </si>
  <si>
    <t>42477E52-9795-EA11-806F-9CB6D0F9CFB6</t>
  </si>
  <si>
    <t>43477E52-9795-EA11-806F-9CB6D0F9CFB6</t>
  </si>
  <si>
    <t>44477E52-9795-EA11-806F-9CB6D0F9CFB6</t>
  </si>
  <si>
    <t>45477E52-9795-EA11-806F-9CB6D0F9CFB6</t>
  </si>
  <si>
    <t>46477E52-9795-EA11-806F-9CB6D0F9CFB6</t>
  </si>
  <si>
    <t>47477E52-9795-EA11-806F-9CB6D0F9CFB6</t>
  </si>
  <si>
    <t>48477E52-9795-EA11-806F-9CB6D0F9CFB6</t>
  </si>
  <si>
    <t>49477E52-9795-EA11-806F-9CB6D0F9CFB6</t>
  </si>
  <si>
    <t>4A477E52-9795-EA11-806F-9CB6D0F9CFB6</t>
  </si>
  <si>
    <t>4B477E52-9795-EA11-806F-9CB6D0F9CFB6</t>
  </si>
  <si>
    <t>4C477E52-9795-EA11-806F-9CB6D0F9CFB6</t>
  </si>
  <si>
    <t>4D477E52-9795-EA11-806F-9CB6D0F9CFB6</t>
  </si>
  <si>
    <t>4E477E52-9795-EA11-806F-9CB6D0F9CFB6</t>
  </si>
  <si>
    <t>4F477E52-9795-EA11-806F-9CB6D0F9CFB6</t>
  </si>
  <si>
    <t>50477E52-9795-EA11-806F-9CB6D0F9CFB6</t>
  </si>
  <si>
    <t>51477E52-9795-EA11-806F-9CB6D0F9CFB6</t>
  </si>
  <si>
    <t>52477E52-9795-EA11-806F-9CB6D0F9CFB6</t>
  </si>
  <si>
    <t>53477E52-9795-EA11-806F-9CB6D0F9CFB6</t>
  </si>
  <si>
    <t>54477E52-9795-EA11-806F-9CB6D0F9CFB6</t>
  </si>
  <si>
    <t>55477E52-9795-EA11-806F-9CB6D0F9CFB6</t>
  </si>
  <si>
    <t>56477E52-9795-EA11-806F-9CB6D0F9CFB6</t>
  </si>
  <si>
    <t>57477E52-9795-EA11-806F-9CB6D0F9CFB6</t>
  </si>
  <si>
    <t>58477E52-9795-EA11-806F-9CB6D0F9CFB6</t>
  </si>
  <si>
    <t>59477E52-9795-EA11-806F-9CB6D0F9CFB6</t>
  </si>
  <si>
    <t>5A477E52-9795-EA11-806F-9CB6D0F9CFB6</t>
  </si>
  <si>
    <t>5B477E52-9795-EA11-806F-9CB6D0F9CFB6</t>
  </si>
  <si>
    <t>5C477E52-9795-EA11-806F-9CB6D0F9CFB6</t>
  </si>
  <si>
    <t>5D477E52-9795-EA11-806F-9CB6D0F9CFB6</t>
  </si>
  <si>
    <t>5E477E52-9795-EA11-806F-9CB6D0F9CFB6</t>
  </si>
  <si>
    <t>5F477E52-9795-EA11-806F-9CB6D0F9CFB6</t>
  </si>
  <si>
    <t>60477E52-9795-EA11-806F-9CB6D0F9CFB6</t>
  </si>
  <si>
    <t>61477E52-9795-EA11-806F-9CB6D0F9CFB6</t>
  </si>
  <si>
    <t>62477E52-9795-EA11-806F-9CB6D0F9CFB6</t>
  </si>
  <si>
    <t>63477E52-9795-EA11-806F-9CB6D0F9CFB6</t>
  </si>
  <si>
    <t>64477E52-9795-EA11-806F-9CB6D0F9CFB6</t>
  </si>
  <si>
    <t>65477E52-9795-EA11-806F-9CB6D0F9CFB6</t>
  </si>
  <si>
    <t>66477E52-9795-EA11-806F-9CB6D0F9CFB6</t>
  </si>
  <si>
    <t>67477E52-9795-EA11-806F-9CB6D0F9CFB6</t>
  </si>
  <si>
    <t>68477E52-9795-EA11-806F-9CB6D0F9CFB6</t>
  </si>
  <si>
    <t>69477E52-9795-EA11-806F-9CB6D0F9CFB6</t>
  </si>
  <si>
    <t>6A477E52-9795-EA11-806F-9CB6D0F9CFB6</t>
  </si>
  <si>
    <t>6B477E52-9795-EA11-806F-9CB6D0F9CFB6</t>
  </si>
  <si>
    <t>6C477E52-9795-EA11-806F-9CB6D0F9CFB6</t>
  </si>
  <si>
    <t>6D477E52-9795-EA11-806F-9CB6D0F9CFB6</t>
  </si>
  <si>
    <t>6E477E52-9795-EA11-806F-9CB6D0F9CFB6</t>
  </si>
  <si>
    <t>6F477E52-9795-EA11-806F-9CB6D0F9CFB6</t>
  </si>
  <si>
    <t>70477E52-9795-EA11-806F-9CB6D0F9CFB6</t>
  </si>
  <si>
    <t>71477E52-9795-EA11-806F-9CB6D0F9CFB6</t>
  </si>
  <si>
    <t>72477E52-9795-EA11-806F-9CB6D0F9CFB6</t>
  </si>
  <si>
    <t>73477E52-9795-EA11-806F-9CB6D0F9CFB6</t>
  </si>
  <si>
    <t>74477E52-9795-EA11-806F-9CB6D0F9CFB6</t>
  </si>
  <si>
    <t>75477E52-9795-EA11-806F-9CB6D0F9CFB6</t>
  </si>
  <si>
    <t>76477E52-9795-EA11-806F-9CB6D0F9CFB6</t>
  </si>
  <si>
    <t>77477E52-9795-EA11-806F-9CB6D0F9CFB6</t>
  </si>
  <si>
    <t>78477E52-9795-EA11-806F-9CB6D0F9CFB6</t>
  </si>
  <si>
    <t>79477E52-9795-EA11-806F-9CB6D0F9CFB6</t>
  </si>
  <si>
    <t>7A477E52-9795-EA11-806F-9CB6D0F9CFB6</t>
  </si>
  <si>
    <t>7B477E52-9795-EA11-806F-9CB6D0F9CFB6</t>
  </si>
  <si>
    <t>7C477E52-9795-EA11-806F-9CB6D0F9CFB6</t>
  </si>
  <si>
    <t>7D477E52-9795-EA11-806F-9CB6D0F9CFB6</t>
  </si>
  <si>
    <t>7E477E52-9795-EA11-806F-9CB6D0F9CFB6</t>
  </si>
  <si>
    <t>7F477E52-9795-EA11-806F-9CB6D0F9CFB6</t>
  </si>
  <si>
    <t>80477E52-9795-EA11-806F-9CB6D0F9CFB6</t>
  </si>
  <si>
    <t>81477E52-9795-EA11-806F-9CB6D0F9CFB6</t>
  </si>
  <si>
    <t>82477E52-9795-EA11-806F-9CB6D0F9CFB6</t>
  </si>
  <si>
    <t>83477E52-9795-EA11-806F-9CB6D0F9CFB6</t>
  </si>
  <si>
    <t>84477E52-9795-EA11-806F-9CB6D0F9CFB6</t>
  </si>
  <si>
    <t>85477E52-9795-EA11-806F-9CB6D0F9CFB6</t>
  </si>
  <si>
    <t>86477E52-9795-EA11-806F-9CB6D0F9CFB6</t>
  </si>
  <si>
    <t>87477E52-9795-EA11-806F-9CB6D0F9CFB6</t>
  </si>
  <si>
    <t>88477E52-9795-EA11-806F-9CB6D0F9CFB6</t>
  </si>
  <si>
    <t>89477E52-9795-EA11-806F-9CB6D0F9CFB6</t>
  </si>
  <si>
    <t>8A477E52-9795-EA11-806F-9CB6D0F9CFB6</t>
  </si>
  <si>
    <t>8B477E52-9795-EA11-806F-9CB6D0F9CFB6</t>
  </si>
  <si>
    <t>8C477E52-9795-EA11-806F-9CB6D0F9CFB6</t>
  </si>
  <si>
    <t>8D477E52-9795-EA11-806F-9CB6D0F9CFB6</t>
  </si>
  <si>
    <t>8E477E52-9795-EA11-806F-9CB6D0F9CFB6</t>
  </si>
  <si>
    <t>8F477E52-9795-EA11-806F-9CB6D0F9CFB6</t>
  </si>
  <si>
    <t>90477E52-9795-EA11-806F-9CB6D0F9CFB6</t>
  </si>
  <si>
    <t>91477E52-9795-EA11-806F-9CB6D0F9CFB6</t>
  </si>
  <si>
    <t>92477E52-9795-EA11-806F-9CB6D0F9CFB6</t>
  </si>
  <si>
    <t>93477E52-9795-EA11-806F-9CB6D0F9CFB6</t>
  </si>
  <si>
    <t>94477E52-9795-EA11-806F-9CB6D0F9CFB6</t>
  </si>
  <si>
    <t>95477E52-9795-EA11-806F-9CB6D0F9CFB6</t>
  </si>
  <si>
    <t>96477E52-9795-EA11-806F-9CB6D0F9CFB6</t>
  </si>
  <si>
    <t>97477E52-9795-EA11-806F-9CB6D0F9CFB6</t>
  </si>
  <si>
    <t>98477E52-9795-EA11-806F-9CB6D0F9CFB6</t>
  </si>
  <si>
    <t>99477E52-9795-EA11-806F-9CB6D0F9CFB6</t>
  </si>
  <si>
    <t>9A477E52-9795-EA11-806F-9CB6D0F9CFB6</t>
  </si>
  <si>
    <t>9B477E52-9795-EA11-806F-9CB6D0F9CFB6</t>
  </si>
  <si>
    <t>9C477E52-9795-EA11-806F-9CB6D0F9CFB6</t>
  </si>
  <si>
    <t>9D477E52-9795-EA11-806F-9CB6D0F9CFB6</t>
  </si>
  <si>
    <t>9E477E52-9795-EA11-806F-9CB6D0F9CFB6</t>
  </si>
  <si>
    <t>9F477E52-9795-EA11-806F-9CB6D0F9CFB6</t>
  </si>
  <si>
    <t>A0477E52-9795-EA11-806F-9CB6D0F9CFB6</t>
  </si>
  <si>
    <t>A1477E52-9795-EA11-806F-9CB6D0F9CFB6</t>
  </si>
  <si>
    <t>A2477E52-9795-EA11-806F-9CB6D0F9CFB6</t>
  </si>
  <si>
    <t>A3477E52-9795-EA11-806F-9CB6D0F9CFB6</t>
  </si>
  <si>
    <t>A4477E52-9795-EA11-806F-9CB6D0F9CFB6</t>
  </si>
  <si>
    <t>A5477E52-9795-EA11-806F-9CB6D0F9CFB6</t>
  </si>
  <si>
    <t>A6477E52-9795-EA11-806F-9CB6D0F9CFB6</t>
  </si>
  <si>
    <t>A7477E52-9795-EA11-806F-9CB6D0F9CFB6</t>
  </si>
  <si>
    <t>A8477E52-9795-EA11-806F-9CB6D0F9CFB6</t>
  </si>
  <si>
    <t>A9477E52-9795-EA11-806F-9CB6D0F9CFB6</t>
  </si>
  <si>
    <t>AA477E52-9795-EA11-806F-9CB6D0F9CFB6</t>
  </si>
  <si>
    <t>AB477E52-9795-EA11-806F-9CB6D0F9CFB6</t>
  </si>
  <si>
    <t>AC477E52-9795-EA11-806F-9CB6D0F9CFB6</t>
  </si>
  <si>
    <t>AD477E52-9795-EA11-806F-9CB6D0F9CFB6</t>
  </si>
  <si>
    <t>AE477E52-9795-EA11-806F-9CB6D0F9CFB6</t>
  </si>
  <si>
    <t>AF477E52-9795-EA11-806F-9CB6D0F9CFB6</t>
  </si>
  <si>
    <t>B0477E52-9795-EA11-806F-9CB6D0F9CFB6</t>
  </si>
  <si>
    <t>B1477E52-9795-EA11-806F-9CB6D0F9CFB6</t>
  </si>
  <si>
    <t>B2477E52-9795-EA11-806F-9CB6D0F9CFB6</t>
  </si>
  <si>
    <t>B3477E52-9795-EA11-806F-9CB6D0F9CFB6</t>
  </si>
  <si>
    <t>B4477E52-9795-EA11-806F-9CB6D0F9CFB6</t>
  </si>
  <si>
    <t>B5477E52-9795-EA11-806F-9CB6D0F9CFB6</t>
  </si>
  <si>
    <t>B6477E52-9795-EA11-806F-9CB6D0F9CFB6</t>
  </si>
  <si>
    <t>B7477E52-9795-EA11-806F-9CB6D0F9CFB6</t>
  </si>
  <si>
    <t>B8477E52-9795-EA11-806F-9CB6D0F9CFB6</t>
  </si>
  <si>
    <t>B9477E52-9795-EA11-806F-9CB6D0F9CFB6</t>
  </si>
  <si>
    <t>BA477E52-9795-EA11-806F-9CB6D0F9CFB6</t>
  </si>
  <si>
    <t>BB477E52-9795-EA11-806F-9CB6D0F9CFB6</t>
  </si>
  <si>
    <t>BC477E52-9795-EA11-806F-9CB6D0F9CFB6</t>
  </si>
  <si>
    <t>BD477E52-9795-EA11-806F-9CB6D0F9CFB6</t>
  </si>
  <si>
    <t>BE477E52-9795-EA11-806F-9CB6D0F9CFB6</t>
  </si>
  <si>
    <t>BF477E52-9795-EA11-806F-9CB6D0F9CFB6</t>
  </si>
  <si>
    <t>C0477E52-9795-EA11-806F-9CB6D0F9CFB6</t>
  </si>
  <si>
    <t>C1477E52-9795-EA11-806F-9CB6D0F9CFB6</t>
  </si>
  <si>
    <t>C2477E52-9795-EA11-806F-9CB6D0F9CFB6</t>
  </si>
  <si>
    <t>C3477E52-9795-EA11-806F-9CB6D0F9CFB6</t>
  </si>
  <si>
    <t>C4477E52-9795-EA11-806F-9CB6D0F9CFB6</t>
  </si>
  <si>
    <t>C5477E52-9795-EA11-806F-9CB6D0F9CFB6</t>
  </si>
  <si>
    <t>C6477E52-9795-EA11-806F-9CB6D0F9CFB6</t>
  </si>
  <si>
    <t>C7477E52-9795-EA11-806F-9CB6D0F9CFB6</t>
  </si>
  <si>
    <t>C8477E52-9795-EA11-806F-9CB6D0F9CFB6</t>
  </si>
  <si>
    <t>C9477E52-9795-EA11-806F-9CB6D0F9CFB6</t>
  </si>
  <si>
    <t>CA477E52-9795-EA11-806F-9CB6D0F9CFB6</t>
  </si>
  <si>
    <t>CB477E52-9795-EA11-806F-9CB6D0F9CFB6</t>
  </si>
  <si>
    <t>CC477E52-9795-EA11-806F-9CB6D0F9CFB6</t>
  </si>
  <si>
    <t>CD477E52-9795-EA11-806F-9CB6D0F9CFB6</t>
  </si>
  <si>
    <t>CE477E52-9795-EA11-806F-9CB6D0F9CFB6</t>
  </si>
  <si>
    <t>CF477E52-9795-EA11-806F-9CB6D0F9CFB6</t>
  </si>
  <si>
    <t>D0477E52-9795-EA11-806F-9CB6D0F9CFB6</t>
  </si>
  <si>
    <t>D1477E52-9795-EA11-806F-9CB6D0F9CFB6</t>
  </si>
  <si>
    <t>D2477E52-9795-EA11-806F-9CB6D0F9CFB6</t>
  </si>
  <si>
    <t>D3477E52-9795-EA11-806F-9CB6D0F9CFB6</t>
  </si>
  <si>
    <t>D4477E52-9795-EA11-806F-9CB6D0F9CFB6</t>
  </si>
  <si>
    <t>D5477E52-9795-EA11-806F-9CB6D0F9CFB6</t>
  </si>
  <si>
    <t>D6477E52-9795-EA11-806F-9CB6D0F9CFB6</t>
  </si>
  <si>
    <t>D7477E52-9795-EA11-806F-9CB6D0F9CFB6</t>
  </si>
  <si>
    <t>D8477E52-9795-EA11-806F-9CB6D0F9CFB6</t>
  </si>
  <si>
    <t>D9477E52-9795-EA11-806F-9CB6D0F9CFB6</t>
  </si>
  <si>
    <t>DA477E52-9795-EA11-806F-9CB6D0F9CFB6</t>
  </si>
  <si>
    <t>DB477E52-9795-EA11-806F-9CB6D0F9CFB6</t>
  </si>
  <si>
    <t>DC477E52-9795-EA11-806F-9CB6D0F9CFB6</t>
  </si>
  <si>
    <t>DD477E52-9795-EA11-806F-9CB6D0F9CFB6</t>
  </si>
  <si>
    <t>DE477E52-9795-EA11-806F-9CB6D0F9CFB6</t>
  </si>
  <si>
    <t>DF477E52-9795-EA11-806F-9CB6D0F9CFB6</t>
  </si>
  <si>
    <t>E0477E52-9795-EA11-806F-9CB6D0F9CFB6</t>
  </si>
  <si>
    <t>E1477E52-9795-EA11-806F-9CB6D0F9CFB6</t>
  </si>
  <si>
    <t>E2477E52-9795-EA11-806F-9CB6D0F9CFB6</t>
  </si>
  <si>
    <t>E3477E52-9795-EA11-806F-9CB6D0F9CFB6</t>
  </si>
  <si>
    <t>E4477E52-9795-EA11-806F-9CB6D0F9CFB6</t>
  </si>
  <si>
    <t>E5477E52-9795-EA11-806F-9CB6D0F9CFB6</t>
  </si>
  <si>
    <t>E6477E52-9795-EA11-806F-9CB6D0F9CFB6</t>
  </si>
  <si>
    <t>E7477E52-9795-EA11-806F-9CB6D0F9CFB6</t>
  </si>
  <si>
    <t>E8477E52-9795-EA11-806F-9CB6D0F9CFB6</t>
  </si>
  <si>
    <t>E9477E52-9795-EA11-806F-9CB6D0F9CFB6</t>
  </si>
  <si>
    <t>EA477E52-9795-EA11-806F-9CB6D0F9CFB6</t>
  </si>
  <si>
    <t>EB477E52-9795-EA11-806F-9CB6D0F9CFB6</t>
  </si>
  <si>
    <t>EC477E52-9795-EA11-806F-9CB6D0F9CFB6</t>
  </si>
  <si>
    <t>ED477E52-9795-EA11-806F-9CB6D0F9CFB6</t>
  </si>
  <si>
    <t>EE477E52-9795-EA11-806F-9CB6D0F9CFB6</t>
  </si>
  <si>
    <t>EF477E52-9795-EA11-806F-9CB6D0F9CFB6</t>
  </si>
  <si>
    <t>F0477E52-9795-EA11-806F-9CB6D0F9CFB6</t>
  </si>
  <si>
    <t>F1477E52-9795-EA11-806F-9CB6D0F9CFB6</t>
  </si>
  <si>
    <t>F2477E52-9795-EA11-806F-9CB6D0F9CFB6</t>
  </si>
  <si>
    <t>F3477E52-9795-EA11-806F-9CB6D0F9CFB6</t>
  </si>
  <si>
    <t>F4477E52-9795-EA11-806F-9CB6D0F9CFB6</t>
  </si>
  <si>
    <t>F5477E52-9795-EA11-806F-9CB6D0F9CFB6</t>
  </si>
  <si>
    <t>F6477E52-9795-EA11-806F-9CB6D0F9CFB6</t>
  </si>
  <si>
    <t>F7477E52-9795-EA11-806F-9CB6D0F9CFB6</t>
  </si>
  <si>
    <t>F8477E52-9795-EA11-806F-9CB6D0F9CFB6</t>
  </si>
  <si>
    <t>F9477E52-9795-EA11-806F-9CB6D0F9CFB6</t>
  </si>
  <si>
    <t>FA477E52-9795-EA11-806F-9CB6D0F9CFB6</t>
  </si>
  <si>
    <t>FB477E52-9795-EA11-806F-9CB6D0F9CFB6</t>
  </si>
  <si>
    <t>FC477E52-9795-EA11-806F-9CB6D0F9CFB6</t>
  </si>
  <si>
    <t>FD477E52-9795-EA11-806F-9CB6D0F9CFB6</t>
  </si>
  <si>
    <t>FE477E52-9795-EA11-806F-9CB6D0F9CFB6</t>
  </si>
  <si>
    <t>FF477E52-9795-EA11-806F-9CB6D0F9CFB6</t>
  </si>
  <si>
    <t>00487E52-9795-EA11-806F-9CB6D0F9CFB6</t>
  </si>
  <si>
    <t>01487E52-9795-EA11-806F-9CB6D0F9CFB6</t>
  </si>
  <si>
    <t>02487E52-9795-EA11-806F-9CB6D0F9CFB6</t>
  </si>
  <si>
    <t>03487E52-9795-EA11-806F-9CB6D0F9CFB6</t>
  </si>
  <si>
    <t>04487E52-9795-EA11-806F-9CB6D0F9CFB6</t>
  </si>
  <si>
    <t>05487E52-9795-EA11-806F-9CB6D0F9CFB6</t>
  </si>
  <si>
    <t>06487E52-9795-EA11-806F-9CB6D0F9CFB6</t>
  </si>
  <si>
    <t>07487E52-9795-EA11-806F-9CB6D0F9CFB6</t>
  </si>
  <si>
    <t>08487E52-9795-EA11-806F-9CB6D0F9CFB6</t>
  </si>
  <si>
    <t>09487E52-9795-EA11-806F-9CB6D0F9CFB6</t>
  </si>
  <si>
    <t>0A487E52-9795-EA11-806F-9CB6D0F9CFB6</t>
  </si>
  <si>
    <t>0B487E52-9795-EA11-806F-9CB6D0F9CFB6</t>
  </si>
  <si>
    <t>0C487E52-9795-EA11-806F-9CB6D0F9CFB6</t>
  </si>
  <si>
    <t>0D487E52-9795-EA11-806F-9CB6D0F9CFB6</t>
  </si>
  <si>
    <t>0E487E52-9795-EA11-806F-9CB6D0F9CFB6</t>
  </si>
  <si>
    <t>0F487E52-9795-EA11-806F-9CB6D0F9CFB6</t>
  </si>
  <si>
    <t>10487E52-9795-EA11-806F-9CB6D0F9CFB6</t>
  </si>
  <si>
    <t>11487E52-9795-EA11-806F-9CB6D0F9CFB6</t>
  </si>
  <si>
    <t>12487E52-9795-EA11-806F-9CB6D0F9CFB6</t>
  </si>
  <si>
    <t>13487E52-9795-EA11-806F-9CB6D0F9CFB6</t>
  </si>
  <si>
    <t>14487E52-9795-EA11-806F-9CB6D0F9CFB6</t>
  </si>
  <si>
    <t>15487E52-9795-EA11-806F-9CB6D0F9CFB6</t>
  </si>
  <si>
    <t>16487E52-9795-EA11-806F-9CB6D0F9CFB6</t>
  </si>
  <si>
    <t>17487E52-9795-EA11-806F-9CB6D0F9CFB6</t>
  </si>
  <si>
    <t>18487E52-9795-EA11-806F-9CB6D0F9CFB6</t>
  </si>
  <si>
    <t>19487E52-9795-EA11-806F-9CB6D0F9CFB6</t>
  </si>
  <si>
    <t>1A487E52-9795-EA11-806F-9CB6D0F9CFB6</t>
  </si>
  <si>
    <t>1B487E52-9795-EA11-806F-9CB6D0F9CFB6</t>
  </si>
  <si>
    <t>1C487E52-9795-EA11-806F-9CB6D0F9CFB6</t>
  </si>
  <si>
    <t>1D487E52-9795-EA11-806F-9CB6D0F9CFB6</t>
  </si>
  <si>
    <t>1E487E52-9795-EA11-806F-9CB6D0F9CFB6</t>
  </si>
  <si>
    <t>1F487E52-9795-EA11-806F-9CB6D0F9CFB6</t>
  </si>
  <si>
    <t>20487E52-9795-EA11-806F-9CB6D0F9CFB6</t>
  </si>
  <si>
    <t>21487E52-9795-EA11-806F-9CB6D0F9CFB6</t>
  </si>
  <si>
    <t>22487E52-9795-EA11-806F-9CB6D0F9CFB6</t>
  </si>
  <si>
    <t>23487E52-9795-EA11-806F-9CB6D0F9CFB6</t>
  </si>
  <si>
    <t>24487E52-9795-EA11-806F-9CB6D0F9CFB6</t>
  </si>
  <si>
    <t>25487E52-9795-EA11-806F-9CB6D0F9CFB6</t>
  </si>
  <si>
    <t>26487E52-9795-EA11-806F-9CB6D0F9CFB6</t>
  </si>
  <si>
    <t>27487E52-9795-EA11-806F-9CB6D0F9CFB6</t>
  </si>
  <si>
    <t>28487E52-9795-EA11-806F-9CB6D0F9CFB6</t>
  </si>
  <si>
    <t>29487E52-9795-EA11-806F-9CB6D0F9CFB6</t>
  </si>
  <si>
    <t>2A487E52-9795-EA11-806F-9CB6D0F9CFB6</t>
  </si>
  <si>
    <t>2B487E52-9795-EA11-806F-9CB6D0F9CFB6</t>
  </si>
  <si>
    <t>2C487E52-9795-EA11-806F-9CB6D0F9CFB6</t>
  </si>
  <si>
    <t>2D487E52-9795-EA11-806F-9CB6D0F9CFB6</t>
  </si>
  <si>
    <t>2E487E52-9795-EA11-806F-9CB6D0F9CFB6</t>
  </si>
  <si>
    <t>2F487E52-9795-EA11-806F-9CB6D0F9CFB6</t>
  </si>
  <si>
    <t>30487E52-9795-EA11-806F-9CB6D0F9CFB6</t>
  </si>
  <si>
    <t>31487E52-9795-EA11-806F-9CB6D0F9CFB6</t>
  </si>
  <si>
    <t>32487E52-9795-EA11-806F-9CB6D0F9CFB6</t>
  </si>
  <si>
    <t>33487E52-9795-EA11-806F-9CB6D0F9CFB6</t>
  </si>
  <si>
    <t>34487E52-9795-EA11-806F-9CB6D0F9CFB6</t>
  </si>
  <si>
    <t>35487E52-9795-EA11-806F-9CB6D0F9CFB6</t>
  </si>
  <si>
    <t>36487E52-9795-EA11-806F-9CB6D0F9CFB6</t>
  </si>
  <si>
    <t>37487E52-9795-EA11-806F-9CB6D0F9CFB6</t>
  </si>
  <si>
    <t>38487E52-9795-EA11-806F-9CB6D0F9CFB6</t>
  </si>
  <si>
    <t>39487E52-9795-EA11-806F-9CB6D0F9CFB6</t>
  </si>
  <si>
    <t>3A487E52-9795-EA11-806F-9CB6D0F9CFB6</t>
  </si>
  <si>
    <t>3B487E52-9795-EA11-806F-9CB6D0F9CFB6</t>
  </si>
  <si>
    <t>3C487E52-9795-EA11-806F-9CB6D0F9CFB6</t>
  </si>
  <si>
    <t>3D487E52-9795-EA11-806F-9CB6D0F9CFB6</t>
  </si>
  <si>
    <t>3E487E52-9795-EA11-806F-9CB6D0F9CFB6</t>
  </si>
  <si>
    <t>3F487E52-9795-EA11-806F-9CB6D0F9CFB6</t>
  </si>
  <si>
    <t>40487E52-9795-EA11-806F-9CB6D0F9CFB6</t>
  </si>
  <si>
    <t>41487E52-9795-EA11-806F-9CB6D0F9CFB6</t>
  </si>
  <si>
    <t>42487E52-9795-EA11-806F-9CB6D0F9CFB6</t>
  </si>
  <si>
    <t>43487E52-9795-EA11-806F-9CB6D0F9CFB6</t>
  </si>
  <si>
    <t>44487E52-9795-EA11-806F-9CB6D0F9CFB6</t>
  </si>
  <si>
    <t>45487E52-9795-EA11-806F-9CB6D0F9CFB6</t>
  </si>
  <si>
    <t>46487E52-9795-EA11-806F-9CB6D0F9CFB6</t>
  </si>
  <si>
    <t>47487E52-9795-EA11-806F-9CB6D0F9CFB6</t>
  </si>
  <si>
    <t>48487E52-9795-EA11-806F-9CB6D0F9CFB6</t>
  </si>
  <si>
    <t>49487E52-9795-EA11-806F-9CB6D0F9CFB6</t>
  </si>
  <si>
    <t>4A487E52-9795-EA11-806F-9CB6D0F9CFB6</t>
  </si>
  <si>
    <t>4B487E52-9795-EA11-806F-9CB6D0F9CFB6</t>
  </si>
  <si>
    <t>4C487E52-9795-EA11-806F-9CB6D0F9CFB6</t>
  </si>
  <si>
    <t>4D487E52-9795-EA11-806F-9CB6D0F9CFB6</t>
  </si>
  <si>
    <t>4E487E52-9795-EA11-806F-9CB6D0F9CFB6</t>
  </si>
  <si>
    <t>4F487E52-9795-EA11-806F-9CB6D0F9CFB6</t>
  </si>
  <si>
    <t>50487E52-9795-EA11-806F-9CB6D0F9CFB6</t>
  </si>
  <si>
    <t>51487E52-9795-EA11-806F-9CB6D0F9CFB6</t>
  </si>
  <si>
    <t>52487E52-9795-EA11-806F-9CB6D0F9CFB6</t>
  </si>
  <si>
    <t>53487E52-9795-EA11-806F-9CB6D0F9CFB6</t>
  </si>
  <si>
    <t>54487E52-9795-EA11-806F-9CB6D0F9CFB6</t>
  </si>
  <si>
    <t>55487E52-9795-EA11-806F-9CB6D0F9CFB6</t>
  </si>
  <si>
    <t>56487E52-9795-EA11-806F-9CB6D0F9CFB6</t>
  </si>
  <si>
    <t>57487E52-9795-EA11-806F-9CB6D0F9CFB6</t>
  </si>
  <si>
    <t>58487E52-9795-EA11-806F-9CB6D0F9CFB6</t>
  </si>
  <si>
    <t>59487E52-9795-EA11-806F-9CB6D0F9CFB6</t>
  </si>
  <si>
    <t>5A487E52-9795-EA11-806F-9CB6D0F9CFB6</t>
  </si>
  <si>
    <t>5B487E52-9795-EA11-806F-9CB6D0F9CFB6</t>
  </si>
  <si>
    <t>5C487E52-9795-EA11-806F-9CB6D0F9CFB6</t>
  </si>
  <si>
    <t>5D487E52-9795-EA11-806F-9CB6D0F9CFB6</t>
  </si>
  <si>
    <t>5E487E52-9795-EA11-806F-9CB6D0F9CFB6</t>
  </si>
  <si>
    <t>5F487E52-9795-EA11-806F-9CB6D0F9CFB6</t>
  </si>
  <si>
    <t>60487E52-9795-EA11-806F-9CB6D0F9CFB6</t>
  </si>
  <si>
    <t>61487E52-9795-EA11-806F-9CB6D0F9CFB6</t>
  </si>
  <si>
    <t>62487E52-9795-EA11-806F-9CB6D0F9CFB6</t>
  </si>
  <si>
    <t>63487E52-9795-EA11-806F-9CB6D0F9CFB6</t>
  </si>
  <si>
    <t>64487E52-9795-EA11-806F-9CB6D0F9CFB6</t>
  </si>
  <si>
    <t>65487E52-9795-EA11-806F-9CB6D0F9CFB6</t>
  </si>
  <si>
    <t>66487E52-9795-EA11-806F-9CB6D0F9CFB6</t>
  </si>
  <si>
    <t>67487E52-9795-EA11-806F-9CB6D0F9CFB6</t>
  </si>
  <si>
    <t>68487E52-9795-EA11-806F-9CB6D0F9CFB6</t>
  </si>
  <si>
    <t>69487E52-9795-EA11-806F-9CB6D0F9CFB6</t>
  </si>
  <si>
    <t>6A487E52-9795-EA11-806F-9CB6D0F9CFB6</t>
  </si>
  <si>
    <t>6B487E52-9795-EA11-806F-9CB6D0F9CFB6</t>
  </si>
  <si>
    <t>6C487E52-9795-EA11-806F-9CB6D0F9CFB6</t>
  </si>
  <si>
    <t>6D487E52-9795-EA11-806F-9CB6D0F9CFB6</t>
  </si>
  <si>
    <t>6E487E52-9795-EA11-806F-9CB6D0F9CFB6</t>
  </si>
  <si>
    <t>6F487E52-9795-EA11-806F-9CB6D0F9CFB6</t>
  </si>
  <si>
    <t>70487E52-9795-EA11-806F-9CB6D0F9CFB6</t>
  </si>
  <si>
    <t>71487E52-9795-EA11-806F-9CB6D0F9CFB6</t>
  </si>
  <si>
    <t>72487E52-9795-EA11-806F-9CB6D0F9CFB6</t>
  </si>
  <si>
    <t>73487E52-9795-EA11-806F-9CB6D0F9CFB6</t>
  </si>
  <si>
    <t>74487E52-9795-EA11-806F-9CB6D0F9CFB6</t>
  </si>
  <si>
    <t>75487E52-9795-EA11-806F-9CB6D0F9CFB6</t>
  </si>
  <si>
    <t>76487E52-9795-EA11-806F-9CB6D0F9CFB6</t>
  </si>
  <si>
    <t>77487E52-9795-EA11-806F-9CB6D0F9CFB6</t>
  </si>
  <si>
    <t>78487E52-9795-EA11-806F-9CB6D0F9CFB6</t>
  </si>
  <si>
    <t>79487E52-9795-EA11-806F-9CB6D0F9CFB6</t>
  </si>
  <si>
    <t>7A487E52-9795-EA11-806F-9CB6D0F9CFB6</t>
  </si>
  <si>
    <t>7B487E52-9795-EA11-806F-9CB6D0F9CFB6</t>
  </si>
  <si>
    <t>7C487E52-9795-EA11-806F-9CB6D0F9CFB6</t>
  </si>
  <si>
    <t>7D487E52-9795-EA11-806F-9CB6D0F9CFB6</t>
  </si>
  <si>
    <t>7E487E52-9795-EA11-806F-9CB6D0F9CFB6</t>
  </si>
  <si>
    <t>7F487E52-9795-EA11-806F-9CB6D0F9CFB6</t>
  </si>
  <si>
    <t>80487E52-9795-EA11-806F-9CB6D0F9CFB6</t>
  </si>
  <si>
    <t>81487E52-9795-EA11-806F-9CB6D0F9CFB6</t>
  </si>
  <si>
    <t>82487E52-9795-EA11-806F-9CB6D0F9CFB6</t>
  </si>
  <si>
    <t>83487E52-9795-EA11-806F-9CB6D0F9CFB6</t>
  </si>
  <si>
    <t>84487E52-9795-EA11-806F-9CB6D0F9CFB6</t>
  </si>
  <si>
    <t>85487E52-9795-EA11-806F-9CB6D0F9CFB6</t>
  </si>
  <si>
    <t>86487E52-9795-EA11-806F-9CB6D0F9CFB6</t>
  </si>
  <si>
    <t>87487E52-9795-EA11-806F-9CB6D0F9CFB6</t>
  </si>
  <si>
    <t>88487E52-9795-EA11-806F-9CB6D0F9CFB6</t>
  </si>
  <si>
    <t>89487E52-9795-EA11-806F-9CB6D0F9CFB6</t>
  </si>
  <si>
    <t>8A487E52-9795-EA11-806F-9CB6D0F9CFB6</t>
  </si>
  <si>
    <t>8B487E52-9795-EA11-806F-9CB6D0F9CFB6</t>
  </si>
  <si>
    <t>8C487E52-9795-EA11-806F-9CB6D0F9CFB6</t>
  </si>
  <si>
    <t>8D487E52-9795-EA11-806F-9CB6D0F9CFB6</t>
  </si>
  <si>
    <t>8E487E52-9795-EA11-806F-9CB6D0F9CFB6</t>
  </si>
  <si>
    <t>8F487E52-9795-EA11-806F-9CB6D0F9CFB6</t>
  </si>
  <si>
    <t>90487E52-9795-EA11-806F-9CB6D0F9CFB6</t>
  </si>
  <si>
    <t>91487E52-9795-EA11-806F-9CB6D0F9CFB6</t>
  </si>
  <si>
    <t>92487E52-9795-EA11-806F-9CB6D0F9CFB6</t>
  </si>
  <si>
    <t>93487E52-9795-EA11-806F-9CB6D0F9CFB6</t>
  </si>
  <si>
    <t>94487E52-9795-EA11-806F-9CB6D0F9CFB6</t>
  </si>
  <si>
    <t>95487E52-9795-EA11-806F-9CB6D0F9CFB6</t>
  </si>
  <si>
    <t>96487E52-9795-EA11-806F-9CB6D0F9CFB6</t>
  </si>
  <si>
    <t>97487E52-9795-EA11-806F-9CB6D0F9CFB6</t>
  </si>
  <si>
    <t>98487E52-9795-EA11-806F-9CB6D0F9CFB6</t>
  </si>
  <si>
    <t>99487E52-9795-EA11-806F-9CB6D0F9CFB6</t>
  </si>
  <si>
    <t>9A487E52-9795-EA11-806F-9CB6D0F9CFB6</t>
  </si>
  <si>
    <t>9B487E52-9795-EA11-806F-9CB6D0F9CFB6</t>
  </si>
  <si>
    <t>9C487E52-9795-EA11-806F-9CB6D0F9CFB6</t>
  </si>
  <si>
    <t>9D487E52-9795-EA11-806F-9CB6D0F9CFB6</t>
  </si>
  <si>
    <t>9E487E52-9795-EA11-806F-9CB6D0F9CFB6</t>
  </si>
  <si>
    <t>9F487E52-9795-EA11-806F-9CB6D0F9CFB6</t>
  </si>
  <si>
    <t>A0487E52-9795-EA11-806F-9CB6D0F9CFB6</t>
  </si>
  <si>
    <t>A1487E52-9795-EA11-806F-9CB6D0F9CFB6</t>
  </si>
  <si>
    <t>A2487E52-9795-EA11-806F-9CB6D0F9CFB6</t>
  </si>
  <si>
    <t>A3487E52-9795-EA11-806F-9CB6D0F9CFB6</t>
  </si>
  <si>
    <t>A4487E52-9795-EA11-806F-9CB6D0F9CFB6</t>
  </si>
  <si>
    <t>A5487E52-9795-EA11-806F-9CB6D0F9CFB6</t>
  </si>
  <si>
    <t>A6487E52-9795-EA11-806F-9CB6D0F9CFB6</t>
  </si>
  <si>
    <t>A7487E52-9795-EA11-806F-9CB6D0F9CFB6</t>
  </si>
  <si>
    <t>A8487E52-9795-EA11-806F-9CB6D0F9CFB6</t>
  </si>
  <si>
    <t>A9487E52-9795-EA11-806F-9CB6D0F9CFB6</t>
  </si>
  <si>
    <t>AA487E52-9795-EA11-806F-9CB6D0F9CFB6</t>
  </si>
  <si>
    <t>AB487E52-9795-EA11-806F-9CB6D0F9CFB6</t>
  </si>
  <si>
    <t>AC487E52-9795-EA11-806F-9CB6D0F9CFB6</t>
  </si>
  <si>
    <t>AD487E52-9795-EA11-806F-9CB6D0F9CFB6</t>
  </si>
  <si>
    <t>AE487E52-9795-EA11-806F-9CB6D0F9CFB6</t>
  </si>
  <si>
    <t>AF487E52-9795-EA11-806F-9CB6D0F9CFB6</t>
  </si>
  <si>
    <t>B0487E52-9795-EA11-806F-9CB6D0F9CFB6</t>
  </si>
  <si>
    <t>B1487E52-9795-EA11-806F-9CB6D0F9CFB6</t>
  </si>
  <si>
    <t>B2487E52-9795-EA11-806F-9CB6D0F9CFB6</t>
  </si>
  <si>
    <t>B3487E52-9795-EA11-806F-9CB6D0F9CFB6</t>
  </si>
  <si>
    <t>B4487E52-9795-EA11-806F-9CB6D0F9CFB6</t>
  </si>
  <si>
    <t>B5487E52-9795-EA11-806F-9CB6D0F9CFB6</t>
  </si>
  <si>
    <t>B6487E52-9795-EA11-806F-9CB6D0F9CFB6</t>
  </si>
  <si>
    <t>B7487E52-9795-EA11-806F-9CB6D0F9CFB6</t>
  </si>
  <si>
    <t>B8487E52-9795-EA11-806F-9CB6D0F9CFB6</t>
  </si>
  <si>
    <t>B9487E52-9795-EA11-806F-9CB6D0F9CFB6</t>
  </si>
  <si>
    <t>BA487E52-9795-EA11-806F-9CB6D0F9CFB6</t>
  </si>
  <si>
    <t>BB487E52-9795-EA11-806F-9CB6D0F9CFB6</t>
  </si>
  <si>
    <t>BC487E52-9795-EA11-806F-9CB6D0F9CFB6</t>
  </si>
  <si>
    <t>BD487E52-9795-EA11-806F-9CB6D0F9CFB6</t>
  </si>
  <si>
    <t>BE487E52-9795-EA11-806F-9CB6D0F9CFB6</t>
  </si>
  <si>
    <t>BF487E52-9795-EA11-806F-9CB6D0F9CFB6</t>
  </si>
  <si>
    <t>C0487E52-9795-EA11-806F-9CB6D0F9CFB6</t>
  </si>
  <si>
    <t>C1487E52-9795-EA11-806F-9CB6D0F9CFB6</t>
  </si>
  <si>
    <t>C2487E52-9795-EA11-806F-9CB6D0F9CFB6</t>
  </si>
  <si>
    <t>C3487E52-9795-EA11-806F-9CB6D0F9CFB6</t>
  </si>
  <si>
    <t>C4487E52-9795-EA11-806F-9CB6D0F9CFB6</t>
  </si>
  <si>
    <t>C5487E52-9795-EA11-806F-9CB6D0F9CFB6</t>
  </si>
  <si>
    <t>C6487E52-9795-EA11-806F-9CB6D0F9CFB6</t>
  </si>
  <si>
    <t>C7487E52-9795-EA11-806F-9CB6D0F9CFB6</t>
  </si>
  <si>
    <t>C8487E52-9795-EA11-806F-9CB6D0F9CFB6</t>
  </si>
  <si>
    <t>C9487E52-9795-EA11-806F-9CB6D0F9CFB6</t>
  </si>
  <si>
    <t>CA487E52-9795-EA11-806F-9CB6D0F9CFB6</t>
  </si>
  <si>
    <t>CB487E52-9795-EA11-806F-9CB6D0F9CFB6</t>
  </si>
  <si>
    <t>CC487E52-9795-EA11-806F-9CB6D0F9CFB6</t>
  </si>
  <si>
    <t>CD487E52-9795-EA11-806F-9CB6D0F9CFB6</t>
  </si>
  <si>
    <t>CE487E52-9795-EA11-806F-9CB6D0F9CFB6</t>
  </si>
  <si>
    <t>CF487E52-9795-EA11-806F-9CB6D0F9CFB6</t>
  </si>
  <si>
    <t>D0487E52-9795-EA11-806F-9CB6D0F9CFB6</t>
  </si>
  <si>
    <t>D1487E52-9795-EA11-806F-9CB6D0F9CFB6</t>
  </si>
  <si>
    <t>D2487E52-9795-EA11-806F-9CB6D0F9CFB6</t>
  </si>
  <si>
    <t>D3487E52-9795-EA11-806F-9CB6D0F9CFB6</t>
  </si>
  <si>
    <t>D4487E52-9795-EA11-806F-9CB6D0F9CFB6</t>
  </si>
  <si>
    <t>D5487E52-9795-EA11-806F-9CB6D0F9CFB6</t>
  </si>
  <si>
    <t>D6487E52-9795-EA11-806F-9CB6D0F9CFB6</t>
  </si>
  <si>
    <t>D7487E52-9795-EA11-806F-9CB6D0F9CFB6</t>
  </si>
  <si>
    <t>D8487E52-9795-EA11-806F-9CB6D0F9CFB6</t>
  </si>
  <si>
    <t>D9487E52-9795-EA11-806F-9CB6D0F9CFB6</t>
  </si>
  <si>
    <t>DA487E52-9795-EA11-806F-9CB6D0F9CFB6</t>
  </si>
  <si>
    <t>DB487E52-9795-EA11-806F-9CB6D0F9CFB6</t>
  </si>
  <si>
    <t>DC487E52-9795-EA11-806F-9CB6D0F9CFB6</t>
  </si>
  <si>
    <t>DD487E52-9795-EA11-806F-9CB6D0F9CFB6</t>
  </si>
  <si>
    <t>DE487E52-9795-EA11-806F-9CB6D0F9CFB6</t>
  </si>
  <si>
    <t>DF487E52-9795-EA11-806F-9CB6D0F9CFB6</t>
  </si>
  <si>
    <t>E0487E52-9795-EA11-806F-9CB6D0F9CFB6</t>
  </si>
  <si>
    <t>E1487E52-9795-EA11-806F-9CB6D0F9CFB6</t>
  </si>
  <si>
    <t>E2487E52-9795-EA11-806F-9CB6D0F9CFB6</t>
  </si>
  <si>
    <t>E3487E52-9795-EA11-806F-9CB6D0F9CFB6</t>
  </si>
  <si>
    <t>E4487E52-9795-EA11-806F-9CB6D0F9CFB6</t>
  </si>
  <si>
    <t>E5487E52-9795-EA11-806F-9CB6D0F9CFB6</t>
  </si>
  <si>
    <t>E6487E52-9795-EA11-806F-9CB6D0F9CFB6</t>
  </si>
  <si>
    <t>E7487E52-9795-EA11-806F-9CB6D0F9CFB6</t>
  </si>
  <si>
    <t>E8487E52-9795-EA11-806F-9CB6D0F9CFB6</t>
  </si>
  <si>
    <t>E9487E52-9795-EA11-806F-9CB6D0F9CFB6</t>
  </si>
  <si>
    <t>EA487E52-9795-EA11-806F-9CB6D0F9CFB6</t>
  </si>
  <si>
    <t>EB487E52-9795-EA11-806F-9CB6D0F9CFB6</t>
  </si>
  <si>
    <t>EC487E52-9795-EA11-806F-9CB6D0F9CFB6</t>
  </si>
  <si>
    <t>ED487E52-9795-EA11-806F-9CB6D0F9CFB6</t>
  </si>
  <si>
    <t>EE487E52-9795-EA11-806F-9CB6D0F9CFB6</t>
  </si>
  <si>
    <t>EF487E52-9795-EA11-806F-9CB6D0F9CFB6</t>
  </si>
  <si>
    <t>F0487E52-9795-EA11-806F-9CB6D0F9CFB6</t>
  </si>
  <si>
    <t>F1487E52-9795-EA11-806F-9CB6D0F9CFB6</t>
  </si>
  <si>
    <t>F2487E52-9795-EA11-806F-9CB6D0F9CFB6</t>
  </si>
  <si>
    <t>F3487E52-9795-EA11-806F-9CB6D0F9CFB6</t>
  </si>
  <si>
    <t>F4487E52-9795-EA11-806F-9CB6D0F9CFB6</t>
  </si>
  <si>
    <t>F5487E52-9795-EA11-806F-9CB6D0F9CFB6</t>
  </si>
  <si>
    <t>F6487E52-9795-EA11-806F-9CB6D0F9CFB6</t>
  </si>
  <si>
    <t>F7487E52-9795-EA11-806F-9CB6D0F9CFB6</t>
  </si>
  <si>
    <t>F8487E52-9795-EA11-806F-9CB6D0F9CFB6</t>
  </si>
  <si>
    <t>F9487E52-9795-EA11-806F-9CB6D0F9CFB6</t>
  </si>
  <si>
    <t>FA487E52-9795-EA11-806F-9CB6D0F9CFB6</t>
  </si>
  <si>
    <t>FB487E52-9795-EA11-806F-9CB6D0F9CFB6</t>
  </si>
  <si>
    <t>FC487E52-9795-EA11-806F-9CB6D0F9CFB6</t>
  </si>
  <si>
    <t>FD487E52-9795-EA11-806F-9CB6D0F9CFB6</t>
  </si>
  <si>
    <t>FE487E52-9795-EA11-806F-9CB6D0F9CFB6</t>
  </si>
  <si>
    <t>FF487E52-9795-EA11-806F-9CB6D0F9CFB6</t>
  </si>
  <si>
    <t>00497E52-9795-EA11-806F-9CB6D0F9CFB6</t>
  </si>
  <si>
    <t>01497E52-9795-EA11-806F-9CB6D0F9CFB6</t>
  </si>
  <si>
    <t>02497E52-9795-EA11-806F-9CB6D0F9CFB6</t>
  </si>
  <si>
    <t>03497E52-9795-EA11-806F-9CB6D0F9CFB6</t>
  </si>
  <si>
    <t>04497E52-9795-EA11-806F-9CB6D0F9CFB6</t>
  </si>
  <si>
    <t>05497E52-9795-EA11-806F-9CB6D0F9CFB6</t>
  </si>
  <si>
    <t>06497E52-9795-EA11-806F-9CB6D0F9CFB6</t>
  </si>
  <si>
    <t>07497E52-9795-EA11-806F-9CB6D0F9CFB6</t>
  </si>
  <si>
    <t>08497E52-9795-EA11-806F-9CB6D0F9CFB6</t>
  </si>
  <si>
    <t>09497E52-9795-EA11-806F-9CB6D0F9CFB6</t>
  </si>
  <si>
    <t>0A497E52-9795-EA11-806F-9CB6D0F9CFB6</t>
  </si>
  <si>
    <t>0B497E52-9795-EA11-806F-9CB6D0F9CFB6</t>
  </si>
  <si>
    <t>0C497E52-9795-EA11-806F-9CB6D0F9CFB6</t>
  </si>
  <si>
    <t>0D497E52-9795-EA11-806F-9CB6D0F9CFB6</t>
  </si>
  <si>
    <t>0E497E52-9795-EA11-806F-9CB6D0F9CFB6</t>
  </si>
  <si>
    <t>0F497E52-9795-EA11-806F-9CB6D0F9CFB6</t>
  </si>
  <si>
    <t>10497E52-9795-EA11-806F-9CB6D0F9CFB6</t>
  </si>
  <si>
    <t>11497E52-9795-EA11-806F-9CB6D0F9CFB6</t>
  </si>
  <si>
    <t>12497E52-9795-EA11-806F-9CB6D0F9CFB6</t>
  </si>
  <si>
    <t>13497E52-9795-EA11-806F-9CB6D0F9CFB6</t>
  </si>
  <si>
    <t>14497E52-9795-EA11-806F-9CB6D0F9CFB6</t>
  </si>
  <si>
    <t>15497E52-9795-EA11-806F-9CB6D0F9CFB6</t>
  </si>
  <si>
    <t>16497E52-9795-EA11-806F-9CB6D0F9CFB6</t>
  </si>
  <si>
    <t>17497E52-9795-EA11-806F-9CB6D0F9CFB6</t>
  </si>
  <si>
    <t>18497E52-9795-EA11-806F-9CB6D0F9CFB6</t>
  </si>
  <si>
    <t>19497E52-9795-EA11-806F-9CB6D0F9CFB6</t>
  </si>
  <si>
    <t>1A497E52-9795-EA11-806F-9CB6D0F9CFB6</t>
  </si>
  <si>
    <t>1B497E52-9795-EA11-806F-9CB6D0F9CFB6</t>
  </si>
  <si>
    <t>1C497E52-9795-EA11-806F-9CB6D0F9CFB6</t>
  </si>
  <si>
    <t>1D497E52-9795-EA11-806F-9CB6D0F9CFB6</t>
  </si>
  <si>
    <t>1E497E52-9795-EA11-806F-9CB6D0F9CFB6</t>
  </si>
  <si>
    <t>1F497E52-9795-EA11-806F-9CB6D0F9CFB6</t>
  </si>
  <si>
    <t>20497E52-9795-EA11-806F-9CB6D0F9CFB6</t>
  </si>
  <si>
    <t>21497E52-9795-EA11-806F-9CB6D0F9CFB6</t>
  </si>
  <si>
    <t>22497E52-9795-EA11-806F-9CB6D0F9CFB6</t>
  </si>
  <si>
    <t>23497E52-9795-EA11-806F-9CB6D0F9CFB6</t>
  </si>
  <si>
    <t>24497E52-9795-EA11-806F-9CB6D0F9CFB6</t>
  </si>
  <si>
    <t>25497E52-9795-EA11-806F-9CB6D0F9CFB6</t>
  </si>
  <si>
    <t>26497E52-9795-EA11-806F-9CB6D0F9CFB6</t>
  </si>
  <si>
    <t>27497E52-9795-EA11-806F-9CB6D0F9CFB6</t>
  </si>
  <si>
    <t>28497E52-9795-EA11-806F-9CB6D0F9CFB6</t>
  </si>
  <si>
    <t>29497E52-9795-EA11-806F-9CB6D0F9CFB6</t>
  </si>
  <si>
    <t>2A497E52-9795-EA11-806F-9CB6D0F9CFB6</t>
  </si>
  <si>
    <t>2B497E52-9795-EA11-806F-9CB6D0F9CFB6</t>
  </si>
  <si>
    <t>2C497E52-9795-EA11-806F-9CB6D0F9CFB6</t>
  </si>
  <si>
    <t>2D497E52-9795-EA11-806F-9CB6D0F9CFB6</t>
  </si>
  <si>
    <t>2E497E52-9795-EA11-806F-9CB6D0F9CFB6</t>
  </si>
  <si>
    <t>2F497E52-9795-EA11-806F-9CB6D0F9CFB6</t>
  </si>
  <si>
    <t>30497E52-9795-EA11-806F-9CB6D0F9CFB6</t>
  </si>
  <si>
    <t>31497E52-9795-EA11-806F-9CB6D0F9CFB6</t>
  </si>
  <si>
    <t>32497E52-9795-EA11-806F-9CB6D0F9CFB6</t>
  </si>
  <si>
    <t>33497E52-9795-EA11-806F-9CB6D0F9CFB6</t>
  </si>
  <si>
    <t>34497E52-9795-EA11-806F-9CB6D0F9CFB6</t>
  </si>
  <si>
    <t>35497E52-9795-EA11-806F-9CB6D0F9CFB6</t>
  </si>
  <si>
    <t>36497E52-9795-EA11-806F-9CB6D0F9CFB6</t>
  </si>
  <si>
    <t>37497E52-9795-EA11-806F-9CB6D0F9CFB6</t>
  </si>
  <si>
    <t>38497E52-9795-EA11-806F-9CB6D0F9CFB6</t>
  </si>
  <si>
    <t>39497E52-9795-EA11-806F-9CB6D0F9CFB6</t>
  </si>
  <si>
    <t>3A497E52-9795-EA11-806F-9CB6D0F9CFB6</t>
  </si>
  <si>
    <t>3B497E52-9795-EA11-806F-9CB6D0F9CFB6</t>
  </si>
  <si>
    <t>3C497E52-9795-EA11-806F-9CB6D0F9CFB6</t>
  </si>
  <si>
    <t>3D497E52-9795-EA11-806F-9CB6D0F9CFB6</t>
  </si>
  <si>
    <t>3E497E52-9795-EA11-806F-9CB6D0F9CFB6</t>
  </si>
  <si>
    <t>3F497E52-9795-EA11-806F-9CB6D0F9CFB6</t>
  </si>
  <si>
    <t>40497E52-9795-EA11-806F-9CB6D0F9CFB6</t>
  </si>
  <si>
    <t>41497E52-9795-EA11-806F-9CB6D0F9CFB6</t>
  </si>
  <si>
    <t>42497E52-9795-EA11-806F-9CB6D0F9CFB6</t>
  </si>
  <si>
    <t>43497E52-9795-EA11-806F-9CB6D0F9CFB6</t>
  </si>
  <si>
    <t>44497E52-9795-EA11-806F-9CB6D0F9CFB6</t>
  </si>
  <si>
    <t>45497E52-9795-EA11-806F-9CB6D0F9CFB6</t>
  </si>
  <si>
    <t>46497E52-9795-EA11-806F-9CB6D0F9CFB6</t>
  </si>
  <si>
    <t>47497E52-9795-EA11-806F-9CB6D0F9CFB6</t>
  </si>
  <si>
    <t>48497E52-9795-EA11-806F-9CB6D0F9CFB6</t>
  </si>
  <si>
    <t>49497E52-9795-EA11-806F-9CB6D0F9CFB6</t>
  </si>
  <si>
    <t>4A497E52-9795-EA11-806F-9CB6D0F9CFB6</t>
  </si>
  <si>
    <t>4B497E52-9795-EA11-806F-9CB6D0F9CFB6</t>
  </si>
  <si>
    <t>4C497E52-9795-EA11-806F-9CB6D0F9CFB6</t>
  </si>
  <si>
    <t>4D497E52-9795-EA11-806F-9CB6D0F9CFB6</t>
  </si>
  <si>
    <t>4E497E52-9795-EA11-806F-9CB6D0F9CFB6</t>
  </si>
  <si>
    <t>4F497E52-9795-EA11-806F-9CB6D0F9CFB6</t>
  </si>
  <si>
    <t>50497E52-9795-EA11-806F-9CB6D0F9CFB6</t>
  </si>
  <si>
    <t>51497E52-9795-EA11-806F-9CB6D0F9CFB6</t>
  </si>
  <si>
    <t>52497E52-9795-EA11-806F-9CB6D0F9CFB6</t>
  </si>
  <si>
    <t>53497E52-9795-EA11-806F-9CB6D0F9CFB6</t>
  </si>
  <si>
    <t>54497E52-9795-EA11-806F-9CB6D0F9CFB6</t>
  </si>
  <si>
    <t>55497E52-9795-EA11-806F-9CB6D0F9CFB6</t>
  </si>
  <si>
    <t>56497E52-9795-EA11-806F-9CB6D0F9CFB6</t>
  </si>
  <si>
    <t>57497E52-9795-EA11-806F-9CB6D0F9CFB6</t>
  </si>
  <si>
    <t>58497E52-9795-EA11-806F-9CB6D0F9CFB6</t>
  </si>
  <si>
    <t>59497E52-9795-EA11-806F-9CB6D0F9CFB6</t>
  </si>
  <si>
    <t>5A497E52-9795-EA11-806F-9CB6D0F9CFB6</t>
  </si>
  <si>
    <t>5B497E52-9795-EA11-806F-9CB6D0F9CFB6</t>
  </si>
  <si>
    <t>5C497E52-9795-EA11-806F-9CB6D0F9CFB6</t>
  </si>
  <si>
    <t>5D497E52-9795-EA11-806F-9CB6D0F9CFB6</t>
  </si>
  <si>
    <t>5E497E52-9795-EA11-806F-9CB6D0F9CFB6</t>
  </si>
  <si>
    <t>5F497E52-9795-EA11-806F-9CB6D0F9CFB6</t>
  </si>
  <si>
    <t>60497E52-9795-EA11-806F-9CB6D0F9CFB6</t>
  </si>
  <si>
    <t>61497E52-9795-EA11-806F-9CB6D0F9CFB6</t>
  </si>
  <si>
    <t>62497E52-9795-EA11-806F-9CB6D0F9CFB6</t>
  </si>
  <si>
    <t>63497E52-9795-EA11-806F-9CB6D0F9CFB6</t>
  </si>
  <si>
    <t>64497E52-9795-EA11-806F-9CB6D0F9CFB6</t>
  </si>
  <si>
    <t>65497E52-9795-EA11-806F-9CB6D0F9CFB6</t>
  </si>
  <si>
    <t>66497E52-9795-EA11-806F-9CB6D0F9CFB6</t>
  </si>
  <si>
    <t>67497E52-9795-EA11-806F-9CB6D0F9CFB6</t>
  </si>
  <si>
    <t>68497E52-9795-EA11-806F-9CB6D0F9CFB6</t>
  </si>
  <si>
    <t>69497E52-9795-EA11-806F-9CB6D0F9CFB6</t>
  </si>
  <si>
    <t>6A497E52-9795-EA11-806F-9CB6D0F9CFB6</t>
  </si>
  <si>
    <t>6B497E52-9795-EA11-806F-9CB6D0F9CFB6</t>
  </si>
  <si>
    <t>6C497E52-9795-EA11-806F-9CB6D0F9CFB6</t>
  </si>
  <si>
    <t>6D497E52-9795-EA11-806F-9CB6D0F9CFB6</t>
  </si>
  <si>
    <t>6E497E52-9795-EA11-806F-9CB6D0F9CFB6</t>
  </si>
  <si>
    <t>6F497E52-9795-EA11-806F-9CB6D0F9CFB6</t>
  </si>
  <si>
    <t>70497E52-9795-EA11-806F-9CB6D0F9CFB6</t>
  </si>
  <si>
    <t>71497E52-9795-EA11-806F-9CB6D0F9CFB6</t>
  </si>
  <si>
    <t>72497E52-9795-EA11-806F-9CB6D0F9CFB6</t>
  </si>
  <si>
    <t>73497E52-9795-EA11-806F-9CB6D0F9CFB6</t>
  </si>
  <si>
    <t>74497E52-9795-EA11-806F-9CB6D0F9CFB6</t>
  </si>
  <si>
    <t>75497E52-9795-EA11-806F-9CB6D0F9CFB6</t>
  </si>
  <si>
    <t>76497E52-9795-EA11-806F-9CB6D0F9CFB6</t>
  </si>
  <si>
    <t>77497E52-9795-EA11-806F-9CB6D0F9CFB6</t>
  </si>
  <si>
    <t>78497E52-9795-EA11-806F-9CB6D0F9CFB6</t>
  </si>
  <si>
    <t>79497E52-9795-EA11-806F-9CB6D0F9CFB6</t>
  </si>
  <si>
    <t>7A497E52-9795-EA11-806F-9CB6D0F9CFB6</t>
  </si>
  <si>
    <t>7B497E52-9795-EA11-806F-9CB6D0F9CFB6</t>
  </si>
  <si>
    <t>7C497E52-9795-EA11-806F-9CB6D0F9CFB6</t>
  </si>
  <si>
    <t>7D497E52-9795-EA11-806F-9CB6D0F9CFB6</t>
  </si>
  <si>
    <t>7E497E52-9795-EA11-806F-9CB6D0F9CFB6</t>
  </si>
  <si>
    <t>7F497E52-9795-EA11-806F-9CB6D0F9CFB6</t>
  </si>
  <si>
    <t>80497E52-9795-EA11-806F-9CB6D0F9CFB6</t>
  </si>
  <si>
    <t>81497E52-9795-EA11-806F-9CB6D0F9CFB6</t>
  </si>
  <si>
    <t>82497E52-9795-EA11-806F-9CB6D0F9CFB6</t>
  </si>
  <si>
    <t>83497E52-9795-EA11-806F-9CB6D0F9CFB6</t>
  </si>
  <si>
    <t>84497E52-9795-EA11-806F-9CB6D0F9CFB6</t>
  </si>
  <si>
    <t>85497E52-9795-EA11-806F-9CB6D0F9CFB6</t>
  </si>
  <si>
    <t>86497E52-9795-EA11-806F-9CB6D0F9CFB6</t>
  </si>
  <si>
    <t>87497E52-9795-EA11-806F-9CB6D0F9CFB6</t>
  </si>
  <si>
    <t>88497E52-9795-EA11-806F-9CB6D0F9CFB6</t>
  </si>
  <si>
    <t>89497E52-9795-EA11-806F-9CB6D0F9CFB6</t>
  </si>
  <si>
    <t>8A497E52-9795-EA11-806F-9CB6D0F9CFB6</t>
  </si>
  <si>
    <t>8B497E52-9795-EA11-806F-9CB6D0F9CFB6</t>
  </si>
  <si>
    <t>8C497E52-9795-EA11-806F-9CB6D0F9CFB6</t>
  </si>
  <si>
    <t>8D497E52-9795-EA11-806F-9CB6D0F9CFB6</t>
  </si>
  <si>
    <t>8E497E52-9795-EA11-806F-9CB6D0F9CFB6</t>
  </si>
  <si>
    <t>8F497E52-9795-EA11-806F-9CB6D0F9CFB6</t>
  </si>
  <si>
    <t>90497E52-9795-EA11-806F-9CB6D0F9CFB6</t>
  </si>
  <si>
    <t>91497E52-9795-EA11-806F-9CB6D0F9CFB6</t>
  </si>
  <si>
    <t>92497E52-9795-EA11-806F-9CB6D0F9CFB6</t>
  </si>
  <si>
    <t>93497E52-9795-EA11-806F-9CB6D0F9CFB6</t>
  </si>
  <si>
    <t>94497E52-9795-EA11-806F-9CB6D0F9CFB6</t>
  </si>
  <si>
    <t>95497E52-9795-EA11-806F-9CB6D0F9CFB6</t>
  </si>
  <si>
    <t>96497E52-9795-EA11-806F-9CB6D0F9CFB6</t>
  </si>
  <si>
    <t>97497E52-9795-EA11-806F-9CB6D0F9CFB6</t>
  </si>
  <si>
    <t>98497E52-9795-EA11-806F-9CB6D0F9CFB6</t>
  </si>
  <si>
    <t>99497E52-9795-EA11-806F-9CB6D0F9CFB6</t>
  </si>
  <si>
    <t>9A497E52-9795-EA11-806F-9CB6D0F9CFB6</t>
  </si>
  <si>
    <t>9B497E52-9795-EA11-806F-9CB6D0F9CFB6</t>
  </si>
  <si>
    <t>9C497E52-9795-EA11-806F-9CB6D0F9CFB6</t>
  </si>
  <si>
    <t>9D497E52-9795-EA11-806F-9CB6D0F9CFB6</t>
  </si>
  <si>
    <t>9E497E52-9795-EA11-806F-9CB6D0F9CFB6</t>
  </si>
  <si>
    <t>9F497E52-9795-EA11-806F-9CB6D0F9CFB6</t>
  </si>
  <si>
    <t>A0497E52-9795-EA11-806F-9CB6D0F9CFB6</t>
  </si>
  <si>
    <t>A1497E52-9795-EA11-806F-9CB6D0F9CFB6</t>
  </si>
  <si>
    <t>A2497E52-9795-EA11-806F-9CB6D0F9CFB6</t>
  </si>
  <si>
    <t>A3497E52-9795-EA11-806F-9CB6D0F9CFB6</t>
  </si>
  <si>
    <t>A4497E52-9795-EA11-806F-9CB6D0F9CFB6</t>
  </si>
  <si>
    <t>A5497E52-9795-EA11-806F-9CB6D0F9CFB6</t>
  </si>
  <si>
    <t>A6497E52-9795-EA11-806F-9CB6D0F9CFB6</t>
  </si>
  <si>
    <t>A7497E52-9795-EA11-806F-9CB6D0F9CFB6</t>
  </si>
  <si>
    <t>A8497E52-9795-EA11-806F-9CB6D0F9CFB6</t>
  </si>
  <si>
    <t>A9497E52-9795-EA11-806F-9CB6D0F9CFB6</t>
  </si>
  <si>
    <t>AA497E52-9795-EA11-806F-9CB6D0F9CFB6</t>
  </si>
  <si>
    <t>AB497E52-9795-EA11-806F-9CB6D0F9CFB6</t>
  </si>
  <si>
    <t>AC497E52-9795-EA11-806F-9CB6D0F9CFB6</t>
  </si>
  <si>
    <t>AD497E52-9795-EA11-806F-9CB6D0F9CFB6</t>
  </si>
  <si>
    <t>AE497E52-9795-EA11-806F-9CB6D0F9CFB6</t>
  </si>
  <si>
    <t>AF497E52-9795-EA11-806F-9CB6D0F9CFB6</t>
  </si>
  <si>
    <t>B0497E52-9795-EA11-806F-9CB6D0F9CFB6</t>
  </si>
  <si>
    <t>B1497E52-9795-EA11-806F-9CB6D0F9CFB6</t>
  </si>
  <si>
    <t>B2497E52-9795-EA11-806F-9CB6D0F9CFB6</t>
  </si>
  <si>
    <t>B3497E52-9795-EA11-806F-9CB6D0F9CFB6</t>
  </si>
  <si>
    <t>B4497E52-9795-EA11-806F-9CB6D0F9CFB6</t>
  </si>
  <si>
    <t>B5497E52-9795-EA11-806F-9CB6D0F9CFB6</t>
  </si>
  <si>
    <t>B6497E52-9795-EA11-806F-9CB6D0F9CFB6</t>
  </si>
  <si>
    <t>B7497E52-9795-EA11-806F-9CB6D0F9CFB6</t>
  </si>
  <si>
    <t>B8497E52-9795-EA11-806F-9CB6D0F9CFB6</t>
  </si>
  <si>
    <t>B9497E52-9795-EA11-806F-9CB6D0F9CFB6</t>
  </si>
  <si>
    <t>BA497E52-9795-EA11-806F-9CB6D0F9CFB6</t>
  </si>
  <si>
    <t>BB497E52-9795-EA11-806F-9CB6D0F9CFB6</t>
  </si>
  <si>
    <t>BC497E52-9795-EA11-806F-9CB6D0F9CFB6</t>
  </si>
  <si>
    <t>BD497E52-9795-EA11-806F-9CB6D0F9CFB6</t>
  </si>
  <si>
    <t>BE497E52-9795-EA11-806F-9CB6D0F9CFB6</t>
  </si>
  <si>
    <t>BF497E52-9795-EA11-806F-9CB6D0F9CFB6</t>
  </si>
  <si>
    <t>C0497E52-9795-EA11-806F-9CB6D0F9CFB6</t>
  </si>
  <si>
    <t>C1497E52-9795-EA11-806F-9CB6D0F9CFB6</t>
  </si>
  <si>
    <t>C2497E52-9795-EA11-806F-9CB6D0F9CFB6</t>
  </si>
  <si>
    <t>C3497E52-9795-EA11-806F-9CB6D0F9CFB6</t>
  </si>
  <si>
    <t>C4497E52-9795-EA11-806F-9CB6D0F9CFB6</t>
  </si>
  <si>
    <t>C5497E52-9795-EA11-806F-9CB6D0F9CFB6</t>
  </si>
  <si>
    <t>C6497E52-9795-EA11-806F-9CB6D0F9CFB6</t>
  </si>
  <si>
    <t>C7497E52-9795-EA11-806F-9CB6D0F9CFB6</t>
  </si>
  <si>
    <t>C8497E52-9795-EA11-806F-9CB6D0F9CFB6</t>
  </si>
  <si>
    <t>C9497E52-9795-EA11-806F-9CB6D0F9CFB6</t>
  </si>
  <si>
    <t>CA497E52-9795-EA11-806F-9CB6D0F9CFB6</t>
  </si>
  <si>
    <t>CB497E52-9795-EA11-806F-9CB6D0F9CFB6</t>
  </si>
  <si>
    <t>CC497E52-9795-EA11-806F-9CB6D0F9CFB6</t>
  </si>
  <si>
    <t>CD497E52-9795-EA11-806F-9CB6D0F9CFB6</t>
  </si>
  <si>
    <t>CE497E52-9795-EA11-806F-9CB6D0F9CFB6</t>
  </si>
  <si>
    <t>CF497E52-9795-EA11-806F-9CB6D0F9CFB6</t>
  </si>
  <si>
    <t>D0497E52-9795-EA11-806F-9CB6D0F9CFB6</t>
  </si>
  <si>
    <t>D1497E52-9795-EA11-806F-9CB6D0F9CFB6</t>
  </si>
  <si>
    <t>D2497E52-9795-EA11-806F-9CB6D0F9CFB6</t>
  </si>
  <si>
    <t>D3497E52-9795-EA11-806F-9CB6D0F9CFB6</t>
  </si>
  <si>
    <t>D4497E52-9795-EA11-806F-9CB6D0F9CFB6</t>
  </si>
  <si>
    <t>D5497E52-9795-EA11-806F-9CB6D0F9CFB6</t>
  </si>
  <si>
    <t>D6497E52-9795-EA11-806F-9CB6D0F9CFB6</t>
  </si>
  <si>
    <t>D7497E52-9795-EA11-806F-9CB6D0F9CFB6</t>
  </si>
  <si>
    <t>D8497E52-9795-EA11-806F-9CB6D0F9CFB6</t>
  </si>
  <si>
    <t>D9497E52-9795-EA11-806F-9CB6D0F9CFB6</t>
  </si>
  <si>
    <t>DA497E52-9795-EA11-806F-9CB6D0F9CFB6</t>
  </si>
  <si>
    <t>DB497E52-9795-EA11-806F-9CB6D0F9CFB6</t>
  </si>
  <si>
    <t>DC497E52-9795-EA11-806F-9CB6D0F9CFB6</t>
  </si>
  <si>
    <t>DD497E52-9795-EA11-806F-9CB6D0F9CFB6</t>
  </si>
  <si>
    <t>DE497E52-9795-EA11-806F-9CB6D0F9CFB6</t>
  </si>
  <si>
    <t>DF497E52-9795-EA11-806F-9CB6D0F9CFB6</t>
  </si>
  <si>
    <t>E0497E52-9795-EA11-806F-9CB6D0F9CFB6</t>
  </si>
  <si>
    <t>E1497E52-9795-EA11-806F-9CB6D0F9CFB6</t>
  </si>
  <si>
    <t>E2497E52-9795-EA11-806F-9CB6D0F9CFB6</t>
  </si>
  <si>
    <t>E3497E52-9795-EA11-806F-9CB6D0F9CFB6</t>
  </si>
  <si>
    <t>E4497E52-9795-EA11-806F-9CB6D0F9CFB6</t>
  </si>
  <si>
    <t>E5497E52-9795-EA11-806F-9CB6D0F9CFB6</t>
  </si>
  <si>
    <t>E6497E52-9795-EA11-806F-9CB6D0F9CFB6</t>
  </si>
  <si>
    <t>E7497E52-9795-EA11-806F-9CB6D0F9CFB6</t>
  </si>
  <si>
    <t>E8497E52-9795-EA11-806F-9CB6D0F9CFB6</t>
  </si>
  <si>
    <t>E9497E52-9795-EA11-806F-9CB6D0F9CFB6</t>
  </si>
  <si>
    <t>EA497E52-9795-EA11-806F-9CB6D0F9CFB6</t>
  </si>
  <si>
    <t>EB497E52-9795-EA11-806F-9CB6D0F9CFB6</t>
  </si>
  <si>
    <t>EC497E52-9795-EA11-806F-9CB6D0F9CFB6</t>
  </si>
  <si>
    <t>ED497E52-9795-EA11-806F-9CB6D0F9CFB6</t>
  </si>
  <si>
    <t>EE497E52-9795-EA11-806F-9CB6D0F9CFB6</t>
  </si>
  <si>
    <t>EF497E52-9795-EA11-806F-9CB6D0F9CFB6</t>
  </si>
  <si>
    <t>F0497E52-9795-EA11-806F-9CB6D0F9CFB6</t>
  </si>
  <si>
    <t>F1497E52-9795-EA11-806F-9CB6D0F9CFB6</t>
  </si>
  <si>
    <t>F2497E52-9795-EA11-806F-9CB6D0F9CFB6</t>
  </si>
  <si>
    <t>F3497E52-9795-EA11-806F-9CB6D0F9CFB6</t>
  </si>
  <si>
    <t>F4497E52-9795-EA11-806F-9CB6D0F9CFB6</t>
  </si>
  <si>
    <t>F5497E52-9795-EA11-806F-9CB6D0F9CFB6</t>
  </si>
  <si>
    <t>F6497E52-9795-EA11-806F-9CB6D0F9CFB6</t>
  </si>
  <si>
    <t>F7497E52-9795-EA11-806F-9CB6D0F9CFB6</t>
  </si>
  <si>
    <t>F8497E52-9795-EA11-806F-9CB6D0F9CFB6</t>
  </si>
  <si>
    <t>F9497E52-9795-EA11-806F-9CB6D0F9CFB6</t>
  </si>
  <si>
    <t>FA497E52-9795-EA11-806F-9CB6D0F9CFB6</t>
  </si>
  <si>
    <t>FB497E52-9795-EA11-806F-9CB6D0F9CFB6</t>
  </si>
  <si>
    <t>FC497E52-9795-EA11-806F-9CB6D0F9CFB6</t>
  </si>
  <si>
    <t>FD497E52-9795-EA11-806F-9CB6D0F9CFB6</t>
  </si>
  <si>
    <t>FE497E52-9795-EA11-806F-9CB6D0F9CFB6</t>
  </si>
  <si>
    <t>FF497E52-9795-EA11-806F-9CB6D0F9CFB6</t>
  </si>
  <si>
    <t>004A7E52-9795-EA11-806F-9CB6D0F9CFB6</t>
  </si>
  <si>
    <t>014A7E52-9795-EA11-806F-9CB6D0F9CFB6</t>
  </si>
  <si>
    <t>024A7E52-9795-EA11-806F-9CB6D0F9CFB6</t>
  </si>
  <si>
    <t>034A7E52-9795-EA11-806F-9CB6D0F9CFB6</t>
  </si>
  <si>
    <t>044A7E52-9795-EA11-806F-9CB6D0F9CFB6</t>
  </si>
  <si>
    <t>054A7E52-9795-EA11-806F-9CB6D0F9CFB6</t>
  </si>
  <si>
    <t>064A7E52-9795-EA11-806F-9CB6D0F9CFB6</t>
  </si>
  <si>
    <t>074A7E52-9795-EA11-806F-9CB6D0F9CFB6</t>
  </si>
  <si>
    <t>084A7E52-9795-EA11-806F-9CB6D0F9CFB6</t>
  </si>
  <si>
    <t>094A7E52-9795-EA11-806F-9CB6D0F9CFB6</t>
  </si>
  <si>
    <t>0A4A7E52-9795-EA11-806F-9CB6D0F9CFB6</t>
  </si>
  <si>
    <t>0B4A7E52-9795-EA11-806F-9CB6D0F9CFB6</t>
  </si>
  <si>
    <t>0C4A7E52-9795-EA11-806F-9CB6D0F9CFB6</t>
  </si>
  <si>
    <t>0D4A7E52-9795-EA11-806F-9CB6D0F9CFB6</t>
  </si>
  <si>
    <t>0E4A7E52-9795-EA11-806F-9CB6D0F9CFB6</t>
  </si>
  <si>
    <t>0F4A7E52-9795-EA11-806F-9CB6D0F9CFB6</t>
  </si>
  <si>
    <t>104A7E52-9795-EA11-806F-9CB6D0F9CFB6</t>
  </si>
  <si>
    <t>114A7E52-9795-EA11-806F-9CB6D0F9CFB6</t>
  </si>
  <si>
    <t>124A7E52-9795-EA11-806F-9CB6D0F9CFB6</t>
  </si>
  <si>
    <t>134A7E52-9795-EA11-806F-9CB6D0F9CFB6</t>
  </si>
  <si>
    <t>144A7E52-9795-EA11-806F-9CB6D0F9CFB6</t>
  </si>
  <si>
    <t>154A7E52-9795-EA11-806F-9CB6D0F9CFB6</t>
  </si>
  <si>
    <t>164A7E52-9795-EA11-806F-9CB6D0F9CFB6</t>
  </si>
  <si>
    <t>174A7E52-9795-EA11-806F-9CB6D0F9CFB6</t>
  </si>
  <si>
    <t>184A7E52-9795-EA11-806F-9CB6D0F9CFB6</t>
  </si>
  <si>
    <t>194A7E52-9795-EA11-806F-9CB6D0F9CFB6</t>
  </si>
  <si>
    <t>1A4A7E52-9795-EA11-806F-9CB6D0F9CFB6</t>
  </si>
  <si>
    <t>1B4A7E52-9795-EA11-806F-9CB6D0F9CFB6</t>
  </si>
  <si>
    <t>1C4A7E52-9795-EA11-806F-9CB6D0F9CFB6</t>
  </si>
  <si>
    <t>1D4A7E52-9795-EA11-806F-9CB6D0F9CFB6</t>
  </si>
  <si>
    <t>1E4A7E52-9795-EA11-806F-9CB6D0F9CFB6</t>
  </si>
  <si>
    <t>1F4A7E52-9795-EA11-806F-9CB6D0F9CFB6</t>
  </si>
  <si>
    <t>204A7E52-9795-EA11-806F-9CB6D0F9CFB6</t>
  </si>
  <si>
    <t>214A7E52-9795-EA11-806F-9CB6D0F9CFB6</t>
  </si>
  <si>
    <t>224A7E52-9795-EA11-806F-9CB6D0F9CFB6</t>
  </si>
  <si>
    <t>234A7E52-9795-EA11-806F-9CB6D0F9CFB6</t>
  </si>
  <si>
    <t>244A7E52-9795-EA11-806F-9CB6D0F9CFB6</t>
  </si>
  <si>
    <t>254A7E52-9795-EA11-806F-9CB6D0F9CFB6</t>
  </si>
  <si>
    <t>264A7E52-9795-EA11-806F-9CB6D0F9CFB6</t>
  </si>
  <si>
    <t>274A7E52-9795-EA11-806F-9CB6D0F9CFB6</t>
  </si>
  <si>
    <t>284A7E52-9795-EA11-806F-9CB6D0F9CFB6</t>
  </si>
  <si>
    <t>294A7E52-9795-EA11-806F-9CB6D0F9CFB6</t>
  </si>
  <si>
    <t>2A4A7E52-9795-EA11-806F-9CB6D0F9CFB6</t>
  </si>
  <si>
    <t>2B4A7E52-9795-EA11-806F-9CB6D0F9CFB6</t>
  </si>
  <si>
    <t>2C4A7E52-9795-EA11-806F-9CB6D0F9CFB6</t>
  </si>
  <si>
    <t>2D4A7E52-9795-EA11-806F-9CB6D0F9CFB6</t>
  </si>
  <si>
    <t>2E4A7E52-9795-EA11-806F-9CB6D0F9CFB6</t>
  </si>
  <si>
    <t>2F4A7E52-9795-EA11-806F-9CB6D0F9CFB6</t>
  </si>
  <si>
    <t>304A7E52-9795-EA11-806F-9CB6D0F9CFB6</t>
  </si>
  <si>
    <t>314A7E52-9795-EA11-806F-9CB6D0F9CFB6</t>
  </si>
  <si>
    <t>324A7E52-9795-EA11-806F-9CB6D0F9CFB6</t>
  </si>
  <si>
    <t>334A7E52-9795-EA11-806F-9CB6D0F9CFB6</t>
  </si>
  <si>
    <t>344A7E52-9795-EA11-806F-9CB6D0F9CFB6</t>
  </si>
  <si>
    <t>354A7E52-9795-EA11-806F-9CB6D0F9CFB6</t>
  </si>
  <si>
    <t>364A7E52-9795-EA11-806F-9CB6D0F9CFB6</t>
  </si>
  <si>
    <t>374A7E52-9795-EA11-806F-9CB6D0F9CFB6</t>
  </si>
  <si>
    <t>384A7E52-9795-EA11-806F-9CB6D0F9CFB6</t>
  </si>
  <si>
    <t>394A7E52-9795-EA11-806F-9CB6D0F9CFB6</t>
  </si>
  <si>
    <t>3A4A7E52-9795-EA11-806F-9CB6D0F9CFB6</t>
  </si>
  <si>
    <t>3B4A7E52-9795-EA11-806F-9CB6D0F9CFB6</t>
  </si>
  <si>
    <t>3C4A7E52-9795-EA11-806F-9CB6D0F9CFB6</t>
  </si>
  <si>
    <t>3D4A7E52-9795-EA11-806F-9CB6D0F9CFB6</t>
  </si>
  <si>
    <t>3E4A7E52-9795-EA11-806F-9CB6D0F9CFB6</t>
  </si>
  <si>
    <t>3F4A7E52-9795-EA11-806F-9CB6D0F9CFB6</t>
  </si>
  <si>
    <t>404A7E52-9795-EA11-806F-9CB6D0F9CFB6</t>
  </si>
  <si>
    <t>414A7E52-9795-EA11-806F-9CB6D0F9CFB6</t>
  </si>
  <si>
    <t>424A7E52-9795-EA11-806F-9CB6D0F9CFB6</t>
  </si>
  <si>
    <t>434A7E52-9795-EA11-806F-9CB6D0F9CFB6</t>
  </si>
  <si>
    <t>444A7E52-9795-EA11-806F-9CB6D0F9CFB6</t>
  </si>
  <si>
    <t>454A7E52-9795-EA11-806F-9CB6D0F9CFB6</t>
  </si>
  <si>
    <t>464A7E52-9795-EA11-806F-9CB6D0F9CFB6</t>
  </si>
  <si>
    <t>474A7E52-9795-EA11-806F-9CB6D0F9CFB6</t>
  </si>
  <si>
    <t>484A7E52-9795-EA11-806F-9CB6D0F9CFB6</t>
  </si>
  <si>
    <t>494A7E52-9795-EA11-806F-9CB6D0F9CFB6</t>
  </si>
  <si>
    <t>4A4A7E52-9795-EA11-806F-9CB6D0F9CFB6</t>
  </si>
  <si>
    <t>4B4A7E52-9795-EA11-806F-9CB6D0F9CFB6</t>
  </si>
  <si>
    <t>4C4A7E52-9795-EA11-806F-9CB6D0F9CFB6</t>
  </si>
  <si>
    <t>4D4A7E52-9795-EA11-806F-9CB6D0F9CFB6</t>
  </si>
  <si>
    <t>4E4A7E52-9795-EA11-806F-9CB6D0F9CFB6</t>
  </si>
  <si>
    <t>4F4A7E52-9795-EA11-806F-9CB6D0F9CFB6</t>
  </si>
  <si>
    <t>504A7E52-9795-EA11-806F-9CB6D0F9CFB6</t>
  </si>
  <si>
    <t>514A7E52-9795-EA11-806F-9CB6D0F9CFB6</t>
  </si>
  <si>
    <t>524A7E52-9795-EA11-806F-9CB6D0F9CFB6</t>
  </si>
  <si>
    <t>534A7E52-9795-EA11-806F-9CB6D0F9CFB6</t>
  </si>
  <si>
    <t>544A7E52-9795-EA11-806F-9CB6D0F9CFB6</t>
  </si>
  <si>
    <t>554A7E52-9795-EA11-806F-9CB6D0F9CFB6</t>
  </si>
  <si>
    <t>564A7E52-9795-EA11-806F-9CB6D0F9CFB6</t>
  </si>
  <si>
    <t>574A7E52-9795-EA11-806F-9CB6D0F9CFB6</t>
  </si>
  <si>
    <t>584A7E52-9795-EA11-806F-9CB6D0F9CFB6</t>
  </si>
  <si>
    <t>594A7E52-9795-EA11-806F-9CB6D0F9CFB6</t>
  </si>
  <si>
    <t>5A4A7E52-9795-EA11-806F-9CB6D0F9CFB6</t>
  </si>
  <si>
    <t>5B4A7E52-9795-EA11-806F-9CB6D0F9CFB6</t>
  </si>
  <si>
    <t>5C4A7E52-9795-EA11-806F-9CB6D0F9CFB6</t>
  </si>
  <si>
    <t>5D4A7E52-9795-EA11-806F-9CB6D0F9CFB6</t>
  </si>
  <si>
    <t>5E4A7E52-9795-EA11-806F-9CB6D0F9CFB6</t>
  </si>
  <si>
    <t>5F4A7E52-9795-EA11-806F-9CB6D0F9CFB6</t>
  </si>
  <si>
    <t>604A7E52-9795-EA11-806F-9CB6D0F9CFB6</t>
  </si>
  <si>
    <t>614A7E52-9795-EA11-806F-9CB6D0F9CFB6</t>
  </si>
  <si>
    <t>624A7E52-9795-EA11-806F-9CB6D0F9CFB6</t>
  </si>
  <si>
    <t>634A7E52-9795-EA11-806F-9CB6D0F9CFB6</t>
  </si>
  <si>
    <t>644A7E52-9795-EA11-806F-9CB6D0F9CFB6</t>
  </si>
  <si>
    <t>654A7E52-9795-EA11-806F-9CB6D0F9CFB6</t>
  </si>
  <si>
    <t>664A7E52-9795-EA11-806F-9CB6D0F9CFB6</t>
  </si>
  <si>
    <t>674A7E52-9795-EA11-806F-9CB6D0F9CFB6</t>
  </si>
  <si>
    <t>684A7E52-9795-EA11-806F-9CB6D0F9CFB6</t>
  </si>
  <si>
    <t>694A7E52-9795-EA11-806F-9CB6D0F9CFB6</t>
  </si>
  <si>
    <t>6A4A7E52-9795-EA11-806F-9CB6D0F9CFB6</t>
  </si>
  <si>
    <t>6B4A7E52-9795-EA11-806F-9CB6D0F9CFB6</t>
  </si>
  <si>
    <t>6C4A7E52-9795-EA11-806F-9CB6D0F9CFB6</t>
  </si>
  <si>
    <t>6D4A7E52-9795-EA11-806F-9CB6D0F9CFB6</t>
  </si>
  <si>
    <t>6E4A7E52-9795-EA11-806F-9CB6D0F9CFB6</t>
  </si>
  <si>
    <t>6F4A7E52-9795-EA11-806F-9CB6D0F9CFB6</t>
  </si>
  <si>
    <t>704A7E52-9795-EA11-806F-9CB6D0F9CFB6</t>
  </si>
  <si>
    <t>714A7E52-9795-EA11-806F-9CB6D0F9CFB6</t>
  </si>
  <si>
    <t>724A7E52-9795-EA11-806F-9CB6D0F9CFB6</t>
  </si>
  <si>
    <t>734A7E52-9795-EA11-806F-9CB6D0F9CFB6</t>
  </si>
  <si>
    <t>744A7E52-9795-EA11-806F-9CB6D0F9CFB6</t>
  </si>
  <si>
    <t>754A7E52-9795-EA11-806F-9CB6D0F9CFB6</t>
  </si>
  <si>
    <t>764A7E52-9795-EA11-806F-9CB6D0F9CFB6</t>
  </si>
  <si>
    <t>774A7E52-9795-EA11-806F-9CB6D0F9CFB6</t>
  </si>
  <si>
    <t>784A7E52-9795-EA11-806F-9CB6D0F9CFB6</t>
  </si>
  <si>
    <t>794A7E52-9795-EA11-806F-9CB6D0F9CFB6</t>
  </si>
  <si>
    <t>7A4A7E52-9795-EA11-806F-9CB6D0F9CFB6</t>
  </si>
  <si>
    <t>7B4A7E52-9795-EA11-806F-9CB6D0F9CFB6</t>
  </si>
  <si>
    <t>7C4A7E52-9795-EA11-806F-9CB6D0F9CFB6</t>
  </si>
  <si>
    <t>7D4A7E52-9795-EA11-806F-9CB6D0F9CFB6</t>
  </si>
  <si>
    <t>7E4A7E52-9795-EA11-806F-9CB6D0F9CFB6</t>
  </si>
  <si>
    <t>7F4A7E52-9795-EA11-806F-9CB6D0F9CFB6</t>
  </si>
  <si>
    <t>804A7E52-9795-EA11-806F-9CB6D0F9CFB6</t>
  </si>
  <si>
    <t>814A7E52-9795-EA11-806F-9CB6D0F9CFB6</t>
  </si>
  <si>
    <t>824A7E52-9795-EA11-806F-9CB6D0F9CFB6</t>
  </si>
  <si>
    <t>834A7E52-9795-EA11-806F-9CB6D0F9CFB6</t>
  </si>
  <si>
    <t>844A7E52-9795-EA11-806F-9CB6D0F9CFB6</t>
  </si>
  <si>
    <t>854A7E52-9795-EA11-806F-9CB6D0F9CFB6</t>
  </si>
  <si>
    <t>864A7E52-9795-EA11-806F-9CB6D0F9CFB6</t>
  </si>
  <si>
    <t>874A7E52-9795-EA11-806F-9CB6D0F9CFB6</t>
  </si>
  <si>
    <t>884A7E52-9795-EA11-806F-9CB6D0F9CFB6</t>
  </si>
  <si>
    <t>894A7E52-9795-EA11-806F-9CB6D0F9CFB6</t>
  </si>
  <si>
    <t>8A4A7E52-9795-EA11-806F-9CB6D0F9CFB6</t>
  </si>
  <si>
    <t>8B4A7E52-9795-EA11-806F-9CB6D0F9CFB6</t>
  </si>
  <si>
    <t>8C4A7E52-9795-EA11-806F-9CB6D0F9CFB6</t>
  </si>
  <si>
    <t>8D4A7E52-9795-EA11-806F-9CB6D0F9CFB6</t>
  </si>
  <si>
    <t>8E4A7E52-9795-EA11-806F-9CB6D0F9CFB6</t>
  </si>
  <si>
    <t>8F4A7E52-9795-EA11-806F-9CB6D0F9CFB6</t>
  </si>
  <si>
    <t>904A7E52-9795-EA11-806F-9CB6D0F9CFB6</t>
  </si>
  <si>
    <t>914A7E52-9795-EA11-806F-9CB6D0F9CFB6</t>
  </si>
  <si>
    <t>924A7E52-9795-EA11-806F-9CB6D0F9CFB6</t>
  </si>
  <si>
    <t>934A7E52-9795-EA11-806F-9CB6D0F9CFB6</t>
  </si>
  <si>
    <t>944A7E52-9795-EA11-806F-9CB6D0F9CFB6</t>
  </si>
  <si>
    <t>954A7E52-9795-EA11-806F-9CB6D0F9CFB6</t>
  </si>
  <si>
    <t>964A7E52-9795-EA11-806F-9CB6D0F9CFB6</t>
  </si>
  <si>
    <t>974A7E52-9795-EA11-806F-9CB6D0F9CFB6</t>
  </si>
  <si>
    <t>984A7E52-9795-EA11-806F-9CB6D0F9CFB6</t>
  </si>
  <si>
    <t>994A7E52-9795-EA11-806F-9CB6D0F9CFB6</t>
  </si>
  <si>
    <t>9A4A7E52-9795-EA11-806F-9CB6D0F9CFB6</t>
  </si>
  <si>
    <t>9B4A7E52-9795-EA11-806F-9CB6D0F9CFB6</t>
  </si>
  <si>
    <t>9C4A7E52-9795-EA11-806F-9CB6D0F9CFB6</t>
  </si>
  <si>
    <t>9D4A7E52-9795-EA11-806F-9CB6D0F9CFB6</t>
  </si>
  <si>
    <t>9E4A7E52-9795-EA11-806F-9CB6D0F9CFB6</t>
  </si>
  <si>
    <t>9F4A7E52-9795-EA11-806F-9CB6D0F9CFB6</t>
  </si>
  <si>
    <t>A04A7E52-9795-EA11-806F-9CB6D0F9CFB6</t>
  </si>
  <si>
    <t>A14A7E52-9795-EA11-806F-9CB6D0F9CFB6</t>
  </si>
  <si>
    <t>A24A7E52-9795-EA11-806F-9CB6D0F9CFB6</t>
  </si>
  <si>
    <t>A34A7E52-9795-EA11-806F-9CB6D0F9CFB6</t>
  </si>
  <si>
    <t>A44A7E52-9795-EA11-806F-9CB6D0F9CFB6</t>
  </si>
  <si>
    <t>A54A7E52-9795-EA11-806F-9CB6D0F9CFB6</t>
  </si>
  <si>
    <t>A64A7E52-9795-EA11-806F-9CB6D0F9CFB6</t>
  </si>
  <si>
    <t>A74A7E52-9795-EA11-806F-9CB6D0F9CFB6</t>
  </si>
  <si>
    <t>A84A7E52-9795-EA11-806F-9CB6D0F9CFB6</t>
  </si>
  <si>
    <t>A94A7E52-9795-EA11-806F-9CB6D0F9CFB6</t>
  </si>
  <si>
    <t>AA4A7E52-9795-EA11-806F-9CB6D0F9CFB6</t>
  </si>
  <si>
    <t>AB4A7E52-9795-EA11-806F-9CB6D0F9CFB6</t>
  </si>
  <si>
    <t>AC4A7E52-9795-EA11-806F-9CB6D0F9CFB6</t>
  </si>
  <si>
    <t>AD4A7E52-9795-EA11-806F-9CB6D0F9CFB6</t>
  </si>
  <si>
    <t>AE4A7E52-9795-EA11-806F-9CB6D0F9CFB6</t>
  </si>
  <si>
    <t>AF4A7E52-9795-EA11-806F-9CB6D0F9CFB6</t>
  </si>
  <si>
    <t>B04A7E52-9795-EA11-806F-9CB6D0F9CFB6</t>
  </si>
  <si>
    <t>B14A7E52-9795-EA11-806F-9CB6D0F9CFB6</t>
  </si>
  <si>
    <t>B24A7E52-9795-EA11-806F-9CB6D0F9CFB6</t>
  </si>
  <si>
    <t>B34A7E52-9795-EA11-806F-9CB6D0F9CFB6</t>
  </si>
  <si>
    <t>B44A7E52-9795-EA11-806F-9CB6D0F9CFB6</t>
  </si>
  <si>
    <t>B54A7E52-9795-EA11-806F-9CB6D0F9CFB6</t>
  </si>
  <si>
    <t>B64A7E52-9795-EA11-806F-9CB6D0F9CFB6</t>
  </si>
  <si>
    <t>B74A7E52-9795-EA11-806F-9CB6D0F9CFB6</t>
  </si>
  <si>
    <t>B84A7E52-9795-EA11-806F-9CB6D0F9CFB6</t>
  </si>
  <si>
    <t>B94A7E52-9795-EA11-806F-9CB6D0F9CFB6</t>
  </si>
  <si>
    <t>BA4A7E52-9795-EA11-806F-9CB6D0F9CFB6</t>
  </si>
  <si>
    <t>BB4A7E52-9795-EA11-806F-9CB6D0F9CFB6</t>
  </si>
  <si>
    <t>BC4A7E52-9795-EA11-806F-9CB6D0F9CFB6</t>
  </si>
  <si>
    <t>BD4A7E52-9795-EA11-806F-9CB6D0F9CFB6</t>
  </si>
  <si>
    <t>BE4A7E52-9795-EA11-806F-9CB6D0F9CFB6</t>
  </si>
  <si>
    <t>BF4A7E52-9795-EA11-806F-9CB6D0F9CFB6</t>
  </si>
  <si>
    <t>C04A7E52-9795-EA11-806F-9CB6D0F9CFB6</t>
  </si>
  <si>
    <t>C14A7E52-9795-EA11-806F-9CB6D0F9CFB6</t>
  </si>
  <si>
    <t>C24A7E52-9795-EA11-806F-9CB6D0F9CFB6</t>
  </si>
  <si>
    <t>C34A7E52-9795-EA11-806F-9CB6D0F9CFB6</t>
  </si>
  <si>
    <t>C44A7E52-9795-EA11-806F-9CB6D0F9CFB6</t>
  </si>
  <si>
    <t>C54A7E52-9795-EA11-806F-9CB6D0F9CFB6</t>
  </si>
  <si>
    <t>C64A7E52-9795-EA11-806F-9CB6D0F9CFB6</t>
  </si>
  <si>
    <t>C74A7E52-9795-EA11-806F-9CB6D0F9CFB6</t>
  </si>
  <si>
    <t>C84A7E52-9795-EA11-806F-9CB6D0F9CFB6</t>
  </si>
  <si>
    <t>C94A7E52-9795-EA11-806F-9CB6D0F9CFB6</t>
  </si>
  <si>
    <t>CA4A7E52-9795-EA11-806F-9CB6D0F9CFB6</t>
  </si>
  <si>
    <t>CB4A7E52-9795-EA11-806F-9CB6D0F9CFB6</t>
  </si>
  <si>
    <t>CC4A7E52-9795-EA11-806F-9CB6D0F9CFB6</t>
  </si>
  <si>
    <t>CD4A7E52-9795-EA11-806F-9CB6D0F9CFB6</t>
  </si>
  <si>
    <t>CE4A7E52-9795-EA11-806F-9CB6D0F9CFB6</t>
  </si>
  <si>
    <t>CF4A7E52-9795-EA11-806F-9CB6D0F9CFB6</t>
  </si>
  <si>
    <t>D04A7E52-9795-EA11-806F-9CB6D0F9CFB6</t>
  </si>
  <si>
    <t>D14A7E52-9795-EA11-806F-9CB6D0F9CFB6</t>
  </si>
  <si>
    <t>D24A7E52-9795-EA11-806F-9CB6D0F9CFB6</t>
  </si>
  <si>
    <t>D34A7E52-9795-EA11-806F-9CB6D0F9CFB6</t>
  </si>
  <si>
    <t>D44A7E52-9795-EA11-806F-9CB6D0F9CFB6</t>
  </si>
  <si>
    <t>D54A7E52-9795-EA11-806F-9CB6D0F9CFB6</t>
  </si>
  <si>
    <t>D64A7E52-9795-EA11-806F-9CB6D0F9CFB6</t>
  </si>
  <si>
    <t>D74A7E52-9795-EA11-806F-9CB6D0F9CFB6</t>
  </si>
  <si>
    <t>D84A7E52-9795-EA11-806F-9CB6D0F9CFB6</t>
  </si>
  <si>
    <t>D94A7E52-9795-EA11-806F-9CB6D0F9CFB6</t>
  </si>
  <si>
    <t>DA4A7E52-9795-EA11-806F-9CB6D0F9CFB6</t>
  </si>
  <si>
    <t>DB4A7E52-9795-EA11-806F-9CB6D0F9CFB6</t>
  </si>
  <si>
    <t>DC4A7E52-9795-EA11-806F-9CB6D0F9CFB6</t>
  </si>
  <si>
    <t>DD4A7E52-9795-EA11-806F-9CB6D0F9CFB6</t>
  </si>
  <si>
    <t>DE4A7E52-9795-EA11-806F-9CB6D0F9CFB6</t>
  </si>
  <si>
    <t>DF4A7E52-9795-EA11-806F-9CB6D0F9CFB6</t>
  </si>
  <si>
    <t>E04A7E52-9795-EA11-806F-9CB6D0F9CFB6</t>
  </si>
  <si>
    <t>E14A7E52-9795-EA11-806F-9CB6D0F9CFB6</t>
  </si>
  <si>
    <t>E24A7E52-9795-EA11-806F-9CB6D0F9CFB6</t>
  </si>
  <si>
    <t>E34A7E52-9795-EA11-806F-9CB6D0F9CFB6</t>
  </si>
  <si>
    <t>E44A7E52-9795-EA11-806F-9CB6D0F9CFB6</t>
  </si>
  <si>
    <t>E54A7E52-9795-EA11-806F-9CB6D0F9CFB6</t>
  </si>
  <si>
    <t>E64A7E52-9795-EA11-806F-9CB6D0F9CFB6</t>
  </si>
  <si>
    <t>E74A7E52-9795-EA11-806F-9CB6D0F9CFB6</t>
  </si>
  <si>
    <t>E84A7E52-9795-EA11-806F-9CB6D0F9CFB6</t>
  </si>
  <si>
    <t>E94A7E52-9795-EA11-806F-9CB6D0F9CFB6</t>
  </si>
  <si>
    <t>EA4A7E52-9795-EA11-806F-9CB6D0F9CFB6</t>
  </si>
  <si>
    <t>EB4A7E52-9795-EA11-806F-9CB6D0F9CFB6</t>
  </si>
  <si>
    <t>EC4A7E52-9795-EA11-806F-9CB6D0F9CFB6</t>
  </si>
  <si>
    <t>ED4A7E52-9795-EA11-806F-9CB6D0F9CFB6</t>
  </si>
  <si>
    <t>EE4A7E52-9795-EA11-806F-9CB6D0F9CFB6</t>
  </si>
  <si>
    <t>EF4A7E52-9795-EA11-806F-9CB6D0F9CFB6</t>
  </si>
  <si>
    <t>F04A7E52-9795-EA11-806F-9CB6D0F9CFB6</t>
  </si>
  <si>
    <t>F14A7E52-9795-EA11-806F-9CB6D0F9CFB6</t>
  </si>
  <si>
    <t>F24A7E52-9795-EA11-806F-9CB6D0F9CFB6</t>
  </si>
  <si>
    <t>F34A7E52-9795-EA11-806F-9CB6D0F9CFB6</t>
  </si>
  <si>
    <t>F44A7E52-9795-EA11-806F-9CB6D0F9CFB6</t>
  </si>
  <si>
    <t>F54A7E52-9795-EA11-806F-9CB6D0F9CFB6</t>
  </si>
  <si>
    <t>F64A7E52-9795-EA11-806F-9CB6D0F9CFB6</t>
  </si>
  <si>
    <t>F74A7E52-9795-EA11-806F-9CB6D0F9CFB6</t>
  </si>
  <si>
    <t>F84A7E52-9795-EA11-806F-9CB6D0F9CFB6</t>
  </si>
  <si>
    <t>F94A7E52-9795-EA11-806F-9CB6D0F9CFB6</t>
  </si>
  <si>
    <t>FA4A7E52-9795-EA11-806F-9CB6D0F9CFB6</t>
  </si>
  <si>
    <t>FB4A7E52-9795-EA11-806F-9CB6D0F9CFB6</t>
  </si>
  <si>
    <t>FC4A7E52-9795-EA11-806F-9CB6D0F9CFB6</t>
  </si>
  <si>
    <t>FD4A7E52-9795-EA11-806F-9CB6D0F9CFB6</t>
  </si>
  <si>
    <t>FE4A7E52-9795-EA11-806F-9CB6D0F9CFB6</t>
  </si>
  <si>
    <t>FF4A7E52-9795-EA11-806F-9CB6D0F9CFB6</t>
  </si>
  <si>
    <t>004B7E52-9795-EA11-806F-9CB6D0F9CFB6</t>
  </si>
  <si>
    <t>014B7E52-9795-EA11-806F-9CB6D0F9CFB6</t>
  </si>
  <si>
    <t>024B7E52-9795-EA11-806F-9CB6D0F9CFB6</t>
  </si>
  <si>
    <t>034B7E52-9795-EA11-806F-9CB6D0F9CFB6</t>
  </si>
  <si>
    <t>044B7E52-9795-EA11-806F-9CB6D0F9CFB6</t>
  </si>
  <si>
    <t>054B7E52-9795-EA11-806F-9CB6D0F9CFB6</t>
  </si>
  <si>
    <t>064B7E52-9795-EA11-806F-9CB6D0F9CFB6</t>
  </si>
  <si>
    <t>074B7E52-9795-EA11-806F-9CB6D0F9CFB6</t>
  </si>
  <si>
    <t>084B7E52-9795-EA11-806F-9CB6D0F9CFB6</t>
  </si>
  <si>
    <t>094B7E52-9795-EA11-806F-9CB6D0F9CFB6</t>
  </si>
  <si>
    <t>0A4B7E52-9795-EA11-806F-9CB6D0F9CFB6</t>
  </si>
  <si>
    <t>0B4B7E52-9795-EA11-806F-9CB6D0F9CFB6</t>
  </si>
  <si>
    <t>0C4B7E52-9795-EA11-806F-9CB6D0F9CFB6</t>
  </si>
  <si>
    <t>0D4B7E52-9795-EA11-806F-9CB6D0F9CFB6</t>
  </si>
  <si>
    <t>0E4B7E52-9795-EA11-806F-9CB6D0F9CFB6</t>
  </si>
  <si>
    <t>0F4B7E52-9795-EA11-806F-9CB6D0F9CFB6</t>
  </si>
  <si>
    <t>104B7E52-9795-EA11-806F-9CB6D0F9CFB6</t>
  </si>
  <si>
    <t>114B7E52-9795-EA11-806F-9CB6D0F9CFB6</t>
  </si>
  <si>
    <t>124B7E52-9795-EA11-806F-9CB6D0F9CFB6</t>
  </si>
  <si>
    <t>134B7E52-9795-EA11-806F-9CB6D0F9CFB6</t>
  </si>
  <si>
    <t>144B7E52-9795-EA11-806F-9CB6D0F9CFB6</t>
  </si>
  <si>
    <t>154B7E52-9795-EA11-806F-9CB6D0F9CFB6</t>
  </si>
  <si>
    <t>164B7E52-9795-EA11-806F-9CB6D0F9CFB6</t>
  </si>
  <si>
    <t>174B7E52-9795-EA11-806F-9CB6D0F9CFB6</t>
  </si>
  <si>
    <t>184B7E52-9795-EA11-806F-9CB6D0F9CFB6</t>
  </si>
  <si>
    <t>194B7E52-9795-EA11-806F-9CB6D0F9CFB6</t>
  </si>
  <si>
    <t>1A4B7E52-9795-EA11-806F-9CB6D0F9CFB6</t>
  </si>
  <si>
    <t>1B4B7E52-9795-EA11-806F-9CB6D0F9CFB6</t>
  </si>
  <si>
    <t>1C4B7E52-9795-EA11-806F-9CB6D0F9CFB6</t>
  </si>
  <si>
    <t>1D4B7E52-9795-EA11-806F-9CB6D0F9CFB6</t>
  </si>
  <si>
    <t>1E4B7E52-9795-EA11-806F-9CB6D0F9CFB6</t>
  </si>
  <si>
    <t>1F4B7E52-9795-EA11-806F-9CB6D0F9CFB6</t>
  </si>
  <si>
    <t>204B7E52-9795-EA11-806F-9CB6D0F9CFB6</t>
  </si>
  <si>
    <t>214B7E52-9795-EA11-806F-9CB6D0F9CFB6</t>
  </si>
  <si>
    <t>224B7E52-9795-EA11-806F-9CB6D0F9CFB6</t>
  </si>
  <si>
    <t>234B7E52-9795-EA11-806F-9CB6D0F9CFB6</t>
  </si>
  <si>
    <t>244B7E52-9795-EA11-806F-9CB6D0F9CFB6</t>
  </si>
  <si>
    <t>254B7E52-9795-EA11-806F-9CB6D0F9CFB6</t>
  </si>
  <si>
    <t>264B7E52-9795-EA11-806F-9CB6D0F9CFB6</t>
  </si>
  <si>
    <t>274B7E52-9795-EA11-806F-9CB6D0F9CFB6</t>
  </si>
  <si>
    <t>284B7E52-9795-EA11-806F-9CB6D0F9CFB6</t>
  </si>
  <si>
    <t>294B7E52-9795-EA11-806F-9CB6D0F9CFB6</t>
  </si>
  <si>
    <t>2A4B7E52-9795-EA11-806F-9CB6D0F9CFB6</t>
  </si>
  <si>
    <t>2B4B7E52-9795-EA11-806F-9CB6D0F9CFB6</t>
  </si>
  <si>
    <t>2C4B7E52-9795-EA11-806F-9CB6D0F9CFB6</t>
  </si>
  <si>
    <t>2D4B7E52-9795-EA11-806F-9CB6D0F9CFB6</t>
  </si>
  <si>
    <t>2E4B7E52-9795-EA11-806F-9CB6D0F9CFB6</t>
  </si>
  <si>
    <t>2F4B7E52-9795-EA11-806F-9CB6D0F9CFB6</t>
  </si>
  <si>
    <t>304B7E52-9795-EA11-806F-9CB6D0F9CFB6</t>
  </si>
  <si>
    <t>314B7E52-9795-EA11-806F-9CB6D0F9CFB6</t>
  </si>
  <si>
    <t>324B7E52-9795-EA11-806F-9CB6D0F9CFB6</t>
  </si>
  <si>
    <t>334B7E52-9795-EA11-806F-9CB6D0F9CFB6</t>
  </si>
  <si>
    <t>344B7E52-9795-EA11-806F-9CB6D0F9CFB6</t>
  </si>
  <si>
    <t>354B7E52-9795-EA11-806F-9CB6D0F9CFB6</t>
  </si>
  <si>
    <t>364B7E52-9795-EA11-806F-9CB6D0F9CFB6</t>
  </si>
  <si>
    <t>374B7E52-9795-EA11-806F-9CB6D0F9CFB6</t>
  </si>
  <si>
    <t>384B7E52-9795-EA11-806F-9CB6D0F9CFB6</t>
  </si>
  <si>
    <t>394B7E52-9795-EA11-806F-9CB6D0F9CFB6</t>
  </si>
  <si>
    <t>3A4B7E52-9795-EA11-806F-9CB6D0F9CFB6</t>
  </si>
  <si>
    <t>3B4B7E52-9795-EA11-806F-9CB6D0F9CFB6</t>
  </si>
  <si>
    <t>3C4B7E52-9795-EA11-806F-9CB6D0F9CFB6</t>
  </si>
  <si>
    <t>3D4B7E52-9795-EA11-806F-9CB6D0F9CFB6</t>
  </si>
  <si>
    <t>3E4B7E52-9795-EA11-806F-9CB6D0F9CFB6</t>
  </si>
  <si>
    <t>3F4B7E52-9795-EA11-806F-9CB6D0F9CFB6</t>
  </si>
  <si>
    <t>404B7E52-9795-EA11-806F-9CB6D0F9CFB6</t>
  </si>
  <si>
    <t>414B7E52-9795-EA11-806F-9CB6D0F9CFB6</t>
  </si>
  <si>
    <t>424B7E52-9795-EA11-806F-9CB6D0F9CFB6</t>
  </si>
  <si>
    <t>434B7E52-9795-EA11-806F-9CB6D0F9CFB6</t>
  </si>
  <si>
    <t>444B7E52-9795-EA11-806F-9CB6D0F9CFB6</t>
  </si>
  <si>
    <t>454B7E52-9795-EA11-806F-9CB6D0F9CFB6</t>
  </si>
  <si>
    <t>464B7E52-9795-EA11-806F-9CB6D0F9CFB6</t>
  </si>
  <si>
    <t>474B7E52-9795-EA11-806F-9CB6D0F9CFB6</t>
  </si>
  <si>
    <t>484B7E52-9795-EA11-806F-9CB6D0F9CFB6</t>
  </si>
  <si>
    <t>494B7E52-9795-EA11-806F-9CB6D0F9CFB6</t>
  </si>
  <si>
    <t>4A4B7E52-9795-EA11-806F-9CB6D0F9CFB6</t>
  </si>
  <si>
    <t>4B4B7E52-9795-EA11-806F-9CB6D0F9CFB6</t>
  </si>
  <si>
    <t>4C4B7E52-9795-EA11-806F-9CB6D0F9CFB6</t>
  </si>
  <si>
    <t>4D4B7E52-9795-EA11-806F-9CB6D0F9CFB6</t>
  </si>
  <si>
    <t>4E4B7E52-9795-EA11-806F-9CB6D0F9CFB6</t>
  </si>
  <si>
    <t>4F4B7E52-9795-EA11-806F-9CB6D0F9CFB6</t>
  </si>
  <si>
    <t>504B7E52-9795-EA11-806F-9CB6D0F9CFB6</t>
  </si>
  <si>
    <t>514B7E52-9795-EA11-806F-9CB6D0F9CFB6</t>
  </si>
  <si>
    <t>524B7E52-9795-EA11-806F-9CB6D0F9CFB6</t>
  </si>
  <si>
    <t>534B7E52-9795-EA11-806F-9CB6D0F9CFB6</t>
  </si>
  <si>
    <t>544B7E52-9795-EA11-806F-9CB6D0F9CFB6</t>
  </si>
  <si>
    <t>554B7E52-9795-EA11-806F-9CB6D0F9CFB6</t>
  </si>
  <si>
    <t>564B7E52-9795-EA11-806F-9CB6D0F9CFB6</t>
  </si>
  <si>
    <t>574B7E52-9795-EA11-806F-9CB6D0F9CFB6</t>
  </si>
  <si>
    <t>584B7E52-9795-EA11-806F-9CB6D0F9CFB6</t>
  </si>
  <si>
    <t>594B7E52-9795-EA11-806F-9CB6D0F9CFB6</t>
  </si>
  <si>
    <t>5A4B7E52-9795-EA11-806F-9CB6D0F9CFB6</t>
  </si>
  <si>
    <t>5B4B7E52-9795-EA11-806F-9CB6D0F9CFB6</t>
  </si>
  <si>
    <t>5C4B7E52-9795-EA11-806F-9CB6D0F9CFB6</t>
  </si>
  <si>
    <t>5D4B7E52-9795-EA11-806F-9CB6D0F9CFB6</t>
  </si>
  <si>
    <t>5E4B7E52-9795-EA11-806F-9CB6D0F9CFB6</t>
  </si>
  <si>
    <t>5F4B7E52-9795-EA11-806F-9CB6D0F9CFB6</t>
  </si>
  <si>
    <t>604B7E52-9795-EA11-806F-9CB6D0F9CFB6</t>
  </si>
  <si>
    <t>614B7E52-9795-EA11-806F-9CB6D0F9CFB6</t>
  </si>
  <si>
    <t>624B7E52-9795-EA11-806F-9CB6D0F9CFB6</t>
  </si>
  <si>
    <t>634B7E52-9795-EA11-806F-9CB6D0F9CFB6</t>
  </si>
  <si>
    <t>644B7E52-9795-EA11-806F-9CB6D0F9CFB6</t>
  </si>
  <si>
    <t>654B7E52-9795-EA11-806F-9CB6D0F9CFB6</t>
  </si>
  <si>
    <t>664B7E52-9795-EA11-806F-9CB6D0F9CFB6</t>
  </si>
  <si>
    <t>674B7E52-9795-EA11-806F-9CB6D0F9CFB6</t>
  </si>
  <si>
    <t>684B7E52-9795-EA11-806F-9CB6D0F9CFB6</t>
  </si>
  <si>
    <t>694B7E52-9795-EA11-806F-9CB6D0F9CFB6</t>
  </si>
  <si>
    <t>6A4B7E52-9795-EA11-806F-9CB6D0F9CFB6</t>
  </si>
  <si>
    <t>6B4B7E52-9795-EA11-806F-9CB6D0F9CFB6</t>
  </si>
  <si>
    <t>6C4B7E52-9795-EA11-806F-9CB6D0F9CFB6</t>
  </si>
  <si>
    <t>6D4B7E52-9795-EA11-806F-9CB6D0F9CFB6</t>
  </si>
  <si>
    <t>6E4B7E52-9795-EA11-806F-9CB6D0F9CFB6</t>
  </si>
  <si>
    <t>6F4B7E52-9795-EA11-806F-9CB6D0F9CFB6</t>
  </si>
  <si>
    <t>704B7E52-9795-EA11-806F-9CB6D0F9CFB6</t>
  </si>
  <si>
    <t>714B7E52-9795-EA11-806F-9CB6D0F9CFB6</t>
  </si>
  <si>
    <t>724B7E52-9795-EA11-806F-9CB6D0F9CFB6</t>
  </si>
  <si>
    <t>734B7E52-9795-EA11-806F-9CB6D0F9CFB6</t>
  </si>
  <si>
    <t>744B7E52-9795-EA11-806F-9CB6D0F9CFB6</t>
  </si>
  <si>
    <t>754B7E52-9795-EA11-806F-9CB6D0F9CFB6</t>
  </si>
  <si>
    <t>764B7E52-9795-EA11-806F-9CB6D0F9CFB6</t>
  </si>
  <si>
    <t>774B7E52-9795-EA11-806F-9CB6D0F9CFB6</t>
  </si>
  <si>
    <t>784B7E52-9795-EA11-806F-9CB6D0F9CFB6</t>
  </si>
  <si>
    <t>794B7E52-9795-EA11-806F-9CB6D0F9CFB6</t>
  </si>
  <si>
    <t>7A4B7E52-9795-EA11-806F-9CB6D0F9CFB6</t>
  </si>
  <si>
    <t>7B4B7E52-9795-EA11-806F-9CB6D0F9CFB6</t>
  </si>
  <si>
    <t>7C4B7E52-9795-EA11-806F-9CB6D0F9CFB6</t>
  </si>
  <si>
    <t>7D4B7E52-9795-EA11-806F-9CB6D0F9CFB6</t>
  </si>
  <si>
    <t>7E4B7E52-9795-EA11-806F-9CB6D0F9CFB6</t>
  </si>
  <si>
    <t>7F4B7E52-9795-EA11-806F-9CB6D0F9CFB6</t>
  </si>
  <si>
    <t>804B7E52-9795-EA11-806F-9CB6D0F9CFB6</t>
  </si>
  <si>
    <t>814B7E52-9795-EA11-806F-9CB6D0F9CFB6</t>
  </si>
  <si>
    <t>824B7E52-9795-EA11-806F-9CB6D0F9CFB6</t>
  </si>
  <si>
    <t>834B7E52-9795-EA11-806F-9CB6D0F9CFB6</t>
  </si>
  <si>
    <t>844B7E52-9795-EA11-806F-9CB6D0F9CFB6</t>
  </si>
  <si>
    <t>854B7E52-9795-EA11-806F-9CB6D0F9CFB6</t>
  </si>
  <si>
    <t>864B7E52-9795-EA11-806F-9CB6D0F9CFB6</t>
  </si>
  <si>
    <t>874B7E52-9795-EA11-806F-9CB6D0F9CFB6</t>
  </si>
  <si>
    <t>884B7E52-9795-EA11-806F-9CB6D0F9CFB6</t>
  </si>
  <si>
    <t>894B7E52-9795-EA11-806F-9CB6D0F9CFB6</t>
  </si>
  <si>
    <t>8A4B7E52-9795-EA11-806F-9CB6D0F9CFB6</t>
  </si>
  <si>
    <t>8B4B7E52-9795-EA11-806F-9CB6D0F9CFB6</t>
  </si>
  <si>
    <t>8C4B7E52-9795-EA11-806F-9CB6D0F9CFB6</t>
  </si>
  <si>
    <t>8D4B7E52-9795-EA11-806F-9CB6D0F9CFB6</t>
  </si>
  <si>
    <t>8E4B7E52-9795-EA11-806F-9CB6D0F9CFB6</t>
  </si>
  <si>
    <t>8F4B7E52-9795-EA11-806F-9CB6D0F9CFB6</t>
  </si>
  <si>
    <t>904B7E52-9795-EA11-806F-9CB6D0F9CFB6</t>
  </si>
  <si>
    <t>914B7E52-9795-EA11-806F-9CB6D0F9CFB6</t>
  </si>
  <si>
    <t>924B7E52-9795-EA11-806F-9CB6D0F9CFB6</t>
  </si>
  <si>
    <t>934B7E52-9795-EA11-806F-9CB6D0F9CFB6</t>
  </si>
  <si>
    <t>944B7E52-9795-EA11-806F-9CB6D0F9CFB6</t>
  </si>
  <si>
    <t>954B7E52-9795-EA11-806F-9CB6D0F9CFB6</t>
  </si>
  <si>
    <t>964B7E52-9795-EA11-806F-9CB6D0F9CFB6</t>
  </si>
  <si>
    <t>974B7E52-9795-EA11-806F-9CB6D0F9CFB6</t>
  </si>
  <si>
    <t>984B7E52-9795-EA11-806F-9CB6D0F9CFB6</t>
  </si>
  <si>
    <t>994B7E52-9795-EA11-806F-9CB6D0F9CFB6</t>
  </si>
  <si>
    <t>9A4B7E52-9795-EA11-806F-9CB6D0F9CFB6</t>
  </si>
  <si>
    <t>9B4B7E52-9795-EA11-806F-9CB6D0F9CFB6</t>
  </si>
  <si>
    <t>9C4B7E52-9795-EA11-806F-9CB6D0F9CFB6</t>
  </si>
  <si>
    <t>9D4B7E52-9795-EA11-806F-9CB6D0F9CFB6</t>
  </si>
  <si>
    <t>9E4B7E52-9795-EA11-806F-9CB6D0F9CFB6</t>
  </si>
  <si>
    <t>9F4B7E52-9795-EA11-806F-9CB6D0F9CFB6</t>
  </si>
  <si>
    <t>A04B7E52-9795-EA11-806F-9CB6D0F9CFB6</t>
  </si>
  <si>
    <t>A14B7E52-9795-EA11-806F-9CB6D0F9CFB6</t>
  </si>
  <si>
    <t>A24B7E52-9795-EA11-806F-9CB6D0F9CFB6</t>
  </si>
  <si>
    <t>A34B7E52-9795-EA11-806F-9CB6D0F9CFB6</t>
  </si>
  <si>
    <t>A44B7E52-9795-EA11-806F-9CB6D0F9CFB6</t>
  </si>
  <si>
    <t>A54B7E52-9795-EA11-806F-9CB6D0F9CFB6</t>
  </si>
  <si>
    <t>A64B7E52-9795-EA11-806F-9CB6D0F9CFB6</t>
  </si>
  <si>
    <t>A74B7E52-9795-EA11-806F-9CB6D0F9CFB6</t>
  </si>
  <si>
    <t>A84B7E52-9795-EA11-806F-9CB6D0F9CFB6</t>
  </si>
  <si>
    <t>A94B7E52-9795-EA11-806F-9CB6D0F9CFB6</t>
  </si>
  <si>
    <t>AA4B7E52-9795-EA11-806F-9CB6D0F9CFB6</t>
  </si>
  <si>
    <t>AB4B7E52-9795-EA11-806F-9CB6D0F9CFB6</t>
  </si>
  <si>
    <t>AC4B7E52-9795-EA11-806F-9CB6D0F9CFB6</t>
  </si>
  <si>
    <t>AD4B7E52-9795-EA11-806F-9CB6D0F9CFB6</t>
  </si>
  <si>
    <t>AE4B7E52-9795-EA11-806F-9CB6D0F9CFB6</t>
  </si>
  <si>
    <t>AF4B7E52-9795-EA11-806F-9CB6D0F9CFB6</t>
  </si>
  <si>
    <t>B04B7E52-9795-EA11-806F-9CB6D0F9CFB6</t>
  </si>
  <si>
    <t>B14B7E52-9795-EA11-806F-9CB6D0F9CFB6</t>
  </si>
  <si>
    <t>B24B7E52-9795-EA11-806F-9CB6D0F9CFB6</t>
  </si>
  <si>
    <t>B34B7E52-9795-EA11-806F-9CB6D0F9CFB6</t>
  </si>
  <si>
    <t>B44B7E52-9795-EA11-806F-9CB6D0F9CFB6</t>
  </si>
  <si>
    <t>B54B7E52-9795-EA11-806F-9CB6D0F9CFB6</t>
  </si>
  <si>
    <t>B64B7E52-9795-EA11-806F-9CB6D0F9CFB6</t>
  </si>
  <si>
    <t>B74B7E52-9795-EA11-806F-9CB6D0F9CFB6</t>
  </si>
  <si>
    <t>B84B7E52-9795-EA11-806F-9CB6D0F9CFB6</t>
  </si>
  <si>
    <t>B94B7E52-9795-EA11-806F-9CB6D0F9CFB6</t>
  </si>
  <si>
    <t>BA4B7E52-9795-EA11-806F-9CB6D0F9CFB6</t>
  </si>
  <si>
    <t>BB4B7E52-9795-EA11-806F-9CB6D0F9CFB6</t>
  </si>
  <si>
    <t>BC4B7E52-9795-EA11-806F-9CB6D0F9CFB6</t>
  </si>
  <si>
    <t>BD4B7E52-9795-EA11-806F-9CB6D0F9CFB6</t>
  </si>
  <si>
    <t>BE4B7E52-9795-EA11-806F-9CB6D0F9CFB6</t>
  </si>
  <si>
    <t>BF4B7E52-9795-EA11-806F-9CB6D0F9CFB6</t>
  </si>
  <si>
    <t>C04B7E52-9795-EA11-806F-9CB6D0F9CFB6</t>
  </si>
  <si>
    <t>C14B7E52-9795-EA11-806F-9CB6D0F9CFB6</t>
  </si>
  <si>
    <t>C24B7E52-9795-EA11-806F-9CB6D0F9CFB6</t>
  </si>
  <si>
    <t>C34B7E52-9795-EA11-806F-9CB6D0F9CFB6</t>
  </si>
  <si>
    <t>C44B7E52-9795-EA11-806F-9CB6D0F9CFB6</t>
  </si>
  <si>
    <t>C54B7E52-9795-EA11-806F-9CB6D0F9CFB6</t>
  </si>
  <si>
    <t>C64B7E52-9795-EA11-806F-9CB6D0F9CFB6</t>
  </si>
  <si>
    <t>C74B7E52-9795-EA11-806F-9CB6D0F9CFB6</t>
  </si>
  <si>
    <t>C84B7E52-9795-EA11-806F-9CB6D0F9CFB6</t>
  </si>
  <si>
    <t>C94B7E52-9795-EA11-806F-9CB6D0F9CFB6</t>
  </si>
  <si>
    <t>CA4B7E52-9795-EA11-806F-9CB6D0F9CFB6</t>
  </si>
  <si>
    <t>CB4B7E52-9795-EA11-806F-9CB6D0F9CFB6</t>
  </si>
  <si>
    <t>CC4B7E52-9795-EA11-806F-9CB6D0F9CFB6</t>
  </si>
  <si>
    <t>CD4B7E52-9795-EA11-806F-9CB6D0F9CFB6</t>
  </si>
  <si>
    <t>CE4B7E52-9795-EA11-806F-9CB6D0F9CFB6</t>
  </si>
  <si>
    <t>CF4B7E52-9795-EA11-806F-9CB6D0F9CFB6</t>
  </si>
  <si>
    <t>D04B7E52-9795-EA11-806F-9CB6D0F9CFB6</t>
  </si>
  <si>
    <t>D14B7E52-9795-EA11-806F-9CB6D0F9CFB6</t>
  </si>
  <si>
    <t>D24B7E52-9795-EA11-806F-9CB6D0F9CFB6</t>
  </si>
  <si>
    <t>D34B7E52-9795-EA11-806F-9CB6D0F9CFB6</t>
  </si>
  <si>
    <t>D44B7E52-9795-EA11-806F-9CB6D0F9CFB6</t>
  </si>
  <si>
    <t>D54B7E52-9795-EA11-806F-9CB6D0F9CFB6</t>
  </si>
  <si>
    <t>D64B7E52-9795-EA11-806F-9CB6D0F9CFB6</t>
  </si>
  <si>
    <t>D74B7E52-9795-EA11-806F-9CB6D0F9CFB6</t>
  </si>
  <si>
    <t>D84B7E52-9795-EA11-806F-9CB6D0F9CFB6</t>
  </si>
  <si>
    <t>D94B7E52-9795-EA11-806F-9CB6D0F9CFB6</t>
  </si>
  <si>
    <t>DA4B7E52-9795-EA11-806F-9CB6D0F9CFB6</t>
  </si>
  <si>
    <t>DB4B7E52-9795-EA11-806F-9CB6D0F9CFB6</t>
  </si>
  <si>
    <t>DC4B7E52-9795-EA11-806F-9CB6D0F9CFB6</t>
  </si>
  <si>
    <t>DD4B7E52-9795-EA11-806F-9CB6D0F9CFB6</t>
  </si>
  <si>
    <t>DE4B7E52-9795-EA11-806F-9CB6D0F9CFB6</t>
  </si>
  <si>
    <t>DF4B7E52-9795-EA11-806F-9CB6D0F9CFB6</t>
  </si>
  <si>
    <t>E04B7E52-9795-EA11-806F-9CB6D0F9CFB6</t>
  </si>
  <si>
    <t>E14B7E52-9795-EA11-806F-9CB6D0F9CFB6</t>
  </si>
  <si>
    <t>E24B7E52-9795-EA11-806F-9CB6D0F9CFB6</t>
  </si>
  <si>
    <t>E34B7E52-9795-EA11-806F-9CB6D0F9CFB6</t>
  </si>
  <si>
    <t>E44B7E52-9795-EA11-806F-9CB6D0F9CFB6</t>
  </si>
  <si>
    <t>E54B7E52-9795-EA11-806F-9CB6D0F9CFB6</t>
  </si>
  <si>
    <t>E64B7E52-9795-EA11-806F-9CB6D0F9CFB6</t>
  </si>
  <si>
    <t>E74B7E52-9795-EA11-806F-9CB6D0F9CFB6</t>
  </si>
  <si>
    <t>E84B7E52-9795-EA11-806F-9CB6D0F9CFB6</t>
  </si>
  <si>
    <t>E94B7E52-9795-EA11-806F-9CB6D0F9CFB6</t>
  </si>
  <si>
    <t>EA4B7E52-9795-EA11-806F-9CB6D0F9CFB6</t>
  </si>
  <si>
    <t>EB4B7E52-9795-EA11-806F-9CB6D0F9CFB6</t>
  </si>
  <si>
    <t>EC4B7E52-9795-EA11-806F-9CB6D0F9CFB6</t>
  </si>
  <si>
    <t>ED4B7E52-9795-EA11-806F-9CB6D0F9CFB6</t>
  </si>
  <si>
    <t>EE4B7E52-9795-EA11-806F-9CB6D0F9CFB6</t>
  </si>
  <si>
    <t>EF4B7E52-9795-EA11-806F-9CB6D0F9CFB6</t>
  </si>
  <si>
    <t>F04B7E52-9795-EA11-806F-9CB6D0F9CFB6</t>
  </si>
  <si>
    <t>F14B7E52-9795-EA11-806F-9CB6D0F9CFB6</t>
  </si>
  <si>
    <t>F24B7E52-9795-EA11-806F-9CB6D0F9CFB6</t>
  </si>
  <si>
    <t>F34B7E52-9795-EA11-806F-9CB6D0F9CFB6</t>
  </si>
  <si>
    <t>F44B7E52-9795-EA11-806F-9CB6D0F9CFB6</t>
  </si>
  <si>
    <t>F54B7E52-9795-EA11-806F-9CB6D0F9CFB6</t>
  </si>
  <si>
    <t>F64B7E52-9795-EA11-806F-9CB6D0F9CFB6</t>
  </si>
  <si>
    <t>F74B7E52-9795-EA11-806F-9CB6D0F9CFB6</t>
  </si>
  <si>
    <t>F84B7E52-9795-EA11-806F-9CB6D0F9CFB6</t>
  </si>
  <si>
    <t>F94B7E52-9795-EA11-806F-9CB6D0F9CFB6</t>
  </si>
  <si>
    <t>FA4B7E52-9795-EA11-806F-9CB6D0F9CFB6</t>
  </si>
  <si>
    <t>FB4B7E52-9795-EA11-806F-9CB6D0F9CFB6</t>
  </si>
  <si>
    <t>FC4B7E52-9795-EA11-806F-9CB6D0F9CFB6</t>
  </si>
  <si>
    <t>FD4B7E52-9795-EA11-806F-9CB6D0F9CFB6</t>
  </si>
  <si>
    <t>FE4B7E52-9795-EA11-806F-9CB6D0F9CFB6</t>
  </si>
  <si>
    <t>FF4B7E52-9795-EA11-806F-9CB6D0F9CFB6</t>
  </si>
  <si>
    <t>004C7E52-9795-EA11-806F-9CB6D0F9CFB6</t>
  </si>
  <si>
    <t>014C7E52-9795-EA11-806F-9CB6D0F9CFB6</t>
  </si>
  <si>
    <t>024C7E52-9795-EA11-806F-9CB6D0F9CFB6</t>
  </si>
  <si>
    <t>034C7E52-9795-EA11-806F-9CB6D0F9CFB6</t>
  </si>
  <si>
    <t>044C7E52-9795-EA11-806F-9CB6D0F9CFB6</t>
  </si>
  <si>
    <t>054C7E52-9795-EA11-806F-9CB6D0F9CFB6</t>
  </si>
  <si>
    <t>064C7E52-9795-EA11-806F-9CB6D0F9CFB6</t>
  </si>
  <si>
    <t>074C7E52-9795-EA11-806F-9CB6D0F9CFB6</t>
  </si>
  <si>
    <t>084C7E52-9795-EA11-806F-9CB6D0F9CFB6</t>
  </si>
  <si>
    <t>094C7E52-9795-EA11-806F-9CB6D0F9CFB6</t>
  </si>
  <si>
    <t>0A4C7E52-9795-EA11-806F-9CB6D0F9CFB6</t>
  </si>
  <si>
    <t>0B4C7E52-9795-EA11-806F-9CB6D0F9CFB6</t>
  </si>
  <si>
    <t>0C4C7E52-9795-EA11-806F-9CB6D0F9CFB6</t>
  </si>
  <si>
    <t>0D4C7E52-9795-EA11-806F-9CB6D0F9CFB6</t>
  </si>
  <si>
    <t>0E4C7E52-9795-EA11-806F-9CB6D0F9CFB6</t>
  </si>
  <si>
    <t>0F4C7E52-9795-EA11-806F-9CB6D0F9CFB6</t>
  </si>
  <si>
    <t>104C7E52-9795-EA11-806F-9CB6D0F9CFB6</t>
  </si>
  <si>
    <t>114C7E52-9795-EA11-806F-9CB6D0F9CFB6</t>
  </si>
  <si>
    <t>124C7E52-9795-EA11-806F-9CB6D0F9CFB6</t>
  </si>
  <si>
    <t>134C7E52-9795-EA11-806F-9CB6D0F9CFB6</t>
  </si>
  <si>
    <t>144C7E52-9795-EA11-806F-9CB6D0F9CFB6</t>
  </si>
  <si>
    <t>154C7E52-9795-EA11-806F-9CB6D0F9CFB6</t>
  </si>
  <si>
    <t>164C7E52-9795-EA11-806F-9CB6D0F9CFB6</t>
  </si>
  <si>
    <t>174C7E52-9795-EA11-806F-9CB6D0F9CFB6</t>
  </si>
  <si>
    <t>184C7E52-9795-EA11-806F-9CB6D0F9CFB6</t>
  </si>
  <si>
    <t>194C7E52-9795-EA11-806F-9CB6D0F9CFB6</t>
  </si>
  <si>
    <t>1A4C7E52-9795-EA11-806F-9CB6D0F9CFB6</t>
  </si>
  <si>
    <t>1B4C7E52-9795-EA11-806F-9CB6D0F9CFB6</t>
  </si>
  <si>
    <t>1C4C7E52-9795-EA11-806F-9CB6D0F9CFB6</t>
  </si>
  <si>
    <t>1D4C7E52-9795-EA11-806F-9CB6D0F9CFB6</t>
  </si>
  <si>
    <t>1E4C7E52-9795-EA11-806F-9CB6D0F9CFB6</t>
  </si>
  <si>
    <t>1F4C7E52-9795-EA11-806F-9CB6D0F9CFB6</t>
  </si>
  <si>
    <t>204C7E52-9795-EA11-806F-9CB6D0F9CFB6</t>
  </si>
  <si>
    <t>214C7E52-9795-EA11-806F-9CB6D0F9CFB6</t>
  </si>
  <si>
    <t>224C7E52-9795-EA11-806F-9CB6D0F9CFB6</t>
  </si>
  <si>
    <t>234C7E52-9795-EA11-806F-9CB6D0F9CFB6</t>
  </si>
  <si>
    <t>244C7E52-9795-EA11-806F-9CB6D0F9CFB6</t>
  </si>
  <si>
    <t>254C7E52-9795-EA11-806F-9CB6D0F9CFB6</t>
  </si>
  <si>
    <t>264C7E52-9795-EA11-806F-9CB6D0F9CFB6</t>
  </si>
  <si>
    <t>274C7E52-9795-EA11-806F-9CB6D0F9CFB6</t>
  </si>
  <si>
    <t>284C7E52-9795-EA11-806F-9CB6D0F9CFB6</t>
  </si>
  <si>
    <t>294C7E52-9795-EA11-806F-9CB6D0F9CFB6</t>
  </si>
  <si>
    <t>2A4C7E52-9795-EA11-806F-9CB6D0F9CFB6</t>
  </si>
  <si>
    <t>2B4C7E52-9795-EA11-806F-9CB6D0F9CFB6</t>
  </si>
  <si>
    <t>2C4C7E52-9795-EA11-806F-9CB6D0F9CFB6</t>
  </si>
  <si>
    <t>2D4C7E52-9795-EA11-806F-9CB6D0F9CFB6</t>
  </si>
  <si>
    <t>2E4C7E52-9795-EA11-806F-9CB6D0F9CFB6</t>
  </si>
  <si>
    <t>2F4C7E52-9795-EA11-806F-9CB6D0F9CFB6</t>
  </si>
  <si>
    <t>304C7E52-9795-EA11-806F-9CB6D0F9CFB6</t>
  </si>
  <si>
    <t>314C7E52-9795-EA11-806F-9CB6D0F9CFB6</t>
  </si>
  <si>
    <t>324C7E52-9795-EA11-806F-9CB6D0F9CFB6</t>
  </si>
  <si>
    <t>334C7E52-9795-EA11-806F-9CB6D0F9CFB6</t>
  </si>
  <si>
    <t>344C7E52-9795-EA11-806F-9CB6D0F9CFB6</t>
  </si>
  <si>
    <t>354C7E52-9795-EA11-806F-9CB6D0F9CFB6</t>
  </si>
  <si>
    <t>364C7E52-9795-EA11-806F-9CB6D0F9CFB6</t>
  </si>
  <si>
    <t>374C7E52-9795-EA11-806F-9CB6D0F9CFB6</t>
  </si>
  <si>
    <t>384C7E52-9795-EA11-806F-9CB6D0F9CFB6</t>
  </si>
  <si>
    <t>394C7E52-9795-EA11-806F-9CB6D0F9CFB6</t>
  </si>
  <si>
    <t>3A4C7E52-9795-EA11-806F-9CB6D0F9CFB6</t>
  </si>
  <si>
    <t>3B4C7E52-9795-EA11-806F-9CB6D0F9CFB6</t>
  </si>
  <si>
    <t>3C4C7E52-9795-EA11-806F-9CB6D0F9CFB6</t>
  </si>
  <si>
    <t>3D4C7E52-9795-EA11-806F-9CB6D0F9CFB6</t>
  </si>
  <si>
    <t>3E4C7E52-9795-EA11-806F-9CB6D0F9CFB6</t>
  </si>
  <si>
    <t>3F4C7E52-9795-EA11-806F-9CB6D0F9CFB6</t>
  </si>
  <si>
    <t>404C7E52-9795-EA11-806F-9CB6D0F9CFB6</t>
  </si>
  <si>
    <t>414C7E52-9795-EA11-806F-9CB6D0F9CFB6</t>
  </si>
  <si>
    <t>424C7E52-9795-EA11-806F-9CB6D0F9CFB6</t>
  </si>
  <si>
    <t>434C7E52-9795-EA11-806F-9CB6D0F9CFB6</t>
  </si>
  <si>
    <t>444C7E52-9795-EA11-806F-9CB6D0F9CFB6</t>
  </si>
  <si>
    <t>454C7E52-9795-EA11-806F-9CB6D0F9CFB6</t>
  </si>
  <si>
    <t>464C7E52-9795-EA11-806F-9CB6D0F9CFB6</t>
  </si>
  <si>
    <t>474C7E52-9795-EA11-806F-9CB6D0F9CFB6</t>
  </si>
  <si>
    <t>484C7E52-9795-EA11-806F-9CB6D0F9CFB6</t>
  </si>
  <si>
    <t>494C7E52-9795-EA11-806F-9CB6D0F9CFB6</t>
  </si>
  <si>
    <t>4A4C7E52-9795-EA11-806F-9CB6D0F9CFB6</t>
  </si>
  <si>
    <t>4B4C7E52-9795-EA11-806F-9CB6D0F9CFB6</t>
  </si>
  <si>
    <t>4C4C7E52-9795-EA11-806F-9CB6D0F9CFB6</t>
  </si>
  <si>
    <t>4D4C7E52-9795-EA11-806F-9CB6D0F9CFB6</t>
  </si>
  <si>
    <t>4E4C7E52-9795-EA11-806F-9CB6D0F9CFB6</t>
  </si>
  <si>
    <t>4F4C7E52-9795-EA11-806F-9CB6D0F9CFB6</t>
  </si>
  <si>
    <t>504C7E52-9795-EA11-806F-9CB6D0F9CFB6</t>
  </si>
  <si>
    <t>514C7E52-9795-EA11-806F-9CB6D0F9CFB6</t>
  </si>
  <si>
    <t>524C7E52-9795-EA11-806F-9CB6D0F9CFB6</t>
  </si>
  <si>
    <t>534C7E52-9795-EA11-806F-9CB6D0F9CFB6</t>
  </si>
  <si>
    <t>544C7E52-9795-EA11-806F-9CB6D0F9CFB6</t>
  </si>
  <si>
    <t>554C7E52-9795-EA11-806F-9CB6D0F9CFB6</t>
  </si>
  <si>
    <t>564C7E52-9795-EA11-806F-9CB6D0F9CFB6</t>
  </si>
  <si>
    <t>574C7E52-9795-EA11-806F-9CB6D0F9CFB6</t>
  </si>
  <si>
    <t>584C7E52-9795-EA11-806F-9CB6D0F9CFB6</t>
  </si>
  <si>
    <t>594C7E52-9795-EA11-806F-9CB6D0F9CFB6</t>
  </si>
  <si>
    <t>5A4C7E52-9795-EA11-806F-9CB6D0F9CFB6</t>
  </si>
  <si>
    <t>5B4C7E52-9795-EA11-806F-9CB6D0F9CFB6</t>
  </si>
  <si>
    <t>5C4C7E52-9795-EA11-806F-9CB6D0F9CFB6</t>
  </si>
  <si>
    <t>5D4C7E52-9795-EA11-806F-9CB6D0F9CFB6</t>
  </si>
  <si>
    <t>5E4C7E52-9795-EA11-806F-9CB6D0F9CFB6</t>
  </si>
  <si>
    <t>5F4C7E52-9795-EA11-806F-9CB6D0F9CFB6</t>
  </si>
  <si>
    <t>604C7E52-9795-EA11-806F-9CB6D0F9CFB6</t>
  </si>
  <si>
    <t>614C7E52-9795-EA11-806F-9CB6D0F9CFB6</t>
  </si>
  <si>
    <t>624C7E52-9795-EA11-806F-9CB6D0F9CFB6</t>
  </si>
  <si>
    <t>634C7E52-9795-EA11-806F-9CB6D0F9CFB6</t>
  </si>
  <si>
    <t>644C7E52-9795-EA11-806F-9CB6D0F9CFB6</t>
  </si>
  <si>
    <t>654C7E52-9795-EA11-806F-9CB6D0F9CFB6</t>
  </si>
  <si>
    <t>664C7E52-9795-EA11-806F-9CB6D0F9CFB6</t>
  </si>
  <si>
    <t>674C7E52-9795-EA11-806F-9CB6D0F9CFB6</t>
  </si>
  <si>
    <t>684C7E52-9795-EA11-806F-9CB6D0F9CFB6</t>
  </si>
  <si>
    <t>694C7E52-9795-EA11-806F-9CB6D0F9CFB6</t>
  </si>
  <si>
    <t>6A4C7E52-9795-EA11-806F-9CB6D0F9CFB6</t>
  </si>
  <si>
    <t>6B4C7E52-9795-EA11-806F-9CB6D0F9CFB6</t>
  </si>
  <si>
    <t>6C4C7E52-9795-EA11-806F-9CB6D0F9CFB6</t>
  </si>
  <si>
    <t>6D4C7E52-9795-EA11-806F-9CB6D0F9CFB6</t>
  </si>
  <si>
    <t>6E4C7E52-9795-EA11-806F-9CB6D0F9CFB6</t>
  </si>
  <si>
    <t>6F4C7E52-9795-EA11-806F-9CB6D0F9CFB6</t>
  </si>
  <si>
    <t>704C7E52-9795-EA11-806F-9CB6D0F9CFB6</t>
  </si>
  <si>
    <t>714C7E52-9795-EA11-806F-9CB6D0F9CFB6</t>
  </si>
  <si>
    <t>724C7E52-9795-EA11-806F-9CB6D0F9CFB6</t>
  </si>
  <si>
    <t>734C7E52-9795-EA11-806F-9CB6D0F9CFB6</t>
  </si>
  <si>
    <t>744C7E52-9795-EA11-806F-9CB6D0F9CFB6</t>
  </si>
  <si>
    <t>754C7E52-9795-EA11-806F-9CB6D0F9CFB6</t>
  </si>
  <si>
    <t>764C7E52-9795-EA11-806F-9CB6D0F9CFB6</t>
  </si>
  <si>
    <t>774C7E52-9795-EA11-806F-9CB6D0F9CFB6</t>
  </si>
  <si>
    <t>784C7E52-9795-EA11-806F-9CB6D0F9CFB6</t>
  </si>
  <si>
    <t>794C7E52-9795-EA11-806F-9CB6D0F9CFB6</t>
  </si>
  <si>
    <t>7A4C7E52-9795-EA11-806F-9CB6D0F9CFB6</t>
  </si>
  <si>
    <t>7B4C7E52-9795-EA11-806F-9CB6D0F9CFB6</t>
  </si>
  <si>
    <t>7C4C7E52-9795-EA11-806F-9CB6D0F9CFB6</t>
  </si>
  <si>
    <t>7D4C7E52-9795-EA11-806F-9CB6D0F9CFB6</t>
  </si>
  <si>
    <t>7E4C7E52-9795-EA11-806F-9CB6D0F9CFB6</t>
  </si>
  <si>
    <t>7F4C7E52-9795-EA11-806F-9CB6D0F9CFB6</t>
  </si>
  <si>
    <t>804C7E52-9795-EA11-806F-9CB6D0F9CFB6</t>
  </si>
  <si>
    <t>814C7E52-9795-EA11-806F-9CB6D0F9CFB6</t>
  </si>
  <si>
    <t>824C7E52-9795-EA11-806F-9CB6D0F9CFB6</t>
  </si>
  <si>
    <t>834C7E52-9795-EA11-806F-9CB6D0F9CFB6</t>
  </si>
  <si>
    <t>844C7E52-9795-EA11-806F-9CB6D0F9CFB6</t>
  </si>
  <si>
    <t>854C7E52-9795-EA11-806F-9CB6D0F9CFB6</t>
  </si>
  <si>
    <t>864C7E52-9795-EA11-806F-9CB6D0F9CFB6</t>
  </si>
  <si>
    <t>874C7E52-9795-EA11-806F-9CB6D0F9CFB6</t>
  </si>
  <si>
    <t>884C7E52-9795-EA11-806F-9CB6D0F9CFB6</t>
  </si>
  <si>
    <t>894C7E52-9795-EA11-806F-9CB6D0F9CFB6</t>
  </si>
  <si>
    <t>8A4C7E52-9795-EA11-806F-9CB6D0F9CFB6</t>
  </si>
  <si>
    <t>8B4C7E52-9795-EA11-806F-9CB6D0F9CFB6</t>
  </si>
  <si>
    <t>8C4C7E52-9795-EA11-806F-9CB6D0F9CFB6</t>
  </si>
  <si>
    <t>8D4C7E52-9795-EA11-806F-9CB6D0F9CFB6</t>
  </si>
  <si>
    <t>8E4C7E52-9795-EA11-806F-9CB6D0F9CFB6</t>
  </si>
  <si>
    <t>8F4C7E52-9795-EA11-806F-9CB6D0F9CFB6</t>
  </si>
  <si>
    <t>904C7E52-9795-EA11-806F-9CB6D0F9CFB6</t>
  </si>
  <si>
    <t>914C7E52-9795-EA11-806F-9CB6D0F9CFB6</t>
  </si>
  <si>
    <t>924C7E52-9795-EA11-806F-9CB6D0F9CFB6</t>
  </si>
  <si>
    <t>934C7E52-9795-EA11-806F-9CB6D0F9CFB6</t>
  </si>
  <si>
    <t>944C7E52-9795-EA11-806F-9CB6D0F9CFB6</t>
  </si>
  <si>
    <t>954C7E52-9795-EA11-806F-9CB6D0F9CFB6</t>
  </si>
  <si>
    <t>964C7E52-9795-EA11-806F-9CB6D0F9CFB6</t>
  </si>
  <si>
    <t>974C7E52-9795-EA11-806F-9CB6D0F9CFB6</t>
  </si>
  <si>
    <t>984C7E52-9795-EA11-806F-9CB6D0F9CFB6</t>
  </si>
  <si>
    <t>994C7E52-9795-EA11-806F-9CB6D0F9CFB6</t>
  </si>
  <si>
    <t>9A4C7E52-9795-EA11-806F-9CB6D0F9CFB6</t>
  </si>
  <si>
    <t>9B4C7E52-9795-EA11-806F-9CB6D0F9CFB6</t>
  </si>
  <si>
    <t>9C4C7E52-9795-EA11-806F-9CB6D0F9CFB6</t>
  </si>
  <si>
    <t>9D4C7E52-9795-EA11-806F-9CB6D0F9CFB6</t>
  </si>
  <si>
    <t>9E4C7E52-9795-EA11-806F-9CB6D0F9CFB6</t>
  </si>
  <si>
    <t>9F4C7E52-9795-EA11-806F-9CB6D0F9CFB6</t>
  </si>
  <si>
    <t>A04C7E52-9795-EA11-806F-9CB6D0F9CFB6</t>
  </si>
  <si>
    <t>A14C7E52-9795-EA11-806F-9CB6D0F9CFB6</t>
  </si>
  <si>
    <t>A24C7E52-9795-EA11-806F-9CB6D0F9CFB6</t>
  </si>
  <si>
    <t>A34C7E52-9795-EA11-806F-9CB6D0F9CFB6</t>
  </si>
  <si>
    <t>A44C7E52-9795-EA11-806F-9CB6D0F9CFB6</t>
  </si>
  <si>
    <t>A54C7E52-9795-EA11-806F-9CB6D0F9CFB6</t>
  </si>
  <si>
    <t>A64C7E52-9795-EA11-806F-9CB6D0F9CFB6</t>
  </si>
  <si>
    <t>A74C7E52-9795-EA11-806F-9CB6D0F9CFB6</t>
  </si>
  <si>
    <t>A84C7E52-9795-EA11-806F-9CB6D0F9CFB6</t>
  </si>
  <si>
    <t>A94C7E52-9795-EA11-806F-9CB6D0F9CFB6</t>
  </si>
  <si>
    <t>AA4C7E52-9795-EA11-806F-9CB6D0F9CFB6</t>
  </si>
  <si>
    <t>AB4C7E52-9795-EA11-806F-9CB6D0F9CFB6</t>
  </si>
  <si>
    <t>AC4C7E52-9795-EA11-806F-9CB6D0F9CFB6</t>
  </si>
  <si>
    <t>AD4C7E52-9795-EA11-806F-9CB6D0F9CFB6</t>
  </si>
  <si>
    <t>AE4C7E52-9795-EA11-806F-9CB6D0F9CFB6</t>
  </si>
  <si>
    <t>AF4C7E52-9795-EA11-806F-9CB6D0F9CFB6</t>
  </si>
  <si>
    <t>B04C7E52-9795-EA11-806F-9CB6D0F9CFB6</t>
  </si>
  <si>
    <t>B14C7E52-9795-EA11-806F-9CB6D0F9CFB6</t>
  </si>
  <si>
    <t>B24C7E52-9795-EA11-806F-9CB6D0F9CFB6</t>
  </si>
  <si>
    <t>B34C7E52-9795-EA11-806F-9CB6D0F9CFB6</t>
  </si>
  <si>
    <t>B44C7E52-9795-EA11-806F-9CB6D0F9CFB6</t>
  </si>
  <si>
    <t>B54C7E52-9795-EA11-806F-9CB6D0F9CFB6</t>
  </si>
  <si>
    <t>B64C7E52-9795-EA11-806F-9CB6D0F9CFB6</t>
  </si>
  <si>
    <t>B74C7E52-9795-EA11-806F-9CB6D0F9CFB6</t>
  </si>
  <si>
    <t>B84C7E52-9795-EA11-806F-9CB6D0F9CFB6</t>
  </si>
  <si>
    <t>B94C7E52-9795-EA11-806F-9CB6D0F9CFB6</t>
  </si>
  <si>
    <t>BA4C7E52-9795-EA11-806F-9CB6D0F9CFB6</t>
  </si>
  <si>
    <t>BB4C7E52-9795-EA11-806F-9CB6D0F9CFB6</t>
  </si>
  <si>
    <t>BC4C7E52-9795-EA11-806F-9CB6D0F9CFB6</t>
  </si>
  <si>
    <t>BD4C7E52-9795-EA11-806F-9CB6D0F9CFB6</t>
  </si>
  <si>
    <t>BE4C7E52-9795-EA11-806F-9CB6D0F9CFB6</t>
  </si>
  <si>
    <t>BF4C7E52-9795-EA11-806F-9CB6D0F9CFB6</t>
  </si>
  <si>
    <t>C04C7E52-9795-EA11-806F-9CB6D0F9CFB6</t>
  </si>
  <si>
    <t>C14C7E52-9795-EA11-806F-9CB6D0F9CFB6</t>
  </si>
  <si>
    <t>C24C7E52-9795-EA11-806F-9CB6D0F9CFB6</t>
  </si>
  <si>
    <t>C34C7E52-9795-EA11-806F-9CB6D0F9CFB6</t>
  </si>
  <si>
    <t>C44C7E52-9795-EA11-806F-9CB6D0F9CFB6</t>
  </si>
  <si>
    <t>C54C7E52-9795-EA11-806F-9CB6D0F9CFB6</t>
  </si>
  <si>
    <t>C64C7E52-9795-EA11-806F-9CB6D0F9CFB6</t>
  </si>
  <si>
    <t>C74C7E52-9795-EA11-806F-9CB6D0F9CFB6</t>
  </si>
  <si>
    <t>C84C7E52-9795-EA11-806F-9CB6D0F9CFB6</t>
  </si>
  <si>
    <t>C94C7E52-9795-EA11-806F-9CB6D0F9CFB6</t>
  </si>
  <si>
    <t>CA4C7E52-9795-EA11-806F-9CB6D0F9CFB6</t>
  </si>
  <si>
    <t>CB4C7E52-9795-EA11-806F-9CB6D0F9CFB6</t>
  </si>
  <si>
    <t>CC4C7E52-9795-EA11-806F-9CB6D0F9CFB6</t>
  </si>
  <si>
    <t>CD4C7E52-9795-EA11-806F-9CB6D0F9CFB6</t>
  </si>
  <si>
    <t>CE4C7E52-9795-EA11-806F-9CB6D0F9CFB6</t>
  </si>
  <si>
    <t>CF4C7E52-9795-EA11-806F-9CB6D0F9CFB6</t>
  </si>
  <si>
    <t>D04C7E52-9795-EA11-806F-9CB6D0F9CFB6</t>
  </si>
  <si>
    <t>D14C7E52-9795-EA11-806F-9CB6D0F9CFB6</t>
  </si>
  <si>
    <t>D24C7E52-9795-EA11-806F-9CB6D0F9CFB6</t>
  </si>
  <si>
    <t>D34C7E52-9795-EA11-806F-9CB6D0F9CFB6</t>
  </si>
  <si>
    <t>D44C7E52-9795-EA11-806F-9CB6D0F9CFB6</t>
  </si>
  <si>
    <t>D54C7E52-9795-EA11-806F-9CB6D0F9CFB6</t>
  </si>
  <si>
    <t>D64C7E52-9795-EA11-806F-9CB6D0F9CFB6</t>
  </si>
  <si>
    <t>D74C7E52-9795-EA11-806F-9CB6D0F9CFB6</t>
  </si>
  <si>
    <t>D84C7E52-9795-EA11-806F-9CB6D0F9CFB6</t>
  </si>
  <si>
    <t>D94C7E52-9795-EA11-806F-9CB6D0F9CFB6</t>
  </si>
  <si>
    <t>DA4C7E52-9795-EA11-806F-9CB6D0F9CFB6</t>
  </si>
  <si>
    <t>DB4C7E52-9795-EA11-806F-9CB6D0F9CFB6</t>
  </si>
  <si>
    <t>DC4C7E52-9795-EA11-806F-9CB6D0F9CFB6</t>
  </si>
  <si>
    <t>DD4C7E52-9795-EA11-806F-9CB6D0F9CFB6</t>
  </si>
  <si>
    <t>DE4C7E52-9795-EA11-806F-9CB6D0F9CFB6</t>
  </si>
  <si>
    <t>DF4C7E52-9795-EA11-806F-9CB6D0F9CFB6</t>
  </si>
  <si>
    <t>E04C7E52-9795-EA11-806F-9CB6D0F9CFB6</t>
  </si>
  <si>
    <t>E14C7E52-9795-EA11-806F-9CB6D0F9CFB6</t>
  </si>
  <si>
    <t>E24C7E52-9795-EA11-806F-9CB6D0F9CFB6</t>
  </si>
  <si>
    <t>E34C7E52-9795-EA11-806F-9CB6D0F9CFB6</t>
  </si>
  <si>
    <t>E44C7E52-9795-EA11-806F-9CB6D0F9CFB6</t>
  </si>
  <si>
    <t>E54C7E52-9795-EA11-806F-9CB6D0F9CFB6</t>
  </si>
  <si>
    <t>E64C7E52-9795-EA11-806F-9CB6D0F9CFB6</t>
  </si>
  <si>
    <t>E74C7E52-9795-EA11-806F-9CB6D0F9CFB6</t>
  </si>
  <si>
    <t>E84C7E52-9795-EA11-806F-9CB6D0F9CFB6</t>
  </si>
  <si>
    <t>E94C7E52-9795-EA11-806F-9CB6D0F9CFB6</t>
  </si>
  <si>
    <t>EA4C7E52-9795-EA11-806F-9CB6D0F9CFB6</t>
  </si>
  <si>
    <t>EB4C7E52-9795-EA11-806F-9CB6D0F9CFB6</t>
  </si>
  <si>
    <t>EC4C7E52-9795-EA11-806F-9CB6D0F9CFB6</t>
  </si>
  <si>
    <t>ED4C7E52-9795-EA11-806F-9CB6D0F9CFB6</t>
  </si>
  <si>
    <t>EE4C7E52-9795-EA11-806F-9CB6D0F9CFB6</t>
  </si>
  <si>
    <t>EF4C7E52-9795-EA11-806F-9CB6D0F9CFB6</t>
  </si>
  <si>
    <t>F04C7E52-9795-EA11-806F-9CB6D0F9CFB6</t>
  </si>
  <si>
    <t>F14C7E52-9795-EA11-806F-9CB6D0F9CFB6</t>
  </si>
  <si>
    <t>F24C7E52-9795-EA11-806F-9CB6D0F9CFB6</t>
  </si>
  <si>
    <t>F34C7E52-9795-EA11-806F-9CB6D0F9CFB6</t>
  </si>
  <si>
    <t>F44C7E52-9795-EA11-806F-9CB6D0F9CFB6</t>
  </si>
  <si>
    <t>F54C7E52-9795-EA11-806F-9CB6D0F9CFB6</t>
  </si>
  <si>
    <t>F64C7E52-9795-EA11-806F-9CB6D0F9CFB6</t>
  </si>
  <si>
    <t>F74C7E52-9795-EA11-806F-9CB6D0F9CFB6</t>
  </si>
  <si>
    <t>F84C7E52-9795-EA11-806F-9CB6D0F9CFB6</t>
  </si>
  <si>
    <t>F94C7E52-9795-EA11-806F-9CB6D0F9CFB6</t>
  </si>
  <si>
    <t>FA4C7E52-9795-EA11-806F-9CB6D0F9CFB6</t>
  </si>
  <si>
    <t>FB4C7E52-9795-EA11-806F-9CB6D0F9CFB6</t>
  </si>
  <si>
    <t>FC4C7E52-9795-EA11-806F-9CB6D0F9CFB6</t>
  </si>
  <si>
    <t>FD4C7E52-9795-EA11-806F-9CB6D0F9CFB6</t>
  </si>
  <si>
    <t>FE4C7E52-9795-EA11-806F-9CB6D0F9CFB6</t>
  </si>
  <si>
    <t>FF4C7E52-9795-EA11-806F-9CB6D0F9CFB6</t>
  </si>
  <si>
    <t>004D7E52-9795-EA11-806F-9CB6D0F9CFB6</t>
  </si>
  <si>
    <t>014D7E52-9795-EA11-806F-9CB6D0F9CFB6</t>
  </si>
  <si>
    <t>024D7E52-9795-EA11-806F-9CB6D0F9CFB6</t>
  </si>
  <si>
    <t>034D7E52-9795-EA11-806F-9CB6D0F9CFB6</t>
  </si>
  <si>
    <t>044D7E52-9795-EA11-806F-9CB6D0F9CFB6</t>
  </si>
  <si>
    <t>054D7E52-9795-EA11-806F-9CB6D0F9CFB6</t>
  </si>
  <si>
    <t>064D7E52-9795-EA11-806F-9CB6D0F9CFB6</t>
  </si>
  <si>
    <t>074D7E52-9795-EA11-806F-9CB6D0F9CFB6</t>
  </si>
  <si>
    <t>084D7E52-9795-EA11-806F-9CB6D0F9CFB6</t>
  </si>
  <si>
    <t>094D7E52-9795-EA11-806F-9CB6D0F9CFB6</t>
  </si>
  <si>
    <t>0A4D7E52-9795-EA11-806F-9CB6D0F9CFB6</t>
  </si>
  <si>
    <t>0B4D7E52-9795-EA11-806F-9CB6D0F9CFB6</t>
  </si>
  <si>
    <t>0C4D7E52-9795-EA11-806F-9CB6D0F9CFB6</t>
  </si>
  <si>
    <t>0D4D7E52-9795-EA11-806F-9CB6D0F9CFB6</t>
  </si>
  <si>
    <t>0E4D7E52-9795-EA11-806F-9CB6D0F9CFB6</t>
  </si>
  <si>
    <t>0F4D7E52-9795-EA11-806F-9CB6D0F9CFB6</t>
  </si>
  <si>
    <t>104D7E52-9795-EA11-806F-9CB6D0F9CFB6</t>
  </si>
  <si>
    <t>114D7E52-9795-EA11-806F-9CB6D0F9CFB6</t>
  </si>
  <si>
    <t>124D7E52-9795-EA11-806F-9CB6D0F9CFB6</t>
  </si>
  <si>
    <t>134D7E52-9795-EA11-806F-9CB6D0F9CFB6</t>
  </si>
  <si>
    <t>144D7E52-9795-EA11-806F-9CB6D0F9CFB6</t>
  </si>
  <si>
    <t>154D7E52-9795-EA11-806F-9CB6D0F9CFB6</t>
  </si>
  <si>
    <t>164D7E52-9795-EA11-806F-9CB6D0F9CFB6</t>
  </si>
  <si>
    <t>174D7E52-9795-EA11-806F-9CB6D0F9CFB6</t>
  </si>
  <si>
    <t>184D7E52-9795-EA11-806F-9CB6D0F9CFB6</t>
  </si>
  <si>
    <t>194D7E52-9795-EA11-806F-9CB6D0F9CFB6</t>
  </si>
  <si>
    <t>1A4D7E52-9795-EA11-806F-9CB6D0F9CFB6</t>
  </si>
  <si>
    <t>1B4D7E52-9795-EA11-806F-9CB6D0F9CFB6</t>
  </si>
  <si>
    <t>1C4D7E52-9795-EA11-806F-9CB6D0F9CFB6</t>
  </si>
  <si>
    <t>1D4D7E52-9795-EA11-806F-9CB6D0F9CFB6</t>
  </si>
  <si>
    <t>1E4D7E52-9795-EA11-806F-9CB6D0F9CFB6</t>
  </si>
  <si>
    <t>1F4D7E52-9795-EA11-806F-9CB6D0F9CFB6</t>
  </si>
  <si>
    <t>204D7E52-9795-EA11-806F-9CB6D0F9CFB6</t>
  </si>
  <si>
    <t>214D7E52-9795-EA11-806F-9CB6D0F9CFB6</t>
  </si>
  <si>
    <t>224D7E52-9795-EA11-806F-9CB6D0F9CFB6</t>
  </si>
  <si>
    <t>234D7E52-9795-EA11-806F-9CB6D0F9CFB6</t>
  </si>
  <si>
    <t>244D7E52-9795-EA11-806F-9CB6D0F9CFB6</t>
  </si>
  <si>
    <t>254D7E52-9795-EA11-806F-9CB6D0F9CFB6</t>
  </si>
  <si>
    <t>264D7E52-9795-EA11-806F-9CB6D0F9CFB6</t>
  </si>
  <si>
    <t>274D7E52-9795-EA11-806F-9CB6D0F9CFB6</t>
  </si>
  <si>
    <t>284D7E52-9795-EA11-806F-9CB6D0F9CFB6</t>
  </si>
  <si>
    <t>294D7E52-9795-EA11-806F-9CB6D0F9CFB6</t>
  </si>
  <si>
    <t>2A4D7E52-9795-EA11-806F-9CB6D0F9CFB6</t>
  </si>
  <si>
    <t>2B4D7E52-9795-EA11-806F-9CB6D0F9CFB6</t>
  </si>
  <si>
    <t>2C4D7E52-9795-EA11-806F-9CB6D0F9CFB6</t>
  </si>
  <si>
    <t>2D4D7E52-9795-EA11-806F-9CB6D0F9CFB6</t>
  </si>
  <si>
    <t>2E4D7E52-9795-EA11-806F-9CB6D0F9CFB6</t>
  </si>
  <si>
    <t>2F4D7E52-9795-EA11-806F-9CB6D0F9CFB6</t>
  </si>
  <si>
    <t>304D7E52-9795-EA11-806F-9CB6D0F9CFB6</t>
  </si>
  <si>
    <t>314D7E52-9795-EA11-806F-9CB6D0F9CFB6</t>
  </si>
  <si>
    <t>324D7E52-9795-EA11-806F-9CB6D0F9CFB6</t>
  </si>
  <si>
    <t>334D7E52-9795-EA11-806F-9CB6D0F9CFB6</t>
  </si>
  <si>
    <t>344D7E52-9795-EA11-806F-9CB6D0F9CFB6</t>
  </si>
  <si>
    <t>354D7E52-9795-EA11-806F-9CB6D0F9CFB6</t>
  </si>
  <si>
    <t>364D7E52-9795-EA11-806F-9CB6D0F9CFB6</t>
  </si>
  <si>
    <t>374D7E52-9795-EA11-806F-9CB6D0F9CFB6</t>
  </si>
  <si>
    <t>384D7E52-9795-EA11-806F-9CB6D0F9CFB6</t>
  </si>
  <si>
    <t>394D7E52-9795-EA11-806F-9CB6D0F9CFB6</t>
  </si>
  <si>
    <t>3A4D7E52-9795-EA11-806F-9CB6D0F9CFB6</t>
  </si>
  <si>
    <t>3B4D7E52-9795-EA11-806F-9CB6D0F9CFB6</t>
  </si>
  <si>
    <t>3C4D7E52-9795-EA11-806F-9CB6D0F9CFB6</t>
  </si>
  <si>
    <t>3D4D7E52-9795-EA11-806F-9CB6D0F9CFB6</t>
  </si>
  <si>
    <t>3E4D7E52-9795-EA11-806F-9CB6D0F9CFB6</t>
  </si>
  <si>
    <t>3F4D7E52-9795-EA11-806F-9CB6D0F9CFB6</t>
  </si>
  <si>
    <t>404D7E52-9795-EA11-806F-9CB6D0F9CFB6</t>
  </si>
  <si>
    <t>414D7E52-9795-EA11-806F-9CB6D0F9CFB6</t>
  </si>
  <si>
    <t>424D7E52-9795-EA11-806F-9CB6D0F9CFB6</t>
  </si>
  <si>
    <t>434D7E52-9795-EA11-806F-9CB6D0F9CFB6</t>
  </si>
  <si>
    <t>444D7E52-9795-EA11-806F-9CB6D0F9CFB6</t>
  </si>
  <si>
    <t>454D7E52-9795-EA11-806F-9CB6D0F9CFB6</t>
  </si>
  <si>
    <t>464D7E52-9795-EA11-806F-9CB6D0F9CFB6</t>
  </si>
  <si>
    <t>474D7E52-9795-EA11-806F-9CB6D0F9CFB6</t>
  </si>
  <si>
    <t>484D7E52-9795-EA11-806F-9CB6D0F9CFB6</t>
  </si>
  <si>
    <t>494D7E52-9795-EA11-806F-9CB6D0F9CFB6</t>
  </si>
  <si>
    <t>4A4D7E52-9795-EA11-806F-9CB6D0F9CFB6</t>
  </si>
  <si>
    <t>4B4D7E52-9795-EA11-806F-9CB6D0F9CFB6</t>
  </si>
  <si>
    <t>4C4D7E52-9795-EA11-806F-9CB6D0F9CFB6</t>
  </si>
  <si>
    <t>4D4D7E52-9795-EA11-806F-9CB6D0F9CFB6</t>
  </si>
  <si>
    <t>4E4D7E52-9795-EA11-806F-9CB6D0F9CFB6</t>
  </si>
  <si>
    <t>4F4D7E52-9795-EA11-806F-9CB6D0F9CFB6</t>
  </si>
  <si>
    <t>504D7E52-9795-EA11-806F-9CB6D0F9CFB6</t>
  </si>
  <si>
    <t>514D7E52-9795-EA11-806F-9CB6D0F9CFB6</t>
  </si>
  <si>
    <t>524D7E52-9795-EA11-806F-9CB6D0F9CFB6</t>
  </si>
  <si>
    <t>534D7E52-9795-EA11-806F-9CB6D0F9CFB6</t>
  </si>
  <si>
    <t>544D7E52-9795-EA11-806F-9CB6D0F9CFB6</t>
  </si>
  <si>
    <t>554D7E52-9795-EA11-806F-9CB6D0F9CFB6</t>
  </si>
  <si>
    <t>564D7E52-9795-EA11-806F-9CB6D0F9CFB6</t>
  </si>
  <si>
    <t>574D7E52-9795-EA11-806F-9CB6D0F9CFB6</t>
  </si>
  <si>
    <t>584D7E52-9795-EA11-806F-9CB6D0F9CFB6</t>
  </si>
  <si>
    <t>594D7E52-9795-EA11-806F-9CB6D0F9CFB6</t>
  </si>
  <si>
    <t>5A4D7E52-9795-EA11-806F-9CB6D0F9CFB6</t>
  </si>
  <si>
    <t>5B4D7E52-9795-EA11-806F-9CB6D0F9CFB6</t>
  </si>
  <si>
    <t>5C4D7E52-9795-EA11-806F-9CB6D0F9CFB6</t>
  </si>
  <si>
    <t>5D4D7E52-9795-EA11-806F-9CB6D0F9CFB6</t>
  </si>
  <si>
    <t>5E4D7E52-9795-EA11-806F-9CB6D0F9CFB6</t>
  </si>
  <si>
    <t>5F4D7E52-9795-EA11-806F-9CB6D0F9CFB6</t>
  </si>
  <si>
    <t>604D7E52-9795-EA11-806F-9CB6D0F9CFB6</t>
  </si>
  <si>
    <t>614D7E52-9795-EA11-806F-9CB6D0F9CFB6</t>
  </si>
  <si>
    <t>624D7E52-9795-EA11-806F-9CB6D0F9CFB6</t>
  </si>
  <si>
    <t>634D7E52-9795-EA11-806F-9CB6D0F9CFB6</t>
  </si>
  <si>
    <t>644D7E52-9795-EA11-806F-9CB6D0F9CFB6</t>
  </si>
  <si>
    <t>654D7E52-9795-EA11-806F-9CB6D0F9CFB6</t>
  </si>
  <si>
    <t>664D7E52-9795-EA11-806F-9CB6D0F9CFB6</t>
  </si>
  <si>
    <t>674D7E52-9795-EA11-806F-9CB6D0F9CFB6</t>
  </si>
  <si>
    <t>684D7E52-9795-EA11-806F-9CB6D0F9CFB6</t>
  </si>
  <si>
    <t>694D7E52-9795-EA11-806F-9CB6D0F9CFB6</t>
  </si>
  <si>
    <t>6A4D7E52-9795-EA11-806F-9CB6D0F9CFB6</t>
  </si>
  <si>
    <t>6B4D7E52-9795-EA11-806F-9CB6D0F9CFB6</t>
  </si>
  <si>
    <t>6C4D7E52-9795-EA11-806F-9CB6D0F9CFB6</t>
  </si>
  <si>
    <t>6D4D7E52-9795-EA11-806F-9CB6D0F9CFB6</t>
  </si>
  <si>
    <t>6E4D7E52-9795-EA11-806F-9CB6D0F9CFB6</t>
  </si>
  <si>
    <t>6F4D7E52-9795-EA11-806F-9CB6D0F9CFB6</t>
  </si>
  <si>
    <t>704D7E52-9795-EA11-806F-9CB6D0F9CFB6</t>
  </si>
  <si>
    <t>714D7E52-9795-EA11-806F-9CB6D0F9CFB6</t>
  </si>
  <si>
    <t>724D7E52-9795-EA11-806F-9CB6D0F9CFB6</t>
  </si>
  <si>
    <t>734D7E52-9795-EA11-806F-9CB6D0F9CFB6</t>
  </si>
  <si>
    <t>744D7E52-9795-EA11-806F-9CB6D0F9CFB6</t>
  </si>
  <si>
    <t>754D7E52-9795-EA11-806F-9CB6D0F9CFB6</t>
  </si>
  <si>
    <t>764D7E52-9795-EA11-806F-9CB6D0F9CFB6</t>
  </si>
  <si>
    <t>774D7E52-9795-EA11-806F-9CB6D0F9CFB6</t>
  </si>
  <si>
    <t>784D7E52-9795-EA11-806F-9CB6D0F9CFB6</t>
  </si>
  <si>
    <t>794D7E52-9795-EA11-806F-9CB6D0F9CFB6</t>
  </si>
  <si>
    <t>7A4D7E52-9795-EA11-806F-9CB6D0F9CFB6</t>
  </si>
  <si>
    <t>7B4D7E52-9795-EA11-806F-9CB6D0F9CFB6</t>
  </si>
  <si>
    <t>7C4D7E52-9795-EA11-806F-9CB6D0F9CFB6</t>
  </si>
  <si>
    <t>7D4D7E52-9795-EA11-806F-9CB6D0F9CFB6</t>
  </si>
  <si>
    <t>7E4D7E52-9795-EA11-806F-9CB6D0F9CFB6</t>
  </si>
  <si>
    <t>7F4D7E52-9795-EA11-806F-9CB6D0F9CFB6</t>
  </si>
  <si>
    <t>804D7E52-9795-EA11-806F-9CB6D0F9CFB6</t>
  </si>
  <si>
    <t>814D7E52-9795-EA11-806F-9CB6D0F9CFB6</t>
  </si>
  <si>
    <t>824D7E52-9795-EA11-806F-9CB6D0F9CFB6</t>
  </si>
  <si>
    <t>834D7E52-9795-EA11-806F-9CB6D0F9CFB6</t>
  </si>
  <si>
    <t>844D7E52-9795-EA11-806F-9CB6D0F9CFB6</t>
  </si>
  <si>
    <t>854D7E52-9795-EA11-806F-9CB6D0F9CFB6</t>
  </si>
  <si>
    <t>864D7E52-9795-EA11-806F-9CB6D0F9CFB6</t>
  </si>
  <si>
    <t>874D7E52-9795-EA11-806F-9CB6D0F9CFB6</t>
  </si>
  <si>
    <t>884D7E52-9795-EA11-806F-9CB6D0F9CFB6</t>
  </si>
  <si>
    <t>894D7E52-9795-EA11-806F-9CB6D0F9CFB6</t>
  </si>
  <si>
    <t>8A4D7E52-9795-EA11-806F-9CB6D0F9CFB6</t>
  </si>
  <si>
    <t>8B4D7E52-9795-EA11-806F-9CB6D0F9CFB6</t>
  </si>
  <si>
    <t>8C4D7E52-9795-EA11-806F-9CB6D0F9CFB6</t>
  </si>
  <si>
    <t>8D4D7E52-9795-EA11-806F-9CB6D0F9CFB6</t>
  </si>
  <si>
    <t>8E4D7E52-9795-EA11-806F-9CB6D0F9CFB6</t>
  </si>
  <si>
    <t>8F4D7E52-9795-EA11-806F-9CB6D0F9CFB6</t>
  </si>
  <si>
    <t>904D7E52-9795-EA11-806F-9CB6D0F9CFB6</t>
  </si>
  <si>
    <t>914D7E52-9795-EA11-806F-9CB6D0F9CFB6</t>
  </si>
  <si>
    <t>924D7E52-9795-EA11-806F-9CB6D0F9CFB6</t>
  </si>
  <si>
    <t>934D7E52-9795-EA11-806F-9CB6D0F9CFB6</t>
  </si>
  <si>
    <t>944D7E52-9795-EA11-806F-9CB6D0F9CFB6</t>
  </si>
  <si>
    <t>954D7E52-9795-EA11-806F-9CB6D0F9CFB6</t>
  </si>
  <si>
    <t>964D7E52-9795-EA11-806F-9CB6D0F9CFB6</t>
  </si>
  <si>
    <t>974D7E52-9795-EA11-806F-9CB6D0F9CFB6</t>
  </si>
  <si>
    <t>984D7E52-9795-EA11-806F-9CB6D0F9CFB6</t>
  </si>
  <si>
    <t>994D7E52-9795-EA11-806F-9CB6D0F9CFB6</t>
  </si>
  <si>
    <t>9A4D7E52-9795-EA11-806F-9CB6D0F9CFB6</t>
  </si>
  <si>
    <t>9B4D7E52-9795-EA11-806F-9CB6D0F9CFB6</t>
  </si>
  <si>
    <t>9C4D7E52-9795-EA11-806F-9CB6D0F9CFB6</t>
  </si>
  <si>
    <t>9D4D7E52-9795-EA11-806F-9CB6D0F9CFB6</t>
  </si>
  <si>
    <t>9E4D7E52-9795-EA11-806F-9CB6D0F9CFB6</t>
  </si>
  <si>
    <t>9F4D7E52-9795-EA11-806F-9CB6D0F9CFB6</t>
  </si>
  <si>
    <t>A04D7E52-9795-EA11-806F-9CB6D0F9CFB6</t>
  </si>
  <si>
    <t>A14D7E52-9795-EA11-806F-9CB6D0F9CFB6</t>
  </si>
  <si>
    <t>A24D7E52-9795-EA11-806F-9CB6D0F9CFB6</t>
  </si>
  <si>
    <t>A34D7E52-9795-EA11-806F-9CB6D0F9CFB6</t>
  </si>
  <si>
    <t>A44D7E52-9795-EA11-806F-9CB6D0F9CFB6</t>
  </si>
  <si>
    <t>A54D7E52-9795-EA11-806F-9CB6D0F9CFB6</t>
  </si>
  <si>
    <t>A64D7E52-9795-EA11-806F-9CB6D0F9CFB6</t>
  </si>
  <si>
    <t>A74D7E52-9795-EA11-806F-9CB6D0F9CFB6</t>
  </si>
  <si>
    <t>A84D7E52-9795-EA11-806F-9CB6D0F9CFB6</t>
  </si>
  <si>
    <t>A94D7E52-9795-EA11-806F-9CB6D0F9CFB6</t>
  </si>
  <si>
    <t>AA4D7E52-9795-EA11-806F-9CB6D0F9CFB6</t>
  </si>
  <si>
    <t>AB4D7E52-9795-EA11-806F-9CB6D0F9CFB6</t>
  </si>
  <si>
    <t>AC4D7E52-9795-EA11-806F-9CB6D0F9CFB6</t>
  </si>
  <si>
    <t>AD4D7E52-9795-EA11-806F-9CB6D0F9CFB6</t>
  </si>
  <si>
    <t>AE4D7E52-9795-EA11-806F-9CB6D0F9CFB6</t>
  </si>
  <si>
    <t>AF4D7E52-9795-EA11-806F-9CB6D0F9CFB6</t>
  </si>
  <si>
    <t>B04D7E52-9795-EA11-806F-9CB6D0F9CFB6</t>
  </si>
  <si>
    <t>B14D7E52-9795-EA11-806F-9CB6D0F9CFB6</t>
  </si>
  <si>
    <t>B24D7E52-9795-EA11-806F-9CB6D0F9CFB6</t>
  </si>
  <si>
    <t>B34D7E52-9795-EA11-806F-9CB6D0F9CFB6</t>
  </si>
  <si>
    <t>B44D7E52-9795-EA11-806F-9CB6D0F9CFB6</t>
  </si>
  <si>
    <t>B54D7E52-9795-EA11-806F-9CB6D0F9CFB6</t>
  </si>
  <si>
    <t>B64D7E52-9795-EA11-806F-9CB6D0F9CFB6</t>
  </si>
  <si>
    <t>B74D7E52-9795-EA11-806F-9CB6D0F9CFB6</t>
  </si>
  <si>
    <t>B84D7E52-9795-EA11-806F-9CB6D0F9CFB6</t>
  </si>
  <si>
    <t>B94D7E52-9795-EA11-806F-9CB6D0F9CFB6</t>
  </si>
  <si>
    <t>BA4D7E52-9795-EA11-806F-9CB6D0F9CFB6</t>
  </si>
  <si>
    <t>BB4D7E52-9795-EA11-806F-9CB6D0F9CFB6</t>
  </si>
  <si>
    <t>BC4D7E52-9795-EA11-806F-9CB6D0F9CFB6</t>
  </si>
  <si>
    <t>BD4D7E52-9795-EA11-806F-9CB6D0F9CFB6</t>
  </si>
  <si>
    <t>BE4D7E52-9795-EA11-806F-9CB6D0F9CFB6</t>
  </si>
  <si>
    <t>BF4D7E52-9795-EA11-806F-9CB6D0F9CFB6</t>
  </si>
  <si>
    <t>C04D7E52-9795-EA11-806F-9CB6D0F9CFB6</t>
  </si>
  <si>
    <t>C14D7E52-9795-EA11-806F-9CB6D0F9CFB6</t>
  </si>
  <si>
    <t>C24D7E52-9795-EA11-806F-9CB6D0F9CFB6</t>
  </si>
  <si>
    <t>C34D7E52-9795-EA11-806F-9CB6D0F9CFB6</t>
  </si>
  <si>
    <t>C44D7E52-9795-EA11-806F-9CB6D0F9CFB6</t>
  </si>
  <si>
    <t>C54D7E52-9795-EA11-806F-9CB6D0F9CFB6</t>
  </si>
  <si>
    <t>C64D7E52-9795-EA11-806F-9CB6D0F9CFB6</t>
  </si>
  <si>
    <t>C74D7E52-9795-EA11-806F-9CB6D0F9CFB6</t>
  </si>
  <si>
    <t>C84D7E52-9795-EA11-806F-9CB6D0F9CFB6</t>
  </si>
  <si>
    <t>C94D7E52-9795-EA11-806F-9CB6D0F9CFB6</t>
  </si>
  <si>
    <t>CA4D7E52-9795-EA11-806F-9CB6D0F9CFB6</t>
  </si>
  <si>
    <t>CB4D7E52-9795-EA11-806F-9CB6D0F9CFB6</t>
  </si>
  <si>
    <t>CC4D7E52-9795-EA11-806F-9CB6D0F9CFB6</t>
  </si>
  <si>
    <t>CD4D7E52-9795-EA11-806F-9CB6D0F9CFB6</t>
  </si>
  <si>
    <t>CE4D7E52-9795-EA11-806F-9CB6D0F9CFB6</t>
  </si>
  <si>
    <t>CF4D7E52-9795-EA11-806F-9CB6D0F9CFB6</t>
  </si>
  <si>
    <t>D04D7E52-9795-EA11-806F-9CB6D0F9CFB6</t>
  </si>
  <si>
    <t>D14D7E52-9795-EA11-806F-9CB6D0F9CFB6</t>
  </si>
  <si>
    <t>D24D7E52-9795-EA11-806F-9CB6D0F9CFB6</t>
  </si>
  <si>
    <t>D34D7E52-9795-EA11-806F-9CB6D0F9CFB6</t>
  </si>
  <si>
    <t>D44D7E52-9795-EA11-806F-9CB6D0F9CFB6</t>
  </si>
  <si>
    <t>D54D7E52-9795-EA11-806F-9CB6D0F9CFB6</t>
  </si>
  <si>
    <t>D64D7E52-9795-EA11-806F-9CB6D0F9CFB6</t>
  </si>
  <si>
    <t>D74D7E52-9795-EA11-806F-9CB6D0F9CFB6</t>
  </si>
  <si>
    <t>D84D7E52-9795-EA11-806F-9CB6D0F9CFB6</t>
  </si>
  <si>
    <t>D94D7E52-9795-EA11-806F-9CB6D0F9CFB6</t>
  </si>
  <si>
    <t>DA4D7E52-9795-EA11-806F-9CB6D0F9CFB6</t>
  </si>
  <si>
    <t>DB4D7E52-9795-EA11-806F-9CB6D0F9CFB6</t>
  </si>
  <si>
    <t>DC4D7E52-9795-EA11-806F-9CB6D0F9CFB6</t>
  </si>
  <si>
    <t>DD4D7E52-9795-EA11-806F-9CB6D0F9CFB6</t>
  </si>
  <si>
    <t>DE4D7E52-9795-EA11-806F-9CB6D0F9CFB6</t>
  </si>
  <si>
    <t>DF4D7E52-9795-EA11-806F-9CB6D0F9CFB6</t>
  </si>
  <si>
    <t>E04D7E52-9795-EA11-806F-9CB6D0F9CFB6</t>
  </si>
  <si>
    <t>E14D7E52-9795-EA11-806F-9CB6D0F9CFB6</t>
  </si>
  <si>
    <t>E24D7E52-9795-EA11-806F-9CB6D0F9CFB6</t>
  </si>
  <si>
    <t>E34D7E52-9795-EA11-806F-9CB6D0F9CFB6</t>
  </si>
  <si>
    <t>E44D7E52-9795-EA11-806F-9CB6D0F9CFB6</t>
  </si>
  <si>
    <t>E54D7E52-9795-EA11-806F-9CB6D0F9CFB6</t>
  </si>
  <si>
    <t>E64D7E52-9795-EA11-806F-9CB6D0F9CFB6</t>
  </si>
  <si>
    <t>E74D7E52-9795-EA11-806F-9CB6D0F9CFB6</t>
  </si>
  <si>
    <t>E84D7E52-9795-EA11-806F-9CB6D0F9CFB6</t>
  </si>
  <si>
    <t>E94D7E52-9795-EA11-806F-9CB6D0F9CFB6</t>
  </si>
  <si>
    <t>EA4D7E52-9795-EA11-806F-9CB6D0F9CFB6</t>
  </si>
  <si>
    <t>EB4D7E52-9795-EA11-806F-9CB6D0F9CFB6</t>
  </si>
  <si>
    <t>EC4D7E52-9795-EA11-806F-9CB6D0F9CFB6</t>
  </si>
  <si>
    <t>ED4D7E52-9795-EA11-806F-9CB6D0F9CFB6</t>
  </si>
  <si>
    <t>EE4D7E52-9795-EA11-806F-9CB6D0F9CFB6</t>
  </si>
  <si>
    <t>EF4D7E52-9795-EA11-806F-9CB6D0F9CFB6</t>
  </si>
  <si>
    <t>F04D7E52-9795-EA11-806F-9CB6D0F9CFB6</t>
  </si>
  <si>
    <t>F14D7E52-9795-EA11-806F-9CB6D0F9CFB6</t>
  </si>
  <si>
    <t>F24D7E52-9795-EA11-806F-9CB6D0F9CFB6</t>
  </si>
  <si>
    <t>F34D7E52-9795-EA11-806F-9CB6D0F9CFB6</t>
  </si>
  <si>
    <t>F44D7E52-9795-EA11-806F-9CB6D0F9CFB6</t>
  </si>
  <si>
    <t>F54D7E52-9795-EA11-806F-9CB6D0F9CFB6</t>
  </si>
  <si>
    <t>F64D7E52-9795-EA11-806F-9CB6D0F9CFB6</t>
  </si>
  <si>
    <t>F74D7E52-9795-EA11-806F-9CB6D0F9CFB6</t>
  </si>
  <si>
    <t>F84D7E52-9795-EA11-806F-9CB6D0F9CFB6</t>
  </si>
  <si>
    <t>F94D7E52-9795-EA11-806F-9CB6D0F9CFB6</t>
  </si>
  <si>
    <t>FA4D7E52-9795-EA11-806F-9CB6D0F9CFB6</t>
  </si>
  <si>
    <t>FB4D7E52-9795-EA11-806F-9CB6D0F9CFB6</t>
  </si>
  <si>
    <t>FC4D7E52-9795-EA11-806F-9CB6D0F9CFB6</t>
  </si>
  <si>
    <t>FD4D7E52-9795-EA11-806F-9CB6D0F9CFB6</t>
  </si>
  <si>
    <t>FE4D7E52-9795-EA11-806F-9CB6D0F9CFB6</t>
  </si>
  <si>
    <t>FF4D7E52-9795-EA11-806F-9CB6D0F9CFB6</t>
  </si>
  <si>
    <t>004E7E52-9795-EA11-806F-9CB6D0F9CFB6</t>
  </si>
  <si>
    <t>014E7E52-9795-EA11-806F-9CB6D0F9CFB6</t>
  </si>
  <si>
    <t>024E7E52-9795-EA11-806F-9CB6D0F9CFB6</t>
  </si>
  <si>
    <t>034E7E52-9795-EA11-806F-9CB6D0F9CFB6</t>
  </si>
  <si>
    <t>044E7E52-9795-EA11-806F-9CB6D0F9CFB6</t>
  </si>
  <si>
    <t>054E7E52-9795-EA11-806F-9CB6D0F9CFB6</t>
  </si>
  <si>
    <t>064E7E52-9795-EA11-806F-9CB6D0F9CFB6</t>
  </si>
  <si>
    <t>074E7E52-9795-EA11-806F-9CB6D0F9CFB6</t>
  </si>
  <si>
    <t>084E7E52-9795-EA11-806F-9CB6D0F9CFB6</t>
  </si>
  <si>
    <t>094E7E52-9795-EA11-806F-9CB6D0F9CFB6</t>
  </si>
  <si>
    <t>0A4E7E52-9795-EA11-806F-9CB6D0F9CFB6</t>
  </si>
  <si>
    <t>0B4E7E52-9795-EA11-806F-9CB6D0F9CFB6</t>
  </si>
  <si>
    <t>0C4E7E52-9795-EA11-806F-9CB6D0F9CFB6</t>
  </si>
  <si>
    <t>0D4E7E52-9795-EA11-806F-9CB6D0F9CFB6</t>
  </si>
  <si>
    <t>0E4E7E52-9795-EA11-806F-9CB6D0F9CFB6</t>
  </si>
  <si>
    <t>0F4E7E52-9795-EA11-806F-9CB6D0F9CFB6</t>
  </si>
  <si>
    <t>104E7E52-9795-EA11-806F-9CB6D0F9CFB6</t>
  </si>
  <si>
    <t>114E7E52-9795-EA11-806F-9CB6D0F9CFB6</t>
  </si>
  <si>
    <t>124E7E52-9795-EA11-806F-9CB6D0F9CFB6</t>
  </si>
  <si>
    <t>134E7E52-9795-EA11-806F-9CB6D0F9CFB6</t>
  </si>
  <si>
    <t>144E7E52-9795-EA11-806F-9CB6D0F9CFB6</t>
  </si>
  <si>
    <t>154E7E52-9795-EA11-806F-9CB6D0F9CFB6</t>
  </si>
  <si>
    <t>164E7E52-9795-EA11-806F-9CB6D0F9CFB6</t>
  </si>
  <si>
    <t>174E7E52-9795-EA11-806F-9CB6D0F9CFB6</t>
  </si>
  <si>
    <t>184E7E52-9795-EA11-806F-9CB6D0F9CFB6</t>
  </si>
  <si>
    <t>194E7E52-9795-EA11-806F-9CB6D0F9CFB6</t>
  </si>
  <si>
    <t>1A4E7E52-9795-EA11-806F-9CB6D0F9CFB6</t>
  </si>
  <si>
    <t>1B4E7E52-9795-EA11-806F-9CB6D0F9CFB6</t>
  </si>
  <si>
    <t>1C4E7E52-9795-EA11-806F-9CB6D0F9CFB6</t>
  </si>
  <si>
    <t>1D4E7E52-9795-EA11-806F-9CB6D0F9CFB6</t>
  </si>
  <si>
    <t>1E4E7E52-9795-EA11-806F-9CB6D0F9CFB6</t>
  </si>
  <si>
    <t>1F4E7E52-9795-EA11-806F-9CB6D0F9CFB6</t>
  </si>
  <si>
    <t>204E7E52-9795-EA11-806F-9CB6D0F9CFB6</t>
  </si>
  <si>
    <t>214E7E52-9795-EA11-806F-9CB6D0F9CFB6</t>
  </si>
  <si>
    <t>224E7E52-9795-EA11-806F-9CB6D0F9CFB6</t>
  </si>
  <si>
    <t>234E7E52-9795-EA11-806F-9CB6D0F9CFB6</t>
  </si>
  <si>
    <t>244E7E52-9795-EA11-806F-9CB6D0F9CFB6</t>
  </si>
  <si>
    <t>254E7E52-9795-EA11-806F-9CB6D0F9CFB6</t>
  </si>
  <si>
    <t>264E7E52-9795-EA11-806F-9CB6D0F9CFB6</t>
  </si>
  <si>
    <t>274E7E52-9795-EA11-806F-9CB6D0F9CFB6</t>
  </si>
  <si>
    <t>284E7E52-9795-EA11-806F-9CB6D0F9CFB6</t>
  </si>
  <si>
    <t>294E7E52-9795-EA11-806F-9CB6D0F9CFB6</t>
  </si>
  <si>
    <t>2A4E7E52-9795-EA11-806F-9CB6D0F9CFB6</t>
  </si>
  <si>
    <t>2B4E7E52-9795-EA11-806F-9CB6D0F9CFB6</t>
  </si>
  <si>
    <t>2C4E7E52-9795-EA11-806F-9CB6D0F9CFB6</t>
  </si>
  <si>
    <t>2D4E7E52-9795-EA11-806F-9CB6D0F9CFB6</t>
  </si>
  <si>
    <t>2E4E7E52-9795-EA11-806F-9CB6D0F9CFB6</t>
  </si>
  <si>
    <t>2F4E7E52-9795-EA11-806F-9CB6D0F9CFB6</t>
  </si>
  <si>
    <t>304E7E52-9795-EA11-806F-9CB6D0F9CFB6</t>
  </si>
  <si>
    <t>314E7E52-9795-EA11-806F-9CB6D0F9CFB6</t>
  </si>
  <si>
    <t>324E7E52-9795-EA11-806F-9CB6D0F9CFB6</t>
  </si>
  <si>
    <t>334E7E52-9795-EA11-806F-9CB6D0F9CFB6</t>
  </si>
  <si>
    <t>344E7E52-9795-EA11-806F-9CB6D0F9CFB6</t>
  </si>
  <si>
    <t>354E7E52-9795-EA11-806F-9CB6D0F9CFB6</t>
  </si>
  <si>
    <t>364E7E52-9795-EA11-806F-9CB6D0F9CFB6</t>
  </si>
  <si>
    <t>374E7E52-9795-EA11-806F-9CB6D0F9CFB6</t>
  </si>
  <si>
    <t>384E7E52-9795-EA11-806F-9CB6D0F9CFB6</t>
  </si>
  <si>
    <t>394E7E52-9795-EA11-806F-9CB6D0F9CFB6</t>
  </si>
  <si>
    <t>3A4E7E52-9795-EA11-806F-9CB6D0F9CFB6</t>
  </si>
  <si>
    <t>3B4E7E52-9795-EA11-806F-9CB6D0F9CFB6</t>
  </si>
  <si>
    <t>3C4E7E52-9795-EA11-806F-9CB6D0F9CFB6</t>
  </si>
  <si>
    <t>3D4E7E52-9795-EA11-806F-9CB6D0F9CFB6</t>
  </si>
  <si>
    <t>3E4E7E52-9795-EA11-806F-9CB6D0F9CFB6</t>
  </si>
  <si>
    <t>3F4E7E52-9795-EA11-806F-9CB6D0F9CFB6</t>
  </si>
  <si>
    <t>404E7E52-9795-EA11-806F-9CB6D0F9CFB6</t>
  </si>
  <si>
    <t>414E7E52-9795-EA11-806F-9CB6D0F9CFB6</t>
  </si>
  <si>
    <t>424E7E52-9795-EA11-806F-9CB6D0F9CFB6</t>
  </si>
  <si>
    <t>434E7E52-9795-EA11-806F-9CB6D0F9CFB6</t>
  </si>
  <si>
    <t>444E7E52-9795-EA11-806F-9CB6D0F9CFB6</t>
  </si>
  <si>
    <t>454E7E52-9795-EA11-806F-9CB6D0F9CFB6</t>
  </si>
  <si>
    <t>464E7E52-9795-EA11-806F-9CB6D0F9CFB6</t>
  </si>
  <si>
    <t>474E7E52-9795-EA11-806F-9CB6D0F9CFB6</t>
  </si>
  <si>
    <t>484E7E52-9795-EA11-806F-9CB6D0F9CFB6</t>
  </si>
  <si>
    <t>96615D56-9795-EA11-806F-9CB6D0F9CFB6</t>
  </si>
  <si>
    <t>97615D56-9795-EA11-806F-9CB6D0F9CFB6</t>
  </si>
  <si>
    <t>FF154D9B-CBA0-41A1-99FB-4F5125953092</t>
  </si>
  <si>
    <t>0CC05EAA-1CDE-4977-AAAA-9E9C8CACC43B</t>
  </si>
  <si>
    <t>9C05F11C-3B9C-473B-8C31-032B1E800EDF</t>
  </si>
  <si>
    <t>35EFF189-5F27-436C-906E-9C7DDE24A317</t>
  </si>
  <si>
    <t>A46124AC-2FAF-494D-BFDB-61A179EF3ACD</t>
  </si>
  <si>
    <t>2B7EE463-4EF1-4823-A369-6708386AA41C</t>
  </si>
  <si>
    <t>5393903D-33AB-40FE-8B32-EF25BAA90EBE</t>
  </si>
  <si>
    <t>88AF42FE-9597-EA11-8070-9CB6D0F9CFB6</t>
  </si>
  <si>
    <t>ABB36B0B-9697-EA11-8070-9CB6D0F9CFB6</t>
  </si>
  <si>
    <t>6AB3C353-9597-EA11-8070-9CB6D0F9CFB6</t>
  </si>
  <si>
    <t>90FE8C66-9697-EA11-8070-9CB6D0F9CFB6</t>
  </si>
  <si>
    <t>B95DDC49-8897-EA11-8070-9CB6D0F9CFB6</t>
  </si>
  <si>
    <t>8DB87112-0368-4A1B-ACC8-81EC2F63D840</t>
  </si>
  <si>
    <t>7221DC96-9795-EA11-806F-9CB6D0F9CFB6</t>
  </si>
  <si>
    <t>7321DC96-9795-EA11-806F-9CB6D0F9CFB6</t>
  </si>
  <si>
    <t>7421DC96-9795-EA11-806F-9CB6D0F9CFB6</t>
  </si>
  <si>
    <t>0038747C-9795-EA11-806F-9CB6D0F9CFB6</t>
  </si>
  <si>
    <t>257A80CC-68A5-4292-A04F-DA667A31062B</t>
  </si>
  <si>
    <t>B23F06D9-5336-4AE3-B008-4E285FA9801B</t>
  </si>
  <si>
    <t>F4DD1E53-EEB3-4CF7-AE39-A620D9365BB2</t>
  </si>
  <si>
    <t>91CFC787-E04B-4DE8-A313-0CD916745442</t>
  </si>
  <si>
    <t>1EB21A1A-76C4-46D6-A82F-DDCAF1F55E6A</t>
  </si>
  <si>
    <t>2DDEEC7D-9C95-EA11-806F-9CB6D0F9CFB6</t>
  </si>
  <si>
    <t>E688EC31-9D95-EA11-806F-9CB6D0F9CFB6</t>
  </si>
  <si>
    <t>049FFE84-CC98-EA11-8071-9CB6D0F9CFB6</t>
  </si>
  <si>
    <t>8C34EF4A-11C1-4611-8015-67CB6E04F886</t>
  </si>
  <si>
    <t>118436A8-1A66-4E05-AC6E-F3EF885EDE70</t>
  </si>
  <si>
    <t>76C074CA-F1E4-47F7-BD10-0DEFD299421F</t>
  </si>
  <si>
    <t>95F395C7-E9D3-4EA7-9791-26775213B4C6</t>
  </si>
  <si>
    <t>B1FE524A-9795-EA11-806F-9CB6D0F9CFB6</t>
  </si>
  <si>
    <t>8DE9F2BC-5068-4AE9-A9AB-02CA3D16FA66</t>
  </si>
  <si>
    <t>E6109D63-4982-4A64-8539-9D841A67CD19</t>
  </si>
  <si>
    <t>00A920AC-E973-4B75-ADDD-44BF330AD2B4</t>
  </si>
  <si>
    <t>A47D04DE-71A6-412C-A0E8-1B86327800E1</t>
  </si>
  <si>
    <t>71010B2E-BC37-4306-A5BD-24B3C8A9001E</t>
  </si>
  <si>
    <t>9C17B7BA-CA95-4305-9B2B-7C5F23CD1D97</t>
  </si>
  <si>
    <t>45D76D9A-A03F-4BC5-B096-FFC8B467FBDB</t>
  </si>
  <si>
    <t>84FDEB1A-FC95-4A1A-84EE-0FE14335339F</t>
  </si>
  <si>
    <t>1AB48CC0-127B-4090-B4D3-88832CD02056</t>
  </si>
  <si>
    <t>132F2805-E0D7-479E-836A-D08E9CB6FCF9</t>
  </si>
  <si>
    <t>D1C2DBDA-219C-4417-9CC0-B380CD41F53F</t>
  </si>
  <si>
    <t>2DC407DB-B26A-4BB1-9146-225387498853</t>
  </si>
  <si>
    <t>1D3D023D-D437-449A-917A-A2211BE4D0E1</t>
  </si>
  <si>
    <t>32B649AA-5D3A-4189-AA30-3B7E33A2835E</t>
  </si>
  <si>
    <t>11C1870C-1DC6-4C10-9FF4-F7D1538763FC</t>
  </si>
  <si>
    <t>11C1D31B-9A8C-4DF7-954A-4F0BE737C867</t>
  </si>
  <si>
    <t>1FCC8BC8-DD52-4742-BAA8-9DF4E7BBCDFF</t>
  </si>
  <si>
    <t>929D0CAC-0188-45FF-8EFF-DC162F58B787</t>
  </si>
  <si>
    <t>5AC247FA-AF4B-499E-9DCB-13227108A4E7</t>
  </si>
  <si>
    <t>2D8BD14B-FEDB-4C3A-8918-C55CC5EB23EF</t>
  </si>
  <si>
    <t>85D0CA48-397A-4629-BEDB-6162A64BB41E</t>
  </si>
  <si>
    <t>C3BC91DA-7FC3-4520-B9F6-282EC2D69961</t>
  </si>
  <si>
    <t>EA2ECBAA-BC58-45F7-BCC1-34D64A0A54C5</t>
  </si>
  <si>
    <t>B0E65BD0-35D3-4D06-9DB8-71217DE944FF</t>
  </si>
  <si>
    <t>0A2AE398-6E0B-4437-BB61-BCCD7EE231A5</t>
  </si>
  <si>
    <t>FDA65AB0-7951-45B0-AD3B-11D1AF4665E0</t>
  </si>
  <si>
    <t>95422AFE-344C-4743-A025-9CA2C54858E5</t>
  </si>
  <si>
    <t>19958A1D-CA3C-4E80-8AED-080E918F399A</t>
  </si>
  <si>
    <t>52A87195-B649-4343-B067-54C39E90AC72</t>
  </si>
  <si>
    <t>48DCDDF2-5190-4863-B164-6DED40EC1DC0</t>
  </si>
  <si>
    <t>03784A0D-1FC5-413D-B0D3-7728453DBE77</t>
  </si>
  <si>
    <t>E186F4E3-BCEA-4023-909A-EB663C996250</t>
  </si>
  <si>
    <t>3DB6A8FC-6DEE-499B-A873-C28B08BC2A3D</t>
  </si>
  <si>
    <t>D49D1BDD-9510-4886-B05F-9DBC2614F599</t>
  </si>
  <si>
    <t>EDB959D4-4D12-4D44-AA4E-FD16BD4FD220</t>
  </si>
  <si>
    <t>7BE00884-56C6-4A19-A1E4-DEC11152070D</t>
  </si>
  <si>
    <t>FCE89E37-79AF-4AC6-B609-0D302E7B2A10</t>
  </si>
  <si>
    <t>C68B8401-0C67-44F4-986B-5B56B5E5A6D1</t>
  </si>
  <si>
    <t>6DB205D6-2F91-4D7A-AF23-3A7ED1135D09</t>
  </si>
  <si>
    <t>C60C89CB-5E65-42D0-B6F2-4E4C2FC3341C</t>
  </si>
  <si>
    <t>DE0FB6B2-BC6A-40C0-B6A9-87C710BF40BB</t>
  </si>
  <si>
    <t>633CD3C0-AD9F-4D68-8669-4107556EED2A</t>
  </si>
  <si>
    <t>EA422434-00DF-4FCA-8832-4F5399E40128</t>
  </si>
  <si>
    <t>C59EBC5F-91D6-4612-89A4-4F98A3C85711</t>
  </si>
  <si>
    <t>4F72F5BF-1AF4-4C0C-ACD8-FC7454624C72</t>
  </si>
  <si>
    <t>840BCDDF-DEF5-4073-827F-745BC5A8D41F</t>
  </si>
  <si>
    <t>DB7763FB-5C89-4F3D-8C76-4659E0766811</t>
  </si>
  <si>
    <t>A173FD7A-97AC-4F96-ADBE-816A820E32A1</t>
  </si>
  <si>
    <t>CB7EFC52-3886-45A0-9248-D8DFB86EDB2E</t>
  </si>
  <si>
    <t>96248A77-2D2A-42E0-BD53-191455AE07A9</t>
  </si>
  <si>
    <t>F754C559-FB6F-4665-91BB-2E604D850AA4</t>
  </si>
  <si>
    <t>F054E6E4-1260-4F74-9645-11B3523E7CD6</t>
  </si>
  <si>
    <t>0506EEE3-1808-42FC-97F4-89FF206CAE3B</t>
  </si>
  <si>
    <t>05221AC2-CDBC-4FB8-B48F-45424301ABAC</t>
  </si>
  <si>
    <t>9B4E51F2-8E30-4431-B174-89361D35DE84</t>
  </si>
  <si>
    <t>DF18A63B-4136-41FA-B9BC-C07E8B8ACE5B</t>
  </si>
  <si>
    <t>2C97D77A-955E-41F1-B297-9C82CE465C27</t>
  </si>
  <si>
    <t>A10F52DA-22AA-40D0-9266-619E1939A593</t>
  </si>
  <si>
    <t>2D003D91-65A9-4D61-83D6-381F39498E7A</t>
  </si>
  <si>
    <t>1B3D2591-ACA2-4EA3-8848-0548BE963E99</t>
  </si>
  <si>
    <t>BEF47449-C346-4E08-8663-44F72FDA8012</t>
  </si>
  <si>
    <t>F57DDBAD-6FD4-41CC-9AF2-A7EE74837355</t>
  </si>
  <si>
    <t>FE6BF0B2-8730-47EF-8B6F-9BA32F89DB2E</t>
  </si>
  <si>
    <t>7C5E5A7F-F4E2-4C22-B0F7-04031DD319C1</t>
  </si>
  <si>
    <t>964939B3-AA9F-4A2C-BA37-4D0FA69D5910</t>
  </si>
  <si>
    <t>FF6556B0-335D-4376-8DF7-4F92F00E06B9</t>
  </si>
  <si>
    <t>FDF5A3F0-BB82-4785-AC88-EDA61F229DA0</t>
  </si>
  <si>
    <t>FCE1693D-9C97-4748-A572-9C24E1BB85A2</t>
  </si>
  <si>
    <t>312C1E53-A73B-4E1E-ADE2-B9C496A76218</t>
  </si>
  <si>
    <t>42729E5B-9285-42B7-9577-1AB8968A5C2E</t>
  </si>
  <si>
    <t>B327E882-D221-42D9-92B1-59F3BC6794C3</t>
  </si>
  <si>
    <t>86E2A656-65BC-48C5-AFE4-702AD1C3172B</t>
  </si>
  <si>
    <t>9F3063B0-6154-435D-8339-E8D988FE5527</t>
  </si>
  <si>
    <t>AF4FCBFC-C663-44C8-BAFE-436B9B252B94</t>
  </si>
  <si>
    <t>1771C466-D312-4CF1-8B99-1DA133C83B27</t>
  </si>
  <si>
    <t>DB56BA04-A387-4190-BEAF-6A62D7FF6FA8</t>
  </si>
  <si>
    <t>4DD5A2BD-CD2F-4517-9F2F-8370378589D5</t>
  </si>
  <si>
    <t>38D888D9-9C54-4861-9428-AB33B38B4C2F</t>
  </si>
  <si>
    <t>55ECFE4B-728A-47CC-884E-10364BA04F1F</t>
  </si>
  <si>
    <t>6ACA7ED9-F427-483A-BBCE-5F3CF2F2B7F0</t>
  </si>
  <si>
    <t>EABFF3A3-D32A-49DC-BEF6-8C348BD826AA</t>
  </si>
  <si>
    <t>3F4B5BDB-C174-4F2C-BABB-3B83FEE291F5</t>
  </si>
  <si>
    <t>4873B26B-4923-4793-94A0-DDF2ABECDF33</t>
  </si>
  <si>
    <t>C5908BA0-40E4-4800-8267-6B67CC7A4906</t>
  </si>
  <si>
    <t>41155204-D01D-4076-8E35-F2129F6E82E6</t>
  </si>
  <si>
    <t>BF443B9B-4C8B-45AC-BD6D-9E3CF6903863</t>
  </si>
  <si>
    <t>E1067716-C31C-4C48-99C9-0747EA64F19C</t>
  </si>
  <si>
    <t>FD91D3E4-45A5-4323-B4D2-954FE99DE276</t>
  </si>
  <si>
    <t>E5CDAB21-2EBA-46AA-8591-D6F8006BD531</t>
  </si>
  <si>
    <t>B922A0B4-4CA4-498E-AD4C-037514F70E92</t>
  </si>
  <si>
    <t>1EB84BFD-E86C-4527-A1F0-E0C436A10C8C</t>
  </si>
  <si>
    <t>BB5B48B5-2FAB-4C87-A6CD-5B4DC0F24C17</t>
  </si>
  <si>
    <t>555A5412-0313-4F39-A721-F9DAFFB6F2B1</t>
  </si>
  <si>
    <t>367D167C-2CC6-43A8-9929-85F907CD892D</t>
  </si>
  <si>
    <t>AC59972C-5D7B-4746-8C7B-BC6D80BB0A3F</t>
  </si>
  <si>
    <t>36D20007-7783-441F-B5EB-4E0D9785A7AC</t>
  </si>
  <si>
    <t>674B1340-7CE5-4BFC-ABB7-801C0D905E97</t>
  </si>
  <si>
    <t>E3461F7B-B609-4D53-A908-FE5C6BCC5AF4</t>
  </si>
  <si>
    <t>33089FD1-4044-455C-9059-08F359723EA6</t>
  </si>
  <si>
    <t>191A9331-7586-4484-9F3D-7989DED64657</t>
  </si>
  <si>
    <t>04F41863-699D-4AF9-AAC8-7C04E7DFA666</t>
  </si>
  <si>
    <t>6F25990B-B2CF-4ABE-B60D-BFA8D7E70A71</t>
  </si>
  <si>
    <t>4FB1F9A4-6E9B-EA11-8071-9CB6D0F9CFB6</t>
  </si>
  <si>
    <t>5F546DB0-6E9B-EA11-8071-9CB6D0F9CFB6</t>
  </si>
  <si>
    <t>52DDB8BD-6E9B-EA11-8071-9CB6D0F9CFB6</t>
  </si>
  <si>
    <t>7A2254D0-6E9B-EA11-8071-9CB6D0F9CFB6</t>
  </si>
  <si>
    <t>99CCB8A2-1496-EA11-806F-9CB6D0F9CFB6</t>
  </si>
  <si>
    <t>370677C9-1496-EA11-806F-9CB6D0F9CFB6</t>
  </si>
  <si>
    <t>B3CBD7F3-1496-EA11-806F-9CB6D0F9CFB6</t>
  </si>
  <si>
    <t>Selbst geschaffene immaterielle VermG</t>
  </si>
  <si>
    <t>Darlehen ECapital III Cleantech Fond</t>
  </si>
  <si>
    <t xml:space="preserve">Darlehen Gründerfonds Bielefeld </t>
  </si>
  <si>
    <t>Erlöse aus Leistungen, für die der Leistungsempfänger die Umsatzsteuer nach § 13b UStG schuldet</t>
  </si>
  <si>
    <t>Nicht steuerbare s. Leistung § 18b UStG</t>
  </si>
  <si>
    <t>Versicherungsentschädigungen und Schadensersatzleistungen</t>
  </si>
  <si>
    <t>Roh-, Hilfs- und Betriebsstoffe</t>
  </si>
  <si>
    <t>Pauschale Steuer auf sonstige Bezüge (z. B. Fahrtkostenzuschüsse)</t>
  </si>
  <si>
    <t>Sonstiges Personalkosten</t>
  </si>
  <si>
    <t>Umlagebeiträge</t>
  </si>
  <si>
    <t>Abschreibungen auf Sachanlagen (ohne AfA auf Kfz und Gebäude)</t>
  </si>
  <si>
    <t>Abschreibungen auf selbst geschaffene immaterielle Vermögensgegenstände</t>
  </si>
  <si>
    <t>Sonstige Fremdleistungen</t>
  </si>
  <si>
    <t>Reparaturen und Instandhaltung von technischen Anlagen und Maschinen</t>
  </si>
  <si>
    <t>Reparaturen und Instandhaltung von anderen Anlagen und Betriebs- und Geschäftsausstattung</t>
  </si>
  <si>
    <t>Messekosten/Standgebühr</t>
  </si>
  <si>
    <t>Reisekosten Fremd-PKW</t>
  </si>
  <si>
    <t>Mieten für Einrichtungen (bewegliche Wirtschaftsgüter)</t>
  </si>
  <si>
    <t>Anlagenabgänge Sachanlagen (Restbuchwert bei Buchverlust)</t>
  </si>
  <si>
    <t>Anrechenbarer Solidaritätszuschlag auf Kapitalertragsteuer 25%</t>
  </si>
  <si>
    <t>Personalsuche Kfm. Leiter</t>
  </si>
  <si>
    <t>Verwaltungsaufwand</t>
  </si>
  <si>
    <t>Administrative Expenses</t>
  </si>
  <si>
    <t>Miete Bielefeld</t>
  </si>
  <si>
    <t>DFA, Büro und Technikum Bie</t>
  </si>
  <si>
    <t>Miete Büro Dessau</t>
  </si>
  <si>
    <t>PVG GmbH</t>
  </si>
  <si>
    <t>NK Bielefeld</t>
  </si>
  <si>
    <t>NK Büro Dessau</t>
  </si>
  <si>
    <t>B0832A4E-273F-42F5-8B24-06DF641B42DD</t>
  </si>
  <si>
    <t>74622187-B95C-4A54-A2CD-1737D4496692</t>
  </si>
  <si>
    <t>E858373D-F646-4A3A-9F9D-96ED0C55C2DC</t>
  </si>
  <si>
    <t>3B1C7DEF-42E3-4478-AE01-B50B0EB27D7A</t>
  </si>
  <si>
    <t>9FBEA7ED-EA7C-415A-9B6E-07427E345D74</t>
  </si>
  <si>
    <t>8DCC4FA8-8302-4EB5-AB64-F69121A24D9D</t>
  </si>
  <si>
    <t>31D19613-5246-4145-97DB-ED86C71E1AB7</t>
  </si>
  <si>
    <t>083AFC7B-71CA-47B9-B5D6-49F9D4734C47</t>
  </si>
  <si>
    <t>97EA6729-24AC-48D1-B33B-D380BCEEC7B8</t>
  </si>
  <si>
    <t>C7E243D5-10B8-48DF-BA16-7F5CB2E4F843</t>
  </si>
  <si>
    <t>5392BF06-6842-43B4-8095-FBA36C6198E5</t>
  </si>
  <si>
    <t>944AE014-F2B5-442C-B870-741B17770337</t>
  </si>
  <si>
    <t>063E4090-C468-429C-8DD8-A67514125617</t>
  </si>
  <si>
    <t>CB3243E9-9703-45C9-BF70-4C485780E3B5</t>
  </si>
  <si>
    <t>AA68616B-5BB2-4F25-B54C-2C16A18D8E35</t>
  </si>
  <si>
    <t>C9F45B35-9D59-4FBB-A736-A0935FD68C96</t>
  </si>
  <si>
    <t>859FA0C9-7FB1-473A-9DFA-A559EA3C2EF0</t>
  </si>
  <si>
    <t>3686E5F6-C5A8-401B-9E75-B972BB6E2609</t>
  </si>
  <si>
    <t>1F13F75C-900B-4684-8972-35013F1FD10F</t>
  </si>
  <si>
    <t>DE2F28CA-7C6F-4463-92E5-C948A8B0975A</t>
  </si>
  <si>
    <t>7815EE8F-1C40-4947-A591-56F0F1BCF1B4</t>
  </si>
  <si>
    <t>ACB5F1CD-CE05-4558-BAD1-D4CA7491C714</t>
  </si>
  <si>
    <t>591D1E2B-C075-43E0-8A47-90DEFCAC2A5F</t>
  </si>
  <si>
    <t>F90CF22F-CC2B-40AA-9CA1-701E20800152</t>
  </si>
  <si>
    <t>56940DA8-6F0E-4911-AA03-F911D934629A</t>
  </si>
  <si>
    <t>4B54236A-F59D-420B-AFD7-C0F63A43E045</t>
  </si>
  <si>
    <t>4B6259D5-3F13-45C9-8145-44A30309B309</t>
  </si>
  <si>
    <t>082D9908-C3A3-47D0-811E-232D525D6A5C</t>
  </si>
  <si>
    <t>2E5FE258-5757-4A04-AB64-C69D60D57058</t>
  </si>
  <si>
    <t>DEEAA0EA-2F90-4E0D-8D76-548F6530A82A</t>
  </si>
  <si>
    <t>A8AAE11B-42E3-4BB8-9430-D58B1C73A953</t>
  </si>
  <si>
    <t>6C62FEAD-A01F-4D8F-8D95-0C849E7AD649</t>
  </si>
  <si>
    <t>250213FE-E581-48FE-A444-84C811966CCF</t>
  </si>
  <si>
    <t>ACFE2F0F-4409-4120-86DF-6468CCF4769F</t>
  </si>
  <si>
    <t>CF155268-7983-48F7-8BB8-D1F819DC643B</t>
  </si>
  <si>
    <t>DCDC20B4-8D85-4F5C-88CC-CE0B06A57BB4</t>
  </si>
  <si>
    <t>052CB421-DED5-4EE1-BBBE-9D258160FEC4</t>
  </si>
  <si>
    <t>EC5FCD61-5023-42EF-88ED-465C27587913</t>
  </si>
  <si>
    <t>BDC99D95-4C96-456F-B5A0-7EC01AEBC6C9</t>
  </si>
  <si>
    <t>E3CA6A82-51DB-4873-A207-AF156FA3E874</t>
  </si>
  <si>
    <t>9A2E3C08-43D1-4214-BCC5-27FA8A05E23E</t>
  </si>
  <si>
    <t>D2EF8FB3-B540-4481-99B8-3D3584AB51EC</t>
  </si>
  <si>
    <t>BC7A167B-D20C-462F-87C1-46FA79C1A7A5</t>
  </si>
  <si>
    <t>AE3A2DB0-7643-49DF-9334-41976019EAFA</t>
  </si>
  <si>
    <t>5BF736A0-EFCD-4618-A026-9D27A84C5612</t>
  </si>
  <si>
    <t>6A98424D-528B-4090-9952-8433E405D5B0</t>
  </si>
  <si>
    <t>Receivables 1803</t>
  </si>
  <si>
    <t>E3CB9E7E-F91D-4B27-AB89-C90D8C2292B2</t>
  </si>
  <si>
    <t>6924E867-3C7D-42A8-B509-AEE8862AA47D</t>
  </si>
  <si>
    <t>1BA3ABC1-52D2-4E57-825B-9086746C53FE</t>
  </si>
  <si>
    <t>1CCEAA70-B953-4B85-AF50-3478D23B1843</t>
  </si>
  <si>
    <t>AE19EA01-DEB0-48C7-B02A-9D643C642B02</t>
  </si>
  <si>
    <t>B645425E-2C76-4A3D-BE35-B8F8B04A7927</t>
  </si>
  <si>
    <t>4FBC7FF3-9997-4142-A42F-E9F906F1357C</t>
  </si>
  <si>
    <t>81AD6ED1-858B-4302-A7C8-7BB221D697FB</t>
  </si>
  <si>
    <t>B37957D4-D1A1-4687-9161-600DD0A68A07</t>
  </si>
  <si>
    <t>55B8E740-AB03-4CA4-86E4-9711351FE31F</t>
  </si>
  <si>
    <t>2DD12FC7-F273-44BE-BC74-A7CEF3449480</t>
  </si>
  <si>
    <t>96AB5932-E3A6-4C25-AE51-DD8592C7B5C0</t>
  </si>
  <si>
    <t>1369B3D1-0EB6-4932-AC1C-7B4F05390983</t>
  </si>
  <si>
    <t>B8D9EECD-EEA9-4FDD-8B5F-E8875DBF6D58</t>
  </si>
  <si>
    <t>AAA6F34C-C38B-4E76-8736-FED53BF64AA7</t>
  </si>
  <si>
    <t>1830394C-2232-4BC9-9DF1-460244434AE1</t>
  </si>
  <si>
    <t>B7955798-5F71-43E7-8BA6-6CC88EA074C5</t>
  </si>
  <si>
    <t>1F5B4E5D-88DB-4BB9-BA0B-7F0DA5C86D38</t>
  </si>
  <si>
    <t>FE697A19-99BD-41E9-8288-7BC7D6269BD8</t>
  </si>
  <si>
    <t>1B138A15-B015-4149-A6D3-1AF077E76E6D</t>
  </si>
  <si>
    <t>BDA2C44D-8246-464B-B176-48DF141FE5CC</t>
  </si>
  <si>
    <t>7A33F6F6-B2C6-49C9-9B01-C15F44A59E98</t>
  </si>
  <si>
    <t>Receivables 11703</t>
  </si>
  <si>
    <t>EDCF0678-3EBE-41C8-B530-FC19DEBAF110</t>
  </si>
  <si>
    <t>9B51C0CA-8818-4B08-BE7B-046A6D557B7A</t>
  </si>
  <si>
    <t>46BB35A1-F0E5-4312-9C42-01A49F684CA7</t>
  </si>
  <si>
    <t>8831236B-AF91-4261-BE53-FFEA939567FD</t>
  </si>
  <si>
    <t>0E91FCF3-3BAF-4BDC-8805-3D72343D8E94</t>
  </si>
  <si>
    <t>BCBC9723-13B0-41AA-9AEF-FB5CBA82683E</t>
  </si>
  <si>
    <t>F9C0FB79-8929-498C-97A4-FA926AEB80EF</t>
  </si>
  <si>
    <t>FF19730C-D3D1-49C8-8851-09B74FAB31CC</t>
  </si>
  <si>
    <t>E1F2CA45-67AC-4624-9C8C-38314344B3CE</t>
  </si>
  <si>
    <t>A Diverse</t>
  </si>
  <si>
    <t>B Diverse</t>
  </si>
  <si>
    <t>bvse e.V.</t>
  </si>
  <si>
    <t>Bundesanzeiger</t>
  </si>
  <si>
    <t>Bridge im GmbH</t>
  </si>
  <si>
    <t>C Diverse</t>
  </si>
  <si>
    <t>Commerzbank</t>
  </si>
  <si>
    <t>D Diverse</t>
  </si>
  <si>
    <t>DFA Bielefeld GmbH</t>
  </si>
  <si>
    <t>Deutsche Post AG</t>
  </si>
  <si>
    <t>DAV Gebäudereinigung</t>
  </si>
  <si>
    <t>Deutsche Bahn</t>
  </si>
  <si>
    <t>E Diverse</t>
  </si>
  <si>
    <t>1&amp;1 Internet AG</t>
  </si>
  <si>
    <t>Enterprise Autovermietung Deutschland</t>
  </si>
  <si>
    <t xml:space="preserve">Endress + Hauser Messtechnik GmbH &amp; Co. </t>
  </si>
  <si>
    <t>G-Diverse</t>
  </si>
  <si>
    <t>F Diverse</t>
  </si>
  <si>
    <t>H Diverse</t>
  </si>
  <si>
    <t>Hermanns und Schumacher Notare</t>
  </si>
  <si>
    <t>I-Diverse</t>
  </si>
  <si>
    <t>IHK</t>
  </si>
  <si>
    <t>IT Service &amp; Beratung</t>
  </si>
  <si>
    <t>J-Diverse</t>
  </si>
  <si>
    <t>K-Diverse</t>
  </si>
  <si>
    <t>Kreditoren 71008</t>
  </si>
  <si>
    <t>L-Diverse</t>
  </si>
  <si>
    <t>M-Diverse</t>
  </si>
  <si>
    <t>Mail Boxes etc. MBE</t>
  </si>
  <si>
    <t>MCG Consulting Group Deutschland GmbH</t>
  </si>
  <si>
    <t>meetyoo conferencing GmbH</t>
  </si>
  <si>
    <t>W. Neidmann GmbH</t>
  </si>
  <si>
    <t>N-Diverse</t>
  </si>
  <si>
    <t>O-Diverse</t>
  </si>
  <si>
    <t>office discount GmbH</t>
  </si>
  <si>
    <t>Osborne Clarke</t>
  </si>
  <si>
    <t>P-Diverse</t>
  </si>
  <si>
    <t>R Diverse</t>
  </si>
  <si>
    <t>S Diverse</t>
  </si>
  <si>
    <t>STILL GmbH</t>
  </si>
  <si>
    <t>STG Steuerberatungsgesellschaft mbH</t>
  </si>
  <si>
    <t>Sonnenberg Fortmann 24IP Law Group</t>
  </si>
  <si>
    <t>Signium International GmbH</t>
  </si>
  <si>
    <t>Space Shack Akazien Campus GmbH</t>
  </si>
  <si>
    <t>T Diverse</t>
  </si>
  <si>
    <t>Telekom</t>
  </si>
  <si>
    <t>U Diverse</t>
  </si>
  <si>
    <t>Kreditoren 71907</t>
  </si>
  <si>
    <t>Uniscon Universal Identity Control GmbH</t>
  </si>
  <si>
    <t>V Diverse</t>
  </si>
  <si>
    <t>W Diverse</t>
  </si>
  <si>
    <t>Westfälische Provinzial Versicherung AG</t>
  </si>
  <si>
    <t>Wellmann Engineering</t>
  </si>
  <si>
    <t>Xylem Analytics Germany Sales GmbH &amp; Co.</t>
  </si>
  <si>
    <t>Z Diverse</t>
  </si>
  <si>
    <t>Eberhard Zimmermann GmbH &amp; Co. KG</t>
  </si>
  <si>
    <t>N Diverse</t>
  </si>
  <si>
    <t>Repulping Technologies GmbH &amp; Co. KG</t>
  </si>
  <si>
    <t>Amazon</t>
  </si>
  <si>
    <t>Benny's Getränkeservice GmbH</t>
  </si>
  <si>
    <t>Carl Roth GmbH &amp; Co. KG</t>
  </si>
  <si>
    <t>Europcar</t>
  </si>
  <si>
    <t>Fleischerei Kohlstedde</t>
  </si>
  <si>
    <t>JULABO GmbH</t>
  </si>
  <si>
    <t>Kühne + Nagel KG</t>
  </si>
  <si>
    <t>Lufthansa</t>
  </si>
  <si>
    <t>Kreditoren 71211</t>
  </si>
  <si>
    <t>Kreditoren 71212</t>
  </si>
  <si>
    <t>SIGMA-ALDRICH</t>
  </si>
  <si>
    <t>Stockmeier Chemie GmbH &amp; Co. KG</t>
  </si>
  <si>
    <t>Kreditoren 71816</t>
  </si>
  <si>
    <t>Miete Büro Zusätzliche Arbeitsplätze</t>
  </si>
  <si>
    <t>NK Büro Zusätzliche Arbeitsplätze</t>
  </si>
  <si>
    <t>Ca. 4 weitere Arbeitsplätze</t>
  </si>
  <si>
    <t>Ca. 1/3 der Miete</t>
  </si>
  <si>
    <t>Standort noch festzulegen</t>
  </si>
  <si>
    <t>Standort Dessau</t>
  </si>
  <si>
    <t>Betriebsgebäudeinventarversicherung</t>
  </si>
  <si>
    <t>Provinzial Vers, Standort Bielefeld</t>
  </si>
  <si>
    <t>Haftpflichtversicherung Anl-UHG</t>
  </si>
  <si>
    <t>Haftpflichtversicherung Recyclingbetrieb</t>
  </si>
  <si>
    <t>ARAP 12 Monate</t>
  </si>
  <si>
    <t>Provinzial Vers</t>
  </si>
  <si>
    <t>D&amp;O Versicherung</t>
  </si>
  <si>
    <t>Hiscox</t>
  </si>
  <si>
    <t>Janitos, Geschäftsführung</t>
  </si>
  <si>
    <t>Continentale/Europa Versicherung</t>
  </si>
  <si>
    <t>BVSE Mitgliedschaftsbeitrag</t>
  </si>
  <si>
    <t>BVSE</t>
  </si>
  <si>
    <t>IHK Mitgliedschaftsbeitrag</t>
  </si>
  <si>
    <t>Büroreinigung Dessau</t>
  </si>
  <si>
    <t>Büroreinigung Bielefeld</t>
  </si>
  <si>
    <t>Risikoversicherung</t>
  </si>
  <si>
    <t>Diverse Wartungsarbeiten</t>
  </si>
  <si>
    <t>Hard- und Software</t>
  </si>
  <si>
    <t>Allg. IT Aufwand</t>
  </si>
  <si>
    <t>Allgemeine Werbekosten</t>
  </si>
  <si>
    <t>Webmarketing, Messen, Werbemaßnahmen, Market Intelligence</t>
  </si>
  <si>
    <t>Bewirtungsaufwand</t>
  </si>
  <si>
    <t>Bürobedarf allgemein</t>
  </si>
  <si>
    <t>Sonstiger Personalaufwand</t>
  </si>
  <si>
    <t>Lohnabrechnung</t>
  </si>
  <si>
    <t>Jahresabschlussarbeiten</t>
  </si>
  <si>
    <t>Vorbereitung durch StB. inkl. Steuererklärungen</t>
  </si>
  <si>
    <t>Buchführung und Beratung</t>
  </si>
  <si>
    <t>Unfallversicherung Allgemein</t>
  </si>
  <si>
    <t>Unfallversicherung Geschäftsführung</t>
  </si>
  <si>
    <t>B3CE849E-CFC0-462D-B4FF-38ED98089B35</t>
  </si>
  <si>
    <t>812394A5-FAD5-42D7-B1B1-689E8BE6D6C6</t>
  </si>
  <si>
    <t>34673ECF-96C2-4324-99B4-D420D89727F0</t>
  </si>
  <si>
    <t>5DA3C388-FBAD-4B1E-A201-0176F08B2953</t>
  </si>
  <si>
    <t>6ECFD390-933A-4755-9D53-638A20605253</t>
  </si>
  <si>
    <t>9A983172-58D6-42B8-8131-0BB7B19722D1</t>
  </si>
  <si>
    <t>5348555C-AC25-4D71-92E5-68F471A560F1</t>
  </si>
  <si>
    <t>EEC25A17-D9A0-47C3-832C-C478EB0C4F59</t>
  </si>
  <si>
    <t>CE1CC1AF-58A1-4675-822A-85C2F6FAE20E</t>
  </si>
  <si>
    <t>9CC032A5-EA2E-4F5F-B7A1-601C5723A246</t>
  </si>
  <si>
    <t>AD029D1F-4FD2-474E-8AAC-33E724188DFC</t>
  </si>
  <si>
    <t>DB4102FA-95A4-464B-90EF-90628CA3FEC4</t>
  </si>
  <si>
    <t>08D128C2-917C-4CF6-BB76-B4462F715920</t>
  </si>
  <si>
    <t>CDFB2F4E-4162-4AF3-9F76-272C524D16FB</t>
  </si>
  <si>
    <t>8D635478-10CB-43FC-B5CB-170ADA552D64</t>
  </si>
  <si>
    <t>CAA9E776-3308-41C1-BFA7-8E24A940F63A</t>
  </si>
  <si>
    <t>85C0BEF5-07E3-40EB-A4C7-1EDF9D97C8F9</t>
  </si>
  <si>
    <t>90FC0718-76D0-486E-AF6B-A7142B3CED36</t>
  </si>
  <si>
    <t>DD123401-010A-4AF8-A673-342B1684B6E9</t>
  </si>
  <si>
    <t>30D83CA3-E3F8-4831-A967-321981003E46</t>
  </si>
  <si>
    <t>4DF2A0E9-A80A-4A97-85FF-90658D62FD43</t>
  </si>
  <si>
    <t>AD696826-974F-439E-BE8C-512A46937377</t>
  </si>
  <si>
    <t>18B9176D-E87C-4E6A-A6AA-2F71DE2FFD1D</t>
  </si>
  <si>
    <t>D62FBDDB-6676-48FA-857C-B9F8DA36B44B</t>
  </si>
  <si>
    <t>A677DF01-7643-4C8A-9C0A-9335B781AB16</t>
  </si>
  <si>
    <t>Depreciation Start Day</t>
  </si>
  <si>
    <t>Depreciation Start Month</t>
  </si>
  <si>
    <t>Depreciation Start Year</t>
  </si>
  <si>
    <t>4</t>
  </si>
  <si>
    <t>5</t>
  </si>
  <si>
    <t>GRV, GAV &amp; U1</t>
  </si>
  <si>
    <t>Umlagen U2 &amp; Insolvenz</t>
  </si>
  <si>
    <t>774937C3-8E1E-4E44-9F66-CA0B0928BD85</t>
  </si>
  <si>
    <t>E796C662-EF2D-4684-ABEC-723C2B466BBE</t>
  </si>
  <si>
    <t>01E682D7-DA91-4D3D-B104-9134A52A7C66</t>
  </si>
  <si>
    <t>2566D16E-3335-4971-A30E-39FC9BCA029A</t>
  </si>
  <si>
    <t>5FA6D572-D691-4F07-B1A4-4A04B89E1F47</t>
  </si>
  <si>
    <t>D62B6AB6-FB84-44CC-9305-8F21C72FC5AB</t>
  </si>
  <si>
    <t>E1E62050-98EB-41D7-A951-9784CBD86E31</t>
  </si>
  <si>
    <t>AN Anteile GKV 7,85%, GPV 1,525%</t>
  </si>
  <si>
    <t>AN Anteile RV 9,3%, AV 1,2% - AG Umlage U1 1,8%</t>
  </si>
  <si>
    <t>Umlage U2 0,4%; Insolvenzumlage 0,06%</t>
  </si>
  <si>
    <t>Im ersten Monat pro-rata</t>
  </si>
  <si>
    <t>Allgemeiner Umsatz</t>
  </si>
  <si>
    <t>Auftrag CEFLEX 2020</t>
  </si>
  <si>
    <t>Auftrag MCPP Europe GmbH 2020</t>
  </si>
  <si>
    <t>Aktivierte Personalkosten Projekt Dessau 2020</t>
  </si>
  <si>
    <t>Flag Absolute Rates</t>
  </si>
  <si>
    <t>Aktivierte Personalkosten - Anlage Dessau</t>
  </si>
  <si>
    <t>Aktivierter Personalaufwand zur Entwicklung der Anlage Dessau</t>
  </si>
  <si>
    <t>Forecast ab 6/2020 basiert auf 50% der direkten Personalkosten ohne Geschaeftsfuehrung</t>
  </si>
  <si>
    <t>NoRepeat</t>
  </si>
  <si>
    <t>TypeRepeat</t>
  </si>
  <si>
    <t>Aktivierte Fremdleistungen Projekt Dessau 2020</t>
  </si>
  <si>
    <t>Aktivierte Fremdleistungen - Anlage Dessau</t>
  </si>
  <si>
    <t>Aktivierter Fremdaufwand zur Entwicklung der Anlage Dessau</t>
  </si>
  <si>
    <t>Detailed Engineering Dessau Wellmann</t>
  </si>
  <si>
    <t>Bauplanung Fa. SDF</t>
  </si>
  <si>
    <t>Laut Budgetgenehmigung März 2020</t>
  </si>
  <si>
    <t>Gefahrenanalyse Fa. Inburex</t>
  </si>
  <si>
    <t>Genehmigungsantrag Fa. TIU</t>
  </si>
  <si>
    <t>Immissionsgutachten Fa. Ökocontrol</t>
  </si>
  <si>
    <t>April - Ist, Gesamtbetrag laut Budgetgenehmigung März 2020</t>
  </si>
  <si>
    <t>Projektmanagement Bridge Imp</t>
  </si>
  <si>
    <t>Genehmigungsverfahren Gebühr</t>
  </si>
  <si>
    <t>Aktivierter Personalaufwand EU H2020 Projekt FlexPack2Circle - gemäß Förderanspruch</t>
  </si>
  <si>
    <t>H2020 FlexPack2Circle Förderansprüche - Personal</t>
  </si>
  <si>
    <t>H2020 FlexPack2Circle Förderansprüche - Sonstige</t>
  </si>
  <si>
    <t>Aktivierter Sonstiger Aufwand EU H2020 Projekt FlexPack2Circle - gemäß Förderanspruch</t>
  </si>
  <si>
    <t>Jan-Mai: Istbuchungen
Juni-Dez: Ansatz 80% der Personalkosten zzgl. 25% Overhead bei 70% Förderquote</t>
  </si>
  <si>
    <t>Jan-Mai: Istbuchungen
Kein Ansatz ab Juni</t>
  </si>
  <si>
    <t>Beschaffung Anlage Dessau</t>
  </si>
  <si>
    <t>Vertrag Fa. Signium</t>
  </si>
  <si>
    <t>B60BF470-763E-49DA-968B-3D493D4A2BD2</t>
  </si>
  <si>
    <t>EB4BC0E9-5145-48B5-AD60-BC81B8B6F2E0</t>
  </si>
  <si>
    <t>7EEAC5F1-2128-4C49-9939-219EDCE8E049</t>
  </si>
  <si>
    <t>2CB80268-E4A0-489E-A89D-55DCCF9DA8F7</t>
  </si>
  <si>
    <t>B8820456-8B24-4734-B23F-663FD603F782</t>
  </si>
  <si>
    <t>34C7F8EB-7CD0-4319-B277-B49AB5473EA5</t>
  </si>
  <si>
    <t>F3816290-A21E-4397-BC0C-49D8E84641DC</t>
  </si>
  <si>
    <t>1CC85C15-260B-4685-BB78-1D82CC4C6996</t>
  </si>
  <si>
    <t>82056973-2F69-4463-B1C7-F63A9F3C2B57</t>
  </si>
  <si>
    <t>67B24F9C-F2D7-4486-AB5F-5D30B9A44505</t>
  </si>
  <si>
    <t>4E755341-CB4E-4FA0-8FEE-B1DABB885398</t>
  </si>
  <si>
    <t>H2020 FlexPack2Circle Zahlung</t>
  </si>
  <si>
    <t>Auszahlung Fördermittel für Aufwand bis Nov 2019</t>
  </si>
  <si>
    <t>Istwert</t>
  </si>
  <si>
    <t>Personalsuche Fa. Atreus</t>
  </si>
  <si>
    <t>Masterstudent</t>
  </si>
  <si>
    <t>E0014</t>
  </si>
  <si>
    <t>Beschäftigung Mindestlohn</t>
  </si>
  <si>
    <t>Allgemeiner Tarif zum Mindestlohn</t>
  </si>
  <si>
    <t>Fixed Cost Center Code</t>
  </si>
  <si>
    <t>Roh-,Hilfs- und Betriebsstoffe Technikum</t>
  </si>
  <si>
    <t>Abschreibungen immaterielle Vermögensgegenstände</t>
  </si>
  <si>
    <t>Abschreibungen Sachanlagen - Betriebsausstattung</t>
  </si>
  <si>
    <t>Abschreibungen Sachanlagen - Büroeinrichtung</t>
  </si>
  <si>
    <t>Berufsunfaehigkeitsvers Stock HDI</t>
  </si>
  <si>
    <t>Laut Arbeitsvertrag</t>
  </si>
  <si>
    <t>Betrag laut Arbeitsvertrag - für 2020 sind 700 EUR anzusetzen</t>
  </si>
  <si>
    <t>BAV Truschkewitz R+V Allianz</t>
  </si>
  <si>
    <t>Sonstige Verwaltungskosten</t>
  </si>
  <si>
    <t>Diverse (GEZ, Arbeitsmedizin, etc.)</t>
  </si>
  <si>
    <t>Wellmann</t>
  </si>
  <si>
    <t>Inburex</t>
  </si>
  <si>
    <t>TIU</t>
  </si>
  <si>
    <t>Ökocontrol</t>
  </si>
  <si>
    <t>Stadt Dessau</t>
  </si>
  <si>
    <t>Bridge Imp</t>
  </si>
  <si>
    <t>SDF</t>
  </si>
  <si>
    <t>MCPP Europe</t>
  </si>
  <si>
    <t>CEFLEX</t>
  </si>
  <si>
    <t>NK Bielefeld - Erstattung 2019</t>
  </si>
  <si>
    <t>Wartung Technikumsanlage bis 05/2020</t>
  </si>
  <si>
    <t>Wartung Technikumsanlage ab 06/2020</t>
  </si>
  <si>
    <t>Reisekosten Anpassung Corona</t>
  </si>
  <si>
    <t>Verringere Reisekosten in Coronakrise 2020</t>
  </si>
  <si>
    <t>MCG Consulting Finanzierungsberatung</t>
  </si>
  <si>
    <t>Beratung zur Bankfinanzierung Projekt Dessau</t>
  </si>
  <si>
    <t>MCG Consulting Leistung in Rechtsstreit</t>
  </si>
  <si>
    <t>Honorare zur Zahlung wegen Rechtssteit ausgesetzt</t>
  </si>
  <si>
    <t>Zunächst bis Sep/2020 zurückgestellt</t>
  </si>
  <si>
    <t>Rechtsberatung (Osborne Clarke und andere)</t>
  </si>
  <si>
    <t>Rechtsberatung 2020</t>
  </si>
  <si>
    <t>Jan-Mai Istwerte - danach Annahme 3000 EUR/Monat</t>
  </si>
  <si>
    <t>Patentwesen, IP Beratung (24IP und andere)</t>
  </si>
  <si>
    <t>IP Beratung 2020</t>
  </si>
  <si>
    <t>Jan-Mai Istwerte - danach Annahme 9000 EUR/Monat</t>
  </si>
  <si>
    <t>Prüfung Jahresabschluss 2018</t>
  </si>
  <si>
    <t>Wirtschaftsprüfer HBRT</t>
  </si>
  <si>
    <t>Erfolgshonorar JadeConsult FlexPack2Circle aus Rückstellung 2019</t>
  </si>
  <si>
    <t>FlexPack2Circle Förderberatung Erfolgshonorar</t>
  </si>
  <si>
    <t>Rechtsberatung Beteiligungsrunde 2019</t>
  </si>
  <si>
    <t>Beratung Osborne Clarke zu Beteiligungsrunde 2019 aus Rückstellung 2019</t>
  </si>
  <si>
    <t>Notar Beteiligungsrunde 2019</t>
  </si>
  <si>
    <t>Notarielle Beglaubigung Beteiligungsrunde 2019 Notar Herrmanns</t>
  </si>
  <si>
    <t>Sonstiger Beratungsaufwand 2020</t>
  </si>
  <si>
    <t>Sonstige Fachberatung</t>
  </si>
  <si>
    <t>Istwerte bis Mai 2020 (Invensity, MOVE2Profit, Paul Maier)</t>
  </si>
  <si>
    <t>Jahresabschluss Rückstellung</t>
  </si>
  <si>
    <t>Rückstellung zum Jahresabschluss und Prüfung</t>
  </si>
  <si>
    <t>Prüfung Jahresabschluss 2019</t>
  </si>
  <si>
    <t>Laborbedarf 2020</t>
  </si>
  <si>
    <t>Diverser Laborbedarf - Sonstiger Betriebsbedarf</t>
  </si>
  <si>
    <t>Bis Mai 2020: Istwerte</t>
  </si>
  <si>
    <t>Bankgebühren Commerzbank</t>
  </si>
  <si>
    <t>Bankgebühren Deutsche Bank</t>
  </si>
  <si>
    <t>Guthabenverzinsung</t>
  </si>
  <si>
    <t>Commerzbank, ggf. auch Deutsche Bank</t>
  </si>
  <si>
    <t>Bereitstellungszinsen</t>
  </si>
  <si>
    <t>Finanzierung</t>
  </si>
  <si>
    <t>Financing</t>
  </si>
  <si>
    <t>Bereitstellungszinsen Projekt Dessau</t>
  </si>
  <si>
    <t>Ist für Q1 und Q2, ggf. Absenkung in zweiter Jahreshälfte</t>
  </si>
  <si>
    <t>Lohnbuchhaltung Anpassung 2020 Jan-Mai</t>
  </si>
  <si>
    <t>Ausgleich da 6825 verbucht</t>
  </si>
  <si>
    <t>Entsorgung Technikum</t>
  </si>
  <si>
    <t>Einmalbuchung gemäß IST</t>
  </si>
  <si>
    <t>Entsorgung Technikum Q1-Q2 2020</t>
  </si>
  <si>
    <t>ICT Bedarf GWG Q1-Q2 2020</t>
  </si>
  <si>
    <t>IT und Telefoniebedarf IST-Werte 01-06 2020</t>
  </si>
  <si>
    <t>Betriebsausstattung Technikum Aktiviert</t>
  </si>
  <si>
    <t>Istwert Feb 2020</t>
  </si>
  <si>
    <t>ICT Bedarf Aktiviert Q1-Q2 2020</t>
  </si>
  <si>
    <t>Istwerte Q1/Q2 2020</t>
  </si>
  <si>
    <t>ICT Bedarf Hardware Budget 2020</t>
  </si>
  <si>
    <t>Büroausstattung</t>
  </si>
  <si>
    <t>Planansatz 2020 für 6 weitere Mitarbeiter, Standort Dessau</t>
  </si>
  <si>
    <t>Offene Forderungen 2019</t>
  </si>
  <si>
    <t>Verlorene Lieferung Cyberport</t>
  </si>
  <si>
    <t>Bilanzbuchungen IST bis Mai 2020 - KTO 1370</t>
  </si>
  <si>
    <t>Bilanzbuchungen IST bis Mai 2020 - KTO 1401</t>
  </si>
  <si>
    <t>Bilanzbuchungen IST bis Mai 2020 - KTO 1406</t>
  </si>
  <si>
    <t>Bilanzbuchungen IST bis Mai 2020 - KTO 1434</t>
  </si>
  <si>
    <t>Planung Istwerte bis Ende Mai 2020</t>
  </si>
  <si>
    <t>Betriebsgebäudeinventarversicherung 2020</t>
  </si>
  <si>
    <t>D&amp;O Versicherung 2019-2020</t>
  </si>
  <si>
    <t>Haftpflichtversicherung Anl-UHG 2020</t>
  </si>
  <si>
    <t>Haftpflichtversicherung Recyclingbetrieb 2020</t>
  </si>
  <si>
    <t>Bilanzbuchungen IST bis Mai 2020 - KTO 3300</t>
  </si>
  <si>
    <t>Bilanzbuchungen IST bis Mai 2020 - KTO 3820</t>
  </si>
  <si>
    <t>Bilanzbuchungen IST bis Mai 2020 - KTO 3841</t>
  </si>
  <si>
    <t>Bonus Geschäftsführer</t>
  </si>
  <si>
    <t>Bilanzbuchungen IST bis Mai 2020 - KTO 3720</t>
  </si>
  <si>
    <t>Bilanzbuchungen IST bis Mai 2020 - KTO 6110</t>
  </si>
  <si>
    <t>Mietleasing Geschäftswagen COO</t>
  </si>
  <si>
    <t>Mietleasing Geschäftswagen CEO</t>
  </si>
  <si>
    <t>Planansatz 2020 für 6 weitere Mitarbeiter, Display Meetingraum, Plotter, Tablets</t>
  </si>
  <si>
    <t>Beratung Energiekonzept Anlage Dessau</t>
  </si>
  <si>
    <t>Externe Technikumsdienstleistungen</t>
  </si>
  <si>
    <t>Leihgeräte für Technikum</t>
  </si>
  <si>
    <t>2020: c.	Leihgeräte für Technikum
i.	Schwimm-Sink von SICON: 20.000 €
ii.	Schneckenpressen (z.B. PWL, Runi) 5.000 €
iii.	Weitere: 5.000 €</t>
  </si>
  <si>
    <t>2020: Vorzerkleinerung (Versuchskosten, Transport, Reisekosten): 5x 1.500 € = 7.500 €; 
	Weiterverarbeitung nach Technikumsversuchen (wie z.B. Schwimm-Sink, Agglomeration, Extrusion, PET-Al-Sortierung, Brikettierung): 5x 1.250 € = 6.250 €</t>
  </si>
  <si>
    <t>Ab 6/2020: b.	Waschwasserentsorgung: 100 €/t Waschwasser x 2 t/Versuch x 92 Versuche = 18.400 €</t>
  </si>
  <si>
    <t>Ab 7/2020: a.	Chemikalienbedarf: ca. 5 t: 5x 1.000 € = 5.000 €</t>
  </si>
  <si>
    <t>Betriebsausstattung Technikum Aktiviert Q1-Q2 2020</t>
  </si>
  <si>
    <t>3.	Anschaffungen
a.	Ertüchtigung Spiralpresse: 12.000 €
b.	Einbindung Spiralpresse in Steuerung für Schwimm-Sink: 5.000 €
c.	Sonstiges: 5.000 €
	Gesamt Anschaffungen: 22.000 €</t>
  </si>
  <si>
    <t>Laut Planung Marcus Schulze vom 17.6.2020</t>
  </si>
  <si>
    <t xml:space="preserve">In Jan-Mrz 2020 bereits 13000 EUR
Ab 7/2020: c.	Verbrauchsmaterialien, Wartung und Instandhaltung: 6.000 € </t>
  </si>
  <si>
    <t>Flag Account Opening</t>
  </si>
  <si>
    <t>Zusätzliche Reisekosten Projekt Dessau</t>
  </si>
  <si>
    <t>U.a. zur Einarbeitung von neuen Projektmitarbeitern am Standort Bielefeld</t>
  </si>
  <si>
    <t>3 neue Mitarbeiter für jeweils 3 Monate am Standort Bielefeld bei ca. 1200,- EUR Spesen pro Monat</t>
  </si>
  <si>
    <t>Market Research und Advisory</t>
  </si>
  <si>
    <t>Marktstudien und -beratung</t>
  </si>
  <si>
    <t>Jan-Juni Istwerte
Juni-Okt Restbudget bis meilenstein 500100 EUR zzgl. 40000 EUR Einkaufsberatung
Ab Nov 90000 EUR pro Monat</t>
  </si>
  <si>
    <t>Gefahrschutzkonzept, Brandschutzkonzept, Gefahrstoffkonzept zzg. 10000 EUR Beratung in Sep/Okt</t>
  </si>
  <si>
    <t>Rechtsberatung Projekt Dessau</t>
  </si>
  <si>
    <t>Vertragsprüfung und weitere rechtliche Beratung</t>
  </si>
  <si>
    <t>Bis Juni 2020 bereits ca. 10000 EUR Aufwand aufgelaufen, danach 3000 EUR/Monat</t>
  </si>
  <si>
    <t>Finanzierungsprüfung Commerzbank</t>
  </si>
  <si>
    <t>Erneute Prüfung eines angepassten Finanzierungskonzeptes</t>
  </si>
  <si>
    <t>Gemäß neuer Grundsatzzusage vom 29.6.2020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</si>
</sst>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-407]mmm/\ yy;@"/>
    <numFmt numFmtId="165" formatCode="_-* #,##0_-;\-* #,##0_-;_-* &quot;-&quot;??_-;_-@_-"/>
    <numFmt numFmtId="166" formatCode="_-* #,##0.00\ _€_-;\-* #,##0.00\ _€_-;_-* &quot;-&quot;??\ _€_-;_-@_-"/>
    <numFmt numFmtId="167" formatCode="_-* #,##0.00\ [$€-407]_-;\-* #,##0.00\ [$€-407]_-;_-* &quot;-&quot;??\ [$€-407]_-;_-@_-"/>
    <numFmt numFmtId="168" formatCode="#,##0.\-\-"/>
    <numFmt numFmtId="169" formatCode="_-* #,##0.00\ _D_M_-;\-* #,##0.00\ _D_M_-;_-* &quot;-&quot;??\ _D_M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39997558519241921"/>
      </top>
      <bottom/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/>
    <xf numFmtId="167" fontId="3" fillId="2" borderId="3" applyNumberFormat="0" applyAlignment="0" applyProtection="0"/>
    <xf numFmtId="166" fontId="1" fillId="0" borderId="0" applyFont="0" applyFill="0" applyBorder="0" applyAlignment="0" applyProtection="0"/>
    <xf numFmtId="167" fontId="6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67" fontId="5" fillId="0" borderId="0"/>
    <xf numFmtId="167" fontId="5" fillId="0" borderId="0"/>
    <xf numFmtId="167" fontId="4" fillId="0" borderId="0"/>
    <xf numFmtId="167" fontId="7" fillId="0" borderId="0"/>
    <xf numFmtId="40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5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2" borderId="3" applyNumberFormat="0" applyAlignment="0" applyProtection="0"/>
    <xf numFmtId="0" fontId="6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168" fontId="5" fillId="0" borderId="0" applyFill="0" applyBorder="0" applyAlignment="0" applyProtection="0"/>
    <xf numFmtId="16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168" fontId="5" fillId="0" borderId="0" applyFill="0" applyBorder="0" applyAlignment="0" applyProtection="0"/>
    <xf numFmtId="169" fontId="5" fillId="0" borderId="0" applyFont="0" applyFill="0" applyBorder="0" applyAlignment="0" applyProtection="0"/>
    <xf numFmtId="167" fontId="1" fillId="0" borderId="0"/>
    <xf numFmtId="0" fontId="1" fillId="0" borderId="0"/>
    <xf numFmtId="167" fontId="1" fillId="0" borderId="0"/>
    <xf numFmtId="167" fontId="1" fillId="0" borderId="0"/>
  </cellStyleXfs>
  <cellXfs count="6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3" fontId="0" fillId="0" borderId="0" xfId="1" applyFont="1"/>
    <xf numFmtId="9" fontId="0" fillId="0" borderId="0" xfId="2" applyFont="1"/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0" xfId="0" applyNumberFormat="1" applyAlignment="1">
      <alignment wrapText="1"/>
    </xf>
    <xf numFmtId="9" fontId="0" fillId="0" borderId="0" xfId="0" applyNumberFormat="1"/>
    <xf numFmtId="14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14" fontId="0" fillId="0" borderId="0" xfId="0" applyNumberFormat="1" applyFont="1" applyBorder="1"/>
    <xf numFmtId="0" fontId="0" fillId="0" borderId="0" xfId="0" applyFill="1"/>
    <xf numFmtId="0" fontId="0" fillId="0" borderId="0" xfId="0" applyNumberFormat="1" applyFill="1"/>
    <xf numFmtId="0" fontId="0" fillId="0" borderId="2" xfId="0" applyNumberFormat="1" applyFont="1" applyFill="1" applyBorder="1"/>
    <xf numFmtId="0" fontId="0" fillId="0" borderId="0" xfId="0" applyNumberFormat="1" applyFont="1" applyFill="1" applyBorder="1"/>
    <xf numFmtId="165" fontId="0" fillId="0" borderId="0" xfId="1" applyNumberFormat="1" applyFont="1"/>
    <xf numFmtId="166" fontId="0" fillId="0" borderId="0" xfId="0" applyNumberFormat="1"/>
    <xf numFmtId="0" fontId="1" fillId="0" borderId="0" xfId="49" applyNumberFormat="1" applyAlignment="1" applyProtection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 applyFont="1"/>
    <xf numFmtId="0" fontId="0" fillId="0" borderId="2" xfId="0" applyFont="1" applyBorder="1"/>
    <xf numFmtId="43" fontId="0" fillId="0" borderId="2" xfId="1" applyFont="1" applyBorder="1"/>
    <xf numFmtId="0" fontId="0" fillId="0" borderId="2" xfId="0" applyNumberFormat="1" applyFont="1" applyBorder="1"/>
    <xf numFmtId="0" fontId="0" fillId="0" borderId="0" xfId="0" applyNumberFormat="1" applyBorder="1"/>
    <xf numFmtId="0" fontId="0" fillId="0" borderId="4" xfId="0" applyFont="1" applyBorder="1"/>
    <xf numFmtId="43" fontId="0" fillId="0" borderId="4" xfId="1" applyFont="1" applyBorder="1"/>
    <xf numFmtId="0" fontId="0" fillId="0" borderId="4" xfId="0" applyNumberFormat="1" applyFont="1" applyBorder="1"/>
  </cellXfs>
  <cellStyles count="52">
    <cellStyle name="1.000,-" xfId="36" xr:uid="{42AF9113-94BE-42F5-B712-CB489A75600F}"/>
    <cellStyle name="1.000,- 2" xfId="46" xr:uid="{1686040F-C859-4CC8-94F8-F33B6BDA000D}"/>
    <cellStyle name="Comma 2" xfId="37" xr:uid="{3E764653-D3ED-4B63-B38B-7B6B40AFF860}"/>
    <cellStyle name="Comma 2 2" xfId="47" xr:uid="{A6D9339B-868A-4714-841B-CD53A5ADE3F2}"/>
    <cellStyle name="Comma 3" xfId="39" xr:uid="{2E192FC6-2733-4EB6-A0FF-3A8707215E41}"/>
    <cellStyle name="Eingabe 2" xfId="23" xr:uid="{32D0CF03-F712-4AA3-8688-5F9729B249C5}"/>
    <cellStyle name="Eingabe 3" xfId="4" xr:uid="{F9FE4EE5-0253-4C08-8EB7-0FB5CEB5B983}"/>
    <cellStyle name="Komma" xfId="1" builtinId="3"/>
    <cellStyle name="Komma 2" xfId="5" xr:uid="{DECB4408-80D7-4435-83E4-7E383FB4F290}"/>
    <cellStyle name="Komma 3" xfId="9" xr:uid="{9604D36C-E574-438F-B26B-8AF7A0DF20DC}"/>
    <cellStyle name="Komma 3 2" xfId="15" xr:uid="{D97518D2-9E8E-40EF-8732-F0E01E637758}"/>
    <cellStyle name="Komma 4" xfId="10" xr:uid="{DC01A840-70C2-4337-AF9E-463F8709BAFA}"/>
    <cellStyle name="Komma 4 2" xfId="16" xr:uid="{CBD931D7-D540-4795-9EB0-FDCFBC778D98}"/>
    <cellStyle name="Komma 5" xfId="19" xr:uid="{72711ADF-85AF-4FB6-A630-A6ACFE1E4721}"/>
    <cellStyle name="Normal 2" xfId="31" xr:uid="{D3DC5CFB-0A1F-4279-9A46-98736CD5956B}"/>
    <cellStyle name="Normal 2 2" xfId="40" xr:uid="{8608654C-94EC-46AC-9608-BCAC4C7F398A}"/>
    <cellStyle name="Normal 3" xfId="35" xr:uid="{6CE71063-FE2B-462A-80DD-2A507EE40CC0}"/>
    <cellStyle name="Normal 3 2" xfId="45" xr:uid="{7B65840F-18F7-4AFD-92B2-88012C80CF67}"/>
    <cellStyle name="Normal 4" xfId="38" xr:uid="{D2F50817-299A-429F-ADCE-91138FEAB056}"/>
    <cellStyle name="Normal 5" xfId="41" xr:uid="{0BCEA53F-1523-4079-8E33-CE253B15AAA6}"/>
    <cellStyle name="Prozent" xfId="2" builtinId="5"/>
    <cellStyle name="Prozent 2" xfId="7" xr:uid="{8152A799-BC47-48B2-84FC-ADED05D84FE9}"/>
    <cellStyle name="Prozent 3" xfId="8" xr:uid="{96176FB2-D53C-41CB-8FCF-FC1B93A95E51}"/>
    <cellStyle name="Prozent 3 2" xfId="17" xr:uid="{20F368FE-C0A0-40A6-A8C9-020879777E34}"/>
    <cellStyle name="Prozent 4" xfId="33" xr:uid="{4993763E-3948-468E-A7D7-DE9790E4EF89}"/>
    <cellStyle name="Prozent 4 2" xfId="43" xr:uid="{E1CDBAF9-0426-4E4B-BAB5-D2270863E7EB}"/>
    <cellStyle name="Standard" xfId="0" builtinId="0"/>
    <cellStyle name="Standard 10" xfId="32" xr:uid="{65244C57-627D-4262-9377-EDC850ADEE42}"/>
    <cellStyle name="Standard 10 2" xfId="42" xr:uid="{B6586234-C6C5-431B-89BB-B2498B8489E2}"/>
    <cellStyle name="Standard 11" xfId="49" xr:uid="{691AB2A7-2D93-44C5-A778-B164B3B22E0E}"/>
    <cellStyle name="Standard 12" xfId="3" xr:uid="{FC0FAF72-3670-4625-B4EF-4706C82E1BA6}"/>
    <cellStyle name="Standard 13" xfId="48" xr:uid="{AB86E45A-D216-4EBE-9693-8CCE6741D536}"/>
    <cellStyle name="Standard 14" xfId="50" xr:uid="{0F34F017-4553-4BB6-A8D5-D6D84715FD45}"/>
    <cellStyle name="Standard 15" xfId="51" xr:uid="{52D0DF83-59FB-48A2-A313-79CBCB8FC596}"/>
    <cellStyle name="Standard 2" xfId="6" xr:uid="{7D77B471-6D10-4A36-A142-FAD7CB5DA17F}"/>
    <cellStyle name="Standard 2 2" xfId="24" xr:uid="{E31C46B3-1B8C-4CC0-8B7E-C9BCFDE70EEE}"/>
    <cellStyle name="Standard 3" xfId="11" xr:uid="{15AF7D1C-387E-492E-A5E7-D709F520AE52}"/>
    <cellStyle name="Standard 3 2" xfId="25" xr:uid="{A1F05DAD-0653-4D75-AC98-CE7C4AE6504F}"/>
    <cellStyle name="Standard 4" xfId="12" xr:uid="{AF5FDA74-05B5-42DE-832C-4F790831FA1C}"/>
    <cellStyle name="Standard 4 2" xfId="18" xr:uid="{6B50E4B0-C635-42BE-AC76-2D535F8560AC}"/>
    <cellStyle name="Standard 4 2 2" xfId="29" xr:uid="{B53781F8-4457-49A7-B8C9-89C9C7BFAA6B}"/>
    <cellStyle name="Standard 4 3" xfId="26" xr:uid="{43B1D8C8-F32B-497D-8494-C1F4CA346E10}"/>
    <cellStyle name="Standard 5" xfId="13" xr:uid="{7516ECDA-BC92-43ED-9A0A-22D37FC30042}"/>
    <cellStyle name="Standard 5 2" xfId="27" xr:uid="{44E02400-9532-49FE-86A2-AAAEDCC32197}"/>
    <cellStyle name="Standard 6" xfId="14" xr:uid="{5E5EEED5-3CBC-4D53-8E57-F9B972C954F0}"/>
    <cellStyle name="Standard 6 2" xfId="28" xr:uid="{502F787C-4BAD-4B45-A0AC-1D9B628CC943}"/>
    <cellStyle name="Standard 7" xfId="20" xr:uid="{449A802D-C13F-49DC-A172-A4D57CECB454}"/>
    <cellStyle name="Standard 8" xfId="21" xr:uid="{9A15B93E-0AB2-4C26-808F-19C122BE4DFD}"/>
    <cellStyle name="Standard 9" xfId="22" xr:uid="{D6CD09FF-FB58-4371-8CF9-EB3D8C1205E7}"/>
    <cellStyle name="Währung 2" xfId="34" xr:uid="{49633B78-E855-4703-98E1-EF2D2178CD96}"/>
    <cellStyle name="Währung 2 2" xfId="44" xr:uid="{EEEBA7AF-00D3-46CF-862E-7F356DCD5C14}"/>
    <cellStyle name="Währung 3" xfId="30" xr:uid="{78AA82E2-BCDB-4BB6-9D4C-025ABE450815}"/>
  </cellStyles>
  <dxfs count="181"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7]mmm/\ yy;@"/>
    </dxf>
    <dxf>
      <numFmt numFmtId="164" formatCode="[$-407]mmm/\ 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27" formatCode="dd/mm/yyyy\ hh:mm"/>
    </dxf>
    <dxf>
      <numFmt numFmtId="164" formatCode="[$-407]mmm/\ yy;@"/>
    </dxf>
    <dxf>
      <numFmt numFmtId="164" formatCode="[$-407]mmm/\ 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43" Type="http://schemas.openxmlformats.org/officeDocument/2006/relationships/customXml" Target="../customXml/item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C7243DE6-7863-4BFC-BDE7-542C14924E77}" autoFormatId="16" applyNumberFormats="0" applyBorderFormats="0" applyFontFormats="0" applyPatternFormats="0" applyAlignmentFormats="0" applyWidthHeightFormats="0">
  <queryTableRefresh nextId="12">
    <queryTableFields count="7">
      <queryTableField id="1" name="Title Local" tableColumnId="1"/>
      <queryTableField id="2" name="Title English" tableColumnId="2"/>
      <queryTableField id="4" name="Code From" tableColumnId="4"/>
      <queryTableField id="5" name="Code To" tableColumnId="5"/>
      <queryTableField id="6" name="Default Reporting Account" tableColumnId="6"/>
      <queryTableField id="7" name="Default Type" tableColumnId="7"/>
      <queryTableField id="3" name="I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73BBEBE2-4BA7-4521-A09A-9780360ED5AA}" autoFormatId="16" applyNumberFormats="0" applyBorderFormats="0" applyFontFormats="0" applyPatternFormats="0" applyAlignmentFormats="0" applyWidthHeightFormats="0">
  <queryTableRefresh nextId="9">
    <queryTableFields count="8">
      <queryTableField id="1" name="Title" tableColumnId="1"/>
      <queryTableField id="2" name="Type" tableColumnId="2"/>
      <queryTableField id="7" dataBound="0" tableColumnId="7"/>
      <queryTableField id="3" name="Account Activation" tableColumnId="3"/>
      <queryTableField id="4" name="Account Depreciation" tableColumnId="4"/>
      <queryTableField id="5" name="Periods" tableColumnId="5"/>
      <queryTableField id="6" name="Months per Period" tableColumnId="6"/>
      <queryTableField id="8" name="I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2" xr16:uid="{CE56C157-8F57-4B7E-999B-041CC64AE576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Interval in Months" tableColumnId="2"/>
      <queryTableField id="3" name="Rate Annual" tableColumnId="3"/>
      <queryTableField id="4" name="Description" tableColumnId="4"/>
      <queryTableField id="5" name="Id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0" xr16:uid="{9D3A76E7-194F-42EC-8F24-895A122C4BFB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Valid From" tableColumnId="2"/>
      <queryTableField id="3" name="Valid To" tableColumnId="3"/>
      <queryTableField id="4" name="Flag Baseline" tableColumnId="4"/>
      <queryTableField id="5" name="Status" tableColumnId="5"/>
      <queryTableField id="6" name="Title Base Plan" tableColumnId="6"/>
      <queryTableField id="7" name="Id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AFA2161D-D452-48F6-80D8-5CDC9282B29D}" autoFormatId="16" applyNumberFormats="0" applyBorderFormats="0" applyFontFormats="0" applyPatternFormats="0" applyAlignmentFormats="0" applyWidthHeightFormats="0">
  <queryTableRefresh nextId="5">
    <queryTableFields count="4">
      <queryTableField id="1" name="Title Local" tableColumnId="1"/>
      <queryTableField id="2" name="Title English" tableColumnId="2"/>
      <queryTableField id="3" name="Description" tableColumnId="3"/>
      <queryTableField id="4" name="Id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4" xr16:uid="{8A263B4C-078E-4B48-AF9A-B684D731AF92}" autoFormatId="16" applyNumberFormats="0" applyBorderFormats="0" applyFontFormats="0" applyPatternFormats="0" applyAlignmentFormats="0" applyWidthHeightFormats="0">
  <queryTableRefresh nextId="34">
    <queryTableFields count="32">
      <queryTableField id="2" name="Plan Group" tableColumnId="2"/>
      <queryTableField id="3" name="Title" tableColumnId="3"/>
      <queryTableField id="4" name="Cost Center" tableColumnId="4"/>
      <queryTableField id="5" name="Reference" tableColumnId="5"/>
      <queryTableField id="6" name="Debit Account" tableColumnId="6"/>
      <queryTableField id="7" name="Credit Account" tableColumnId="7"/>
      <queryTableField id="8" name="Price" tableColumnId="8"/>
      <queryTableField id="9" name="Currency" tableColumnId="9"/>
      <queryTableField id="10" name="Due Day" tableColumnId="10"/>
      <queryTableField id="11" name="Due Month" tableColumnId="11"/>
      <queryTableField id="12" name="Due Year" tableColumnId="12"/>
      <queryTableField id="13" name="Description" tableColumnId="13"/>
      <queryTableField id="30" dataBound="0" tableColumnId="30"/>
      <queryTableField id="14" name="Due Offset" tableColumnId="14"/>
      <queryTableField id="15" name="Due Trigger" tableColumnId="15"/>
      <queryTableField id="16" name="Repeat" tableColumnId="16"/>
      <queryTableField id="17" name="Until Day" tableColumnId="17"/>
      <queryTableField id="18" name="Until Month" tableColumnId="18"/>
      <queryTableField id="19" name="Until Year" tableColumnId="19"/>
      <queryTableField id="20" name="Schedule" tableColumnId="20"/>
      <queryTableField id="31" dataBound="0" tableColumnId="31"/>
      <queryTableField id="21" name="Units" tableColumnId="21"/>
      <queryTableField id="22" name="Price Par 1" tableColumnId="22"/>
      <queryTableField id="23" name="Price Par 2" tableColumnId="23"/>
      <queryTableField id="24" name="Contingency Rule" tableColumnId="24"/>
      <queryTableField id="25" name="Inflation Rule" tableColumnId="25"/>
      <queryTableField id="26" name="Price Date" tableColumnId="26"/>
      <queryTableField id="33" dataBound="0" tableColumnId="1"/>
      <queryTableField id="32" dataBound="0" tableColumnId="32"/>
      <queryTableField id="27" name="Assumptions" tableColumnId="27"/>
      <queryTableField id="28" name="Revisions" tableColumnId="28"/>
      <queryTableField id="29" name="Id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909194E2-B087-49DB-B742-ED14C2D5E9D6}" autoFormatId="16" applyNumberFormats="0" applyBorderFormats="0" applyFontFormats="0" applyPatternFormats="0" applyAlignmentFormats="0" applyWidthHeightFormats="0">
  <queryTableRefresh nextId="124">
    <queryTableFields count="44">
      <queryTableField id="1" name="Plan Group" tableColumnId="1"/>
      <queryTableField id="2" name="Title" tableColumnId="2"/>
      <queryTableField id="105" name="Type Select" tableColumnId="37"/>
      <queryTableField id="3" name="Cost Center" tableColumnId="3"/>
      <queryTableField id="4" name="Reference" tableColumnId="4"/>
      <queryTableField id="94" name="Account" tableColumnId="5"/>
      <queryTableField id="6" name="Price" tableColumnId="6"/>
      <queryTableField id="7" name="Currency" tableColumnId="7"/>
      <queryTableField id="8" name="Due Day" tableColumnId="8"/>
      <queryTableField id="9" name="Due Month" tableColumnId="9"/>
      <queryTableField id="10" name="Due Year" tableColumnId="10"/>
      <queryTableField id="11" name="Description" tableColumnId="11"/>
      <queryTableField id="111" dataBound="0" tableColumnId="35"/>
      <queryTableField id="12" name="Due Offset" tableColumnId="12"/>
      <queryTableField id="13" name="Due Trigger" tableColumnId="13"/>
      <queryTableField id="14" name="Repeat" tableColumnId="14"/>
      <queryTableField id="15" name="Until Day" tableColumnId="15"/>
      <queryTableField id="16" name="Until Month" tableColumnId="16"/>
      <queryTableField id="17" name="Until Year" tableColumnId="17"/>
      <queryTableField id="18" name="Schedule" tableColumnId="18"/>
      <queryTableField id="112" dataBound="0" tableColumnId="38"/>
      <queryTableField id="19" name="VAT Rule" tableColumnId="19"/>
      <queryTableField id="20" name="Payment Term" tableColumnId="20"/>
      <queryTableField id="21" name="Advance Delay" tableColumnId="21"/>
      <queryTableField id="22" name="Advance Account" tableColumnId="22"/>
      <queryTableField id="23" name="Advance Trigger" tableColumnId="23"/>
      <queryTableField id="113" dataBound="0" tableColumnId="40"/>
      <queryTableField id="24" name="Depreciation Rule" tableColumnId="24"/>
      <queryTableField id="114" name="Depreciation Start Day" tableColumnId="42"/>
      <queryTableField id="115" name="Depreciation Start Month" tableColumnId="43"/>
      <queryTableField id="116" name="Depreciation Start Year" tableColumnId="44"/>
      <queryTableField id="25" name="Depreciation Delay" tableColumnId="25"/>
      <queryTableField id="26" name="Depreciation Trigger" tableColumnId="26"/>
      <queryTableField id="121" dataBound="0" tableColumnId="45"/>
      <queryTableField id="27" name="Units" tableColumnId="27"/>
      <queryTableField id="28" name="Price Par 1" tableColumnId="28"/>
      <queryTableField id="29" name="Price Par 2" tableColumnId="29"/>
      <queryTableField id="30" name="Contingency Rule" tableColumnId="30"/>
      <queryTableField id="31" name="Inflation Rule" tableColumnId="31"/>
      <queryTableField id="32" name="Price Date" tableColumnId="32"/>
      <queryTableField id="123" dataBound="0" tableColumnId="47"/>
      <queryTableField id="33" name="Assumptions" tableColumnId="33"/>
      <queryTableField id="34" name="Revisions" tableColumnId="34"/>
      <queryTableField id="39" name="Id" tableColumnId="3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6" xr16:uid="{8BE1293F-F2C5-4789-AF83-617C4D33EAB7}" autoFormatId="16" applyNumberFormats="0" applyBorderFormats="0" applyFontFormats="0" applyPatternFormats="0" applyAlignmentFormats="0" applyWidthHeightFormats="0">
  <queryTableRefresh nextId="34">
    <queryTableFields count="22">
      <queryTableField id="2" name="Plan Group" tableColumnId="2"/>
      <queryTableField id="3" name="Title" tableColumnId="3"/>
      <queryTableField id="4" name="Staff Name" tableColumnId="4"/>
      <queryTableField id="5" name="Department" tableColumnId="5"/>
      <queryTableField id="6" name="Cost Center" tableColumnId="6"/>
      <queryTableField id="7" name="Reference" tableColumnId="7"/>
      <queryTableField id="8" name="Due Day" tableColumnId="8"/>
      <queryTableField id="9" name="Due Month" tableColumnId="9"/>
      <queryTableField id="10" name="Due Year" tableColumnId="10"/>
      <queryTableField id="11" name="Description" tableColumnId="11"/>
      <queryTableField id="12" name="Due Offset" tableColumnId="12"/>
      <queryTableField id="13" name="Due Trigger" tableColumnId="13"/>
      <queryTableField id="14" name="Until Day" tableColumnId="14"/>
      <queryTableField id="15" name="Until Month" tableColumnId="15"/>
      <queryTableField id="16" name="Until Year" tableColumnId="16"/>
      <queryTableField id="26" name="Tariff" tableColumnId="17"/>
      <queryTableField id="27" name="Expense Group" tableColumnId="18"/>
      <queryTableField id="28" name="Inflation Rule" tableColumnId="26"/>
      <queryTableField id="32" name="Currency" tableColumnId="1"/>
      <queryTableField id="23" name="Assumptions" tableColumnId="23"/>
      <queryTableField id="24" name="Revisions" tableColumnId="24"/>
      <queryTableField id="25" name="Id" tableColumnId="25"/>
    </queryTableFields>
    <queryTableDeletedFields count="4">
      <deletedField name="FTE Factor"/>
      <deletedField name="Ratio Night Shift"/>
      <deletedField name="Ratio Special Shift"/>
      <deletedField name="Ratio Overtime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1" xr16:uid="{59050E75-5A4C-4E50-8B3B-D2C70B8F7383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1"/>
      <queryTableField id="2" name="Account Code" tableColumnId="2"/>
      <queryTableField id="3" name="Id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9" xr16:uid="{19B74DE1-D18A-46B1-912E-4293D303ABB4}" autoFormatId="16" applyNumberFormats="0" applyBorderFormats="0" applyFontFormats="0" applyPatternFormats="0" applyAlignmentFormats="0" applyWidthHeightFormats="0">
  <queryTableRefresh nextId="7">
    <queryTableFields count="4">
      <queryTableField id="1" name="Title" tableColumnId="1"/>
      <queryTableField id="3" name="Description" tableColumnId="3"/>
      <queryTableField id="5" name="Inflation Date" tableColumnId="2"/>
      <queryTableField id="4" name="Id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8" xr16:uid="{5596A99C-1992-43AA-93A2-F0C9E085EC51}" autoFormatId="16" applyNumberFormats="0" applyBorderFormats="0" applyFontFormats="0" applyPatternFormats="0" applyAlignmentFormats="0" applyWidthHeightFormats="0">
  <queryTableRefresh nextId="21">
    <queryTableFields count="13">
      <queryTableField id="1" name="Group Title" tableColumnId="1"/>
      <queryTableField id="2" name="Expense Title" tableColumnId="2"/>
      <queryTableField id="3" name="Valid To" tableColumnId="3"/>
      <queryTableField id="4" name="Account Code" tableColumnId="4"/>
      <queryTableField id="20" dataBound="0" tableColumnId="13"/>
      <queryTableField id="5" name="Ratio to Salary" tableColumnId="5"/>
      <queryTableField id="6" name="Expense Amount" tableColumnId="6"/>
      <queryTableField id="15" name="Salary Cap" tableColumnId="11"/>
      <queryTableField id="11" dataBound="0" tableColumnId="10"/>
      <queryTableField id="9" name="Deduct from Salary" tableColumnId="9"/>
      <queryTableField id="7" name="Bonus Mode" tableColumnId="7"/>
      <queryTableField id="18" name="Assumptions" tableColumnId="12"/>
      <queryTableField id="8" name="I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C74FBACC-3E94-4899-8365-4E5E113F491F}" autoFormatId="16" applyNumberFormats="0" applyBorderFormats="0" applyFontFormats="0" applyPatternFormats="0" applyAlignmentFormats="0" applyWidthHeightFormats="0">
  <queryTableRefresh nextId="11">
    <queryTableFields count="9">
      <queryTableField id="1" name="Group" tableColumnId="1"/>
      <queryTableField id="2" name="Code" tableColumnId="2"/>
      <queryTableField id="3" name="Title local" tableColumnId="3"/>
      <queryTableField id="4" name="Title english" tableColumnId="4"/>
      <queryTableField id="5" name="Type" tableColumnId="5"/>
      <queryTableField id="7" dataBound="0" tableColumnId="7"/>
      <queryTableField id="6" name="Report Account" tableColumnId="6"/>
      <queryTableField id="9" name="Planning" tableColumnId="9"/>
      <queryTableField id="8" name="Id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0" xr16:uid="{769E22DB-1107-4C13-BFF8-D1C9B700C301}" autoFormatId="16" applyNumberFormats="0" applyBorderFormats="0" applyFontFormats="0" applyPatternFormats="0" applyAlignmentFormats="0" applyWidthHeightFormats="0">
  <queryTableRefresh nextId="10">
    <queryTableFields count="7">
      <queryTableField id="1" name="Title" tableColumnId="1"/>
      <queryTableField id="2" name="Account Code" tableColumnId="2"/>
      <queryTableField id="4" name="Pay Day" tableColumnId="4"/>
      <queryTableField id="8" name="Inflation Date" tableColumnId="3"/>
      <queryTableField id="5" name="Flag Shared" tableColumnId="5"/>
      <queryTableField id="6" name="Description" tableColumnId="6"/>
      <queryTableField id="7" name="Id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1" xr16:uid="{7525ACFC-C45F-42FC-B0D2-0653B60092C5}" autoFormatId="16" applyNumberFormats="0" applyBorderFormats="0" applyFontFormats="0" applyPatternFormats="0" applyAlignmentFormats="0" applyWidthHeightFormats="0">
  <queryTableRefresh nextId="31">
    <queryTableFields count="16">
      <queryTableField id="1" name="Tariff Title" tableColumnId="1"/>
      <queryTableField id="2" name="Valid To" tableColumnId="2"/>
      <queryTableField id="3" name="Work Hours per Week" tableColumnId="3"/>
      <queryTableField id="17" name="FTE Factor" tableColumnId="17"/>
      <queryTableField id="18" name="Ratio Night Shift" tableColumnId="18"/>
      <queryTableField id="19" name="Ratio Special Shift" tableColumnId="19"/>
      <queryTableField id="20" name="Ratio Overtime" tableColumnId="20"/>
      <queryTableField id="4" name="Annual Days Leave" tableColumnId="4"/>
      <queryTableField id="5" name="Annual Holidays" tableColumnId="5"/>
      <queryTableField id="6" name="Base Salary per Month" tableColumnId="6"/>
      <queryTableField id="7" name="Rate Add Night Shift" tableColumnId="7"/>
      <queryTableField id="8" name="Rate Add Special Shift" tableColumnId="8"/>
      <queryTableField id="9" name="Rate Overtime" tableColumnId="9"/>
      <queryTableField id="10" name="Rate Annual Bonus" tableColumnId="10"/>
      <queryTableField id="11" name="Bonus Month" tableColumnId="11"/>
      <queryTableField id="12" name="Id" tableColumnId="1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5" xr16:uid="{71AC7DF3-77AE-4E87-9284-C1030B75D378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Value" tableColumnId="2"/>
      <queryTableField id="3" name="Description" tableColumnId="3"/>
      <queryTableField id="4" name="Id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6" xr16:uid="{61D04177-9703-4FC5-827E-E3EF8A0AB9F0}" autoFormatId="16" applyNumberFormats="0" applyBorderFormats="0" applyFontFormats="0" applyPatternFormats="0" applyAlignmentFormats="0" applyWidthHeightFormats="0">
  <queryTableRefresh nextId="6">
    <queryTableFields count="5">
      <queryTableField id="1" name="Group" tableColumnId="1"/>
      <queryTableField id="2" name="Code" tableColumnId="2"/>
      <queryTableField id="3" name="Title" tableColumnId="3"/>
      <queryTableField id="4" name="Description" tableColumnId="4"/>
      <queryTableField id="5" name="Id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7" xr16:uid="{141DE88C-6537-431B-BFAA-63EB73651BD6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Type" tableColumnId="2"/>
      <queryTableField id="3" name="Base Code" tableColumnId="3"/>
      <queryTableField id="4" name="Next Num" tableColumnId="4"/>
      <queryTableField id="5" name="Flag Auto" tableColumnId="5"/>
      <queryTableField id="6" name="Auto Digits" tableColumnId="6"/>
      <queryTableField id="7" name="Id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4" xr16:uid="{9205E977-65E7-4FB9-828F-BE28D063C62A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Date" tableColumnId="2"/>
      <queryTableField id="3" name="Description" tableColumnId="3"/>
      <queryTableField id="4" name="Id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8" xr16:uid="{14B0363F-5651-4B20-A589-6A90311E6D9D}" autoFormatId="16" applyNumberFormats="0" applyBorderFormats="0" applyFontFormats="0" applyPatternFormats="0" applyAlignmentFormats="0" applyWidthHeightFormats="0">
  <queryTableRefresh nextId="5">
    <queryTableFields count="4">
      <queryTableField id="1" name="Group ID" tableColumnId="1"/>
      <queryTableField id="2" name="Type ID" tableColumnId="2"/>
      <queryTableField id="3" name="Type Code" tableColumnId="3"/>
      <queryTableField id="4" name="Id" tableColumnId="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9" xr16:uid="{99700FF0-E392-450C-A441-33F9E56E8060}" autoFormatId="16" applyNumberFormats="0" applyBorderFormats="0" applyFontFormats="0" applyPatternFormats="0" applyAlignmentFormats="0" applyWidthHeightFormats="0">
  <queryTableRefresh nextId="3">
    <queryTableFields count="2">
      <queryTableField id="1" name="TypeGroupID" tableColumnId="1"/>
      <queryTableField id="2" name="Id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0" xr16:uid="{6DD566C5-8624-4F30-AE81-0F7F064C084F}" autoFormatId="16" applyNumberFormats="0" applyBorderFormats="0" applyFontFormats="0" applyPatternFormats="0" applyAlignmentFormats="0" applyWidthHeightFormats="0">
  <queryTableRefresh nextId="13">
    <queryTableFields count="9">
      <queryTableField id="1" name="User Name" tableColumnId="1"/>
      <queryTableField id="2" name="User Login" tableColumnId="2"/>
      <queryTableField id="3" name="User Password Hash" tableColumnId="3"/>
      <queryTableField id="4" name="Client Title" tableColumnId="4"/>
      <queryTableField id="5" name="User Type" tableColumnId="5"/>
      <queryTableField id="7" name="DATEVImportFolder" tableColumnId="7"/>
      <queryTableField id="8" name="DataImportFolder" tableColumnId="8"/>
      <queryTableField id="9" name="idClientDefault" tableColumnId="9"/>
      <queryTableField id="6" name="Id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1" xr16:uid="{DF2F5972-0224-4E67-A696-871862CE0807}" autoFormatId="16" applyNumberFormats="0" applyBorderFormats="0" applyFontFormats="0" applyPatternFormats="0" applyAlignmentFormats="0" applyWidthHeightFormats="0">
  <queryTableRefresh nextId="18">
    <queryTableFields count="11">
      <queryTableField id="1" name="Code" tableColumnId="1"/>
      <queryTableField id="2" name="Title" tableColumnId="2"/>
      <queryTableField id="3" name="Account VAT In" tableColumnId="3"/>
      <queryTableField id="4" name="Account VAT Out" tableColumnId="4"/>
      <queryTableField id="5" name="Account VAT Settlement" tableColumnId="5"/>
      <queryTableField id="6" name="Id" tableColumnId="6"/>
      <queryTableField id="7" name="Rate Current" tableColumnId="7"/>
      <queryTableField id="8" name="Settlement Term" tableColumnId="8"/>
      <queryTableField id="9" name="Date Rate Change" tableColumnId="9"/>
      <queryTableField id="10" name="Rate Future" tableColumnId="10"/>
      <queryTableField id="11" name="Flag Reverse Charg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2" xr16:uid="{2B7E9963-A11B-4117-A130-D5CA67AFF095}" autoFormatId="16" applyNumberFormats="0" applyBorderFormats="0" applyFontFormats="0" applyPatternFormats="0" applyAlignmentFormats="0" applyWidthHeightFormats="0">
  <queryTableRefresh nextId="32">
    <queryTableFields count="14">
      <queryTableField id="1" name="Title" tableColumnId="1"/>
      <queryTableField id="2" name="Perpetual Rate" tableColumnId="2"/>
      <queryTableField id="3" name="Flag Shared" tableColumnId="3"/>
      <queryTableField id="31" dataBound="0" tableColumnId="14"/>
      <queryTableField id="4" name="Advance Delay" tableColumnId="4"/>
      <queryTableField id="15" name="Months per Period" tableColumnId="5"/>
      <queryTableField id="16" name="Auto Generate" tableColumnId="6"/>
      <queryTableField id="17" name="Period 1" tableColumnId="7"/>
      <queryTableField id="18" name="Rate 1" tableColumnId="8"/>
      <queryTableField id="19" name="Period 2" tableColumnId="9"/>
      <queryTableField id="20" name="Rate 2" tableColumnId="10"/>
      <queryTableField id="21" name="Period 3" tableColumnId="11"/>
      <queryTableField id="22" name="Rate 3" tableColumnId="12"/>
      <queryTableField id="13" name="Id" tableColumnId="1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CA875DB-8A3D-43C0-B692-B587522A58F0}" autoFormatId="16" applyNumberFormats="0" applyBorderFormats="0" applyFontFormats="0" applyPatternFormats="0" applyAlignmentFormats="0" applyWidthHeightFormats="0">
  <queryTableRefresh nextId="2">
    <queryTableFields count="1">
      <queryTableField id="1" name="PlanIDSelect" tableColumnId="1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10AF92D3-1549-47BF-9521-5371ABEACFF6}" autoFormatId="16" applyNumberFormats="0" applyBorderFormats="0" applyFontFormats="0" applyPatternFormats="0" applyAlignmentFormats="0" applyWidthHeightFormats="0">
  <queryTableRefresh nextId="2">
    <queryTableFields count="1">
      <queryTableField id="1" name="ClientIDSelect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3" xr16:uid="{86F45DE2-9796-4CEB-B10E-860C5A674ACD}" autoFormatId="16" applyNumberFormats="0" applyBorderFormats="0" applyFontFormats="0" applyPatternFormats="0" applyAlignmentFormats="0" applyWidthHeightFormats="0">
  <queryTableRefresh nextId="5">
    <queryTableFields count="4">
      <queryTableField id="1" name="TitleAllocationSchedule" tableColumnId="1"/>
      <queryTableField id="2" name="OrderNum" tableColumnId="2"/>
      <queryTableField id="3" name="ItemRate" tableColumnId="3"/>
      <queryTableField id="4" name="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5" xr16:uid="{52ACC507-6D9A-43AF-AC07-339B0EC6D39B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Currency Code" tableColumnId="2"/>
      <queryTableField id="3" name="Flag Template" tableColumnId="3"/>
      <queryTableField id="4" name="Start of Business Year" tableColumnId="4"/>
      <queryTableField id="6" name="DATEVClientNumber" tableColumnId="6"/>
      <queryTableField id="5" name="I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23" xr16:uid="{7DEAC477-3A5F-444A-AF91-6B891365F8DA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Rate" tableColumnId="2"/>
      <queryTableField id="3" name="Description" tableColumnId="3"/>
      <queryTableField id="4" name="Id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FC8E9547-76B5-4F95-BCFF-947BC75A06A8}" autoFormatId="16" applyNumberFormats="0" applyBorderFormats="0" applyFontFormats="0" applyPatternFormats="0" applyAlignmentFormats="0" applyWidthHeightFormats="0">
  <queryTableRefresh nextId="7">
    <queryTableFields count="6">
      <queryTableField id="1" name="Code" tableColumnId="1"/>
      <queryTableField id="2" name="Title Local" tableColumnId="2"/>
      <queryTableField id="3" name="Title English" tableColumnId="3"/>
      <queryTableField id="4" name="Flag Profit Center" tableColumnId="4"/>
      <queryTableField id="5" name="Description" tableColumnId="5"/>
      <queryTableField id="6" name="I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7" xr16:uid="{F734D87C-E54C-412D-9841-CF626B62704B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Title" tableColumnId="2"/>
      <queryTableField id="3" name="I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84045923-CF0C-4E33-BA94-A25100ACF1E9}" autoFormatId="16" applyNumberFormats="0" applyBorderFormats="0" applyFontFormats="0" applyPatternFormats="0" applyAlignmentFormats="0" applyWidthHeightFormats="0">
  <queryTableRefresh nextId="7">
    <queryTableFields count="5">
      <queryTableField id="2" name="Currency Code" tableColumnId="2"/>
      <queryTableField id="3" name="Date" tableColumnId="3"/>
      <queryTableField id="4" name="Rate" tableColumnId="4"/>
      <queryTableField id="5" name="Plan Title" tableColumnId="5"/>
      <queryTableField id="6" name="Id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B304044-2338-47D8-A97F-6FB14ED38E0B}" name="Tabelle38" displayName="Tabelle38" ref="A2:C4" totalsRowShown="0">
  <autoFilter ref="A2:C4" xr:uid="{840415D5-4ACA-4507-AC0C-D83637EC9E3A}"/>
  <tableColumns count="3">
    <tableColumn id="1" xr3:uid="{486F8EFD-8011-4A1A-AA15-66144064A08D}" name="Entity"/>
    <tableColumn id="2" xr3:uid="{91B012D5-1400-4F6D-A631-EA12BE775F95}" name="Select"/>
    <tableColumn id="3" xr3:uid="{E1BE2BB8-36EA-48A2-B704-8DD38CF1EC1A}" name="Id">
      <calculatedColumnFormula>VLOOKUP(B3,vPlan[],7)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88DF54-FC3C-44EC-B6C8-E14E9054E15E}" name="vCurrencyExchangeRate" displayName="vCurrencyExchangeRate" ref="A1:E5" tableType="queryTable" totalsRowShown="0">
  <autoFilter ref="A1:E5" xr:uid="{21642292-DC3F-44CC-9BEE-A8D313E374C0}"/>
  <tableColumns count="5">
    <tableColumn id="2" xr3:uid="{9342F84D-DECF-4654-A306-19D3AF5F608B}" uniqueName="2" name="Currency Code" queryTableFieldId="2" dataDxfId="153"/>
    <tableColumn id="3" xr3:uid="{C29F669A-6151-401C-810F-A411064BB8FA}" uniqueName="3" name="Date" queryTableFieldId="3" dataDxfId="152"/>
    <tableColumn id="4" xr3:uid="{D0738C84-79AF-49E5-957D-19E212ECFD04}" uniqueName="4" name="Rate" queryTableFieldId="4" dataDxfId="151" dataCellStyle="Komma"/>
    <tableColumn id="5" xr3:uid="{52226B4E-F05D-4FDC-AE90-0FD0960574DF}" uniqueName="5" name="Plan Title" queryTableFieldId="5" dataDxfId="150"/>
    <tableColumn id="6" xr3:uid="{991081AF-112C-4333-80B2-365993EC4FE5}" uniqueName="6" name="Id" queryTableFieldId="6" dataDxfId="14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A3C62F8-CD54-4054-AD8B-92C7EC972C83}" name="vDepreciationRule" displayName="vDepreciationRule" ref="A1:H4" tableType="queryTable" totalsRowShown="0">
  <autoFilter ref="A1:H4" xr:uid="{60B162F1-C656-45CC-91E2-144624A727C6}"/>
  <tableColumns count="8">
    <tableColumn id="1" xr3:uid="{4ABA52C0-C67C-4CDE-A578-D962992AE30F}" uniqueName="1" name="Title" queryTableFieldId="1" dataDxfId="148"/>
    <tableColumn id="2" xr3:uid="{2D22276F-0644-477F-89E8-23E3F3CA2057}" uniqueName="2" name="Type" queryTableFieldId="2"/>
    <tableColumn id="7" xr3:uid="{7406AD84-771F-45C4-B0EA-CACC7286260B}" uniqueName="7" name="TypeName" queryTableFieldId="7" dataDxfId="147">
      <calculatedColumnFormula>VLOOKUP(vAccountPlanning[[#This Row],[Type]],TableTypeDepreciationRule[],2)</calculatedColumnFormula>
    </tableColumn>
    <tableColumn id="3" xr3:uid="{485E36B5-DF7B-4432-899F-AE191410EDF7}" uniqueName="3" name="Account Activation" queryTableFieldId="3"/>
    <tableColumn id="4" xr3:uid="{D07D6E45-4508-417A-98D1-4A503F295F30}" uniqueName="4" name="Account Depreciation" queryTableFieldId="4"/>
    <tableColumn id="5" xr3:uid="{75903310-B600-41EA-9F9D-274432EB909C}" uniqueName="5" name="Periods" queryTableFieldId="5"/>
    <tableColumn id="6" xr3:uid="{48B2D764-5AAE-41CB-9FCC-645EE24E1E53}" uniqueName="6" name="Months per Period" queryTableFieldId="6"/>
    <tableColumn id="8" xr3:uid="{2969B199-AAB4-4B65-BA3E-5BC363D082A2}" uniqueName="8" name="Id" queryTableFieldId="8" dataDxfId="14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4E81AC5-5C6B-49DE-AF11-D1DE15BFDF86}" name="vPlanInflationRule" displayName="vPlanInflationRule" ref="A1:E4" tableType="queryTable" totalsRowShown="0">
  <autoFilter ref="A1:E4" xr:uid="{FED92C14-4A52-4953-99A7-5C1B9E474011}"/>
  <tableColumns count="5">
    <tableColumn id="1" xr3:uid="{614490A6-FA5C-47CE-90BE-E4D0AC8BE0A7}" uniqueName="1" name="Title" queryTableFieldId="1" dataDxfId="145"/>
    <tableColumn id="2" xr3:uid="{834AF985-9663-42E4-AA31-72C5BFFE181B}" uniqueName="2" name="Interval in Months" queryTableFieldId="2"/>
    <tableColumn id="3" xr3:uid="{9715AE1A-5642-4BD4-85CF-194E1EFC4536}" uniqueName="3" name="Rate Annual" queryTableFieldId="3"/>
    <tableColumn id="4" xr3:uid="{99B40D28-3DB7-4AFC-B951-FC1752C7ABA0}" uniqueName="4" name="Description" queryTableFieldId="4" dataDxfId="144"/>
    <tableColumn id="5" xr3:uid="{BE3D745F-DD5A-4339-AFBA-E1C18EDE3199}" uniqueName="5" name="Id" queryTableFieldId="5" dataDxfId="14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F038D8-FA2D-41AE-AC01-33B963AC5FBC}" name="vPlan" displayName="vPlan" ref="A1:G2" tableType="queryTable" totalsRowShown="0">
  <autoFilter ref="A1:G2" xr:uid="{5BB0C50A-F34C-46ED-A530-53F680FD9EBA}"/>
  <tableColumns count="7">
    <tableColumn id="1" xr3:uid="{98AE95B3-000F-4F93-99CA-A508D9BD6266}" uniqueName="1" name="Title" queryTableFieldId="1" dataDxfId="142"/>
    <tableColumn id="2" xr3:uid="{D65A60CB-7A07-4431-9656-D02D811E97C9}" uniqueName="2" name="Valid From" queryTableFieldId="2" dataDxfId="141"/>
    <tableColumn id="3" xr3:uid="{70F82AC2-8383-4240-88E6-3D8AB251DB4A}" uniqueName="3" name="Valid To" queryTableFieldId="3" dataDxfId="140"/>
    <tableColumn id="4" xr3:uid="{D75E8A58-D419-47E6-8B7E-1028B21AF43C}" uniqueName="4" name="Flag Baseline" queryTableFieldId="4"/>
    <tableColumn id="5" xr3:uid="{5A4F5BBF-2890-4B10-A696-2B834C53A577}" uniqueName="5" name="Status" queryTableFieldId="5"/>
    <tableColumn id="6" xr3:uid="{91A4BCF0-74FE-43F1-9772-6C17AAFCC99D}" uniqueName="6" name="Title Base Plan" queryTableFieldId="6" dataDxfId="139"/>
    <tableColumn id="7" xr3:uid="{7905170C-51C7-4D72-A73C-53AC808CB9FF}" uniqueName="7" name="Id" queryTableFieldId="7" dataDxfId="13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CCDB9B-3A1F-44A0-A269-7A5C64AB6E25}" name="vPlanGroup" displayName="vPlanGroup" ref="A1:D9" tableType="queryTable" totalsRowShown="0">
  <autoFilter ref="A1:D9" xr:uid="{E0ACFCED-BE00-4074-9148-070AAE86A9E9}"/>
  <tableColumns count="4">
    <tableColumn id="1" xr3:uid="{5FFA6DD6-7271-404C-A546-1041A0C414BA}" uniqueName="1" name="Title Local" queryTableFieldId="1" dataDxfId="137"/>
    <tableColumn id="2" xr3:uid="{B76AC370-D73A-46EB-B32A-A3BC1A7AD1C6}" uniqueName="2" name="Title English" queryTableFieldId="2" dataDxfId="136"/>
    <tableColumn id="3" xr3:uid="{0B63B327-FD20-41A2-9A6C-26B0DBED6963}" uniqueName="3" name="Description" queryTableFieldId="3" dataDxfId="135"/>
    <tableColumn id="4" xr3:uid="{4CE8E639-5608-4729-B102-8353F2BCB57B}" uniqueName="4" name="Id" queryTableFieldId="4" dataDxfId="13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50EE2-A95D-49D6-83BF-1EB81F27B7CA}" name="vPlanElementBooking" displayName="vPlanElementBooking" ref="A1:AF47" tableType="queryTable" totalsRowShown="0">
  <autoFilter ref="A1:AF47" xr:uid="{7F5BBA9A-0F47-4B6E-A17A-807509B13BFD}">
    <filterColumn colId="5">
      <filters>
        <filter val="4820"/>
      </filters>
    </filterColumn>
  </autoFilter>
  <tableColumns count="32">
    <tableColumn id="2" xr3:uid="{183EF1BA-2DFA-4420-A2D7-C6AA73C2E572}" uniqueName="2" name="Plan Group" queryTableFieldId="2" dataDxfId="133"/>
    <tableColumn id="3" xr3:uid="{0A549A21-6F4E-4851-9707-A892DA1FE51C}" uniqueName="3" name="Title" queryTableFieldId="3" dataDxfId="132"/>
    <tableColumn id="4" xr3:uid="{4CBEEB9A-1A0D-47FC-BE8C-CFDBD6F5FF83}" uniqueName="4" name="Cost Center" queryTableFieldId="4" dataDxfId="131"/>
    <tableColumn id="5" xr3:uid="{6A282310-EE89-4CC5-B179-B7D45A2BC29E}" uniqueName="5" name="Reference" queryTableFieldId="5" dataDxfId="130"/>
    <tableColumn id="6" xr3:uid="{5CCAB17C-BFCB-4385-9497-4874CEA71AE7}" uniqueName="6" name="Debit Account" queryTableFieldId="6"/>
    <tableColumn id="7" xr3:uid="{BD8D6A00-38AD-4596-822F-44D39421E98B}" uniqueName="7" name="Credit Account" queryTableFieldId="7"/>
    <tableColumn id="8" xr3:uid="{F368C749-B333-410E-8A54-67ADBE5A6870}" uniqueName="8" name="Price" queryTableFieldId="8" dataDxfId="129" dataCellStyle="Komma"/>
    <tableColumn id="9" xr3:uid="{85CDF230-AD0D-4BA8-A26D-1659B8F685EA}" uniqueName="9" name="Currency" queryTableFieldId="9" dataDxfId="128"/>
    <tableColumn id="10" xr3:uid="{CBA8BF3E-3473-4A15-B5C9-81DC24A9B290}" uniqueName="10" name="Due Day" queryTableFieldId="10"/>
    <tableColumn id="11" xr3:uid="{1EB6EA7E-31ED-4802-B119-835852C7C984}" uniqueName="11" name="Due Month" queryTableFieldId="11"/>
    <tableColumn id="12" xr3:uid="{6AA32AB8-D601-45D3-9560-0C288A439A18}" uniqueName="12" name="Due Year" queryTableFieldId="12"/>
    <tableColumn id="13" xr3:uid="{175A725B-AC98-4D8F-A48C-829C56669B15}" uniqueName="13" name="Description" queryTableFieldId="13" dataDxfId="127"/>
    <tableColumn id="30" xr3:uid="{94FD3D3C-5DED-4CFF-B00E-510164D17B30}" uniqueName="30" name="1" queryTableFieldId="30" dataDxfId="126"/>
    <tableColumn id="14" xr3:uid="{D9EA198D-D551-4402-8791-FEB795C3793A}" uniqueName="14" name="Due Offset" queryTableFieldId="14"/>
    <tableColumn id="15" xr3:uid="{937104A4-FA33-453C-B7D9-A0987FFD4117}" uniqueName="15" name="Due Trigger" queryTableFieldId="15" dataDxfId="125"/>
    <tableColumn id="16" xr3:uid="{DC6D4938-592B-4402-8B8B-7309C1D71264}" uniqueName="16" name="Repeat" queryTableFieldId="16"/>
    <tableColumn id="17" xr3:uid="{5B1EBFBB-1D38-4DCA-AD78-09E6D59712D4}" uniqueName="17" name="Until Day" queryTableFieldId="17"/>
    <tableColumn id="18" xr3:uid="{027FEB97-AB91-4B53-A72F-E34B13F36101}" uniqueName="18" name="Until Month" queryTableFieldId="18"/>
    <tableColumn id="19" xr3:uid="{3D52D053-23F6-418D-A6C8-3249282C15CF}" uniqueName="19" name="Until Year" queryTableFieldId="19"/>
    <tableColumn id="20" xr3:uid="{BABA0C84-9958-4C6C-B548-27C1155DB238}" uniqueName="20" name="Schedule" queryTableFieldId="20" dataDxfId="124"/>
    <tableColumn id="31" xr3:uid="{3A913567-4D7A-43F8-8CF1-CE06AF8E3489}" uniqueName="31" name="2" queryTableFieldId="31" dataDxfId="123"/>
    <tableColumn id="21" xr3:uid="{6DAC99D4-ED05-44F3-BF16-003C05777AB4}" uniqueName="21" name="Units" queryTableFieldId="21"/>
    <tableColumn id="22" xr3:uid="{7C5F5B38-4C69-4633-A121-D77BA769395F}" uniqueName="22" name="Price Par 1" queryTableFieldId="22" dataDxfId="122"/>
    <tableColumn id="23" xr3:uid="{CE38033E-DA8A-4F00-B6D8-CAE456E967D7}" uniqueName="23" name="Price Par 2" queryTableFieldId="23" dataDxfId="121"/>
    <tableColumn id="24" xr3:uid="{4D710295-321E-483A-9D87-186DD6A393A1}" uniqueName="24" name="Contingency Rule" queryTableFieldId="24" dataDxfId="120"/>
    <tableColumn id="25" xr3:uid="{02F97C2C-A22E-4598-96AC-CC0AF7346386}" uniqueName="25" name="Inflation Rule" queryTableFieldId="25" dataDxfId="119"/>
    <tableColumn id="26" xr3:uid="{59A4BD9E-EE33-4253-998C-F51BF0F0B148}" uniqueName="26" name="Price Date" queryTableFieldId="26" dataDxfId="118"/>
    <tableColumn id="1" xr3:uid="{880CCC1E-E914-4DB4-8316-75ADA4CA03F0}" uniqueName="1" name="Flag Account Opening" queryTableFieldId="33" dataDxfId="117"/>
    <tableColumn id="32" xr3:uid="{A71E9812-7F6F-4D09-9231-D5E5CDA27E2A}" uniqueName="32" name="3" queryTableFieldId="32" dataDxfId="116"/>
    <tableColumn id="27" xr3:uid="{CF80B396-5B7B-43A0-97C1-4598F768FB1C}" uniqueName="27" name="Assumptions" queryTableFieldId="27" dataDxfId="115"/>
    <tableColumn id="28" xr3:uid="{07A9CB7A-FAA9-4A6D-9AD3-DA1ADA17A96D}" uniqueName="28" name="Revisions" queryTableFieldId="28" dataDxfId="114"/>
    <tableColumn id="29" xr3:uid="{DF61DE03-DB8D-4ABE-AB46-5013BA270A62}" uniqueName="29" name="Id" queryTableFieldId="29" dataDxfId="1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34D5F1-087C-49CD-B24F-60E0816907BA}" name="vPlanElementContract14" displayName="vPlanElementContract14" ref="A1:AR83" tableType="queryTable" totalsRowShown="0" headerRowDxfId="112">
  <autoFilter ref="A1:AR83" xr:uid="{F2DF0559-6B92-4BCB-8AA8-2F5F3FDFEB1F}"/>
  <tableColumns count="44">
    <tableColumn id="1" xr3:uid="{1A2BEEA4-900D-452D-9B9D-6AD4AC44D646}" uniqueName="1" name="Plan Group" queryTableFieldId="1" dataDxfId="111"/>
    <tableColumn id="2" xr3:uid="{5A68BBD4-1293-43C1-BCAC-380E23D314F4}" uniqueName="2" name="Title" queryTableFieldId="2" dataDxfId="110"/>
    <tableColumn id="37" xr3:uid="{8A4904D6-ADB8-46DC-B4D2-F6DECE533706}" uniqueName="37" name="Type Select" queryTableFieldId="105" dataDxfId="109"/>
    <tableColumn id="3" xr3:uid="{43FF2D27-701A-49EA-9AF6-AD574B04C25B}" uniqueName="3" name="Cost Center" queryTableFieldId="3" dataDxfId="108"/>
    <tableColumn id="4" xr3:uid="{3B20B694-CE18-45A5-8AC3-2502B631B613}" uniqueName="4" name="Reference" queryTableFieldId="4" dataDxfId="107"/>
    <tableColumn id="5" xr3:uid="{EA3D2091-F47A-45E8-9063-22AF4AD4C825}" uniqueName="5" name="Account" queryTableFieldId="94"/>
    <tableColumn id="6" xr3:uid="{FA58AAA0-B655-4A1E-8141-D976764B5548}" uniqueName="6" name="Price" queryTableFieldId="6" dataDxfId="106" dataCellStyle="Komma"/>
    <tableColumn id="7" xr3:uid="{A0189333-3E3A-4C52-BED0-DBDA7D778C5E}" uniqueName="7" name="Currency" queryTableFieldId="7" dataDxfId="105"/>
    <tableColumn id="8" xr3:uid="{DE04E1C5-ED45-455E-80FC-4AA597903935}" uniqueName="8" name="Due Day" queryTableFieldId="8"/>
    <tableColumn id="9" xr3:uid="{625BD466-58AE-4170-9FE1-96461BC9DFB1}" uniqueName="9" name="Due Month" queryTableFieldId="9"/>
    <tableColumn id="10" xr3:uid="{5E058859-4668-46FE-9756-73DE50246C67}" uniqueName="10" name="Due Year" queryTableFieldId="10"/>
    <tableColumn id="11" xr3:uid="{18E8FEED-1B35-4B77-A0C6-E421A3F3F307}" uniqueName="11" name="Description" queryTableFieldId="11" dataDxfId="104"/>
    <tableColumn id="35" xr3:uid="{990BE808-5C9E-4D9E-96B5-52FE8F63DDAF}" uniqueName="35" name="1" queryTableFieldId="111" dataDxfId="103"/>
    <tableColumn id="12" xr3:uid="{69ECD0A6-4188-4BDF-BB36-D88E01D07DE3}" uniqueName="12" name="Due Offset" queryTableFieldId="12"/>
    <tableColumn id="13" xr3:uid="{ACC8BEF4-5815-4876-A073-6CA022E5CD3A}" uniqueName="13" name="Due Trigger" queryTableFieldId="13" dataDxfId="102"/>
    <tableColumn id="14" xr3:uid="{083F1073-7B7D-4324-8D99-13B71FFFA99F}" uniqueName="14" name="Repeat" queryTableFieldId="14"/>
    <tableColumn id="15" xr3:uid="{C8196EE3-5CF4-44B6-8A02-5D9652ED76FE}" uniqueName="15" name="Until Day" queryTableFieldId="15"/>
    <tableColumn id="16" xr3:uid="{01B490FF-FDD4-4046-BE82-5BCADDE48D1F}" uniqueName="16" name="Until Month" queryTableFieldId="16"/>
    <tableColumn id="17" xr3:uid="{9EDCAC1B-611F-4638-9C0E-DA30A2C9BA8B}" uniqueName="17" name="Until Year" queryTableFieldId="17"/>
    <tableColumn id="18" xr3:uid="{96B5C2A3-F304-4E6A-9C6D-3C50A245DE46}" uniqueName="18" name="Schedule" queryTableFieldId="18" dataDxfId="101"/>
    <tableColumn id="38" xr3:uid="{22E0631D-93E5-48D9-AB5C-71DD6CD623DD}" uniqueName="38" name="2" queryTableFieldId="112" dataDxfId="100"/>
    <tableColumn id="19" xr3:uid="{7FFD10B2-8A7F-4936-95A5-483F6E9929D5}" uniqueName="19" name="VAT Rule" queryTableFieldId="19" dataDxfId="99"/>
    <tableColumn id="20" xr3:uid="{331E7A06-363A-46E6-8A2C-A744DC61EAA6}" uniqueName="20" name="Payment Term" queryTableFieldId="20"/>
    <tableColumn id="21" xr3:uid="{3253CB7E-38CE-4911-8F22-BE6A534674A6}" uniqueName="21" name="Advance Delay" queryTableFieldId="21"/>
    <tableColumn id="22" xr3:uid="{05485291-30B2-45BE-9BF2-F8F78820B89E}" uniqueName="22" name="Advance Account" queryTableFieldId="22"/>
    <tableColumn id="23" xr3:uid="{B38EAD7F-7F0C-405A-8957-DCC3DC27A793}" uniqueName="23" name="Advance Trigger" queryTableFieldId="23" dataDxfId="98"/>
    <tableColumn id="40" xr3:uid="{F4F91CF8-093A-470F-B13C-2412AB9224A5}" uniqueName="40" name="3" queryTableFieldId="113" dataDxfId="97"/>
    <tableColumn id="24" xr3:uid="{92C63802-E477-4D3D-A9B2-D2D2AA1A27FC}" uniqueName="24" name="Depreciation Rule" queryTableFieldId="24" dataDxfId="96"/>
    <tableColumn id="42" xr3:uid="{122AEC54-BF17-432E-BF66-4EFA5A9E62BE}" uniqueName="42" name="Depreciation Start Day" queryTableFieldId="114"/>
    <tableColumn id="43" xr3:uid="{9079918D-82DF-493F-B3E4-E41DBDD3A924}" uniqueName="43" name="Depreciation Start Month" queryTableFieldId="115"/>
    <tableColumn id="44" xr3:uid="{9E22C952-6F95-4268-B747-6DB88247F94B}" uniqueName="44" name="Depreciation Start Year" queryTableFieldId="116"/>
    <tableColumn id="25" xr3:uid="{A5C1F05F-877F-4C7D-ADFE-EE8E87CFC998}" uniqueName="25" name="Depreciation Delay" queryTableFieldId="25"/>
    <tableColumn id="26" xr3:uid="{E228A881-8DA7-485A-9E28-08F30353E7DD}" uniqueName="26" name="Depreciation Trigger" queryTableFieldId="26" dataDxfId="95"/>
    <tableColumn id="45" xr3:uid="{02E78836-6DE8-4CD5-AC22-4E16D253DDA0}" uniqueName="45" name="4" queryTableFieldId="121" dataDxfId="94"/>
    <tableColumn id="27" xr3:uid="{B6FF9DD8-F2CA-4940-BC56-5842594055C3}" uniqueName="27" name="Units" queryTableFieldId="27"/>
    <tableColumn id="28" xr3:uid="{28EC63AD-2438-4729-8A4B-A0C0E1D4142B}" uniqueName="28" name="Price Par 1" queryTableFieldId="28" dataDxfId="93"/>
    <tableColumn id="29" xr3:uid="{572B73E6-2616-4917-A506-70C76AC11093}" uniqueName="29" name="Price Par 2" queryTableFieldId="29" dataDxfId="92"/>
    <tableColumn id="30" xr3:uid="{EA181B74-E4F8-4DCF-A3E1-2D03F870A1E0}" uniqueName="30" name="Contingency Rule" queryTableFieldId="30" dataDxfId="91"/>
    <tableColumn id="31" xr3:uid="{B72C5CBE-5444-4E5A-80B4-6CE56B238113}" uniqueName="31" name="Inflation Rule" queryTableFieldId="31" dataDxfId="90"/>
    <tableColumn id="32" xr3:uid="{5DF8624E-EED9-4143-A764-6D340C68FEBD}" uniqueName="32" name="Price Date" queryTableFieldId="32" dataDxfId="89"/>
    <tableColumn id="47" xr3:uid="{298D4CE9-2D81-4882-A54D-17B8C66F7963}" uniqueName="47" name="5" queryTableFieldId="123" dataDxfId="88"/>
    <tableColumn id="33" xr3:uid="{A2E4BD8A-3FBC-495D-A306-6244B4140B37}" uniqueName="33" name="Assumptions" queryTableFieldId="33" dataDxfId="87"/>
    <tableColumn id="34" xr3:uid="{EDABF9FE-797E-4583-889C-25A3C8DD49DB}" uniqueName="34" name="Revisions" queryTableFieldId="34" dataDxfId="86"/>
    <tableColumn id="39" xr3:uid="{2F96B0FA-0DDA-4EF5-BA4E-4B8D855809A4}" uniqueName="39" name="Id" queryTableFieldId="39" dataDxfId="8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FF71197-9362-43AA-8F07-9473C79DC7D9}" name="vPlanElementHR" displayName="vPlanElementHR" ref="A1:V15" tableType="queryTable" totalsRowShown="0" headerRowDxfId="84">
  <autoFilter ref="A1:V15" xr:uid="{394CC5F6-3F52-4D21-9AB0-34B45E3F172F}"/>
  <tableColumns count="22">
    <tableColumn id="2" xr3:uid="{B1A1D7A7-16C5-4BC5-BA9F-495E9EEF0032}" uniqueName="2" name="Plan Group" queryTableFieldId="2" dataDxfId="83"/>
    <tableColumn id="3" xr3:uid="{DAD1C21E-B5D5-4D47-BE9B-90B294896E75}" uniqueName="3" name="Title" queryTableFieldId="3" dataDxfId="82"/>
    <tableColumn id="4" xr3:uid="{97F31241-87CA-4703-9506-F72A59D86AE1}" uniqueName="4" name="Staff Name" queryTableFieldId="4" dataDxfId="81"/>
    <tableColumn id="5" xr3:uid="{341D008C-5220-4CC0-A3A6-A46B6A439CC7}" uniqueName="5" name="Department" queryTableFieldId="5" dataDxfId="80"/>
    <tableColumn id="6" xr3:uid="{9099598D-50C0-41FC-8062-C4006726E294}" uniqueName="6" name="Cost Center" queryTableFieldId="6" dataDxfId="79"/>
    <tableColumn id="7" xr3:uid="{4ECE32AA-C651-4B7C-9BB5-CC5F49C768D8}" uniqueName="7" name="Reference" queryTableFieldId="7" dataDxfId="78"/>
    <tableColumn id="8" xr3:uid="{F096C975-3F2E-4568-8B69-37B4D792DF9B}" uniqueName="8" name="Due Day" queryTableFieldId="8" dataDxfId="77" dataCellStyle="Komma"/>
    <tableColumn id="9" xr3:uid="{965A6656-D6C7-469B-BCB7-55BCD32BA4F9}" uniqueName="9" name="Due Month" queryTableFieldId="9" dataDxfId="76" dataCellStyle="Komma"/>
    <tableColumn id="10" xr3:uid="{0B86721F-912F-4E92-B6D2-76318DFE1A48}" uniqueName="10" name="Due Year" queryTableFieldId="10" dataDxfId="75" dataCellStyle="Komma"/>
    <tableColumn id="11" xr3:uid="{4CC38E27-166C-4C4A-8A45-1F4A6615B684}" uniqueName="11" name="Description" queryTableFieldId="11" dataDxfId="74"/>
    <tableColumn id="12" xr3:uid="{95E28F3F-E320-490E-946D-9A70430A06B7}" uniqueName="12" name="Due Offset" queryTableFieldId="12"/>
    <tableColumn id="13" xr3:uid="{754F6D9B-522B-4CB5-B829-0EAFE2329B06}" uniqueName="13" name="Due Trigger" queryTableFieldId="13" dataDxfId="73"/>
    <tableColumn id="14" xr3:uid="{DFE84D4D-A90E-4933-BC60-49F2305FAB6F}" uniqueName="14" name="Until Day" queryTableFieldId="14"/>
    <tableColumn id="15" xr3:uid="{2E714982-E986-44D3-A966-8647E000051E}" uniqueName="15" name="Until Month" queryTableFieldId="15"/>
    <tableColumn id="16" xr3:uid="{6F3BC91E-DE13-4B7E-9DD7-C5DF635E213A}" uniqueName="16" name="Until Year" queryTableFieldId="16"/>
    <tableColumn id="17" xr3:uid="{AB821130-A045-44B1-9A5F-8488F66EB017}" uniqueName="17" name="Tariff" queryTableFieldId="26" dataDxfId="72"/>
    <tableColumn id="18" xr3:uid="{62AEE6E7-1CCF-497E-AFEE-ADD9A8C490E9}" uniqueName="18" name="Expense Group" queryTableFieldId="27" dataDxfId="71"/>
    <tableColumn id="26" xr3:uid="{24F3292A-0876-473B-B0BC-56820ACDBF34}" uniqueName="26" name="Inflation Rule" queryTableFieldId="28" dataDxfId="70"/>
    <tableColumn id="1" xr3:uid="{6E0601B2-7115-415F-837B-8B66903D0E6D}" uniqueName="1" name="Currency" queryTableFieldId="32" dataDxfId="69"/>
    <tableColumn id="23" xr3:uid="{C0BAF58D-3E71-448D-B351-F9603A86C94B}" uniqueName="23" name="Assumptions" queryTableFieldId="23" dataDxfId="68"/>
    <tableColumn id="24" xr3:uid="{4F93E945-6B4F-4118-89BE-FA7B81A05E43}" uniqueName="24" name="Revisions" queryTableFieldId="24" dataDxfId="67"/>
    <tableColumn id="25" xr3:uid="{CB74DD70-C175-4F5C-9EA3-2333319A84D7}" uniqueName="25" name="Id" queryTableFieldId="25" dataDxfId="6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435482-958C-4F2C-9514-0B69705E51D6}" name="vPlanAccountFunction" displayName="vPlanAccountFunction" ref="A1:C6" tableType="queryTable" totalsRowShown="0">
  <autoFilter ref="A1:C6" xr:uid="{87F52B4F-1D0F-4B6D-BA89-58506EFC922E}"/>
  <tableColumns count="3">
    <tableColumn id="1" xr3:uid="{B7F378FB-EB9A-4926-A1C5-8F051F85F74D}" uniqueName="1" name="Type" queryTableFieldId="1"/>
    <tableColumn id="2" xr3:uid="{A9C49644-C29B-4B3A-AF00-053C3214A0E1}" uniqueName="2" name="Account Code" queryTableFieldId="2"/>
    <tableColumn id="3" xr3:uid="{EE1792FF-41BA-4D16-A54B-9A19EE7DEE85}" uniqueName="3" name="Id" queryTableFieldId="3" dataDxfId="6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FA1671F-B141-4326-825A-7FB73B9D93EB}" name="vPlanHRExpenseGroup" displayName="vPlanHRExpenseGroup" ref="A1:D3" tableType="queryTable" totalsRowShown="0">
  <autoFilter ref="A1:D3" xr:uid="{D10F31DE-9E97-4968-8166-4A2A7501D44E}"/>
  <tableColumns count="4">
    <tableColumn id="1" xr3:uid="{E77106F6-45E6-4EF1-B76A-4A505EAD8044}" uniqueName="1" name="Title" queryTableFieldId="1" dataDxfId="64"/>
    <tableColumn id="3" xr3:uid="{0E148EE2-FFDA-4583-AF0E-0FDDFAC0BA3C}" uniqueName="3" name="Description" queryTableFieldId="3" dataDxfId="63"/>
    <tableColumn id="2" xr3:uid="{793118B8-8949-4CB5-B77A-98A381CFF380}" uniqueName="2" name="Inflation Date" queryTableFieldId="5" dataDxfId="62"/>
    <tableColumn id="4" xr3:uid="{477688E8-2319-48C3-8694-C66177914D60}" uniqueName="4" name="Id" queryTableFieldId="4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8A93A-D9B6-4796-8871-13B2903CD4C8}" name="vAccountGroup" displayName="vAccountGroup" ref="A1:G34" tableType="queryTable" totalsRowShown="0">
  <autoFilter ref="A1:G34" xr:uid="{EA5BC403-ECCC-4B0C-9C71-A27543C73FA9}"/>
  <sortState xmlns:xlrd2="http://schemas.microsoft.com/office/spreadsheetml/2017/richdata2" ref="A2:G34">
    <sortCondition ref="C1:C34"/>
  </sortState>
  <tableColumns count="7">
    <tableColumn id="1" xr3:uid="{186B1D2B-EC8B-4E7B-BF8D-84975F8F74C3}" uniqueName="1" name="Title Local" queryTableFieldId="1" dataDxfId="180"/>
    <tableColumn id="2" xr3:uid="{1897D88D-A8CE-4917-B295-1DD74855B5D9}" uniqueName="2" name="Title English" queryTableFieldId="2" dataDxfId="179"/>
    <tableColumn id="4" xr3:uid="{FEBDE8A9-8936-4AAB-9906-C33F42EF73D5}" uniqueName="4" name="Code From" queryTableFieldId="4"/>
    <tableColumn id="5" xr3:uid="{A8733040-D23A-442B-85BC-B671799BC903}" uniqueName="5" name="Code To" queryTableFieldId="5"/>
    <tableColumn id="6" xr3:uid="{33E10DDB-FAB7-407B-944A-E18A0A64A14A}" uniqueName="6" name="Default Reporting Account" queryTableFieldId="6"/>
    <tableColumn id="7" xr3:uid="{D617F8AB-7D71-4467-99BA-8C1921324C95}" uniqueName="7" name="Default Type" queryTableFieldId="7"/>
    <tableColumn id="3" xr3:uid="{D3C9F08B-7539-4816-9628-63952BD8B5E3}" uniqueName="3" name="Id" queryTableFieldId="3" dataDxfId="17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8180E3-A1F8-4225-86B6-FBE9A0E0B09F}" name="vPlanHRExpense" displayName="vPlanHRExpense" ref="A1:M24" tableType="queryTable" totalsRowShown="0">
  <autoFilter ref="A1:M24" xr:uid="{62B227D0-1E3F-417D-88FB-48245F8E6A85}"/>
  <sortState xmlns:xlrd2="http://schemas.microsoft.com/office/spreadsheetml/2017/richdata2" ref="A2:M24">
    <sortCondition ref="A21"/>
    <sortCondition ref="B21"/>
    <sortCondition ref="C21"/>
  </sortState>
  <tableColumns count="13">
    <tableColumn id="1" xr3:uid="{CF1733FB-1B86-4ECA-8173-9FD41C139478}" uniqueName="1" name="Group Title" queryTableFieldId="1" dataDxfId="60"/>
    <tableColumn id="2" xr3:uid="{CE10F8FC-D877-4986-BCCF-BC830FA2C057}" uniqueName="2" name="Expense Title" queryTableFieldId="2" dataDxfId="59"/>
    <tableColumn id="3" xr3:uid="{327953E1-96C1-48F0-B9FD-8A3DC0F58CA0}" uniqueName="3" name="Valid To" queryTableFieldId="3" dataDxfId="58"/>
    <tableColumn id="4" xr3:uid="{7C52B79C-5EE9-4FC2-9244-8699D9DF7A96}" uniqueName="4" name="Account Code" queryTableFieldId="4"/>
    <tableColumn id="13" xr3:uid="{4E72251E-441E-4671-918C-E40AC8BEB7F5}" uniqueName="13" name="Fixed Cost Center Code" queryTableFieldId="20"/>
    <tableColumn id="5" xr3:uid="{4D55146A-CDF9-4E53-A9DB-4C6C1083CB21}" uniqueName="5" name="Ratio to Salary" queryTableFieldId="5" dataDxfId="57" dataCellStyle="Prozent"/>
    <tableColumn id="6" xr3:uid="{6FD54C2E-6AA1-4A93-9633-7E072DEBE47C}" uniqueName="6" name="Expense Amount" queryTableFieldId="6" dataDxfId="56" dataCellStyle="Komma"/>
    <tableColumn id="11" xr3:uid="{B2F1283F-694A-41C7-A970-28B0B96E9C4D}" uniqueName="11" name="Salary Cap" queryTableFieldId="15" dataDxfId="55" dataCellStyle="Komma"/>
    <tableColumn id="10" xr3:uid="{DFA2BB91-5DA1-4C6F-8FB6-C5174C6D0DD5}" uniqueName="10" name="Bonus Mode Title" queryTableFieldId="11">
      <calculatedColumnFormula>VLOOKUP(vPlanHRExpense[[#This Row],[Bonus Mode]],TableTypeBonusMode[],2)</calculatedColumnFormula>
    </tableColumn>
    <tableColumn id="9" xr3:uid="{AAE40B68-C31A-42A6-8E70-E508CCF78EA4}" uniqueName="9" name="Deduct from Salary" queryTableFieldId="9" dataDxfId="54" dataCellStyle="Prozent"/>
    <tableColumn id="7" xr3:uid="{F1F92F49-F9D3-4243-B5FE-DA9DE3ACE53D}" uniqueName="7" name="Bonus Mode" queryTableFieldId="7"/>
    <tableColumn id="12" xr3:uid="{C5D1CE9A-6E60-47D2-A8DA-595AD0429B10}" uniqueName="12" name="Assumptions" queryTableFieldId="18" dataDxfId="53"/>
    <tableColumn id="8" xr3:uid="{38E3CCD5-7208-4B42-9327-FDF2DD8066A1}" uniqueName="8" name="Id" queryTableFieldId="8" dataDxfId="5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16316CA-DDF6-4176-B1E0-39457EFF535D}" name="vPlanHRTariff" displayName="vPlanHRTariff" ref="A1:G15" tableType="queryTable" totalsRowShown="0">
  <autoFilter ref="A1:G15" xr:uid="{AA255C57-85A2-4EF1-8E49-22739B664E53}"/>
  <sortState xmlns:xlrd2="http://schemas.microsoft.com/office/spreadsheetml/2017/richdata2" ref="A2:G14">
    <sortCondition ref="A1:A14"/>
  </sortState>
  <tableColumns count="7">
    <tableColumn id="1" xr3:uid="{2303C6CE-E9A3-4881-9E4E-E80D273DD216}" uniqueName="1" name="Title" queryTableFieldId="1" dataDxfId="51"/>
    <tableColumn id="2" xr3:uid="{AEA67405-6604-40D8-8B21-D30E52DF42D7}" uniqueName="2" name="Account Code" queryTableFieldId="2"/>
    <tableColumn id="4" xr3:uid="{64C5B71C-7A4E-4E23-9DD1-06AF397A03CF}" uniqueName="4" name="Pay Day" queryTableFieldId="4"/>
    <tableColumn id="3" xr3:uid="{B70EE843-26E6-4B6A-B8B3-9735603AE464}" uniqueName="3" name="Inflation Date" queryTableFieldId="8" dataDxfId="50"/>
    <tableColumn id="5" xr3:uid="{C8974728-B0DA-4CF6-8C7A-675724706836}" uniqueName="5" name="Flag Shared" queryTableFieldId="5"/>
    <tableColumn id="6" xr3:uid="{DA18CABA-6F1A-4ACE-9F0C-D504DC9EF870}" uniqueName="6" name="Description" queryTableFieldId="6" dataDxfId="49"/>
    <tableColumn id="7" xr3:uid="{766BA1C1-CE55-4ED8-AD5B-97F0EE136AC2}" uniqueName="7" name="Id" queryTableFieldId="7" dataDxfId="4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FEFF257-8005-4136-AC31-913A8B7AB373}" name="vPlanHRTariffDetail" displayName="vPlanHRTariffDetail" ref="A1:P25" tableType="queryTable" totalsRowShown="0">
  <autoFilter ref="A1:P25" xr:uid="{CC09BB3E-52F8-4BF0-990E-1A75F3D53CA4}"/>
  <tableColumns count="16">
    <tableColumn id="1" xr3:uid="{EFAE5C06-6F04-465A-B457-1345D6D6290F}" uniqueName="1" name="Tariff Title" queryTableFieldId="1" dataDxfId="47"/>
    <tableColumn id="2" xr3:uid="{5BA8FDEF-AC81-402A-94C8-024FE25319B7}" uniqueName="2" name="Valid To" queryTableFieldId="2" dataDxfId="46"/>
    <tableColumn id="3" xr3:uid="{A559557E-6FFE-4495-A7DE-E87F0FEA11A2}" uniqueName="3" name="Work Hours per Week" queryTableFieldId="3"/>
    <tableColumn id="17" xr3:uid="{36A5AA9E-7C1C-4C27-8C7B-159813E5E840}" uniqueName="17" name="FTE Factor" queryTableFieldId="17"/>
    <tableColumn id="18" xr3:uid="{F2D4509A-902D-415C-89DF-0BB7E9D2818E}" uniqueName="18" name="Ratio Night Shift" queryTableFieldId="18"/>
    <tableColumn id="19" xr3:uid="{297AB08E-A605-42AB-9CA3-99BD3F573C16}" uniqueName="19" name="Ratio Special Shift" queryTableFieldId="19"/>
    <tableColumn id="20" xr3:uid="{24B84CFE-42DB-4E14-8FB8-E75973C027EF}" uniqueName="20" name="Ratio Overtime" queryTableFieldId="20"/>
    <tableColumn id="4" xr3:uid="{EA4EC888-164B-4401-9C3C-565B6F300C93}" uniqueName="4" name="Annual Days Leave" queryTableFieldId="4"/>
    <tableColumn id="5" xr3:uid="{1227141D-AD02-4525-B6D7-E62D974E6644}" uniqueName="5" name="Annual Holidays" queryTableFieldId="5"/>
    <tableColumn id="6" xr3:uid="{B7C58331-6006-4B99-ACA5-9D10C0A32608}" uniqueName="6" name="Base Salary per Month" queryTableFieldId="6" dataDxfId="45" dataCellStyle="Komma"/>
    <tableColumn id="7" xr3:uid="{7804D864-F4D8-458C-BCB0-A086F3C98DB6}" uniqueName="7" name="Rate Add Night Shift" queryTableFieldId="7" dataDxfId="44"/>
    <tableColumn id="8" xr3:uid="{4F1763E7-F223-46B1-A54C-FFBE35A90D08}" uniqueName="8" name="Rate Add Special Shift" queryTableFieldId="8" dataDxfId="43"/>
    <tableColumn id="9" xr3:uid="{7D7C0CC8-9782-4DA7-B47B-CF638DBA78C5}" uniqueName="9" name="Rate Overtime" queryTableFieldId="9" dataDxfId="42"/>
    <tableColumn id="10" xr3:uid="{CB13432D-7970-4033-9806-BF31EE3C3AD1}" uniqueName="10" name="Rate Annual Bonus" queryTableFieldId="10" dataDxfId="41" dataCellStyle="Prozent"/>
    <tableColumn id="11" xr3:uid="{218B337F-5246-4313-BFC1-FE5CB4315905}" uniqueName="11" name="Bonus Month" queryTableFieldId="11"/>
    <tableColumn id="12" xr3:uid="{317EE423-BA17-4F28-8FD3-AC413D6842C7}" uniqueName="12" name="Id" queryTableFieldId="12" dataDxfId="4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318D75B-A11B-43D2-BABB-956BC6FD88CC}" name="vPlanParameterPriceFactor" displayName="vPlanParameterPriceFactor" ref="A1:D2" tableType="queryTable" insertRow="1" totalsRowShown="0">
  <autoFilter ref="A1:D2" xr:uid="{A7E7B324-C405-4AC2-BC91-C581C3DD639E}"/>
  <tableColumns count="4">
    <tableColumn id="1" xr3:uid="{EDDFF5FF-638D-49B2-BF13-D49E4A63394B}" uniqueName="1" name="Title" queryTableFieldId="1" dataDxfId="39"/>
    <tableColumn id="2" xr3:uid="{B03D6205-FE5D-40E2-98CD-8F47FDB0BC82}" uniqueName="2" name="Value" queryTableFieldId="2"/>
    <tableColumn id="3" xr3:uid="{8A344C92-663F-4B33-91AD-0B58DEE3AC8B}" uniqueName="3" name="Description" queryTableFieldId="3" dataDxfId="38"/>
    <tableColumn id="4" xr3:uid="{AD99116A-F894-454D-8D8E-71650C9A8520}" uniqueName="4" name="Id" queryTableFieldId="4" dataDxfId="3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E163F4-21E7-4EC7-808A-37164A1012CE}" name="vReferenceCode" displayName="vReferenceCode" ref="A1:E2" tableType="queryTable" insertRow="1" totalsRowShown="0" headerRowDxfId="36" dataDxfId="35">
  <autoFilter ref="A1:E2" xr:uid="{829D56F3-2B7D-4769-9CD5-3A3BACFE76FC}"/>
  <sortState xmlns:xlrd2="http://schemas.microsoft.com/office/spreadsheetml/2017/richdata2" ref="A2:E2">
    <sortCondition ref="B1:B2"/>
  </sortState>
  <tableColumns count="5">
    <tableColumn id="1" xr3:uid="{8E5A6E61-DD2B-4FB4-8185-47BB80ED4E26}" uniqueName="1" name="Group" queryTableFieldId="1" dataDxfId="34"/>
    <tableColumn id="2" xr3:uid="{5ED2F558-9019-4D63-BD49-2AC638DCB059}" uniqueName="2" name="Code" queryTableFieldId="2" dataDxfId="33"/>
    <tableColumn id="3" xr3:uid="{4A53BBE6-B154-4117-8F1A-A30D57F8ED93}" uniqueName="3" name="Title" queryTableFieldId="3" dataDxfId="32"/>
    <tableColumn id="4" xr3:uid="{18D65BC0-612A-428F-98CE-B1D2605C6DCD}" uniqueName="4" name="Description" queryTableFieldId="4" dataDxfId="31"/>
    <tableColumn id="5" xr3:uid="{23A87D5B-8DA0-457F-B6C1-B9A7A95D1AA2}" uniqueName="5" name="Id" queryTableFieldId="5" dataDxfId="30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4C34127-5F11-434B-B522-F74DBB38EACF}" name="vReferenceGroup" displayName="vReferenceGroup" ref="A1:G5" tableType="queryTable" totalsRowShown="0">
  <autoFilter ref="A1:G5" xr:uid="{3D67DEC2-59FA-4E19-934C-81CE99CB40D1}"/>
  <tableColumns count="7">
    <tableColumn id="1" xr3:uid="{4FDC7947-3E27-48F0-B7B7-965DFC2381A6}" uniqueName="1" name="Title" queryTableFieldId="1" dataDxfId="29"/>
    <tableColumn id="2" xr3:uid="{468694A2-5453-4BDC-A037-43B268D8264C}" uniqueName="2" name="Type" queryTableFieldId="2" dataDxfId="28"/>
    <tableColumn id="3" xr3:uid="{CF1C3AB6-5341-4348-B5DA-097E99FE23BD}" uniqueName="3" name="Base Code" queryTableFieldId="3" dataDxfId="27"/>
    <tableColumn id="4" xr3:uid="{11A3F677-89CF-40BB-A97D-6D17416F272C}" uniqueName="4" name="Next Num" queryTableFieldId="4"/>
    <tableColumn id="5" xr3:uid="{8B168F66-7FBF-4E37-B4EE-63ECA8F1A0FC}" uniqueName="5" name="Flag Auto" queryTableFieldId="5"/>
    <tableColumn id="6" xr3:uid="{7AF9EB28-7304-4910-819A-20CC83C5B615}" uniqueName="6" name="Auto Digits" queryTableFieldId="6"/>
    <tableColumn id="7" xr3:uid="{9381587A-C5D3-44A0-89E0-8CA587B8E2B6}" uniqueName="7" name="Id" queryTableFieldId="7" dataDxfId="2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67D0220-29E5-444A-8E66-2DE1573BF454}" name="vPlanParameterDate" displayName="vPlanParameterDate" ref="A1:D2" tableType="queryTable" insertRow="1" totalsRowShown="0">
  <autoFilter ref="A1:D2" xr:uid="{FECE4B23-D455-4235-8822-947E8CE051A9}"/>
  <tableColumns count="4">
    <tableColumn id="1" xr3:uid="{8C7DF60E-20E0-4D3B-A98C-B5E999A4606D}" uniqueName="1" name="Title" queryTableFieldId="1" dataDxfId="25"/>
    <tableColumn id="2" xr3:uid="{B2C89783-5793-47F9-ABAA-7CFFE986E9A2}" uniqueName="2" name="Date" queryTableFieldId="2" dataDxfId="24"/>
    <tableColumn id="3" xr3:uid="{68330C9A-401E-4F72-8610-A6DBB9A1E7F3}" uniqueName="3" name="Description" queryTableFieldId="3" dataDxfId="23"/>
    <tableColumn id="4" xr3:uid="{7FA2BC41-8566-4FD7-A830-B2756E84809B}" uniqueName="4" name="Id" queryTableFieldId="4" dataDxfId="2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D389A2D-6110-4162-8A9D-6B44BC03CA87}" name="vTypeCodeDef" displayName="vTypeCodeDef" ref="A1:D5" tableType="queryTable" totalsRowShown="0">
  <autoFilter ref="A1:D5" xr:uid="{91F15CAB-2F4F-450B-8ED2-D7A4AF6DE91A}"/>
  <tableColumns count="4">
    <tableColumn id="1" xr3:uid="{B9BBC82F-AED6-4FC4-A57B-E5AE5D7D6864}" uniqueName="1" name="Group ID" queryTableFieldId="1" dataDxfId="21"/>
    <tableColumn id="2" xr3:uid="{0D18AB79-0B98-453D-9093-80340F1741FB}" uniqueName="2" name="Type ID" queryTableFieldId="2" dataDxfId="20"/>
    <tableColumn id="3" xr3:uid="{840A11CB-8B3B-4C52-9F6C-925E64C16517}" uniqueName="3" name="Type Code" queryTableFieldId="3"/>
    <tableColumn id="4" xr3:uid="{C28050CE-1CEE-4B01-B94A-DFE2BE1033E2}" uniqueName="4" name="Id" queryTableFieldId="4" dataDxfId="19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12DD9DA-8D33-4AD6-B337-641642BFA62E}" name="vTypeGroupDef" displayName="vTypeGroupDef" ref="A1:B2" tableType="queryTable" totalsRowShown="0">
  <autoFilter ref="A1:B2" xr:uid="{37D5A031-A5D3-4DFE-9DCE-97D2A3703F27}"/>
  <tableColumns count="2">
    <tableColumn id="1" xr3:uid="{7B9E0DD2-4691-4C55-AB8D-28F5AA45B2EC}" uniqueName="1" name="TypeGroupID" queryTableFieldId="1" dataDxfId="18"/>
    <tableColumn id="2" xr3:uid="{CFF5ED5F-DCFA-4560-BEE4-0392295BED84}" uniqueName="2" name="Id" queryTableFieldId="2" dataDxfId="1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C93F420-04F8-4365-ACB9-A419D34BB77C}" name="vUser" displayName="vUser" ref="A1:I3" tableType="queryTable" totalsRowShown="0">
  <autoFilter ref="A1:I3" xr:uid="{2EC199C0-3525-46BC-9E4B-10F551655A5F}"/>
  <tableColumns count="9">
    <tableColumn id="1" xr3:uid="{171B2E8B-8D84-42BD-A6AD-12094244F8E5}" uniqueName="1" name="User Name" queryTableFieldId="1" dataDxfId="16"/>
    <tableColumn id="2" xr3:uid="{F4A9C9A1-D761-421B-9A33-1CEBF6F7F67B}" uniqueName="2" name="User Login" queryTableFieldId="2" dataDxfId="15"/>
    <tableColumn id="3" xr3:uid="{C1B340F4-61ED-4C3D-9FCD-947E8343BFC4}" uniqueName="3" name="User Password Hash" queryTableFieldId="3" dataDxfId="14"/>
    <tableColumn id="4" xr3:uid="{55C45E59-D3CB-4F5F-8681-4F97559455E6}" uniqueName="4" name="Client Title" queryTableFieldId="4" dataDxfId="13"/>
    <tableColumn id="5" xr3:uid="{652E1007-E8B3-49B1-8774-D883057BA9E7}" uniqueName="5" name="User Type" queryTableFieldId="5"/>
    <tableColumn id="7" xr3:uid="{680A01B8-75AF-4094-A374-97F7DC410E72}" uniqueName="7" name="DATEVImportFolder" queryTableFieldId="7" dataDxfId="12"/>
    <tableColumn id="8" xr3:uid="{03FB1E85-3242-4B91-8486-694C512AE3C5}" uniqueName="8" name="DataImportFolder" queryTableFieldId="8" dataDxfId="11"/>
    <tableColumn id="9" xr3:uid="{F89036E1-DC76-48FB-851A-E17302E32958}" uniqueName="9" name="idClientDefault" queryTableFieldId="9" dataDxfId="10"/>
    <tableColumn id="6" xr3:uid="{2D9D5AB6-6CE4-4C48-949F-DB8664C5E8F9}" uniqueName="6" name="Id" queryTableFieldId="6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F00BEA-20AA-4F24-A2BF-3883F685B868}" name="vAccountPlanning" displayName="vAccountPlanning" ref="A1:I10078" tableType="queryTable" totalsRowShown="0">
  <autoFilter ref="A1:I10078" xr:uid="{BFCFF422-8B81-4FB8-8B26-913CA677A4D2}"/>
  <sortState xmlns:xlrd2="http://schemas.microsoft.com/office/spreadsheetml/2017/richdata2" ref="A2:I10078">
    <sortCondition ref="B1:B10078"/>
  </sortState>
  <tableColumns count="9">
    <tableColumn id="1" xr3:uid="{5978BB31-2156-4BDF-8E22-410159A33921}" uniqueName="1" name="Group" queryTableFieldId="1" dataDxfId="177"/>
    <tableColumn id="2" xr3:uid="{FD6E7649-295F-46B6-B282-8C651089FB5A}" uniqueName="2" name="Code" queryTableFieldId="2"/>
    <tableColumn id="3" xr3:uid="{E31695EC-33C3-42C9-965C-766FE6DA02DC}" uniqueName="3" name="Title local" queryTableFieldId="3" dataDxfId="176"/>
    <tableColumn id="4" xr3:uid="{8E035507-3E61-464B-9F42-99BCE58BAD8B}" uniqueName="4" name="Title english" queryTableFieldId="4" dataDxfId="175"/>
    <tableColumn id="5" xr3:uid="{439C51FE-2E6C-4E7A-9EFB-321683F225F3}" uniqueName="5" name="Type" queryTableFieldId="5"/>
    <tableColumn id="7" xr3:uid="{D04B4A89-3CC8-46EF-84FA-66D56A583451}" uniqueName="7" name="TypeName" queryTableFieldId="7" dataDxfId="174">
      <calculatedColumnFormula>VLOOKUP(vAccountPlanning[[#This Row],[Type]],TableTypeAccount[],2)</calculatedColumnFormula>
    </tableColumn>
    <tableColumn id="6" xr3:uid="{E7859080-E27D-4C00-8FED-C009C5F60B6B}" uniqueName="6" name="Report Account" queryTableFieldId="6"/>
    <tableColumn id="9" xr3:uid="{C85E28EC-7574-46B0-B909-4888F2119A8E}" uniqueName="9" name="Planning" queryTableFieldId="9"/>
    <tableColumn id="8" xr3:uid="{6EDC7B5D-EA62-4012-BCAA-AF298F0C3D57}" uniqueName="8" name="Id" queryTableFieldId="8" dataDxfId="17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81D37FC-54D6-42EA-B1EC-19F32FF2CA69}" name="vVATRule" displayName="vVATRule" ref="A1:K4" tableType="queryTable" totalsRowShown="0">
  <autoFilter ref="A1:K4" xr:uid="{D005A12D-1F5C-46BE-9BF8-3E8FABE77BA1}"/>
  <tableColumns count="11">
    <tableColumn id="1" xr3:uid="{AEC038AB-0BBC-4C66-AC6B-1B0A04B80B94}" uniqueName="1" name="Code" queryTableFieldId="1" dataDxfId="8"/>
    <tableColumn id="2" xr3:uid="{D5FA3CEB-13DC-400F-83F2-8342082BB057}" uniqueName="2" name="Title" queryTableFieldId="2" dataDxfId="7"/>
    <tableColumn id="3" xr3:uid="{BE061550-DC07-4A75-BBD7-75F0C5CD5F1D}" uniqueName="3" name="Account VAT In" queryTableFieldId="3"/>
    <tableColumn id="4" xr3:uid="{97456DCC-EE06-4506-AB43-2941C1AAEBBF}" uniqueName="4" name="Account VAT Out" queryTableFieldId="4"/>
    <tableColumn id="5" xr3:uid="{7D918F5E-2B2E-4FD4-95C1-478E0D70C4B7}" uniqueName="5" name="Account VAT Settlement" queryTableFieldId="5"/>
    <tableColumn id="6" xr3:uid="{D2F57387-E314-43F2-B275-13E5F6D4EDA7}" uniqueName="6" name="Id" queryTableFieldId="6" dataDxfId="6"/>
    <tableColumn id="7" xr3:uid="{34183B9A-F615-49FA-A6C8-F7D2189FF2E9}" uniqueName="7" name="Rate Current" queryTableFieldId="7"/>
    <tableColumn id="8" xr3:uid="{ACE68C9F-BDD5-4168-B6B9-8726A62E010E}" uniqueName="8" name="Settlement Term" queryTableFieldId="8"/>
    <tableColumn id="9" xr3:uid="{9FD2B9CF-0EAF-4EF4-A8BD-C47975171ABE}" uniqueName="9" name="Date Rate Change" queryTableFieldId="9" dataDxfId="5"/>
    <tableColumn id="10" xr3:uid="{B6EBD5B6-CBBD-478F-B489-DC70ECF80CAF}" uniqueName="10" name="Rate Future" queryTableFieldId="10"/>
    <tableColumn id="11" xr3:uid="{AB788DC0-2CED-49BE-82F3-C21360815B15}" uniqueName="11" name="Flag Reverse Charge" queryTableFieldId="1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8324A3-7D06-41B6-9F14-1C5094EB66F2}" name="Tabelle17" displayName="Tabelle17" ref="A3:A4" totalsRowShown="0">
  <autoFilter ref="A3:A4" xr:uid="{F28CE00A-171D-44D7-8F96-0AA5B228BBB8}"/>
  <tableColumns count="1">
    <tableColumn id="1" xr3:uid="{9455E9BB-EDA7-47CD-9871-C867E77FAFB2}" name="PlanID">
      <calculatedColumnFormula>SelectedPlanID</calculatedColumnFormula>
    </tableColumn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1E4431-1E6B-4F4C-B706-BAD24D78EF60}" name="PlanIDSelect" displayName="PlanIDSelect" ref="A6:A7" tableType="queryTable" totalsRowShown="0">
  <autoFilter ref="A6:A7" xr:uid="{9BF2C2B7-708C-4517-8DEF-6AA7B7CF74A2}"/>
  <tableColumns count="1">
    <tableColumn id="1" xr3:uid="{C336CC90-5DBE-48AD-82A6-ECF523483FD6}" uniqueName="1" name="PlanIDSelect" queryTableFieldId="1" dataDxfId="4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844753-3178-4618-B1F5-C6E20EE6F3E3}" name="Tabelle20" displayName="Tabelle20" ref="C3:C4" totalsRowShown="0">
  <autoFilter ref="C3:C4" xr:uid="{94F7F705-0F33-4901-8AC1-4939432EB5F2}"/>
  <tableColumns count="1">
    <tableColumn id="1" xr3:uid="{F113C660-AE79-49EE-8787-038667270E97}" name="ClientID">
      <calculatedColumnFormula>SelectedClientID</calculatedColumnFormula>
    </tableColumn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2BCFBC-653D-4A56-9DF1-057FD6CBCD9B}" name="ClientIDSelect" displayName="ClientIDSelect" ref="C6:C7" tableType="queryTable" totalsRowShown="0">
  <autoFilter ref="C6:C7" xr:uid="{9C341541-AE9D-4C6B-96CF-40D22B196DB4}"/>
  <tableColumns count="1">
    <tableColumn id="1" xr3:uid="{D1D57BFA-AE75-445D-A5F5-7F234E73D0E1}" uniqueName="1" name="ClientIDSelect" queryTableFieldId="1" dataDxfId="3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38FE24-2D70-4200-AEB1-245ECF8AD8FE}" name="TableTypeDepreciationRule" displayName="TableTypeDepreciationRule" ref="D1:E2" totalsRowShown="0">
  <autoFilter ref="D1:E2" xr:uid="{A1DAAADA-0769-4C39-A537-4C5882D7EBDF}"/>
  <tableColumns count="2">
    <tableColumn id="1" xr3:uid="{A6C16971-B828-47C4-B4DF-6E17E0EB4918}" name="TypeDepreciationRule"/>
    <tableColumn id="2" xr3:uid="{2FD4B08B-E706-4132-A94D-3CE3A7909617}" name="Text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8E100-86BE-4372-944D-5DFA6EBC46E4}" name="TableTypeAccount" displayName="TableTypeAccount" ref="A1:B7" totalsRowShown="0" tableBorderDxfId="2">
  <autoFilter ref="A1:B7" xr:uid="{F9BD887F-C024-41EE-8359-49C5E3E15C85}"/>
  <tableColumns count="2">
    <tableColumn id="1" xr3:uid="{8FFB55A7-B4DC-467A-96CF-1FC105B43898}" name="TypeAccount" dataDxfId="1"/>
    <tableColumn id="2" xr3:uid="{9D3A7F22-B19A-436B-ABFC-CD58F774D05D}" name="Text" dataDxfId="0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7189FB3-F8B2-46C6-8861-09D1B0CC7F73}" name="TableTypeBonusMode" displayName="TableTypeBonusMode" ref="G1:H4" totalsRowShown="0">
  <autoFilter ref="G1:H4" xr:uid="{B45F7DCD-54A2-4886-ABD4-0E5EC3BF9A1D}"/>
  <tableColumns count="2">
    <tableColumn id="1" xr3:uid="{3FE5E600-5568-44A2-9E5B-AA90EC7852BB}" name="TypeBonusModel"/>
    <tableColumn id="2" xr3:uid="{C87F8A82-D8D0-4318-8C2C-50F027B865D2}" name="Text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DFC1C42-12FB-4274-91E7-5E5D8C9B4736}" name="TableTypePlanElement" displayName="TableTypePlanElement" ref="J1:K3" totalsRowShown="0">
  <autoFilter ref="J1:K3" xr:uid="{3140C89B-9889-42AC-8097-3E0DEE806F55}"/>
  <tableColumns count="2">
    <tableColumn id="1" xr3:uid="{2E520B95-B98F-4618-AA2F-715613E181F8}" name="Text"/>
    <tableColumn id="2" xr3:uid="{1BD408E6-9D6A-4894-87B8-34FA7259240A}" name="TypePlanElement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51B1CEE-020E-410F-B103-D87109AB404E}" name="TableTypePlanElement40" displayName="TableTypePlanElement40" ref="M1:N6" totalsRowShown="0">
  <autoFilter ref="M1:N6" xr:uid="{C9B62B54-116A-46D9-8249-4A00C3EB0143}"/>
  <tableColumns count="2">
    <tableColumn id="1" xr3:uid="{1DB3E7F3-2176-49B4-A239-81B2EBA60ED9}" name="Text"/>
    <tableColumn id="2" xr3:uid="{E40185B7-1F30-4229-B2AB-2A1B7791E90B}" name="TypeRepea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B57A7D-59E5-40A2-9227-078F573F24A1}" name="vPlanAllocationSchedule" displayName="vPlanAllocationSchedule" ref="A1:N35" tableType="queryTable" totalsRowShown="0">
  <autoFilter ref="A1:N35" xr:uid="{5C12A78E-6970-47BB-895C-B561BF4F242E}"/>
  <sortState xmlns:xlrd2="http://schemas.microsoft.com/office/spreadsheetml/2017/richdata2" ref="A2:N33">
    <sortCondition ref="A1:A33"/>
  </sortState>
  <tableColumns count="14">
    <tableColumn id="1" xr3:uid="{68077A06-94FC-44D0-A58F-0DCACD2EAFCC}" uniqueName="1" name="Title" queryTableFieldId="1" dataDxfId="172"/>
    <tableColumn id="2" xr3:uid="{D3AB117E-2293-491B-80AA-FEE75269D807}" uniqueName="2" name="Perpetual Rate" queryTableFieldId="2"/>
    <tableColumn id="3" xr3:uid="{54881888-9A9A-45CD-869B-CB325CD3BBA3}" uniqueName="3" name="Flag Shared" queryTableFieldId="3"/>
    <tableColumn id="14" xr3:uid="{12FDDDCA-0B95-4907-BBD9-FBC8F0E9D333}" uniqueName="14" name="Flag Absolute Rates" queryTableFieldId="31"/>
    <tableColumn id="4" xr3:uid="{342E0460-9A33-414C-9081-E68796BF466D}" uniqueName="4" name="Advance Delay" queryTableFieldId="4"/>
    <tableColumn id="5" xr3:uid="{E4EC3493-91FC-49E5-A797-769ABBD5A284}" uniqueName="5" name="Months per Period" queryTableFieldId="15"/>
    <tableColumn id="6" xr3:uid="{9308A263-2EBF-4C38-8D73-B15138719D08}" uniqueName="6" name="Auto Generate" queryTableFieldId="16"/>
    <tableColumn id="7" xr3:uid="{79D4C9AE-CEEF-4B9D-BBF2-C1AFF88EBFF9}" uniqueName="7" name="Period 1" queryTableFieldId="17"/>
    <tableColumn id="8" xr3:uid="{B008B87F-187C-401C-A4D9-D14762191D73}" uniqueName="8" name="Rate 1" queryTableFieldId="18"/>
    <tableColumn id="9" xr3:uid="{66D11467-905C-4B35-86A7-24113ECBB46C}" uniqueName="9" name="Period 2" queryTableFieldId="19"/>
    <tableColumn id="10" xr3:uid="{7709C6A0-F496-4A65-95BF-7821976F3896}" uniqueName="10" name="Rate 2" queryTableFieldId="20"/>
    <tableColumn id="11" xr3:uid="{452B069F-7E35-4288-A972-6E707C4E3468}" uniqueName="11" name="Period 3" queryTableFieldId="21"/>
    <tableColumn id="12" xr3:uid="{691A8749-C0FB-4DE5-88CF-5D722051DD47}" uniqueName="12" name="Rate 3" queryTableFieldId="22"/>
    <tableColumn id="13" xr3:uid="{50797FBE-C6FF-459C-9455-59930DCF2545}" uniqueName="13" name="Id" queryTableFieldId="13" dataDxfId="17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3F5B0E-741F-45FE-B573-6A619FF700AA}" name="vPlanAllocationScheduleItems" displayName="vPlanAllocationScheduleItems" ref="A1:D184" tableType="queryTable" totalsRowShown="0">
  <autoFilter ref="A1:D184" xr:uid="{BD612356-F4A9-4A8D-A002-132A7E149983}"/>
  <sortState xmlns:xlrd2="http://schemas.microsoft.com/office/spreadsheetml/2017/richdata2" ref="A2:D154">
    <sortCondition ref="A2:A154"/>
    <sortCondition ref="B2:B154"/>
  </sortState>
  <tableColumns count="4">
    <tableColumn id="1" xr3:uid="{1B1C77E2-9648-4832-B50B-44BC261A314E}" uniqueName="1" name="TitleAllocationSchedule" queryTableFieldId="1" dataDxfId="170"/>
    <tableColumn id="2" xr3:uid="{51D4733E-0677-469E-8D48-8CA3FB228001}" uniqueName="2" name="OrderNum" queryTableFieldId="2"/>
    <tableColumn id="3" xr3:uid="{8809F743-635F-4807-88D3-3D9734C743D4}" uniqueName="3" name="ItemRate" queryTableFieldId="3" dataCellStyle="Komma"/>
    <tableColumn id="4" xr3:uid="{004DA449-5490-4378-AF0E-0FE20761F3F9}" uniqueName="4" name="Id" queryTableFieldId="4" dataDxfId="16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BE2F6-708A-4050-8B3D-F1B28E854CFE}" name="vClient" displayName="vClient" ref="A1:F4" tableType="queryTable" totalsRowShown="0">
  <autoFilter ref="A1:F4" xr:uid="{9EBB5676-1E6F-40BE-BA19-CC3A94029A2E}"/>
  <tableColumns count="6">
    <tableColumn id="1" xr3:uid="{C5BF8DF2-9799-47BF-B145-E6F51A16048C}" uniqueName="1" name="Title" queryTableFieldId="1" dataDxfId="168"/>
    <tableColumn id="2" xr3:uid="{7A663C71-2E02-4682-B745-7A7A26E04FBF}" uniqueName="2" name="Currency Code" queryTableFieldId="2" dataDxfId="167"/>
    <tableColumn id="3" xr3:uid="{99F70A82-172B-4057-A49D-BEEA51D80703}" uniqueName="3" name="Flag Template" queryTableFieldId="3"/>
    <tableColumn id="4" xr3:uid="{4C70E795-148A-4876-A33A-AF56604FBCE9}" uniqueName="4" name="Start of Business Year" queryTableFieldId="4"/>
    <tableColumn id="6" xr3:uid="{12EB3450-8C3F-4719-90C2-30911EB983F2}" uniqueName="6" name="DATEVClientNumber" queryTableFieldId="6"/>
    <tableColumn id="5" xr3:uid="{17E74D97-8EB1-4F49-8A2D-9AD1D059B08A}" uniqueName="5" name="Id" queryTableFieldId="5" dataDxfId="16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493030D-EED4-4CCF-89E1-7D25E7D6C73D}" name="vPlanParameterContingency" displayName="vPlanParameterContingency" ref="A1:D2" tableType="queryTable" insertRow="1" totalsRowShown="0">
  <autoFilter ref="A1:D2" xr:uid="{F733C396-65FF-4912-8BD8-45A71E2CA75C}"/>
  <tableColumns count="4">
    <tableColumn id="1" xr3:uid="{C00C2947-EAB5-4ED3-BC6B-97E8605BE144}" uniqueName="1" name="Title" queryTableFieldId="1" dataDxfId="165"/>
    <tableColumn id="2" xr3:uid="{423F0695-334F-4184-803F-98E0A07EE692}" uniqueName="2" name="Rate" queryTableFieldId="2" dataDxfId="164" dataCellStyle="Prozent"/>
    <tableColumn id="3" xr3:uid="{474D841D-DF32-400B-9514-117F3A6F9351}" uniqueName="3" name="Description" queryTableFieldId="3" dataDxfId="163"/>
    <tableColumn id="4" xr3:uid="{9859B760-254A-474B-B846-745B3609C8F0}" uniqueName="4" name="Id" queryTableFieldId="4" dataDxfId="16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32B0F6-1F1F-4469-A00C-7D6EE0BBCD6B}" name="vCostCenter" displayName="vCostCenter" ref="A1:F10" tableType="queryTable" totalsRowShown="0">
  <autoFilter ref="A1:F10" xr:uid="{6A7A8709-4614-40F5-8979-6B2F43C12496}"/>
  <sortState xmlns:xlrd2="http://schemas.microsoft.com/office/spreadsheetml/2017/richdata2" ref="A2:F10">
    <sortCondition ref="A1:A10"/>
  </sortState>
  <tableColumns count="6">
    <tableColumn id="1" xr3:uid="{A4810926-9DE6-4C34-ABDE-2A8716E6401E}" uniqueName="1" name="Code" queryTableFieldId="1" dataDxfId="161"/>
    <tableColumn id="2" xr3:uid="{DEF77141-B1C8-4F14-9037-6E6BFE124CE4}" uniqueName="2" name="Title Local" queryTableFieldId="2" dataDxfId="160"/>
    <tableColumn id="3" xr3:uid="{F472D814-5794-437E-B2DC-E3A7B2ECE074}" uniqueName="3" name="Title English" queryTableFieldId="3" dataDxfId="159"/>
    <tableColumn id="4" xr3:uid="{C639155C-ECA6-4E43-860B-4776CCA65610}" uniqueName="4" name="Flag Profit Center" queryTableFieldId="4"/>
    <tableColumn id="5" xr3:uid="{382385F5-DD9D-4FCF-BBC5-9336A5EACFC6}" uniqueName="5" name="Description" queryTableFieldId="5" dataDxfId="158"/>
    <tableColumn id="6" xr3:uid="{F8C1FBD0-4577-4D7B-813A-0C20B9D631CF}" uniqueName="6" name="Id" queryTableFieldId="6" dataDxfId="15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8A4C72-4A81-44BB-AA5B-823B5753EC9D}" name="vCurrency" displayName="vCurrency" ref="A1:C5" tableType="queryTable" totalsRowShown="0">
  <autoFilter ref="A1:C5" xr:uid="{BE0A1A62-3F66-42E2-B788-796C1ABCB77C}"/>
  <tableColumns count="3">
    <tableColumn id="1" xr3:uid="{DF5D3C12-D571-4AD9-B84F-59FD6DC1AD8F}" uniqueName="1" name="Code" queryTableFieldId="1" dataDxfId="156"/>
    <tableColumn id="2" xr3:uid="{7DF0785D-0CB5-4BAC-AE49-0E508D4EBB7A}" uniqueName="2" name="Title" queryTableFieldId="2" dataDxfId="155"/>
    <tableColumn id="3" xr3:uid="{968F7E1A-20EF-471A-979F-3C8438250197}" uniqueName="3" name="Id" queryTableFieldId="3" dataDxfId="1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81D4-297C-4B3F-B221-B5F8D52E2968}">
  <sheetPr codeName="Tabelle4"/>
  <dimension ref="A2:C4"/>
  <sheetViews>
    <sheetView workbookViewId="0"/>
  </sheetViews>
  <sheetFormatPr baseColWidth="10" defaultRowHeight="14.4" x14ac:dyDescent="0.3"/>
  <cols>
    <col min="1" max="1" width="7.88671875" customWidth="1"/>
    <col min="2" max="3" width="38.44140625" bestFit="1" customWidth="1"/>
  </cols>
  <sheetData>
    <row r="2" spans="1:3" x14ac:dyDescent="0.3">
      <c r="A2" t="s">
        <v>2334</v>
      </c>
      <c r="B2" t="s">
        <v>2333</v>
      </c>
      <c r="C2" t="s">
        <v>247</v>
      </c>
    </row>
    <row r="3" spans="1:3" x14ac:dyDescent="0.3">
      <c r="A3" t="s">
        <v>224</v>
      </c>
      <c r="B3" t="s">
        <v>381</v>
      </c>
      <c r="C3" t="str">
        <f>VLOOKUP(B3,vClient[],6)</f>
        <v>B0FE524A-9795-EA11-806F-9CB6D0F9CFB6</v>
      </c>
    </row>
    <row r="4" spans="1:3" x14ac:dyDescent="0.3">
      <c r="A4" t="s">
        <v>225</v>
      </c>
      <c r="B4" t="s">
        <v>530</v>
      </c>
      <c r="C4" t="str">
        <f>VLOOKUP(B4,vPlan[],7)</f>
        <v>00000004-0000-0000-0000-000000000000</v>
      </c>
    </row>
  </sheetData>
  <dataValidations count="2">
    <dataValidation type="list" allowBlank="1" showInputMessage="1" showErrorMessage="1" sqref="B3" xr:uid="{9FA84727-8E80-4A6E-9856-D98419BA240C}">
      <formula1>ListClients</formula1>
    </dataValidation>
    <dataValidation type="list" allowBlank="1" showInputMessage="1" showErrorMessage="1" sqref="B4" xr:uid="{05015D3E-0F54-448B-8788-45B88D706543}">
      <formula1>ListPlans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83EC-B2E0-4512-84C5-A68BDE59EE34}">
  <sheetPr codeName="Tabelle19"/>
  <dimension ref="A1:E5"/>
  <sheetViews>
    <sheetView workbookViewId="0"/>
  </sheetViews>
  <sheetFormatPr baseColWidth="10" defaultRowHeight="14.4" x14ac:dyDescent="0.3"/>
  <cols>
    <col min="1" max="1" width="16.109375" bestFit="1" customWidth="1"/>
    <col min="2" max="2" width="10.44140625" bestFit="1" customWidth="1"/>
    <col min="3" max="3" width="7.33203125" bestFit="1" customWidth="1"/>
    <col min="4" max="4" width="11.6640625" bestFit="1" customWidth="1"/>
    <col min="5" max="6" width="38.5546875" bestFit="1" customWidth="1"/>
  </cols>
  <sheetData>
    <row r="1" spans="1:5" x14ac:dyDescent="0.3">
      <c r="A1" t="s">
        <v>288</v>
      </c>
      <c r="B1" t="s">
        <v>238</v>
      </c>
      <c r="C1" t="s">
        <v>240</v>
      </c>
      <c r="D1" t="s">
        <v>298</v>
      </c>
      <c r="E1" t="s">
        <v>247</v>
      </c>
    </row>
    <row r="2" spans="1:5" x14ac:dyDescent="0.3">
      <c r="A2" s="1" t="s">
        <v>201</v>
      </c>
      <c r="B2" s="11">
        <v>44562</v>
      </c>
      <c r="C2" s="5">
        <v>1.2</v>
      </c>
      <c r="D2" s="1"/>
      <c r="E2" s="1" t="s">
        <v>12351</v>
      </c>
    </row>
    <row r="3" spans="1:5" x14ac:dyDescent="0.3">
      <c r="A3" s="1" t="s">
        <v>201</v>
      </c>
      <c r="B3" s="11">
        <v>43831</v>
      </c>
      <c r="C3" s="5">
        <v>1.1000000000000001</v>
      </c>
      <c r="D3" s="1"/>
      <c r="E3" s="1" t="s">
        <v>12352</v>
      </c>
    </row>
    <row r="4" spans="1:5" x14ac:dyDescent="0.3">
      <c r="A4" s="1" t="s">
        <v>203</v>
      </c>
      <c r="B4" s="11">
        <v>44562</v>
      </c>
      <c r="C4" s="5">
        <v>1.1499999999999999</v>
      </c>
      <c r="D4" s="1"/>
      <c r="E4" s="1" t="s">
        <v>12353</v>
      </c>
    </row>
    <row r="5" spans="1:5" x14ac:dyDescent="0.3">
      <c r="A5" s="1" t="s">
        <v>203</v>
      </c>
      <c r="B5" s="11">
        <v>43831</v>
      </c>
      <c r="C5" s="5">
        <v>1.25</v>
      </c>
      <c r="D5" s="1" t="s">
        <v>530</v>
      </c>
      <c r="E5" s="1" t="s">
        <v>12354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B4A6-7801-4FA0-8554-0A5E6376E62A}">
  <sheetPr codeName="Tabelle9"/>
  <dimension ref="A1:H4"/>
  <sheetViews>
    <sheetView workbookViewId="0">
      <selection activeCell="A4" sqref="A4"/>
    </sheetView>
  </sheetViews>
  <sheetFormatPr baseColWidth="10" defaultRowHeight="14.4" x14ac:dyDescent="0.3"/>
  <cols>
    <col min="1" max="1" width="26.5546875" bestFit="1" customWidth="1"/>
    <col min="2" max="2" width="7.5546875" bestFit="1" customWidth="1"/>
    <col min="3" max="3" width="12.88671875" bestFit="1" customWidth="1"/>
    <col min="4" max="4" width="20" bestFit="1" customWidth="1"/>
    <col min="5" max="5" width="22.44140625" bestFit="1" customWidth="1"/>
    <col min="6" max="6" width="10" bestFit="1" customWidth="1"/>
    <col min="7" max="7" width="20" bestFit="1" customWidth="1"/>
    <col min="8" max="8" width="38.5546875" bestFit="1" customWidth="1"/>
  </cols>
  <sheetData>
    <row r="1" spans="1:8" x14ac:dyDescent="0.3">
      <c r="A1" t="s">
        <v>163</v>
      </c>
      <c r="B1" t="s">
        <v>212</v>
      </c>
      <c r="C1" t="s">
        <v>260</v>
      </c>
      <c r="D1" t="s">
        <v>241</v>
      </c>
      <c r="E1" t="s">
        <v>242</v>
      </c>
      <c r="F1" t="s">
        <v>243</v>
      </c>
      <c r="G1" t="s">
        <v>244</v>
      </c>
      <c r="H1" t="s">
        <v>247</v>
      </c>
    </row>
    <row r="2" spans="1:8" x14ac:dyDescent="0.3">
      <c r="A2" s="1" t="s">
        <v>197</v>
      </c>
      <c r="B2">
        <v>0</v>
      </c>
      <c r="C2" s="1" t="str">
        <f>VLOOKUP(vAccountPlanning[[#This Row],[Type]],TableTypeDepreciationRule[],2)</f>
        <v>Linear</v>
      </c>
      <c r="D2">
        <v>400</v>
      </c>
      <c r="E2">
        <v>6220</v>
      </c>
      <c r="F2">
        <v>120</v>
      </c>
      <c r="G2">
        <v>1</v>
      </c>
      <c r="H2" s="1" t="s">
        <v>12355</v>
      </c>
    </row>
    <row r="3" spans="1:8" x14ac:dyDescent="0.3">
      <c r="A3" s="1" t="s">
        <v>262</v>
      </c>
      <c r="B3">
        <v>0</v>
      </c>
      <c r="C3" s="1" t="str">
        <f>VLOOKUP(vAccountPlanning[[#This Row],[Type]],TableTypeDepreciationRule[],2)</f>
        <v>Linear</v>
      </c>
      <c r="D3">
        <v>400</v>
      </c>
      <c r="E3">
        <v>6220</v>
      </c>
      <c r="F3">
        <v>60</v>
      </c>
      <c r="G3">
        <v>1</v>
      </c>
      <c r="H3" s="1" t="s">
        <v>12356</v>
      </c>
    </row>
    <row r="4" spans="1:8" x14ac:dyDescent="0.3">
      <c r="A4" s="56" t="s">
        <v>12672</v>
      </c>
      <c r="B4">
        <v>0</v>
      </c>
      <c r="C4" s="56" t="str">
        <f>VLOOKUP(vAccountPlanning[[#This Row],[Type]],TableTypeDepreciationRule[],2)</f>
        <v>Linear</v>
      </c>
      <c r="D4">
        <v>1900</v>
      </c>
      <c r="F4">
        <v>12</v>
      </c>
      <c r="G4">
        <v>1</v>
      </c>
      <c r="H4" s="56"/>
    </row>
  </sheetData>
  <dataValidations count="1">
    <dataValidation type="list" allowBlank="1" showInputMessage="1" showErrorMessage="1" sqref="B2:B4" xr:uid="{F177F65E-C166-41EF-B283-1BC352805F3A}">
      <formula1>ListTypeDepreciationRule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59FD-7BD8-45D5-ACCA-6DB296DD8405}">
  <sheetPr codeName="Tabelle10"/>
  <dimension ref="A1:E4"/>
  <sheetViews>
    <sheetView workbookViewId="0"/>
  </sheetViews>
  <sheetFormatPr baseColWidth="10" defaultRowHeight="14.4" x14ac:dyDescent="0.3"/>
  <cols>
    <col min="1" max="1" width="9.44140625" bestFit="1" customWidth="1"/>
    <col min="2" max="2" width="19.6640625" bestFit="1" customWidth="1"/>
    <col min="3" max="3" width="14" bestFit="1" customWidth="1"/>
    <col min="4" max="4" width="13.44140625" bestFit="1" customWidth="1"/>
    <col min="5" max="5" width="38.109375" bestFit="1" customWidth="1"/>
  </cols>
  <sheetData>
    <row r="1" spans="1:5" x14ac:dyDescent="0.3">
      <c r="A1" t="s">
        <v>163</v>
      </c>
      <c r="B1" t="s">
        <v>245</v>
      </c>
      <c r="C1" t="s">
        <v>246</v>
      </c>
      <c r="D1" t="s">
        <v>166</v>
      </c>
      <c r="E1" t="s">
        <v>247</v>
      </c>
    </row>
    <row r="2" spans="1:5" x14ac:dyDescent="0.3">
      <c r="A2" s="1" t="s">
        <v>198</v>
      </c>
      <c r="B2">
        <v>1</v>
      </c>
      <c r="C2">
        <v>0.03</v>
      </c>
      <c r="D2" s="1"/>
      <c r="E2" s="1" t="s">
        <v>12357</v>
      </c>
    </row>
    <row r="3" spans="1:5" x14ac:dyDescent="0.3">
      <c r="A3" s="1" t="s">
        <v>200</v>
      </c>
      <c r="B3">
        <v>3</v>
      </c>
      <c r="C3">
        <v>0.03</v>
      </c>
      <c r="D3" s="1"/>
      <c r="E3" s="1" t="s">
        <v>12358</v>
      </c>
    </row>
    <row r="4" spans="1:5" x14ac:dyDescent="0.3">
      <c r="A4" s="1" t="s">
        <v>205</v>
      </c>
      <c r="B4">
        <v>12</v>
      </c>
      <c r="C4">
        <v>0.03</v>
      </c>
      <c r="D4" s="1"/>
      <c r="E4" s="1" t="s">
        <v>12359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90FA-3BF9-46DB-892B-53AF21697237}">
  <sheetPr codeName="Tabelle20"/>
  <dimension ref="A1:G2"/>
  <sheetViews>
    <sheetView workbookViewId="0"/>
  </sheetViews>
  <sheetFormatPr baseColWidth="10" defaultRowHeight="14.4" x14ac:dyDescent="0.3"/>
  <cols>
    <col min="1" max="1" width="11.6640625" bestFit="1" customWidth="1"/>
    <col min="2" max="3" width="15.5546875" bestFit="1" customWidth="1"/>
    <col min="4" max="4" width="14.88671875" bestFit="1" customWidth="1"/>
    <col min="5" max="5" width="8.6640625" bestFit="1" customWidth="1"/>
    <col min="6" max="6" width="16.109375" bestFit="1" customWidth="1"/>
    <col min="7" max="7" width="37.109375" bestFit="1" customWidth="1"/>
  </cols>
  <sheetData>
    <row r="1" spans="1:7" x14ac:dyDescent="0.3">
      <c r="A1" t="s">
        <v>163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247</v>
      </c>
    </row>
    <row r="2" spans="1:7" x14ac:dyDescent="0.3">
      <c r="A2" s="1" t="s">
        <v>530</v>
      </c>
      <c r="B2" s="2">
        <v>43831</v>
      </c>
      <c r="C2" s="2">
        <v>44561</v>
      </c>
      <c r="D2" t="b">
        <v>0</v>
      </c>
      <c r="E2">
        <v>0</v>
      </c>
      <c r="F2" s="1"/>
      <c r="G2" s="1" t="s">
        <v>2338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CB8A-CD24-4E7A-ABD3-DEA15D93B48B}">
  <sheetPr codeName="Tabelle3"/>
  <dimension ref="A1:D9"/>
  <sheetViews>
    <sheetView workbookViewId="0">
      <selection activeCell="C9" sqref="C9"/>
    </sheetView>
  </sheetViews>
  <sheetFormatPr baseColWidth="10" defaultRowHeight="14.4" x14ac:dyDescent="0.3"/>
  <cols>
    <col min="1" max="1" width="22.88671875" bestFit="1" customWidth="1"/>
    <col min="2" max="2" width="18.88671875" bestFit="1" customWidth="1"/>
    <col min="3" max="3" width="13.44140625" bestFit="1" customWidth="1"/>
    <col min="4" max="4" width="39.33203125" bestFit="1" customWidth="1"/>
  </cols>
  <sheetData>
    <row r="1" spans="1:4" x14ac:dyDescent="0.3">
      <c r="A1" t="s">
        <v>215</v>
      </c>
      <c r="B1" t="s">
        <v>216</v>
      </c>
      <c r="C1" t="s">
        <v>166</v>
      </c>
      <c r="D1" t="s">
        <v>247</v>
      </c>
    </row>
    <row r="2" spans="1:4" x14ac:dyDescent="0.3">
      <c r="A2" s="1" t="s">
        <v>189</v>
      </c>
      <c r="B2" s="1" t="s">
        <v>273</v>
      </c>
      <c r="C2" s="1"/>
      <c r="D2" s="1" t="s">
        <v>12360</v>
      </c>
    </row>
    <row r="3" spans="1:4" x14ac:dyDescent="0.3">
      <c r="A3" s="1" t="s">
        <v>272</v>
      </c>
      <c r="B3" s="1" t="s">
        <v>271</v>
      </c>
      <c r="C3" s="1"/>
      <c r="D3" s="1" t="s">
        <v>12361</v>
      </c>
    </row>
    <row r="4" spans="1:4" x14ac:dyDescent="0.3">
      <c r="A4" s="1" t="s">
        <v>274</v>
      </c>
      <c r="B4" s="1" t="s">
        <v>275</v>
      </c>
      <c r="C4" s="1"/>
      <c r="D4" s="1" t="s">
        <v>12362</v>
      </c>
    </row>
    <row r="5" spans="1:4" x14ac:dyDescent="0.3">
      <c r="A5" s="1" t="s">
        <v>276</v>
      </c>
      <c r="B5" s="1" t="s">
        <v>277</v>
      </c>
      <c r="C5" s="1"/>
      <c r="D5" s="1" t="s">
        <v>12363</v>
      </c>
    </row>
    <row r="6" spans="1:4" x14ac:dyDescent="0.3">
      <c r="A6" s="1" t="s">
        <v>375</v>
      </c>
      <c r="B6" s="1" t="s">
        <v>374</v>
      </c>
      <c r="C6" s="1"/>
      <c r="D6" s="1" t="s">
        <v>12364</v>
      </c>
    </row>
    <row r="7" spans="1:4" x14ac:dyDescent="0.3">
      <c r="A7" s="1" t="s">
        <v>278</v>
      </c>
      <c r="B7" s="1" t="s">
        <v>279</v>
      </c>
      <c r="C7" s="1"/>
      <c r="D7" s="1" t="s">
        <v>12365</v>
      </c>
    </row>
    <row r="8" spans="1:4" x14ac:dyDescent="0.3">
      <c r="A8" s="25" t="s">
        <v>12504</v>
      </c>
      <c r="B8" s="25" t="s">
        <v>12505</v>
      </c>
      <c r="C8" s="25"/>
      <c r="D8" s="25"/>
    </row>
    <row r="9" spans="1:4" x14ac:dyDescent="0.3">
      <c r="A9" s="56" t="s">
        <v>12848</v>
      </c>
      <c r="B9" s="56" t="s">
        <v>12849</v>
      </c>
      <c r="C9" s="56"/>
      <c r="D9" s="56"/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3789-FAF9-4F36-B477-F449CC1D425F}">
  <sheetPr codeName="Tabelle22"/>
  <dimension ref="A1:AF47"/>
  <sheetViews>
    <sheetView workbookViewId="0">
      <selection activeCell="B27" sqref="B27"/>
    </sheetView>
  </sheetViews>
  <sheetFormatPr baseColWidth="10" defaultRowHeight="14.4" outlineLevelCol="1" x14ac:dyDescent="0.3"/>
  <cols>
    <col min="1" max="1" width="13.109375" bestFit="1" customWidth="1"/>
    <col min="2" max="2" width="46" bestFit="1" customWidth="1"/>
    <col min="3" max="3" width="13.5546875" customWidth="1" outlineLevel="1"/>
    <col min="4" max="4" width="12.44140625" customWidth="1" outlineLevel="1"/>
    <col min="5" max="5" width="15.6640625" customWidth="1" outlineLevel="1"/>
    <col min="6" max="6" width="16.33203125" customWidth="1" outlineLevel="1"/>
    <col min="7" max="7" width="14.109375" customWidth="1" outlineLevel="1"/>
    <col min="8" max="8" width="11.109375" customWidth="1" outlineLevel="1"/>
    <col min="9" max="9" width="10.5546875" customWidth="1" outlineLevel="1"/>
    <col min="10" max="10" width="13.33203125" customWidth="1" outlineLevel="1"/>
    <col min="11" max="11" width="11.33203125" customWidth="1" outlineLevel="1"/>
    <col min="12" max="12" width="58.6640625" customWidth="1" outlineLevel="1"/>
    <col min="13" max="13" width="4.44140625" bestFit="1" customWidth="1"/>
    <col min="14" max="14" width="12.88671875" customWidth="1" outlineLevel="1"/>
    <col min="15" max="15" width="13.44140625" customWidth="1" outlineLevel="1"/>
    <col min="16" max="16" width="9.5546875" customWidth="1" outlineLevel="1"/>
    <col min="17" max="17" width="11.44140625" customWidth="1" outlineLevel="1"/>
    <col min="18" max="18" width="14.109375" customWidth="1" outlineLevel="1"/>
    <col min="19" max="19" width="12.109375" customWidth="1" outlineLevel="1"/>
    <col min="20" max="20" width="42.88671875" customWidth="1" outlineLevel="1"/>
    <col min="21" max="21" width="4.44140625" bestFit="1" customWidth="1"/>
    <col min="22" max="22" width="8" customWidth="1" outlineLevel="1"/>
    <col min="23" max="24" width="12.44140625" customWidth="1" outlineLevel="1"/>
    <col min="25" max="25" width="18.88671875" customWidth="1" outlineLevel="1"/>
    <col min="26" max="26" width="15.33203125" customWidth="1" outlineLevel="1"/>
    <col min="27" max="27" width="12.33203125" customWidth="1" outlineLevel="1"/>
    <col min="28" max="28" width="14" customWidth="1" outlineLevel="1"/>
    <col min="29" max="29" width="3.6640625" style="3" customWidth="1"/>
    <col min="30" max="31" width="60.88671875" customWidth="1" outlineLevel="1"/>
    <col min="32" max="32" width="2.6640625" customWidth="1"/>
  </cols>
  <sheetData>
    <row r="1" spans="1:32" ht="28.8" x14ac:dyDescent="0.3">
      <c r="A1" s="3" t="s">
        <v>190</v>
      </c>
      <c r="B1" s="3" t="s">
        <v>163</v>
      </c>
      <c r="C1" s="3" t="s">
        <v>188</v>
      </c>
      <c r="D1" s="3" t="s">
        <v>165</v>
      </c>
      <c r="E1" s="3" t="s">
        <v>283</v>
      </c>
      <c r="F1" s="3" t="s">
        <v>284</v>
      </c>
      <c r="G1" s="3" t="s">
        <v>0</v>
      </c>
      <c r="H1" s="3" t="s">
        <v>177</v>
      </c>
      <c r="I1" s="3" t="s">
        <v>182</v>
      </c>
      <c r="J1" s="3" t="s">
        <v>181</v>
      </c>
      <c r="K1" s="3" t="s">
        <v>180</v>
      </c>
      <c r="L1" s="3" t="s">
        <v>166</v>
      </c>
      <c r="M1" t="s">
        <v>206</v>
      </c>
      <c r="N1" s="3" t="s">
        <v>179</v>
      </c>
      <c r="O1" s="3" t="s">
        <v>178</v>
      </c>
      <c r="P1" s="3" t="s">
        <v>167</v>
      </c>
      <c r="Q1" s="3" t="s">
        <v>185</v>
      </c>
      <c r="R1" s="3" t="s">
        <v>184</v>
      </c>
      <c r="S1" s="3" t="s">
        <v>183</v>
      </c>
      <c r="T1" s="3" t="s">
        <v>168</v>
      </c>
      <c r="U1" t="s">
        <v>207</v>
      </c>
      <c r="V1" s="3" t="s">
        <v>186</v>
      </c>
      <c r="W1" s="3" t="s">
        <v>192</v>
      </c>
      <c r="X1" s="3" t="s">
        <v>193</v>
      </c>
      <c r="Y1" s="3" t="s">
        <v>194</v>
      </c>
      <c r="Z1" s="3" t="s">
        <v>175</v>
      </c>
      <c r="AA1" s="3" t="s">
        <v>187</v>
      </c>
      <c r="AB1" s="3" t="s">
        <v>12897</v>
      </c>
      <c r="AC1" t="s">
        <v>208</v>
      </c>
      <c r="AD1" s="3" t="s">
        <v>1</v>
      </c>
      <c r="AE1" s="3" t="s">
        <v>2</v>
      </c>
      <c r="AF1" t="s">
        <v>247</v>
      </c>
    </row>
    <row r="2" spans="1:32" hidden="1" x14ac:dyDescent="0.3">
      <c r="A2" s="1" t="s">
        <v>189</v>
      </c>
      <c r="B2" s="1" t="str">
        <f>"EB Wert Konto "&amp;TEXT(vPlanElementBooking[[#This Row],[Debit Account]],"0000")</f>
        <v>EB Wert Konto 0143</v>
      </c>
      <c r="C2" s="1"/>
      <c r="D2" s="1"/>
      <c r="E2">
        <v>143</v>
      </c>
      <c r="F2">
        <v>9000</v>
      </c>
      <c r="G2" s="5">
        <v>1120587</v>
      </c>
      <c r="H2" s="1"/>
      <c r="I2">
        <v>1</v>
      </c>
      <c r="J2">
        <v>1</v>
      </c>
      <c r="K2">
        <v>2020</v>
      </c>
      <c r="L2" s="1"/>
      <c r="M2" s="1"/>
      <c r="O2" s="1"/>
      <c r="T2" s="1"/>
      <c r="U2" s="1"/>
      <c r="W2" s="1"/>
      <c r="X2" s="1"/>
      <c r="Y2" s="1"/>
      <c r="Z2" s="1"/>
      <c r="AA2" s="4"/>
      <c r="AB2" s="4" t="b">
        <v>1</v>
      </c>
      <c r="AC2" s="2"/>
      <c r="AD2" s="9"/>
      <c r="AE2" s="1"/>
      <c r="AF2" s="1"/>
    </row>
    <row r="3" spans="1:32" s="55" customFormat="1" hidden="1" x14ac:dyDescent="0.3">
      <c r="A3" s="56" t="s">
        <v>189</v>
      </c>
      <c r="B3" s="56" t="str">
        <f>"EB Wert Konto "&amp;TEXT(vPlanElementBooking[[#This Row],[Debit Account]],"0000")</f>
        <v>EB Wert Konto 0630</v>
      </c>
      <c r="C3" s="56"/>
      <c r="D3" s="56"/>
      <c r="E3" s="55">
        <v>630</v>
      </c>
      <c r="F3" s="55">
        <v>9000</v>
      </c>
      <c r="G3" s="5">
        <v>6157</v>
      </c>
      <c r="H3" s="56"/>
      <c r="I3" s="55">
        <v>1</v>
      </c>
      <c r="J3" s="55">
        <v>1</v>
      </c>
      <c r="K3" s="55">
        <v>2020</v>
      </c>
      <c r="L3" s="56"/>
      <c r="M3" s="56"/>
      <c r="O3" s="56"/>
      <c r="T3" s="56"/>
      <c r="U3" s="56"/>
      <c r="W3" s="56"/>
      <c r="X3" s="56"/>
      <c r="Y3" s="56"/>
      <c r="Z3" s="56"/>
      <c r="AA3" s="4"/>
      <c r="AB3" s="4" t="b">
        <v>1</v>
      </c>
      <c r="AC3" s="2"/>
      <c r="AD3" s="9"/>
      <c r="AE3" s="56"/>
      <c r="AF3" s="56"/>
    </row>
    <row r="4" spans="1:32" s="55" customFormat="1" hidden="1" x14ac:dyDescent="0.3">
      <c r="A4" s="56" t="s">
        <v>189</v>
      </c>
      <c r="B4" s="56" t="str">
        <f>"EB Wert Konto "&amp;TEXT(vPlanElementBooking[[#This Row],[Debit Account]],"0000")</f>
        <v>EB Wert Konto 0650</v>
      </c>
      <c r="C4" s="56"/>
      <c r="D4" s="56"/>
      <c r="E4" s="55">
        <v>650</v>
      </c>
      <c r="F4" s="55">
        <v>9000</v>
      </c>
      <c r="G4" s="5">
        <v>8935</v>
      </c>
      <c r="H4" s="56"/>
      <c r="I4" s="55">
        <v>1</v>
      </c>
      <c r="J4" s="55">
        <v>1</v>
      </c>
      <c r="K4" s="55">
        <v>2020</v>
      </c>
      <c r="L4" s="56"/>
      <c r="M4" s="56"/>
      <c r="O4" s="56"/>
      <c r="T4" s="56"/>
      <c r="U4" s="56"/>
      <c r="W4" s="56"/>
      <c r="X4" s="56"/>
      <c r="Y4" s="56"/>
      <c r="Z4" s="56"/>
      <c r="AA4" s="4"/>
      <c r="AB4" s="4" t="b">
        <v>1</v>
      </c>
      <c r="AC4" s="2"/>
      <c r="AD4" s="9"/>
      <c r="AE4" s="56"/>
      <c r="AF4" s="56"/>
    </row>
    <row r="5" spans="1:32" s="55" customFormat="1" hidden="1" x14ac:dyDescent="0.3">
      <c r="A5" s="56" t="s">
        <v>189</v>
      </c>
      <c r="B5" s="56" t="str">
        <f>"EB Wert Konto "&amp;TEXT(vPlanElementBooking[[#This Row],[Debit Account]],"0000")</f>
        <v>EB Wert Konto 1000</v>
      </c>
      <c r="C5" s="56"/>
      <c r="D5" s="56"/>
      <c r="E5" s="55">
        <v>1000</v>
      </c>
      <c r="F5" s="55">
        <v>9000</v>
      </c>
      <c r="G5" s="5">
        <v>4465.62</v>
      </c>
      <c r="H5" s="56"/>
      <c r="I5" s="55">
        <v>1</v>
      </c>
      <c r="J5" s="55">
        <v>1</v>
      </c>
      <c r="K5" s="55">
        <v>2020</v>
      </c>
      <c r="L5" s="56"/>
      <c r="M5" s="56"/>
      <c r="O5" s="56"/>
      <c r="T5" s="56"/>
      <c r="U5" s="56"/>
      <c r="W5" s="56"/>
      <c r="X5" s="56"/>
      <c r="Y5" s="56"/>
      <c r="Z5" s="56"/>
      <c r="AA5" s="4"/>
      <c r="AB5" s="4" t="b">
        <v>1</v>
      </c>
      <c r="AC5" s="2"/>
      <c r="AD5" s="9"/>
      <c r="AE5" s="56"/>
      <c r="AF5" s="56"/>
    </row>
    <row r="6" spans="1:32" s="55" customFormat="1" hidden="1" x14ac:dyDescent="0.3">
      <c r="A6" s="56" t="s">
        <v>189</v>
      </c>
      <c r="B6" s="56" t="str">
        <f>"EB Wert Konto "&amp;TEXT(vPlanElementBooking[[#This Row],[Debit Account]],"0000")</f>
        <v>EB Wert Konto 1200</v>
      </c>
      <c r="C6" s="56"/>
      <c r="D6" s="56"/>
      <c r="E6" s="55">
        <v>1200</v>
      </c>
      <c r="F6" s="55">
        <v>9000</v>
      </c>
      <c r="G6" s="5">
        <v>128.4</v>
      </c>
      <c r="H6" s="56"/>
      <c r="I6" s="55">
        <v>1</v>
      </c>
      <c r="J6" s="55">
        <v>1</v>
      </c>
      <c r="K6" s="55">
        <v>2020</v>
      </c>
      <c r="L6" s="56"/>
      <c r="M6" s="56"/>
      <c r="O6" s="56"/>
      <c r="T6" s="56"/>
      <c r="U6" s="56"/>
      <c r="W6" s="56"/>
      <c r="X6" s="56"/>
      <c r="Y6" s="56"/>
      <c r="Z6" s="56"/>
      <c r="AA6" s="4"/>
      <c r="AB6" s="4" t="b">
        <v>1</v>
      </c>
      <c r="AC6" s="2"/>
      <c r="AD6" s="9"/>
      <c r="AE6" s="56"/>
      <c r="AF6" s="56"/>
    </row>
    <row r="7" spans="1:32" s="55" customFormat="1" hidden="1" x14ac:dyDescent="0.3">
      <c r="A7" s="56" t="s">
        <v>189</v>
      </c>
      <c r="B7" s="56" t="str">
        <f>"EB Wert Konto "&amp;TEXT(vPlanElementBooking[[#This Row],[Debit Account]],"0000")</f>
        <v>EB Wert Konto 1350</v>
      </c>
      <c r="C7" s="56"/>
      <c r="D7" s="56"/>
      <c r="E7" s="55">
        <v>1350</v>
      </c>
      <c r="F7" s="55">
        <v>9000</v>
      </c>
      <c r="G7" s="5">
        <v>4380</v>
      </c>
      <c r="H7" s="56"/>
      <c r="I7" s="55">
        <v>1</v>
      </c>
      <c r="J7" s="55">
        <v>1</v>
      </c>
      <c r="K7" s="55">
        <v>2020</v>
      </c>
      <c r="L7" s="56"/>
      <c r="M7" s="56"/>
      <c r="O7" s="56"/>
      <c r="T7" s="56"/>
      <c r="U7" s="56"/>
      <c r="W7" s="56"/>
      <c r="X7" s="56"/>
      <c r="Y7" s="56"/>
      <c r="Z7" s="56"/>
      <c r="AA7" s="4"/>
      <c r="AB7" s="4" t="b">
        <v>1</v>
      </c>
      <c r="AC7" s="2"/>
      <c r="AD7" s="9"/>
      <c r="AE7" s="56"/>
      <c r="AF7" s="56"/>
    </row>
    <row r="8" spans="1:32" s="55" customFormat="1" hidden="1" x14ac:dyDescent="0.3">
      <c r="A8" s="56" t="s">
        <v>189</v>
      </c>
      <c r="B8" s="56" t="str">
        <f>"EB Wert Konto "&amp;TEXT(vPlanElementBooking[[#This Row],[Debit Account]],"0000")</f>
        <v>EB Wert Konto 1434</v>
      </c>
      <c r="C8" s="56"/>
      <c r="D8" s="56"/>
      <c r="E8" s="55">
        <v>1434</v>
      </c>
      <c r="F8" s="55">
        <v>9000</v>
      </c>
      <c r="G8" s="5">
        <v>17545.599999999999</v>
      </c>
      <c r="H8" s="56"/>
      <c r="I8" s="55">
        <v>1</v>
      </c>
      <c r="J8" s="55">
        <v>1</v>
      </c>
      <c r="K8" s="55">
        <v>2020</v>
      </c>
      <c r="L8" s="56"/>
      <c r="M8" s="56"/>
      <c r="O8" s="56"/>
      <c r="T8" s="56"/>
      <c r="U8" s="56"/>
      <c r="W8" s="56"/>
      <c r="X8" s="56"/>
      <c r="Y8" s="56"/>
      <c r="Z8" s="56"/>
      <c r="AA8" s="4"/>
      <c r="AB8" s="4" t="b">
        <v>1</v>
      </c>
      <c r="AC8" s="2"/>
      <c r="AD8" s="9"/>
      <c r="AE8" s="56"/>
      <c r="AF8" s="56"/>
    </row>
    <row r="9" spans="1:32" s="55" customFormat="1" hidden="1" x14ac:dyDescent="0.3">
      <c r="A9" s="56" t="s">
        <v>189</v>
      </c>
      <c r="B9" s="56" t="str">
        <f>"EB Wert Konto "&amp;TEXT(vPlanElementBooking[[#This Row],[Debit Account]],"0000")</f>
        <v>EB Wert Konto 1600</v>
      </c>
      <c r="C9" s="56"/>
      <c r="D9" s="56"/>
      <c r="E9" s="55">
        <v>1600</v>
      </c>
      <c r="F9" s="55">
        <v>9000</v>
      </c>
      <c r="G9" s="5">
        <v>258.32</v>
      </c>
      <c r="H9" s="56"/>
      <c r="I9" s="55">
        <v>1</v>
      </c>
      <c r="J9" s="55">
        <v>1</v>
      </c>
      <c r="K9" s="55">
        <v>2020</v>
      </c>
      <c r="L9" s="56"/>
      <c r="M9" s="56"/>
      <c r="O9" s="56"/>
      <c r="T9" s="56"/>
      <c r="U9" s="56"/>
      <c r="W9" s="56"/>
      <c r="X9" s="56"/>
      <c r="Y9" s="56"/>
      <c r="Z9" s="56"/>
      <c r="AA9" s="4"/>
      <c r="AB9" s="4" t="b">
        <v>1</v>
      </c>
      <c r="AC9" s="2"/>
      <c r="AD9" s="9"/>
      <c r="AE9" s="56"/>
      <c r="AF9" s="56"/>
    </row>
    <row r="10" spans="1:32" s="55" customFormat="1" hidden="1" x14ac:dyDescent="0.3">
      <c r="A10" s="56" t="s">
        <v>189</v>
      </c>
      <c r="B10" s="56" t="str">
        <f>"EB Wert Konto "&amp;TEXT(vPlanElementBooking[[#This Row],[Debit Account]],"0000")</f>
        <v>EB Wert Konto 1803</v>
      </c>
      <c r="C10" s="56"/>
      <c r="D10" s="56"/>
      <c r="E10" s="55">
        <v>1803</v>
      </c>
      <c r="F10" s="55">
        <v>9000</v>
      </c>
      <c r="G10" s="5">
        <v>3519742.55</v>
      </c>
      <c r="H10" s="56"/>
      <c r="I10" s="55">
        <v>1</v>
      </c>
      <c r="J10" s="55">
        <v>1</v>
      </c>
      <c r="K10" s="55">
        <v>2020</v>
      </c>
      <c r="L10" s="56"/>
      <c r="M10" s="56"/>
      <c r="O10" s="56"/>
      <c r="T10" s="56"/>
      <c r="U10" s="56"/>
      <c r="W10" s="56"/>
      <c r="X10" s="56"/>
      <c r="Y10" s="56"/>
      <c r="Z10" s="56"/>
      <c r="AA10" s="4"/>
      <c r="AB10" s="4" t="b">
        <v>1</v>
      </c>
      <c r="AC10" s="2"/>
      <c r="AD10" s="9"/>
      <c r="AE10" s="56"/>
      <c r="AF10" s="56"/>
    </row>
    <row r="11" spans="1:32" s="55" customFormat="1" hidden="1" x14ac:dyDescent="0.3">
      <c r="A11" s="56" t="s">
        <v>189</v>
      </c>
      <c r="B11" s="56" t="str">
        <f>"EB Wert Konto "&amp;TEXT(vPlanElementBooking[[#This Row],[Debit Account]],"0000")</f>
        <v>EB Wert Konto 1804</v>
      </c>
      <c r="C11" s="56"/>
      <c r="D11" s="56"/>
      <c r="E11" s="55">
        <v>1804</v>
      </c>
      <c r="F11" s="55">
        <v>9000</v>
      </c>
      <c r="G11" s="5">
        <v>8.77</v>
      </c>
      <c r="H11" s="56"/>
      <c r="I11" s="55">
        <v>1</v>
      </c>
      <c r="J11" s="55">
        <v>1</v>
      </c>
      <c r="K11" s="55">
        <v>2020</v>
      </c>
      <c r="L11" s="56"/>
      <c r="M11" s="56"/>
      <c r="O11" s="56"/>
      <c r="T11" s="56"/>
      <c r="U11" s="56"/>
      <c r="W11" s="56"/>
      <c r="X11" s="56"/>
      <c r="Y11" s="56"/>
      <c r="Z11" s="56"/>
      <c r="AA11" s="4"/>
      <c r="AB11" s="4" t="b">
        <v>1</v>
      </c>
      <c r="AC11" s="2"/>
      <c r="AD11" s="9"/>
      <c r="AE11" s="56"/>
      <c r="AF11" s="56"/>
    </row>
    <row r="12" spans="1:32" s="55" customFormat="1" hidden="1" x14ac:dyDescent="0.3">
      <c r="A12" s="56" t="s">
        <v>189</v>
      </c>
      <c r="B12" s="56" t="str">
        <f>"EB Wert Konto "&amp;TEXT(vPlanElementBooking[[#This Row],[Debit Account]],"0000")</f>
        <v>EB Wert Konto 1900</v>
      </c>
      <c r="C12" s="56"/>
      <c r="D12" s="56"/>
      <c r="E12" s="55">
        <v>1900</v>
      </c>
      <c r="F12" s="55">
        <v>9000</v>
      </c>
      <c r="G12" s="5">
        <v>7861.2</v>
      </c>
      <c r="H12" s="56"/>
      <c r="I12" s="55">
        <v>1</v>
      </c>
      <c r="J12" s="55">
        <v>1</v>
      </c>
      <c r="K12" s="55">
        <v>2020</v>
      </c>
      <c r="L12" s="56"/>
      <c r="M12" s="56"/>
      <c r="O12" s="56"/>
      <c r="T12" s="56"/>
      <c r="U12" s="56"/>
      <c r="W12" s="56"/>
      <c r="X12" s="56"/>
      <c r="Y12" s="56"/>
      <c r="Z12" s="56"/>
      <c r="AA12" s="4"/>
      <c r="AB12" s="4" t="b">
        <v>1</v>
      </c>
      <c r="AC12" s="2"/>
      <c r="AD12" s="9"/>
      <c r="AE12" s="56"/>
      <c r="AF12" s="56"/>
    </row>
    <row r="13" spans="1:32" s="55" customFormat="1" hidden="1" x14ac:dyDescent="0.3">
      <c r="A13" s="56" t="s">
        <v>189</v>
      </c>
      <c r="B13" s="56" t="str">
        <f>"EB Wert Konto "&amp;TEXT(vPlanElementBooking[[#This Row],[Credit Account]],"0000")</f>
        <v>EB Wert Konto 2900</v>
      </c>
      <c r="C13" s="56"/>
      <c r="D13" s="56"/>
      <c r="E13" s="55">
        <v>9000</v>
      </c>
      <c r="F13" s="55">
        <v>2900</v>
      </c>
      <c r="G13" s="5">
        <v>333583</v>
      </c>
      <c r="H13" s="56"/>
      <c r="I13" s="55">
        <v>1</v>
      </c>
      <c r="J13" s="55">
        <v>1</v>
      </c>
      <c r="K13" s="55">
        <v>2020</v>
      </c>
      <c r="L13" s="56"/>
      <c r="M13" s="56"/>
      <c r="O13" s="56"/>
      <c r="T13" s="56"/>
      <c r="U13" s="56"/>
      <c r="W13" s="56"/>
      <c r="X13" s="56"/>
      <c r="Y13" s="56"/>
      <c r="Z13" s="56"/>
      <c r="AA13" s="4"/>
      <c r="AB13" s="4" t="b">
        <v>1</v>
      </c>
      <c r="AC13" s="2"/>
      <c r="AD13" s="9"/>
      <c r="AE13" s="56"/>
      <c r="AF13" s="56"/>
    </row>
    <row r="14" spans="1:32" s="55" customFormat="1" hidden="1" x14ac:dyDescent="0.3">
      <c r="A14" s="56" t="s">
        <v>189</v>
      </c>
      <c r="B14" s="56" t="str">
        <f>"EB Wert Konto "&amp;TEXT(vPlanElementBooking[[#This Row],[Credit Account]],"0000")</f>
        <v>EB Wert Konto 2909</v>
      </c>
      <c r="C14" s="56"/>
      <c r="D14" s="56"/>
      <c r="E14" s="55">
        <v>9000</v>
      </c>
      <c r="F14" s="55">
        <v>2909</v>
      </c>
      <c r="G14" s="5">
        <v>-13151</v>
      </c>
      <c r="H14" s="56"/>
      <c r="I14" s="55">
        <v>1</v>
      </c>
      <c r="J14" s="55">
        <v>1</v>
      </c>
      <c r="K14" s="55">
        <v>2020</v>
      </c>
      <c r="L14" s="56"/>
      <c r="M14" s="56"/>
      <c r="O14" s="56"/>
      <c r="T14" s="56"/>
      <c r="U14" s="56"/>
      <c r="W14" s="56"/>
      <c r="X14" s="56"/>
      <c r="Y14" s="56"/>
      <c r="Z14" s="56"/>
      <c r="AA14" s="4"/>
      <c r="AB14" s="4" t="b">
        <v>1</v>
      </c>
      <c r="AC14" s="2"/>
      <c r="AD14" s="9"/>
      <c r="AE14" s="56"/>
      <c r="AF14" s="56"/>
    </row>
    <row r="15" spans="1:32" s="55" customFormat="1" hidden="1" x14ac:dyDescent="0.3">
      <c r="A15" s="56" t="s">
        <v>189</v>
      </c>
      <c r="B15" s="56" t="str">
        <f>"EB Wert Konto "&amp;TEXT(vPlanElementBooking[[#This Row],[Credit Account]],"0000")</f>
        <v>EB Wert Konto 2920</v>
      </c>
      <c r="C15" s="56"/>
      <c r="D15" s="56"/>
      <c r="E15" s="55">
        <v>9000</v>
      </c>
      <c r="F15" s="55">
        <v>2920</v>
      </c>
      <c r="G15" s="5">
        <v>12814178.26</v>
      </c>
      <c r="H15" s="56"/>
      <c r="I15" s="55">
        <v>1</v>
      </c>
      <c r="J15" s="55">
        <v>1</v>
      </c>
      <c r="K15" s="55">
        <v>2020</v>
      </c>
      <c r="L15" s="56"/>
      <c r="M15" s="56"/>
      <c r="O15" s="56"/>
      <c r="T15" s="56"/>
      <c r="U15" s="56"/>
      <c r="W15" s="56"/>
      <c r="X15" s="56"/>
      <c r="Y15" s="56"/>
      <c r="Z15" s="56"/>
      <c r="AA15" s="4"/>
      <c r="AB15" s="4" t="b">
        <v>1</v>
      </c>
      <c r="AC15" s="2"/>
      <c r="AD15" s="9"/>
      <c r="AE15" s="56"/>
      <c r="AF15" s="56"/>
    </row>
    <row r="16" spans="1:32" s="55" customFormat="1" hidden="1" x14ac:dyDescent="0.3">
      <c r="A16" s="56" t="s">
        <v>189</v>
      </c>
      <c r="B16" s="56" t="str">
        <f>"EB Wert Konto "&amp;TEXT(vPlanElementBooking[[#This Row],[Credit Account]],"0000")</f>
        <v>EB Wert Konto 2961</v>
      </c>
      <c r="C16" s="56"/>
      <c r="D16" s="56"/>
      <c r="E16" s="55">
        <v>9000</v>
      </c>
      <c r="F16" s="55">
        <v>2961</v>
      </c>
      <c r="G16" s="5">
        <v>-226303.17</v>
      </c>
      <c r="H16" s="56"/>
      <c r="I16" s="55">
        <v>1</v>
      </c>
      <c r="J16" s="55">
        <v>1</v>
      </c>
      <c r="K16" s="55">
        <v>2020</v>
      </c>
      <c r="L16" s="56"/>
      <c r="M16" s="56"/>
      <c r="O16" s="56"/>
      <c r="T16" s="56"/>
      <c r="U16" s="56"/>
      <c r="W16" s="56"/>
      <c r="X16" s="56"/>
      <c r="Y16" s="56"/>
      <c r="Z16" s="56"/>
      <c r="AA16" s="4"/>
      <c r="AB16" s="4" t="b">
        <v>1</v>
      </c>
      <c r="AC16" s="2"/>
      <c r="AD16" s="9"/>
      <c r="AE16" s="56"/>
      <c r="AF16" s="56"/>
    </row>
    <row r="17" spans="1:32" s="55" customFormat="1" hidden="1" x14ac:dyDescent="0.3">
      <c r="A17" s="56" t="s">
        <v>189</v>
      </c>
      <c r="B17" s="56" t="str">
        <f>"EB Wert Konto "&amp;TEXT(vPlanElementBooking[[#This Row],[Credit Account]],"0000")</f>
        <v>EB Wert Konto 2978</v>
      </c>
      <c r="C17" s="56"/>
      <c r="D17" s="56"/>
      <c r="E17" s="55">
        <v>9000</v>
      </c>
      <c r="F17" s="55">
        <v>2978</v>
      </c>
      <c r="G17" s="5">
        <v>-8964079.2799999993</v>
      </c>
      <c r="H17" s="56"/>
      <c r="I17" s="55">
        <v>1</v>
      </c>
      <c r="J17" s="55">
        <v>1</v>
      </c>
      <c r="K17" s="55">
        <v>2020</v>
      </c>
      <c r="L17" s="56"/>
      <c r="M17" s="56"/>
      <c r="O17" s="56"/>
      <c r="T17" s="56"/>
      <c r="U17" s="56"/>
      <c r="W17" s="56"/>
      <c r="X17" s="56"/>
      <c r="Y17" s="56"/>
      <c r="Z17" s="56"/>
      <c r="AA17" s="4"/>
      <c r="AB17" s="4" t="b">
        <v>1</v>
      </c>
      <c r="AC17" s="2"/>
      <c r="AD17" s="9"/>
      <c r="AE17" s="56"/>
      <c r="AF17" s="56"/>
    </row>
    <row r="18" spans="1:32" s="55" customFormat="1" hidden="1" x14ac:dyDescent="0.3">
      <c r="A18" s="56" t="s">
        <v>189</v>
      </c>
      <c r="B18" s="56" t="str">
        <f>"EB Wert Konto "&amp;TEXT(vPlanElementBooking[[#This Row],[Credit Account]],"0000")</f>
        <v>EB Wert Konto 3070</v>
      </c>
      <c r="C18" s="56"/>
      <c r="D18" s="56"/>
      <c r="E18" s="55">
        <v>9000</v>
      </c>
      <c r="F18" s="55">
        <v>3070</v>
      </c>
      <c r="G18" s="5">
        <v>151778.66</v>
      </c>
      <c r="H18" s="56"/>
      <c r="I18" s="55">
        <v>1</v>
      </c>
      <c r="J18" s="55">
        <v>1</v>
      </c>
      <c r="K18" s="55">
        <v>2020</v>
      </c>
      <c r="L18" s="56"/>
      <c r="M18" s="56"/>
      <c r="O18" s="56"/>
      <c r="T18" s="56"/>
      <c r="U18" s="56"/>
      <c r="W18" s="56"/>
      <c r="X18" s="56"/>
      <c r="Y18" s="56"/>
      <c r="Z18" s="56"/>
      <c r="AA18" s="4"/>
      <c r="AB18" s="4" t="b">
        <v>1</v>
      </c>
      <c r="AC18" s="2"/>
      <c r="AD18" s="9"/>
      <c r="AE18" s="56"/>
      <c r="AF18" s="56"/>
    </row>
    <row r="19" spans="1:32" s="55" customFormat="1" hidden="1" x14ac:dyDescent="0.3">
      <c r="A19" s="56" t="s">
        <v>189</v>
      </c>
      <c r="B19" s="56" t="str">
        <f>"EB Wert Konto "&amp;TEXT(vPlanElementBooking[[#This Row],[Credit Account]],"0000")</f>
        <v>EB Wert Konto 3072</v>
      </c>
      <c r="C19" s="56"/>
      <c r="D19" s="56"/>
      <c r="E19" s="55">
        <v>9000</v>
      </c>
      <c r="F19" s="55">
        <v>3072</v>
      </c>
      <c r="G19" s="5">
        <v>5160</v>
      </c>
      <c r="H19" s="56"/>
      <c r="I19" s="55">
        <v>1</v>
      </c>
      <c r="J19" s="55">
        <v>1</v>
      </c>
      <c r="K19" s="55">
        <v>2020</v>
      </c>
      <c r="L19" s="56"/>
      <c r="M19" s="56"/>
      <c r="O19" s="56"/>
      <c r="T19" s="56"/>
      <c r="U19" s="56"/>
      <c r="W19" s="56"/>
      <c r="X19" s="56"/>
      <c r="Y19" s="56"/>
      <c r="Z19" s="56"/>
      <c r="AA19" s="4"/>
      <c r="AB19" s="4" t="b">
        <v>1</v>
      </c>
      <c r="AC19" s="2"/>
      <c r="AD19" s="9"/>
      <c r="AE19" s="56"/>
      <c r="AF19" s="56"/>
    </row>
    <row r="20" spans="1:32" s="55" customFormat="1" hidden="1" x14ac:dyDescent="0.3">
      <c r="A20" s="56" t="s">
        <v>189</v>
      </c>
      <c r="B20" s="56" t="str">
        <f>"EB Wert Konto "&amp;TEXT(vPlanElementBooking[[#This Row],[Credit Account]],"0000")</f>
        <v>EB Wert Konto 3085</v>
      </c>
      <c r="C20" s="56"/>
      <c r="D20" s="56"/>
      <c r="E20" s="55">
        <v>9000</v>
      </c>
      <c r="F20" s="55">
        <v>3085</v>
      </c>
      <c r="G20" s="5">
        <v>2250</v>
      </c>
      <c r="H20" s="56"/>
      <c r="I20" s="55">
        <v>1</v>
      </c>
      <c r="J20" s="55">
        <v>1</v>
      </c>
      <c r="K20" s="55">
        <v>2020</v>
      </c>
      <c r="L20" s="56"/>
      <c r="M20" s="56"/>
      <c r="O20" s="56"/>
      <c r="T20" s="56"/>
      <c r="U20" s="56"/>
      <c r="W20" s="56"/>
      <c r="X20" s="56"/>
      <c r="Y20" s="56"/>
      <c r="Z20" s="56"/>
      <c r="AA20" s="4"/>
      <c r="AB20" s="4" t="b">
        <v>1</v>
      </c>
      <c r="AC20" s="2"/>
      <c r="AD20" s="9"/>
      <c r="AE20" s="56"/>
      <c r="AF20" s="56"/>
    </row>
    <row r="21" spans="1:32" s="55" customFormat="1" hidden="1" x14ac:dyDescent="0.3">
      <c r="A21" s="56" t="s">
        <v>189</v>
      </c>
      <c r="B21" s="56" t="str">
        <f>"EB Wert Konto "&amp;TEXT(vPlanElementBooking[[#This Row],[Credit Account]],"0000")</f>
        <v>EB Wert Konto 3095</v>
      </c>
      <c r="C21" s="56"/>
      <c r="D21" s="56"/>
      <c r="E21" s="55">
        <v>9000</v>
      </c>
      <c r="F21" s="55">
        <v>3095</v>
      </c>
      <c r="G21" s="5">
        <v>11000</v>
      </c>
      <c r="H21" s="56"/>
      <c r="I21" s="55">
        <v>1</v>
      </c>
      <c r="J21" s="55">
        <v>1</v>
      </c>
      <c r="K21" s="55">
        <v>2020</v>
      </c>
      <c r="L21" s="56"/>
      <c r="M21" s="56"/>
      <c r="O21" s="56"/>
      <c r="T21" s="56"/>
      <c r="U21" s="56"/>
      <c r="W21" s="56"/>
      <c r="X21" s="56"/>
      <c r="Y21" s="56"/>
      <c r="Z21" s="56"/>
      <c r="AA21" s="4"/>
      <c r="AB21" s="4" t="b">
        <v>1</v>
      </c>
      <c r="AC21" s="2"/>
      <c r="AD21" s="9"/>
      <c r="AE21" s="56"/>
      <c r="AF21" s="56"/>
    </row>
    <row r="22" spans="1:32" s="55" customFormat="1" hidden="1" x14ac:dyDescent="0.3">
      <c r="A22" s="56" t="s">
        <v>189</v>
      </c>
      <c r="B22" s="56" t="str">
        <f>"EB Wert Konto "&amp;TEXT(vPlanElementBooking[[#This Row],[Credit Account]],"0000")</f>
        <v>EB Wert Konto 3300</v>
      </c>
      <c r="C22" s="56"/>
      <c r="D22" s="56"/>
      <c r="E22" s="55">
        <v>9000</v>
      </c>
      <c r="F22" s="55">
        <v>3300</v>
      </c>
      <c r="G22" s="5">
        <v>139016.25</v>
      </c>
      <c r="H22" s="56"/>
      <c r="I22" s="55">
        <v>1</v>
      </c>
      <c r="J22" s="55">
        <v>1</v>
      </c>
      <c r="K22" s="55">
        <v>2020</v>
      </c>
      <c r="L22" s="56"/>
      <c r="M22" s="56"/>
      <c r="O22" s="56"/>
      <c r="T22" s="56"/>
      <c r="U22" s="56"/>
      <c r="W22" s="56"/>
      <c r="X22" s="56"/>
      <c r="Y22" s="56"/>
      <c r="Z22" s="56"/>
      <c r="AA22" s="4"/>
      <c r="AB22" s="4" t="b">
        <v>1</v>
      </c>
      <c r="AC22" s="2"/>
      <c r="AD22" s="9"/>
      <c r="AE22" s="56"/>
      <c r="AF22" s="56"/>
    </row>
    <row r="23" spans="1:32" s="55" customFormat="1" hidden="1" x14ac:dyDescent="0.3">
      <c r="A23" s="56" t="s">
        <v>189</v>
      </c>
      <c r="B23" s="56" t="str">
        <f>"EB Wert Konto "&amp;TEXT(vPlanElementBooking[[#This Row],[Credit Account]],"0000")</f>
        <v>EB Wert Konto 3720</v>
      </c>
      <c r="C23" s="56"/>
      <c r="D23" s="56"/>
      <c r="E23" s="55">
        <v>9000</v>
      </c>
      <c r="F23" s="55">
        <v>3720</v>
      </c>
      <c r="G23" s="5">
        <v>45000</v>
      </c>
      <c r="H23" s="56"/>
      <c r="I23" s="55">
        <v>1</v>
      </c>
      <c r="J23" s="55">
        <v>1</v>
      </c>
      <c r="K23" s="55">
        <v>2020</v>
      </c>
      <c r="L23" s="56"/>
      <c r="M23" s="56"/>
      <c r="O23" s="56"/>
      <c r="T23" s="56"/>
      <c r="U23" s="56"/>
      <c r="W23" s="56"/>
      <c r="X23" s="56"/>
      <c r="Y23" s="56"/>
      <c r="Z23" s="56"/>
      <c r="AA23" s="4"/>
      <c r="AB23" s="4" t="b">
        <v>1</v>
      </c>
      <c r="AC23" s="2"/>
      <c r="AD23" s="9"/>
      <c r="AE23" s="56"/>
      <c r="AF23" s="56"/>
    </row>
    <row r="24" spans="1:32" s="55" customFormat="1" hidden="1" x14ac:dyDescent="0.3">
      <c r="A24" s="56" t="s">
        <v>189</v>
      </c>
      <c r="B24" s="56" t="str">
        <f>"EB Wert Konto "&amp;TEXT(vPlanElementBooking[[#This Row],[Credit Account]],"0000")</f>
        <v>EB Wert Konto 3841</v>
      </c>
      <c r="C24" s="56"/>
      <c r="D24" s="56"/>
      <c r="E24" s="55">
        <v>9000</v>
      </c>
      <c r="F24" s="55">
        <v>3841</v>
      </c>
      <c r="G24" s="5">
        <v>-116375.26</v>
      </c>
      <c r="H24" s="56"/>
      <c r="I24" s="55">
        <v>1</v>
      </c>
      <c r="J24" s="55">
        <v>1</v>
      </c>
      <c r="K24" s="55">
        <v>2020</v>
      </c>
      <c r="L24" s="56"/>
      <c r="M24" s="56"/>
      <c r="O24" s="56"/>
      <c r="T24" s="56"/>
      <c r="U24" s="56"/>
      <c r="W24" s="56"/>
      <c r="X24" s="56"/>
      <c r="Y24" s="56"/>
      <c r="Z24" s="56"/>
      <c r="AA24" s="4"/>
      <c r="AB24" s="4" t="b">
        <v>1</v>
      </c>
      <c r="AC24" s="2"/>
      <c r="AD24" s="9"/>
      <c r="AE24" s="56"/>
      <c r="AF24" s="56"/>
    </row>
    <row r="25" spans="1:32" s="55" customFormat="1" hidden="1" x14ac:dyDescent="0.3">
      <c r="A25" s="56" t="s">
        <v>189</v>
      </c>
      <c r="B25" s="56" t="str">
        <f>"EB Wert Konto "&amp;TEXT(vPlanElementBooking[[#This Row],[Credit Account]],"0000")</f>
        <v>EB Wert Konto 3900</v>
      </c>
      <c r="C25" s="56"/>
      <c r="D25" s="56"/>
      <c r="E25" s="55">
        <v>9000</v>
      </c>
      <c r="F25" s="55">
        <v>3900</v>
      </c>
      <c r="G25" s="5">
        <v>508012</v>
      </c>
      <c r="H25" s="56"/>
      <c r="I25" s="55">
        <v>1</v>
      </c>
      <c r="J25" s="55">
        <v>1</v>
      </c>
      <c r="K25" s="55">
        <v>2020</v>
      </c>
      <c r="L25" s="56"/>
      <c r="M25" s="56"/>
      <c r="O25" s="56"/>
      <c r="T25" s="56"/>
      <c r="U25" s="56"/>
      <c r="W25" s="56"/>
      <c r="X25" s="56"/>
      <c r="Y25" s="56"/>
      <c r="Z25" s="56"/>
      <c r="AA25" s="4"/>
      <c r="AB25" s="4" t="b">
        <v>1</v>
      </c>
      <c r="AC25" s="2"/>
      <c r="AD25" s="9"/>
      <c r="AE25" s="56"/>
      <c r="AF25" s="56"/>
    </row>
    <row r="26" spans="1:32" ht="28.8" x14ac:dyDescent="0.3">
      <c r="A26" s="56" t="s">
        <v>189</v>
      </c>
      <c r="B26" s="56" t="s">
        <v>12746</v>
      </c>
      <c r="C26" s="56" t="s">
        <v>195</v>
      </c>
      <c r="D26" s="56"/>
      <c r="E26">
        <v>143</v>
      </c>
      <c r="F26">
        <v>4820</v>
      </c>
      <c r="G26" s="5">
        <v>0</v>
      </c>
      <c r="H26" s="56"/>
      <c r="I26">
        <v>28</v>
      </c>
      <c r="J26">
        <v>1</v>
      </c>
      <c r="K26">
        <v>2020</v>
      </c>
      <c r="L26" s="56" t="s">
        <v>12747</v>
      </c>
      <c r="M26" s="56"/>
      <c r="O26" s="56"/>
      <c r="P26">
        <v>-1</v>
      </c>
      <c r="Q26">
        <v>30</v>
      </c>
      <c r="R26">
        <v>11</v>
      </c>
      <c r="S26">
        <v>2021</v>
      </c>
      <c r="T26" s="56" t="s">
        <v>12744</v>
      </c>
      <c r="U26" s="56"/>
      <c r="W26" s="56"/>
      <c r="X26" s="56"/>
      <c r="Y26" s="56"/>
      <c r="Z26" s="56"/>
      <c r="AA26" s="4"/>
      <c r="AB26" s="4" t="b">
        <v>0</v>
      </c>
      <c r="AC26" s="2"/>
      <c r="AD26" s="9" t="s">
        <v>12748</v>
      </c>
      <c r="AE26" s="56"/>
      <c r="AF26" s="56"/>
    </row>
    <row r="27" spans="1:32" s="55" customFormat="1" x14ac:dyDescent="0.3">
      <c r="A27" s="56" t="s">
        <v>189</v>
      </c>
      <c r="B27" s="56" t="s">
        <v>12752</v>
      </c>
      <c r="C27" s="56" t="s">
        <v>195</v>
      </c>
      <c r="D27" s="56"/>
      <c r="E27" s="55">
        <v>143</v>
      </c>
      <c r="F27" s="55">
        <v>4820</v>
      </c>
      <c r="G27" s="5">
        <v>0</v>
      </c>
      <c r="H27" s="56"/>
      <c r="I27" s="55">
        <v>28</v>
      </c>
      <c r="J27" s="55">
        <v>1</v>
      </c>
      <c r="K27" s="55">
        <v>2020</v>
      </c>
      <c r="L27" s="56" t="s">
        <v>12753</v>
      </c>
      <c r="M27" s="56"/>
      <c r="O27" s="56"/>
      <c r="T27" s="56" t="s">
        <v>12751</v>
      </c>
      <c r="U27" s="56"/>
      <c r="W27" s="56"/>
      <c r="X27" s="56"/>
      <c r="Y27" s="56"/>
      <c r="Z27" s="56"/>
      <c r="AA27" s="4"/>
      <c r="AB27" s="4" t="b">
        <v>0</v>
      </c>
      <c r="AC27" s="2"/>
      <c r="AD27" s="9"/>
      <c r="AE27" s="56"/>
      <c r="AF27" s="56"/>
    </row>
    <row r="28" spans="1:32" ht="43.2" hidden="1" x14ac:dyDescent="0.3">
      <c r="A28" s="56" t="s">
        <v>189</v>
      </c>
      <c r="B28" s="56" t="s">
        <v>12764</v>
      </c>
      <c r="C28" s="56" t="s">
        <v>458</v>
      </c>
      <c r="D28" s="56"/>
      <c r="E28">
        <v>3900</v>
      </c>
      <c r="F28">
        <v>4830</v>
      </c>
      <c r="G28" s="5"/>
      <c r="H28" s="56"/>
      <c r="I28" s="55">
        <v>28</v>
      </c>
      <c r="J28" s="55">
        <v>1</v>
      </c>
      <c r="K28" s="55">
        <v>2020</v>
      </c>
      <c r="L28" s="56" t="s">
        <v>12763</v>
      </c>
      <c r="M28" s="56"/>
      <c r="O28" s="56"/>
      <c r="T28" s="56" t="s">
        <v>12764</v>
      </c>
      <c r="U28" s="56"/>
      <c r="W28" s="56"/>
      <c r="X28" s="56"/>
      <c r="Y28" s="56"/>
      <c r="Z28" s="56"/>
      <c r="AA28" s="4"/>
      <c r="AB28" s="4" t="b">
        <v>0</v>
      </c>
      <c r="AC28" s="2"/>
      <c r="AD28" s="9" t="s">
        <v>12767</v>
      </c>
      <c r="AE28" s="56"/>
      <c r="AF28" s="56"/>
    </row>
    <row r="29" spans="1:32" s="55" customFormat="1" ht="28.8" hidden="1" x14ac:dyDescent="0.3">
      <c r="A29" s="56" t="s">
        <v>189</v>
      </c>
      <c r="B29" s="56" t="s">
        <v>12765</v>
      </c>
      <c r="C29" s="56" t="s">
        <v>458</v>
      </c>
      <c r="D29" s="56"/>
      <c r="E29" s="55">
        <v>3900</v>
      </c>
      <c r="F29" s="55">
        <v>4830</v>
      </c>
      <c r="G29" s="5"/>
      <c r="H29" s="56"/>
      <c r="I29" s="55">
        <v>28</v>
      </c>
      <c r="J29" s="55">
        <v>1</v>
      </c>
      <c r="K29" s="55">
        <v>2020</v>
      </c>
      <c r="L29" s="56" t="s">
        <v>12766</v>
      </c>
      <c r="M29" s="56"/>
      <c r="O29" s="56"/>
      <c r="T29" s="56" t="s">
        <v>12765</v>
      </c>
      <c r="U29" s="56"/>
      <c r="W29" s="56"/>
      <c r="X29" s="56"/>
      <c r="Y29" s="56"/>
      <c r="Z29" s="56"/>
      <c r="AA29" s="4"/>
      <c r="AB29" s="4" t="b">
        <v>0</v>
      </c>
      <c r="AC29" s="2"/>
      <c r="AD29" s="9" t="s">
        <v>12768</v>
      </c>
      <c r="AE29" s="56"/>
      <c r="AF29" s="56"/>
    </row>
    <row r="30" spans="1:32" hidden="1" x14ac:dyDescent="0.3">
      <c r="A30" s="56" t="s">
        <v>189</v>
      </c>
      <c r="B30" s="56" t="s">
        <v>12792</v>
      </c>
      <c r="C30" s="56" t="s">
        <v>446</v>
      </c>
      <c r="D30" s="56"/>
      <c r="E30">
        <v>6201</v>
      </c>
      <c r="F30">
        <v>143</v>
      </c>
      <c r="G30" s="5"/>
      <c r="H30" s="56"/>
      <c r="I30">
        <v>28</v>
      </c>
      <c r="J30">
        <v>1</v>
      </c>
      <c r="K30">
        <v>2020</v>
      </c>
      <c r="L30" s="56"/>
      <c r="M30" s="56"/>
      <c r="O30" s="56"/>
      <c r="P30">
        <v>-1</v>
      </c>
      <c r="T30" s="56" t="s">
        <v>12792</v>
      </c>
      <c r="U30" s="56"/>
      <c r="W30" s="56"/>
      <c r="X30" s="56"/>
      <c r="Y30" s="56"/>
      <c r="Z30" s="56"/>
      <c r="AA30" s="4"/>
      <c r="AB30" s="4" t="b">
        <v>0</v>
      </c>
      <c r="AC30" s="2"/>
      <c r="AD30" s="9"/>
      <c r="AE30" s="56"/>
      <c r="AF30" s="56"/>
    </row>
    <row r="31" spans="1:32" hidden="1" x14ac:dyDescent="0.3">
      <c r="A31" s="56" t="s">
        <v>189</v>
      </c>
      <c r="B31" s="56" t="s">
        <v>12793</v>
      </c>
      <c r="C31" s="56" t="s">
        <v>448</v>
      </c>
      <c r="D31" s="56"/>
      <c r="E31">
        <v>6220</v>
      </c>
      <c r="F31">
        <v>630</v>
      </c>
      <c r="G31" s="5"/>
      <c r="H31" s="56"/>
      <c r="I31" s="55">
        <v>28</v>
      </c>
      <c r="J31" s="55">
        <v>1</v>
      </c>
      <c r="K31" s="55">
        <v>2020</v>
      </c>
      <c r="L31" s="56"/>
      <c r="M31" s="56"/>
      <c r="O31" s="56"/>
      <c r="P31" s="55">
        <v>-1</v>
      </c>
      <c r="T31" s="56" t="s">
        <v>12793</v>
      </c>
      <c r="U31" s="56"/>
      <c r="W31" s="56"/>
      <c r="X31" s="56"/>
      <c r="Y31" s="56"/>
      <c r="Z31" s="56"/>
      <c r="AA31" s="4"/>
      <c r="AB31" s="4" t="b">
        <v>0</v>
      </c>
      <c r="AC31" s="2"/>
      <c r="AD31" s="9"/>
      <c r="AE31" s="56"/>
      <c r="AF31" s="56"/>
    </row>
    <row r="32" spans="1:32" hidden="1" x14ac:dyDescent="0.3">
      <c r="A32" s="56" t="s">
        <v>189</v>
      </c>
      <c r="B32" s="56" t="s">
        <v>12794</v>
      </c>
      <c r="C32" s="56" t="s">
        <v>202</v>
      </c>
      <c r="D32" s="56"/>
      <c r="E32">
        <v>6220</v>
      </c>
      <c r="F32">
        <v>650</v>
      </c>
      <c r="G32" s="5"/>
      <c r="H32" s="56"/>
      <c r="I32" s="55">
        <v>28</v>
      </c>
      <c r="J32" s="55">
        <v>1</v>
      </c>
      <c r="K32" s="55">
        <v>2020</v>
      </c>
      <c r="L32" s="56"/>
      <c r="M32" s="56"/>
      <c r="O32" s="56"/>
      <c r="P32" s="55">
        <v>-1</v>
      </c>
      <c r="T32" s="56" t="s">
        <v>12794</v>
      </c>
      <c r="U32" s="56"/>
      <c r="W32" s="56"/>
      <c r="X32" s="56"/>
      <c r="Y32" s="56"/>
      <c r="Z32" s="56"/>
      <c r="AA32" s="4"/>
      <c r="AB32" s="4" t="b">
        <v>0</v>
      </c>
      <c r="AC32" s="2"/>
      <c r="AD32" s="9"/>
      <c r="AE32" s="56"/>
      <c r="AF32" s="56"/>
    </row>
    <row r="33" spans="1:32" hidden="1" x14ac:dyDescent="0.3">
      <c r="A33" s="56" t="s">
        <v>12504</v>
      </c>
      <c r="B33" s="56" t="s">
        <v>12837</v>
      </c>
      <c r="C33" s="56" t="s">
        <v>202</v>
      </c>
      <c r="D33" s="56"/>
      <c r="E33">
        <v>6827</v>
      </c>
      <c r="F33">
        <v>3095</v>
      </c>
      <c r="G33" s="5">
        <v>13000</v>
      </c>
      <c r="H33" s="56"/>
      <c r="I33">
        <v>31</v>
      </c>
      <c r="J33">
        <v>12</v>
      </c>
      <c r="K33">
        <v>2020</v>
      </c>
      <c r="L33" s="56" t="s">
        <v>12838</v>
      </c>
      <c r="M33" s="56"/>
      <c r="O33" s="56"/>
      <c r="P33">
        <v>12</v>
      </c>
      <c r="T33" s="56"/>
      <c r="U33" s="56"/>
      <c r="W33" s="56"/>
      <c r="X33" s="56"/>
      <c r="Y33" s="56"/>
      <c r="Z33" s="56" t="s">
        <v>205</v>
      </c>
      <c r="AA33" s="4"/>
      <c r="AB33" s="4" t="b">
        <v>0</v>
      </c>
      <c r="AC33" s="2"/>
      <c r="AD33" s="9"/>
      <c r="AE33" s="56"/>
      <c r="AF33" s="56"/>
    </row>
    <row r="34" spans="1:32" hidden="1" x14ac:dyDescent="0.3">
      <c r="A34" s="56" t="s">
        <v>189</v>
      </c>
      <c r="B34" s="56" t="s">
        <v>12868</v>
      </c>
      <c r="C34" s="56"/>
      <c r="D34" s="56"/>
      <c r="E34">
        <v>1370</v>
      </c>
      <c r="F34">
        <v>1803</v>
      </c>
      <c r="G34" s="5">
        <v>1054.98</v>
      </c>
      <c r="H34" s="56"/>
      <c r="I34">
        <v>27</v>
      </c>
      <c r="J34">
        <v>4</v>
      </c>
      <c r="K34">
        <v>2020</v>
      </c>
      <c r="L34" s="56" t="s">
        <v>12867</v>
      </c>
      <c r="M34" s="56"/>
      <c r="O34" s="56"/>
      <c r="T34" s="56"/>
      <c r="U34" s="56"/>
      <c r="W34" s="56"/>
      <c r="X34" s="56"/>
      <c r="Y34" s="56"/>
      <c r="Z34" s="56"/>
      <c r="AA34" s="4"/>
      <c r="AB34" s="4" t="b">
        <v>0</v>
      </c>
      <c r="AC34" s="2"/>
      <c r="AD34" s="9"/>
      <c r="AE34" s="56"/>
      <c r="AF34" s="56"/>
    </row>
    <row r="35" spans="1:32" hidden="1" x14ac:dyDescent="0.3">
      <c r="A35" s="56" t="s">
        <v>189</v>
      </c>
      <c r="B35" s="56" t="s">
        <v>12869</v>
      </c>
      <c r="C35" s="56"/>
      <c r="D35" s="56"/>
      <c r="E35">
        <v>1401</v>
      </c>
      <c r="F35">
        <v>1803</v>
      </c>
      <c r="G35" s="5">
        <v>0</v>
      </c>
      <c r="H35" s="56"/>
      <c r="I35">
        <v>15</v>
      </c>
      <c r="J35">
        <v>1</v>
      </c>
      <c r="K35">
        <v>2020</v>
      </c>
      <c r="L35" s="56" t="s">
        <v>12872</v>
      </c>
      <c r="M35" s="56"/>
      <c r="O35" s="56"/>
      <c r="T35" s="56" t="s">
        <v>12869</v>
      </c>
      <c r="U35" s="56"/>
      <c r="W35" s="56"/>
      <c r="X35" s="56"/>
      <c r="Y35" s="56"/>
      <c r="Z35" s="56"/>
      <c r="AA35" s="4"/>
      <c r="AB35" s="4" t="b">
        <v>0</v>
      </c>
      <c r="AC35" s="2"/>
      <c r="AD35" s="9"/>
      <c r="AE35" s="56"/>
      <c r="AF35" s="56"/>
    </row>
    <row r="36" spans="1:32" hidden="1" x14ac:dyDescent="0.3">
      <c r="A36" s="56" t="s">
        <v>189</v>
      </c>
      <c r="B36" s="56" t="s">
        <v>12870</v>
      </c>
      <c r="C36" s="56"/>
      <c r="D36" s="56"/>
      <c r="E36">
        <v>1406</v>
      </c>
      <c r="F36">
        <v>1803</v>
      </c>
      <c r="G36" s="5">
        <v>0</v>
      </c>
      <c r="H36" s="56"/>
      <c r="I36" s="55">
        <v>15</v>
      </c>
      <c r="J36" s="55">
        <v>1</v>
      </c>
      <c r="K36" s="55">
        <v>2020</v>
      </c>
      <c r="L36" s="56" t="s">
        <v>12872</v>
      </c>
      <c r="M36" s="56"/>
      <c r="O36" s="56"/>
      <c r="T36" s="56" t="s">
        <v>12870</v>
      </c>
      <c r="U36" s="56"/>
      <c r="W36" s="56"/>
      <c r="X36" s="56"/>
      <c r="Y36" s="56"/>
      <c r="Z36" s="56"/>
      <c r="AA36" s="4"/>
      <c r="AB36" s="4" t="b">
        <v>0</v>
      </c>
      <c r="AC36" s="2"/>
      <c r="AD36" s="9"/>
      <c r="AE36" s="56"/>
      <c r="AF36" s="56"/>
    </row>
    <row r="37" spans="1:32" hidden="1" x14ac:dyDescent="0.3">
      <c r="A37" s="56" t="s">
        <v>189</v>
      </c>
      <c r="B37" s="56" t="s">
        <v>12871</v>
      </c>
      <c r="C37" s="56"/>
      <c r="D37" s="56"/>
      <c r="E37">
        <v>1434</v>
      </c>
      <c r="F37">
        <v>1803</v>
      </c>
      <c r="G37" s="5">
        <v>0</v>
      </c>
      <c r="H37" s="56"/>
      <c r="I37" s="55">
        <v>15</v>
      </c>
      <c r="J37" s="55">
        <v>1</v>
      </c>
      <c r="K37" s="55">
        <v>2020</v>
      </c>
      <c r="L37" s="56" t="s">
        <v>12872</v>
      </c>
      <c r="M37" s="56"/>
      <c r="O37" s="56"/>
      <c r="T37" s="56" t="s">
        <v>12871</v>
      </c>
      <c r="U37" s="56"/>
      <c r="W37" s="56"/>
      <c r="X37" s="56"/>
      <c r="Y37" s="56"/>
      <c r="Z37" s="56"/>
      <c r="AA37" s="4"/>
      <c r="AB37" s="4" t="b">
        <v>0</v>
      </c>
      <c r="AC37" s="2"/>
      <c r="AD37" s="9"/>
      <c r="AE37" s="56"/>
      <c r="AF37" s="56"/>
    </row>
    <row r="38" spans="1:32" hidden="1" x14ac:dyDescent="0.3">
      <c r="A38" s="56" t="s">
        <v>12504</v>
      </c>
      <c r="B38" s="56" t="s">
        <v>12873</v>
      </c>
      <c r="C38" s="56" t="s">
        <v>202</v>
      </c>
      <c r="D38" s="56"/>
      <c r="E38">
        <v>6400</v>
      </c>
      <c r="F38">
        <v>1900</v>
      </c>
      <c r="G38" s="5">
        <v>2945.01</v>
      </c>
      <c r="H38" s="56"/>
      <c r="I38">
        <v>1</v>
      </c>
      <c r="J38">
        <v>1</v>
      </c>
      <c r="K38">
        <v>2020</v>
      </c>
      <c r="L38" s="9" t="s">
        <v>12669</v>
      </c>
      <c r="M38" s="56"/>
      <c r="O38" s="56"/>
      <c r="T38" s="56"/>
      <c r="U38" s="56"/>
      <c r="W38" s="56"/>
      <c r="X38" s="56"/>
      <c r="Y38" s="56"/>
      <c r="Z38" s="56"/>
      <c r="AA38" s="4"/>
      <c r="AB38" s="4" t="b">
        <v>0</v>
      </c>
      <c r="AC38" s="2"/>
      <c r="AD38" s="9"/>
      <c r="AE38" s="56"/>
      <c r="AF38" s="56"/>
    </row>
    <row r="39" spans="1:32" hidden="1" x14ac:dyDescent="0.3">
      <c r="A39" s="56" t="s">
        <v>12504</v>
      </c>
      <c r="B39" s="56" t="s">
        <v>12874</v>
      </c>
      <c r="C39" s="56" t="s">
        <v>202</v>
      </c>
      <c r="D39" s="56"/>
      <c r="E39" s="55">
        <v>6400</v>
      </c>
      <c r="F39" s="55">
        <v>1900</v>
      </c>
      <c r="G39" s="5">
        <v>1710.62</v>
      </c>
      <c r="H39" s="56"/>
      <c r="I39">
        <v>1</v>
      </c>
      <c r="J39">
        <v>1</v>
      </c>
      <c r="K39" s="55">
        <v>2020</v>
      </c>
      <c r="L39" s="9" t="s">
        <v>12675</v>
      </c>
      <c r="M39" s="56"/>
      <c r="O39" s="56"/>
      <c r="T39" s="56"/>
      <c r="U39" s="56"/>
      <c r="W39" s="56"/>
      <c r="X39" s="56"/>
      <c r="Y39" s="56"/>
      <c r="Z39" s="56"/>
      <c r="AA39" s="4"/>
      <c r="AB39" s="4" t="b">
        <v>0</v>
      </c>
      <c r="AC39" s="2"/>
      <c r="AD39" s="9"/>
      <c r="AE39" s="56"/>
      <c r="AF39" s="56"/>
    </row>
    <row r="40" spans="1:32" hidden="1" x14ac:dyDescent="0.3">
      <c r="A40" s="56" t="s">
        <v>12504</v>
      </c>
      <c r="B40" s="56" t="s">
        <v>12875</v>
      </c>
      <c r="C40" s="56" t="s">
        <v>202</v>
      </c>
      <c r="D40" s="56"/>
      <c r="E40" s="55">
        <v>6400</v>
      </c>
      <c r="F40" s="55">
        <v>1900</v>
      </c>
      <c r="G40" s="5">
        <v>1343.81</v>
      </c>
      <c r="H40" s="56"/>
      <c r="I40">
        <v>1</v>
      </c>
      <c r="J40">
        <v>1</v>
      </c>
      <c r="K40" s="55">
        <v>2020</v>
      </c>
      <c r="L40" s="9" t="s">
        <v>12669</v>
      </c>
      <c r="M40" s="56"/>
      <c r="O40" s="56"/>
      <c r="T40" s="56"/>
      <c r="U40" s="56"/>
      <c r="W40" s="56"/>
      <c r="X40" s="56"/>
      <c r="Y40" s="56"/>
      <c r="Z40" s="56"/>
      <c r="AA40" s="4"/>
      <c r="AB40" s="4" t="b">
        <v>0</v>
      </c>
      <c r="AC40" s="2"/>
      <c r="AD40" s="9"/>
      <c r="AE40" s="56"/>
      <c r="AF40" s="56"/>
    </row>
    <row r="41" spans="1:32" hidden="1" x14ac:dyDescent="0.3">
      <c r="A41" s="56" t="s">
        <v>12504</v>
      </c>
      <c r="B41" s="56" t="s">
        <v>12876</v>
      </c>
      <c r="C41" s="56" t="s">
        <v>202</v>
      </c>
      <c r="D41" s="56"/>
      <c r="E41" s="55">
        <v>6400</v>
      </c>
      <c r="F41" s="55">
        <v>1900</v>
      </c>
      <c r="G41" s="5">
        <v>1861.76</v>
      </c>
      <c r="H41" s="56"/>
      <c r="I41">
        <v>1</v>
      </c>
      <c r="J41">
        <v>1</v>
      </c>
      <c r="K41" s="55">
        <v>2020</v>
      </c>
      <c r="L41" s="9" t="s">
        <v>12673</v>
      </c>
      <c r="M41" s="56"/>
      <c r="O41" s="56"/>
      <c r="T41" s="56"/>
      <c r="U41" s="56"/>
      <c r="W41" s="56"/>
      <c r="X41" s="56"/>
      <c r="Y41" s="56"/>
      <c r="Z41" s="56"/>
      <c r="AA41" s="4"/>
      <c r="AB41" s="4" t="b">
        <v>0</v>
      </c>
      <c r="AC41" s="2"/>
      <c r="AD41" s="9"/>
      <c r="AE41" s="56"/>
      <c r="AF41" s="56"/>
    </row>
    <row r="42" spans="1:32" hidden="1" x14ac:dyDescent="0.3">
      <c r="A42" s="56" t="s">
        <v>189</v>
      </c>
      <c r="B42" s="56" t="s">
        <v>12877</v>
      </c>
      <c r="C42" s="56"/>
      <c r="D42" s="56"/>
      <c r="E42">
        <v>3300</v>
      </c>
      <c r="F42">
        <v>1803</v>
      </c>
      <c r="G42" s="5"/>
      <c r="H42" s="56"/>
      <c r="I42">
        <v>15</v>
      </c>
      <c r="J42">
        <v>1</v>
      </c>
      <c r="K42">
        <v>2020</v>
      </c>
      <c r="L42" s="56" t="s">
        <v>12872</v>
      </c>
      <c r="M42" s="56"/>
      <c r="O42" s="56"/>
      <c r="T42" s="56" t="s">
        <v>12877</v>
      </c>
      <c r="U42" s="56"/>
      <c r="W42" s="56"/>
      <c r="X42" s="56"/>
      <c r="Y42" s="56"/>
      <c r="Z42" s="56"/>
      <c r="AA42" s="4"/>
      <c r="AB42" s="4" t="b">
        <v>0</v>
      </c>
      <c r="AC42" s="2"/>
      <c r="AD42" s="9"/>
      <c r="AE42" s="56"/>
      <c r="AF42" s="56"/>
    </row>
    <row r="43" spans="1:32" hidden="1" x14ac:dyDescent="0.3">
      <c r="A43" s="56" t="s">
        <v>189</v>
      </c>
      <c r="B43" s="56" t="s">
        <v>12878</v>
      </c>
      <c r="C43" s="56"/>
      <c r="D43" s="56"/>
      <c r="E43" s="55">
        <v>3820</v>
      </c>
      <c r="F43" s="55">
        <v>1803</v>
      </c>
      <c r="G43" s="5"/>
      <c r="H43" s="56"/>
      <c r="I43" s="55">
        <v>15</v>
      </c>
      <c r="J43" s="55">
        <v>1</v>
      </c>
      <c r="K43" s="55">
        <v>2020</v>
      </c>
      <c r="L43" s="56" t="s">
        <v>12872</v>
      </c>
      <c r="M43" s="56"/>
      <c r="O43" s="56"/>
      <c r="T43" s="56" t="s">
        <v>12878</v>
      </c>
      <c r="U43" s="56"/>
      <c r="W43" s="56"/>
      <c r="X43" s="56"/>
      <c r="Y43" s="56"/>
      <c r="Z43" s="56"/>
      <c r="AA43" s="4"/>
      <c r="AB43" s="4" t="b">
        <v>0</v>
      </c>
      <c r="AC43" s="2"/>
      <c r="AD43" s="9"/>
      <c r="AE43" s="56"/>
      <c r="AF43" s="56"/>
    </row>
    <row r="44" spans="1:32" hidden="1" x14ac:dyDescent="0.3">
      <c r="A44" s="56" t="s">
        <v>189</v>
      </c>
      <c r="B44" s="56" t="s">
        <v>12879</v>
      </c>
      <c r="C44" s="56"/>
      <c r="D44" s="56"/>
      <c r="E44">
        <v>1803</v>
      </c>
      <c r="F44">
        <v>3841</v>
      </c>
      <c r="G44" s="5"/>
      <c r="H44" s="56"/>
      <c r="I44" s="55">
        <v>15</v>
      </c>
      <c r="J44" s="55">
        <v>1</v>
      </c>
      <c r="K44" s="55">
        <v>2020</v>
      </c>
      <c r="L44" s="56" t="s">
        <v>12872</v>
      </c>
      <c r="M44" s="56"/>
      <c r="O44" s="56"/>
      <c r="T44" s="56" t="s">
        <v>12879</v>
      </c>
      <c r="U44" s="56"/>
      <c r="W44" s="56"/>
      <c r="X44" s="56"/>
      <c r="Y44" s="56"/>
      <c r="Z44" s="56"/>
      <c r="AA44" s="4"/>
      <c r="AB44" s="4" t="b">
        <v>0</v>
      </c>
      <c r="AC44" s="2"/>
      <c r="AD44" s="9"/>
      <c r="AE44" s="56"/>
      <c r="AF44" s="56"/>
    </row>
    <row r="45" spans="1:32" hidden="1" x14ac:dyDescent="0.3">
      <c r="A45" s="56" t="s">
        <v>375</v>
      </c>
      <c r="B45" s="56" t="s">
        <v>12881</v>
      </c>
      <c r="C45" s="56"/>
      <c r="D45" s="56"/>
      <c r="E45">
        <v>3720</v>
      </c>
      <c r="F45">
        <v>3074</v>
      </c>
      <c r="G45" s="5">
        <v>45000</v>
      </c>
      <c r="H45" s="56"/>
      <c r="I45">
        <v>15</v>
      </c>
      <c r="J45">
        <v>1</v>
      </c>
      <c r="K45">
        <v>2020</v>
      </c>
      <c r="L45" s="56" t="s">
        <v>12872</v>
      </c>
      <c r="M45" s="56"/>
      <c r="O45" s="56"/>
      <c r="T45" s="56"/>
      <c r="U45" s="56"/>
      <c r="W45" s="56"/>
      <c r="X45" s="56"/>
      <c r="Y45" s="56"/>
      <c r="Z45" s="56"/>
      <c r="AA45" s="4"/>
      <c r="AB45" s="4" t="b">
        <v>0</v>
      </c>
      <c r="AC45" s="2"/>
      <c r="AD45" s="9"/>
      <c r="AE45" s="56"/>
      <c r="AF45" s="56"/>
    </row>
    <row r="46" spans="1:32" hidden="1" x14ac:dyDescent="0.3">
      <c r="A46" s="56" t="s">
        <v>375</v>
      </c>
      <c r="B46" s="56" t="s">
        <v>12880</v>
      </c>
      <c r="C46" s="56" t="s">
        <v>446</v>
      </c>
      <c r="D46" s="56"/>
      <c r="E46">
        <v>3074</v>
      </c>
      <c r="F46">
        <v>1803</v>
      </c>
      <c r="G46" s="5">
        <v>45000</v>
      </c>
      <c r="H46" s="56"/>
      <c r="I46">
        <v>15</v>
      </c>
      <c r="J46">
        <v>2</v>
      </c>
      <c r="K46">
        <v>2020</v>
      </c>
      <c r="L46" s="56"/>
      <c r="M46" s="56"/>
      <c r="O46" s="56"/>
      <c r="T46" s="56"/>
      <c r="U46" s="56"/>
      <c r="W46" s="56"/>
      <c r="X46" s="56"/>
      <c r="Y46" s="56"/>
      <c r="Z46" s="56"/>
      <c r="AA46" s="4"/>
      <c r="AB46" s="4" t="b">
        <v>0</v>
      </c>
      <c r="AC46" s="2"/>
      <c r="AD46" s="9"/>
      <c r="AE46" s="56"/>
      <c r="AF46" s="56"/>
    </row>
    <row r="47" spans="1:32" hidden="1" x14ac:dyDescent="0.3">
      <c r="A47" s="56" t="s">
        <v>375</v>
      </c>
      <c r="B47" s="56" t="s">
        <v>12882</v>
      </c>
      <c r="C47" s="56"/>
      <c r="D47" s="56"/>
      <c r="E47">
        <v>6110</v>
      </c>
      <c r="F47">
        <v>1803</v>
      </c>
      <c r="G47" s="5"/>
      <c r="H47" s="56"/>
      <c r="I47">
        <v>15</v>
      </c>
      <c r="J47">
        <v>1</v>
      </c>
      <c r="K47">
        <v>2020</v>
      </c>
      <c r="L47" s="56" t="s">
        <v>12872</v>
      </c>
      <c r="M47" s="56"/>
      <c r="O47" s="56"/>
      <c r="T47" s="56" t="s">
        <v>12882</v>
      </c>
      <c r="U47" s="56"/>
      <c r="W47" s="56"/>
      <c r="X47" s="56"/>
      <c r="Y47" s="56"/>
      <c r="Z47" s="56"/>
      <c r="AA47" s="4"/>
      <c r="AB47" s="4" t="b">
        <v>0</v>
      </c>
      <c r="AC47" s="2"/>
      <c r="AD47" s="9"/>
      <c r="AE47" s="56"/>
      <c r="AF47" s="56"/>
    </row>
  </sheetData>
  <dataValidations count="11">
    <dataValidation type="list" allowBlank="1" showInputMessage="1" showErrorMessage="1" sqref="A2:A47" xr:uid="{AB7AF6A5-FE43-4F3F-864E-082BF8E77C3B}">
      <formula1>ListPlanGroups</formula1>
    </dataValidation>
    <dataValidation type="list" allowBlank="1" showInputMessage="1" showErrorMessage="1" sqref="C2:C47" xr:uid="{2FE21E11-DA16-4368-ACED-A8BEBFA4015E}">
      <formula1>ListCostCenters</formula1>
    </dataValidation>
    <dataValidation type="list" allowBlank="1" showInputMessage="1" showErrorMessage="1" sqref="D2:D47" xr:uid="{4C2D940A-8C68-4BF6-A99A-E61DA966392E}">
      <formula1>ListRefCodes</formula1>
    </dataValidation>
    <dataValidation type="list" allowBlank="1" showInputMessage="1" showErrorMessage="1" sqref="E2:F47" xr:uid="{17078B21-943B-49FE-9345-2E9D603A6276}">
      <formula1>ListAccounts</formula1>
    </dataValidation>
    <dataValidation type="list" allowBlank="1" showInputMessage="1" showErrorMessage="1" sqref="H2:H47" xr:uid="{63D26CC2-A1FB-4AEC-81CE-DE34D603C9C6}">
      <formula1>ListCurrencies</formula1>
    </dataValidation>
    <dataValidation type="list" allowBlank="1" showInputMessage="1" showErrorMessage="1" sqref="N2:N47" xr:uid="{B0CA397C-649D-4FA0-A644-F3F6798A7029}">
      <formula1>"WAHR,FALSCH"</formula1>
    </dataValidation>
    <dataValidation type="list" allowBlank="1" showInputMessage="1" showErrorMessage="1" sqref="O2:O47" xr:uid="{3AB20E35-0FAA-4C0B-9864-F4697CA28E46}">
      <formula1>ListTriggerDates</formula1>
    </dataValidation>
    <dataValidation type="list" allowBlank="1" showInputMessage="1" showErrorMessage="1" sqref="U2:U47 T2:T35" xr:uid="{D445170E-F96C-4100-9D23-310E72820718}">
      <formula1>ListSchedules</formula1>
    </dataValidation>
    <dataValidation type="list" allowBlank="1" showInputMessage="1" showErrorMessage="1" sqref="Y2:Y47" xr:uid="{3C537185-4ACA-43DC-AEFB-4E0C71B88D39}">
      <formula1>ListContingencyRates</formula1>
    </dataValidation>
    <dataValidation type="list" allowBlank="1" showInputMessage="1" showErrorMessage="1" sqref="Z2:Z47" xr:uid="{58E80037-BA7F-4764-B8F7-B72E6BE0CE7C}">
      <formula1>ListInflationRules</formula1>
    </dataValidation>
    <dataValidation type="list" allowBlank="1" showInputMessage="1" showErrorMessage="1" sqref="P2:P47" xr:uid="{EE9C40DE-EE1D-4C90-B926-18C7CEFBD65C}">
      <formula1>ListTypeRepeat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BE22-6AC2-4300-ADCF-1BA953199AAD}">
  <sheetPr codeName="Tabelle23"/>
  <dimension ref="A1:XFC83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C83" sqref="C83"/>
    </sheetView>
  </sheetViews>
  <sheetFormatPr baseColWidth="10" defaultRowHeight="14.4" outlineLevelCol="1" x14ac:dyDescent="0.3"/>
  <cols>
    <col min="1" max="1" width="20" bestFit="1" customWidth="1"/>
    <col min="2" max="2" width="37.88671875" bestFit="1" customWidth="1"/>
    <col min="3" max="3" width="13.44140625" customWidth="1" outlineLevel="1"/>
    <col min="4" max="4" width="13.5546875" customWidth="1" outlineLevel="1"/>
    <col min="5" max="5" width="12.44140625" customWidth="1" outlineLevel="1"/>
    <col min="6" max="6" width="10.44140625" customWidth="1" outlineLevel="1"/>
    <col min="7" max="7" width="12.88671875" customWidth="1" outlineLevel="1"/>
    <col min="8" max="8" width="11.109375" customWidth="1" outlineLevel="1"/>
    <col min="9" max="9" width="10.5546875" customWidth="1" outlineLevel="1"/>
    <col min="10" max="10" width="13.33203125" customWidth="1" outlineLevel="1"/>
    <col min="11" max="11" width="11.33203125" customWidth="1" outlineLevel="1"/>
    <col min="12" max="12" width="59.6640625" style="3" customWidth="1" outlineLevel="1"/>
    <col min="13" max="13" width="4.33203125" bestFit="1" customWidth="1"/>
    <col min="14" max="14" width="12.88671875" customWidth="1" outlineLevel="1"/>
    <col min="15" max="15" width="13.44140625" customWidth="1" outlineLevel="1"/>
    <col min="16" max="16" width="9.5546875" customWidth="1" outlineLevel="1"/>
    <col min="17" max="17" width="11.44140625" customWidth="1" outlineLevel="1"/>
    <col min="18" max="18" width="14.109375" customWidth="1" outlineLevel="1"/>
    <col min="19" max="19" width="12.109375" customWidth="1" outlineLevel="1"/>
    <col min="20" max="20" width="36.44140625" customWidth="1" outlineLevel="1"/>
    <col min="21" max="21" width="4.33203125" bestFit="1" customWidth="1"/>
    <col min="22" max="22" width="11.33203125" customWidth="1" outlineLevel="1"/>
    <col min="23" max="23" width="16.109375" customWidth="1" outlineLevel="1"/>
    <col min="24" max="24" width="16.33203125" customWidth="1" outlineLevel="1"/>
    <col min="25" max="25" width="18.5546875" customWidth="1" outlineLevel="1"/>
    <col min="26" max="26" width="17.44140625" customWidth="1" outlineLevel="1"/>
    <col min="27" max="27" width="4.33203125" bestFit="1" customWidth="1"/>
    <col min="28" max="28" width="19.33203125" customWidth="1" outlineLevel="1"/>
    <col min="29" max="29" width="23.109375" customWidth="1" outlineLevel="1"/>
    <col min="30" max="30" width="26" customWidth="1" outlineLevel="1"/>
    <col min="31" max="31" width="24" customWidth="1" outlineLevel="1"/>
    <col min="32" max="32" width="20.33203125" customWidth="1" outlineLevel="1"/>
    <col min="33" max="33" width="21.44140625" customWidth="1" outlineLevel="1"/>
    <col min="34" max="34" width="4.33203125" bestFit="1" customWidth="1"/>
    <col min="35" max="35" width="8" customWidth="1" outlineLevel="1"/>
    <col min="36" max="37" width="12.44140625" customWidth="1" outlineLevel="1"/>
    <col min="38" max="38" width="18.88671875" customWidth="1" outlineLevel="1"/>
    <col min="39" max="39" width="15.33203125" customWidth="1" outlineLevel="1"/>
    <col min="40" max="40" width="12.33203125" style="55" customWidth="1" outlineLevel="1"/>
    <col min="41" max="41" width="4.33203125" style="55" bestFit="1" customWidth="1"/>
    <col min="42" max="42" width="81.109375" customWidth="1" outlineLevel="1"/>
    <col min="43" max="43" width="11.6640625" customWidth="1" outlineLevel="1"/>
    <col min="44" max="44" width="39.109375" customWidth="1" outlineLevel="1"/>
  </cols>
  <sheetData>
    <row r="1" spans="1:16383" s="3" customFormat="1" x14ac:dyDescent="0.3">
      <c r="A1" s="3" t="s">
        <v>190</v>
      </c>
      <c r="B1" s="3" t="s">
        <v>163</v>
      </c>
      <c r="C1" t="s">
        <v>2337</v>
      </c>
      <c r="D1" s="3" t="s">
        <v>188</v>
      </c>
      <c r="E1" s="3" t="s">
        <v>165</v>
      </c>
      <c r="F1" t="s">
        <v>287</v>
      </c>
      <c r="G1" s="3" t="s">
        <v>0</v>
      </c>
      <c r="H1" s="3" t="s">
        <v>177</v>
      </c>
      <c r="I1" s="3" t="s">
        <v>182</v>
      </c>
      <c r="J1" s="3" t="s">
        <v>181</v>
      </c>
      <c r="K1" s="3" t="s">
        <v>180</v>
      </c>
      <c r="L1" s="3" t="s">
        <v>166</v>
      </c>
      <c r="M1" s="3" t="s">
        <v>206</v>
      </c>
      <c r="N1" s="3" t="s">
        <v>179</v>
      </c>
      <c r="O1" s="3" t="s">
        <v>178</v>
      </c>
      <c r="P1" s="3" t="s">
        <v>167</v>
      </c>
      <c r="Q1" s="3" t="s">
        <v>185</v>
      </c>
      <c r="R1" s="3" t="s">
        <v>184</v>
      </c>
      <c r="S1" s="3" t="s">
        <v>183</v>
      </c>
      <c r="T1" s="3" t="s">
        <v>168</v>
      </c>
      <c r="U1" s="3" t="s">
        <v>207</v>
      </c>
      <c r="V1" s="3" t="s">
        <v>176</v>
      </c>
      <c r="W1" s="3" t="s">
        <v>191</v>
      </c>
      <c r="X1" s="3" t="s">
        <v>171</v>
      </c>
      <c r="Y1" s="3" t="s">
        <v>169</v>
      </c>
      <c r="Z1" s="3" t="s">
        <v>170</v>
      </c>
      <c r="AA1" s="3" t="s">
        <v>208</v>
      </c>
      <c r="AB1" s="3" t="s">
        <v>172</v>
      </c>
      <c r="AC1" t="s">
        <v>12723</v>
      </c>
      <c r="AD1" t="s">
        <v>12724</v>
      </c>
      <c r="AE1" t="s">
        <v>12725</v>
      </c>
      <c r="AF1" s="3" t="s">
        <v>174</v>
      </c>
      <c r="AG1" s="3" t="s">
        <v>173</v>
      </c>
      <c r="AH1" s="3" t="s">
        <v>12726</v>
      </c>
      <c r="AI1" s="3" t="s">
        <v>186</v>
      </c>
      <c r="AJ1" s="3" t="s">
        <v>192</v>
      </c>
      <c r="AK1" s="3" t="s">
        <v>193</v>
      </c>
      <c r="AL1" s="3" t="s">
        <v>194</v>
      </c>
      <c r="AM1" s="3" t="s">
        <v>175</v>
      </c>
      <c r="AN1" s="3" t="s">
        <v>187</v>
      </c>
      <c r="AO1" s="3" t="s">
        <v>12727</v>
      </c>
      <c r="AP1" s="3" t="s">
        <v>1</v>
      </c>
      <c r="AQ1" s="3" t="s">
        <v>2</v>
      </c>
      <c r="AR1" t="s">
        <v>247</v>
      </c>
    </row>
    <row r="2" spans="1:16383" x14ac:dyDescent="0.3">
      <c r="A2" s="56" t="s">
        <v>12504</v>
      </c>
      <c r="B2" s="56" t="s">
        <v>12687</v>
      </c>
      <c r="C2" s="56" t="s">
        <v>285</v>
      </c>
      <c r="D2" s="56" t="s">
        <v>465</v>
      </c>
      <c r="E2" s="56"/>
      <c r="F2">
        <v>6600</v>
      </c>
      <c r="G2" s="5">
        <v>1500</v>
      </c>
      <c r="H2" s="56"/>
      <c r="I2" s="24">
        <v>15</v>
      </c>
      <c r="J2">
        <v>7</v>
      </c>
      <c r="K2">
        <v>2020</v>
      </c>
      <c r="L2" s="9" t="s">
        <v>12688</v>
      </c>
      <c r="M2" s="9"/>
      <c r="N2" t="b">
        <v>0</v>
      </c>
      <c r="O2" s="56"/>
      <c r="P2">
        <v>1</v>
      </c>
      <c r="Q2">
        <v>0</v>
      </c>
      <c r="R2">
        <v>0</v>
      </c>
      <c r="S2">
        <v>0</v>
      </c>
      <c r="T2" s="56"/>
      <c r="U2" s="56"/>
      <c r="V2" s="56" t="s">
        <v>204</v>
      </c>
      <c r="W2">
        <v>30</v>
      </c>
      <c r="X2">
        <v>0</v>
      </c>
      <c r="Z2" s="56"/>
      <c r="AA2" s="56"/>
      <c r="AB2" s="56"/>
      <c r="AF2">
        <v>0</v>
      </c>
      <c r="AG2" s="56"/>
      <c r="AH2" s="56"/>
      <c r="AI2">
        <v>0</v>
      </c>
      <c r="AJ2" s="56"/>
      <c r="AK2" s="56"/>
      <c r="AL2" s="56"/>
      <c r="AM2" s="56" t="s">
        <v>205</v>
      </c>
      <c r="AN2" s="4"/>
      <c r="AO2" s="4"/>
      <c r="AP2" s="56"/>
      <c r="AQ2" s="56"/>
      <c r="AR2" s="56" t="s">
        <v>12717</v>
      </c>
      <c r="AS2" s="1"/>
    </row>
    <row r="3" spans="1:16383" x14ac:dyDescent="0.3">
      <c r="A3" s="56" t="s">
        <v>278</v>
      </c>
      <c r="B3" s="56" t="s">
        <v>12741</v>
      </c>
      <c r="C3" s="56" t="s">
        <v>286</v>
      </c>
      <c r="D3" s="56" t="s">
        <v>446</v>
      </c>
      <c r="E3" s="56"/>
      <c r="F3">
        <v>4400</v>
      </c>
      <c r="G3" s="5">
        <v>10300</v>
      </c>
      <c r="H3" s="56"/>
      <c r="I3">
        <v>15</v>
      </c>
      <c r="J3">
        <v>7</v>
      </c>
      <c r="K3">
        <v>2020</v>
      </c>
      <c r="L3" s="9"/>
      <c r="M3" s="9"/>
      <c r="N3" t="b">
        <v>0</v>
      </c>
      <c r="O3" s="56"/>
      <c r="P3">
        <v>1</v>
      </c>
      <c r="Q3">
        <v>0</v>
      </c>
      <c r="R3">
        <v>0</v>
      </c>
      <c r="S3">
        <v>0</v>
      </c>
      <c r="T3" s="56"/>
      <c r="U3" s="56"/>
      <c r="V3" s="56" t="s">
        <v>204</v>
      </c>
      <c r="W3">
        <v>30</v>
      </c>
      <c r="X3">
        <v>0</v>
      </c>
      <c r="Z3" s="56"/>
      <c r="AA3" s="56"/>
      <c r="AB3" s="56"/>
      <c r="AF3">
        <v>0</v>
      </c>
      <c r="AG3" s="56"/>
      <c r="AH3" s="56"/>
      <c r="AI3">
        <v>0</v>
      </c>
      <c r="AJ3" s="56"/>
      <c r="AK3" s="56"/>
      <c r="AL3" s="56"/>
      <c r="AM3" s="56"/>
      <c r="AN3" s="4"/>
      <c r="AO3" s="4"/>
      <c r="AP3" s="56"/>
      <c r="AQ3" s="56"/>
      <c r="AR3" s="56" t="s">
        <v>12780</v>
      </c>
      <c r="AS3" s="1"/>
    </row>
    <row r="4" spans="1:16383" s="24" customFormat="1" x14ac:dyDescent="0.3">
      <c r="A4" s="56" t="s">
        <v>278</v>
      </c>
      <c r="B4" s="56" t="s">
        <v>12742</v>
      </c>
      <c r="C4" s="56" t="s">
        <v>286</v>
      </c>
      <c r="D4" s="56" t="s">
        <v>446</v>
      </c>
      <c r="E4" s="56"/>
      <c r="F4" s="24">
        <v>4336</v>
      </c>
      <c r="G4" s="5">
        <v>20000</v>
      </c>
      <c r="H4" s="56"/>
      <c r="I4" s="24">
        <v>1</v>
      </c>
      <c r="J4" s="24">
        <v>5</v>
      </c>
      <c r="K4" s="24">
        <v>2020</v>
      </c>
      <c r="L4" s="9" t="s">
        <v>12809</v>
      </c>
      <c r="M4" s="9"/>
      <c r="N4" s="24" t="b">
        <v>0</v>
      </c>
      <c r="O4" s="56"/>
      <c r="P4" s="24">
        <v>0</v>
      </c>
      <c r="Q4" s="24">
        <v>0</v>
      </c>
      <c r="R4" s="24">
        <v>0</v>
      </c>
      <c r="S4" s="24">
        <v>0</v>
      </c>
      <c r="T4" s="56" t="s">
        <v>12742</v>
      </c>
      <c r="U4" s="56"/>
      <c r="V4" s="56"/>
      <c r="W4" s="24">
        <v>15</v>
      </c>
      <c r="X4" s="24">
        <v>0</v>
      </c>
      <c r="Z4" s="56"/>
      <c r="AA4" s="56"/>
      <c r="AB4" s="56"/>
      <c r="AC4"/>
      <c r="AD4"/>
      <c r="AE4"/>
      <c r="AF4" s="24">
        <v>0</v>
      </c>
      <c r="AG4" s="56"/>
      <c r="AH4" s="56"/>
      <c r="AI4" s="24">
        <v>0</v>
      </c>
      <c r="AJ4" s="56"/>
      <c r="AK4" s="56"/>
      <c r="AL4" s="56"/>
      <c r="AM4" s="56"/>
      <c r="AN4" s="4"/>
      <c r="AO4" s="4"/>
      <c r="AP4" s="56"/>
      <c r="AQ4" s="56"/>
      <c r="AR4" s="56" t="s">
        <v>12777</v>
      </c>
      <c r="AS4" s="25"/>
    </row>
    <row r="5" spans="1:16383" s="24" customFormat="1" x14ac:dyDescent="0.3">
      <c r="A5" s="56" t="s">
        <v>278</v>
      </c>
      <c r="B5" s="56" t="s">
        <v>12743</v>
      </c>
      <c r="C5" s="56" t="s">
        <v>286</v>
      </c>
      <c r="D5" s="56" t="s">
        <v>446</v>
      </c>
      <c r="E5" s="56"/>
      <c r="F5" s="24">
        <v>4400</v>
      </c>
      <c r="G5" s="5">
        <v>6300</v>
      </c>
      <c r="H5" s="56"/>
      <c r="I5" s="24">
        <v>1</v>
      </c>
      <c r="J5" s="24">
        <v>5</v>
      </c>
      <c r="K5" s="24">
        <v>2020</v>
      </c>
      <c r="L5" s="9" t="s">
        <v>12808</v>
      </c>
      <c r="M5" s="9"/>
      <c r="N5" s="24" t="b">
        <v>0</v>
      </c>
      <c r="O5" s="56"/>
      <c r="P5" s="24">
        <v>0</v>
      </c>
      <c r="Q5" s="24">
        <v>0</v>
      </c>
      <c r="R5" s="24">
        <v>0</v>
      </c>
      <c r="S5" s="24">
        <v>0</v>
      </c>
      <c r="T5" s="56" t="s">
        <v>12743</v>
      </c>
      <c r="U5" s="56"/>
      <c r="V5" s="56" t="s">
        <v>204</v>
      </c>
      <c r="W5" s="24">
        <v>15</v>
      </c>
      <c r="X5" s="24">
        <v>0</v>
      </c>
      <c r="Z5" s="56"/>
      <c r="AA5" s="56"/>
      <c r="AB5" s="56"/>
      <c r="AC5"/>
      <c r="AD5"/>
      <c r="AE5"/>
      <c r="AF5" s="24">
        <v>0</v>
      </c>
      <c r="AG5" s="56"/>
      <c r="AH5" s="56"/>
      <c r="AI5" s="24">
        <v>0</v>
      </c>
      <c r="AJ5" s="56"/>
      <c r="AK5" s="56"/>
      <c r="AL5" s="56"/>
      <c r="AM5" s="56"/>
      <c r="AN5" s="4"/>
      <c r="AO5" s="4"/>
      <c r="AP5" s="56"/>
      <c r="AQ5" s="56"/>
      <c r="AR5" s="56" t="s">
        <v>12774</v>
      </c>
      <c r="AS5" s="25"/>
    </row>
    <row r="6" spans="1:16383" x14ac:dyDescent="0.3">
      <c r="A6" s="56" t="s">
        <v>12504</v>
      </c>
      <c r="B6" s="56" t="s">
        <v>12843</v>
      </c>
      <c r="C6" s="56" t="s">
        <v>285</v>
      </c>
      <c r="D6" s="56" t="s">
        <v>202</v>
      </c>
      <c r="E6" s="56"/>
      <c r="F6">
        <v>6855</v>
      </c>
      <c r="G6" s="5">
        <v>100</v>
      </c>
      <c r="H6" s="56"/>
      <c r="I6">
        <v>15</v>
      </c>
      <c r="J6">
        <v>1</v>
      </c>
      <c r="K6">
        <v>2020</v>
      </c>
      <c r="L6" s="9"/>
      <c r="M6" s="9"/>
      <c r="N6" t="b">
        <v>0</v>
      </c>
      <c r="O6" s="56"/>
      <c r="P6">
        <v>1</v>
      </c>
      <c r="T6" s="56"/>
      <c r="U6" s="56"/>
      <c r="V6" s="56"/>
      <c r="Z6" s="56"/>
      <c r="AA6" s="56"/>
      <c r="AB6" s="56"/>
      <c r="AG6" s="56"/>
      <c r="AH6" s="56"/>
      <c r="AJ6" s="56"/>
      <c r="AK6" s="56"/>
      <c r="AL6" s="56"/>
      <c r="AM6" s="56" t="s">
        <v>205</v>
      </c>
      <c r="AN6" s="4">
        <v>43831</v>
      </c>
      <c r="AO6" s="4"/>
      <c r="AP6" s="56"/>
      <c r="AQ6" s="56"/>
      <c r="AR6" s="56"/>
      <c r="AS6" s="1"/>
    </row>
    <row r="7" spans="1:16383" s="55" customFormat="1" x14ac:dyDescent="0.3">
      <c r="A7" s="56" t="s">
        <v>12504</v>
      </c>
      <c r="B7" s="56" t="s">
        <v>12844</v>
      </c>
      <c r="C7" s="56" t="s">
        <v>285</v>
      </c>
      <c r="D7" s="56" t="s">
        <v>202</v>
      </c>
      <c r="E7" s="56"/>
      <c r="F7" s="55">
        <v>6855</v>
      </c>
      <c r="G7" s="5">
        <v>100</v>
      </c>
      <c r="H7" s="56"/>
      <c r="I7" s="55">
        <v>15</v>
      </c>
      <c r="J7" s="55">
        <v>6</v>
      </c>
      <c r="K7" s="55">
        <v>2020</v>
      </c>
      <c r="L7" s="9"/>
      <c r="M7" s="9"/>
      <c r="N7" s="55" t="b">
        <v>0</v>
      </c>
      <c r="O7" s="56"/>
      <c r="P7" s="55">
        <v>1</v>
      </c>
      <c r="T7" s="56"/>
      <c r="U7" s="56"/>
      <c r="V7" s="56"/>
      <c r="Z7" s="56"/>
      <c r="AA7" s="56"/>
      <c r="AB7" s="56"/>
      <c r="AC7"/>
      <c r="AD7"/>
      <c r="AE7"/>
      <c r="AG7" s="56"/>
      <c r="AH7" s="56"/>
      <c r="AJ7" s="56"/>
      <c r="AK7" s="56"/>
      <c r="AL7" s="56"/>
      <c r="AM7" s="56" t="s">
        <v>205</v>
      </c>
      <c r="AN7" s="4">
        <v>43831</v>
      </c>
      <c r="AO7" s="4"/>
      <c r="AP7" s="56"/>
      <c r="AQ7" s="56"/>
      <c r="AR7" s="56"/>
      <c r="AS7" s="56"/>
    </row>
    <row r="8" spans="1:16383" s="55" customFormat="1" x14ac:dyDescent="0.3">
      <c r="A8" s="56" t="s">
        <v>272</v>
      </c>
      <c r="B8" s="56" t="s">
        <v>12755</v>
      </c>
      <c r="C8" s="56" t="s">
        <v>285</v>
      </c>
      <c r="D8" s="56" t="s">
        <v>195</v>
      </c>
      <c r="E8" s="56"/>
      <c r="F8" s="55">
        <v>6301</v>
      </c>
      <c r="G8" s="5">
        <v>0</v>
      </c>
      <c r="H8" s="56"/>
      <c r="I8" s="55">
        <v>15</v>
      </c>
      <c r="J8" s="55">
        <v>7</v>
      </c>
      <c r="K8" s="55">
        <v>2020</v>
      </c>
      <c r="L8" s="9" t="s">
        <v>12807</v>
      </c>
      <c r="M8" s="9"/>
      <c r="N8" s="55" t="b">
        <v>0</v>
      </c>
      <c r="O8" s="56"/>
      <c r="P8" s="55">
        <v>0</v>
      </c>
      <c r="Q8" s="55">
        <v>0</v>
      </c>
      <c r="R8" s="55">
        <v>0</v>
      </c>
      <c r="S8" s="55">
        <v>0</v>
      </c>
      <c r="T8" s="56" t="s">
        <v>12755</v>
      </c>
      <c r="U8" s="56"/>
      <c r="V8" s="56" t="s">
        <v>204</v>
      </c>
      <c r="W8" s="55">
        <v>14</v>
      </c>
      <c r="X8" s="55">
        <v>0</v>
      </c>
      <c r="Z8" s="56"/>
      <c r="AA8" s="56"/>
      <c r="AB8" s="56"/>
      <c r="AC8"/>
      <c r="AD8"/>
      <c r="AE8"/>
      <c r="AF8" s="55">
        <v>0</v>
      </c>
      <c r="AG8" s="56"/>
      <c r="AH8" s="56"/>
      <c r="AI8" s="55">
        <v>0</v>
      </c>
      <c r="AJ8" s="56"/>
      <c r="AK8" s="56"/>
      <c r="AL8" s="56"/>
      <c r="AM8" s="56"/>
      <c r="AN8" s="4"/>
      <c r="AO8" s="4"/>
      <c r="AP8" s="56" t="s">
        <v>12756</v>
      </c>
      <c r="AQ8" s="56"/>
      <c r="AR8" s="56" t="s">
        <v>12778</v>
      </c>
      <c r="AS8" s="56"/>
    </row>
    <row r="9" spans="1:16383" s="55" customFormat="1" x14ac:dyDescent="0.3">
      <c r="A9" s="56" t="s">
        <v>375</v>
      </c>
      <c r="B9" s="56" t="s">
        <v>12798</v>
      </c>
      <c r="C9" s="56" t="s">
        <v>285</v>
      </c>
      <c r="D9" s="56" t="s">
        <v>202</v>
      </c>
      <c r="E9" s="56" t="s">
        <v>498</v>
      </c>
      <c r="F9" s="55">
        <v>6140</v>
      </c>
      <c r="G9" s="5">
        <v>150</v>
      </c>
      <c r="H9" s="56"/>
      <c r="I9" s="55">
        <v>24</v>
      </c>
      <c r="J9" s="55">
        <v>5</v>
      </c>
      <c r="K9" s="55">
        <v>2020</v>
      </c>
      <c r="L9" s="9" t="s">
        <v>12796</v>
      </c>
      <c r="M9" s="9"/>
      <c r="N9" s="55" t="b">
        <v>0</v>
      </c>
      <c r="O9" s="56"/>
      <c r="P9" s="55">
        <v>1</v>
      </c>
      <c r="T9" s="56"/>
      <c r="U9" s="56"/>
      <c r="V9" s="56"/>
      <c r="Z9" s="56"/>
      <c r="AA9" s="56"/>
      <c r="AB9" s="56"/>
      <c r="AC9"/>
      <c r="AD9"/>
      <c r="AE9"/>
      <c r="AG9" s="56"/>
      <c r="AH9" s="56"/>
      <c r="AJ9" s="56"/>
      <c r="AK9" s="56"/>
      <c r="AL9" s="56"/>
      <c r="AM9" s="56"/>
      <c r="AN9" s="4"/>
      <c r="AO9" s="4"/>
      <c r="AP9" s="56"/>
      <c r="AQ9" s="56"/>
      <c r="AR9" s="56"/>
      <c r="AS9" s="56"/>
    </row>
    <row r="10" spans="1:16383" x14ac:dyDescent="0.3">
      <c r="A10" s="56" t="s">
        <v>272</v>
      </c>
      <c r="B10" s="56" t="s">
        <v>12886</v>
      </c>
      <c r="C10" s="56" t="s">
        <v>285</v>
      </c>
      <c r="D10" s="56" t="s">
        <v>195</v>
      </c>
      <c r="E10" s="56"/>
      <c r="F10">
        <v>6301</v>
      </c>
      <c r="G10" s="5">
        <v>5000</v>
      </c>
      <c r="H10" s="56"/>
      <c r="I10" s="55">
        <v>15</v>
      </c>
      <c r="J10">
        <v>9</v>
      </c>
      <c r="K10">
        <v>2020</v>
      </c>
      <c r="L10" s="9"/>
      <c r="M10" s="9"/>
      <c r="N10" t="b">
        <v>0</v>
      </c>
      <c r="O10" s="56"/>
      <c r="T10" s="56"/>
      <c r="U10" s="56"/>
      <c r="V10" s="56" t="s">
        <v>204</v>
      </c>
      <c r="Z10" s="56"/>
      <c r="AA10" s="56"/>
      <c r="AB10" s="56"/>
      <c r="AG10" s="56"/>
      <c r="AH10" s="56"/>
      <c r="AJ10" s="56"/>
      <c r="AK10" s="56"/>
      <c r="AL10" s="56"/>
      <c r="AM10" s="56"/>
      <c r="AN10" s="4"/>
      <c r="AO10" s="4"/>
      <c r="AP10" s="56"/>
      <c r="AQ10" s="56"/>
      <c r="AR10" s="56"/>
    </row>
    <row r="11" spans="1:16383" x14ac:dyDescent="0.3">
      <c r="A11" s="56" t="s">
        <v>12848</v>
      </c>
      <c r="B11" s="56" t="s">
        <v>12847</v>
      </c>
      <c r="C11" s="56" t="s">
        <v>285</v>
      </c>
      <c r="D11" s="56" t="s">
        <v>195</v>
      </c>
      <c r="E11" s="56"/>
      <c r="F11" s="55">
        <v>7320</v>
      </c>
      <c r="G11" s="5">
        <v>3600</v>
      </c>
      <c r="H11" s="56"/>
      <c r="I11" s="55">
        <v>1</v>
      </c>
      <c r="J11" s="55">
        <v>4</v>
      </c>
      <c r="K11" s="55">
        <v>2020</v>
      </c>
      <c r="L11" s="9" t="s">
        <v>12850</v>
      </c>
      <c r="M11" s="9"/>
      <c r="N11" s="55" t="b">
        <v>0</v>
      </c>
      <c r="O11" s="56"/>
      <c r="P11" s="55">
        <v>3</v>
      </c>
      <c r="Q11" s="55"/>
      <c r="R11" s="55"/>
      <c r="S11" s="55"/>
      <c r="T11" s="56"/>
      <c r="U11" s="56"/>
      <c r="V11" s="56"/>
      <c r="W11" s="55"/>
      <c r="X11" s="55"/>
      <c r="Y11" s="55"/>
      <c r="Z11" s="56"/>
      <c r="AA11" s="56"/>
      <c r="AB11" s="56"/>
      <c r="AF11" s="55"/>
      <c r="AG11" s="56"/>
      <c r="AH11" s="56"/>
      <c r="AI11" s="55"/>
      <c r="AJ11" s="56"/>
      <c r="AK11" s="56"/>
      <c r="AL11" s="56"/>
      <c r="AM11" s="56"/>
      <c r="AN11" s="4"/>
      <c r="AO11" s="4"/>
      <c r="AP11" s="56" t="s">
        <v>12851</v>
      </c>
      <c r="AQ11" s="56"/>
      <c r="AR11" s="56"/>
    </row>
    <row r="12" spans="1:16383" s="55" customFormat="1" x14ac:dyDescent="0.3">
      <c r="A12" s="56" t="s">
        <v>375</v>
      </c>
      <c r="B12" s="56" t="s">
        <v>12795</v>
      </c>
      <c r="C12" s="56" t="s">
        <v>285</v>
      </c>
      <c r="D12" s="56" t="s">
        <v>445</v>
      </c>
      <c r="E12" s="56" t="s">
        <v>500</v>
      </c>
      <c r="F12" s="55">
        <v>6140</v>
      </c>
      <c r="G12" s="5">
        <v>150</v>
      </c>
      <c r="H12" s="56"/>
      <c r="I12" s="55">
        <v>24</v>
      </c>
      <c r="J12" s="55">
        <v>5</v>
      </c>
      <c r="K12" s="55">
        <v>2020</v>
      </c>
      <c r="L12" s="9" t="s">
        <v>12796</v>
      </c>
      <c r="M12" s="9"/>
      <c r="N12" s="55" t="b">
        <v>0</v>
      </c>
      <c r="O12" s="56"/>
      <c r="P12" s="55">
        <v>1</v>
      </c>
      <c r="T12" s="56"/>
      <c r="U12" s="56"/>
      <c r="V12" s="56"/>
      <c r="Z12" s="56"/>
      <c r="AA12" s="56"/>
      <c r="AB12" s="56"/>
      <c r="AC12"/>
      <c r="AD12"/>
      <c r="AE12"/>
      <c r="AG12" s="56"/>
      <c r="AH12" s="56"/>
      <c r="AJ12" s="56"/>
      <c r="AK12" s="56"/>
      <c r="AL12" s="56"/>
      <c r="AM12" s="56"/>
      <c r="AN12" s="4"/>
      <c r="AO12" s="4"/>
      <c r="AP12" s="56" t="s">
        <v>12797</v>
      </c>
      <c r="AQ12" s="56"/>
      <c r="AR12" s="56"/>
    </row>
    <row r="13" spans="1:16383" s="55" customFormat="1" ht="72" x14ac:dyDescent="0.3">
      <c r="A13" s="56" t="s">
        <v>276</v>
      </c>
      <c r="B13" s="56" t="s">
        <v>12859</v>
      </c>
      <c r="C13" s="56" t="s">
        <v>285</v>
      </c>
      <c r="D13" s="56" t="s">
        <v>448</v>
      </c>
      <c r="E13" s="56"/>
      <c r="F13" s="55">
        <v>630</v>
      </c>
      <c r="G13" s="5">
        <v>3650</v>
      </c>
      <c r="H13" s="56"/>
      <c r="I13" s="55">
        <v>15</v>
      </c>
      <c r="J13" s="55">
        <v>7</v>
      </c>
      <c r="K13" s="55">
        <v>2020</v>
      </c>
      <c r="L13" s="9"/>
      <c r="M13" s="9"/>
      <c r="N13" s="55" t="b">
        <v>0</v>
      </c>
      <c r="O13" s="56"/>
      <c r="P13" s="55">
        <v>1</v>
      </c>
      <c r="T13" s="56"/>
      <c r="U13" s="56"/>
      <c r="V13" s="56" t="s">
        <v>204</v>
      </c>
      <c r="Z13" s="56"/>
      <c r="AA13" s="56"/>
      <c r="AB13" s="56"/>
      <c r="AC13"/>
      <c r="AD13"/>
      <c r="AE13"/>
      <c r="AG13" s="56"/>
      <c r="AH13" s="56"/>
      <c r="AJ13" s="56"/>
      <c r="AK13" s="56"/>
      <c r="AL13" s="56"/>
      <c r="AM13" s="56"/>
      <c r="AN13" s="4"/>
      <c r="AO13" s="4"/>
      <c r="AP13" s="9" t="s">
        <v>12894</v>
      </c>
      <c r="AQ13" s="56"/>
      <c r="AR13" s="56"/>
    </row>
    <row r="14" spans="1:16383" s="55" customFormat="1" x14ac:dyDescent="0.3">
      <c r="A14" s="56" t="s">
        <v>276</v>
      </c>
      <c r="B14" s="56" t="s">
        <v>12893</v>
      </c>
      <c r="C14" s="56" t="s">
        <v>285</v>
      </c>
      <c r="D14" s="56" t="s">
        <v>448</v>
      </c>
      <c r="E14" s="56"/>
      <c r="F14" s="55">
        <v>630</v>
      </c>
      <c r="G14" s="5">
        <v>954</v>
      </c>
      <c r="H14" s="56"/>
      <c r="I14" s="55">
        <v>15</v>
      </c>
      <c r="J14" s="55">
        <v>2</v>
      </c>
      <c r="K14" s="55">
        <v>2020</v>
      </c>
      <c r="L14" s="9" t="s">
        <v>12860</v>
      </c>
      <c r="M14" s="9"/>
      <c r="N14" s="55" t="b">
        <v>0</v>
      </c>
      <c r="O14" s="56"/>
      <c r="T14" s="56"/>
      <c r="U14" s="56"/>
      <c r="V14" s="56" t="s">
        <v>204</v>
      </c>
      <c r="Z14" s="56"/>
      <c r="AA14" s="56"/>
      <c r="AB14" s="56"/>
      <c r="AG14" s="56"/>
      <c r="AH14" s="56"/>
      <c r="AJ14" s="56"/>
      <c r="AK14" s="56"/>
      <c r="AL14" s="56"/>
      <c r="AM14" s="56"/>
      <c r="AN14" s="4"/>
      <c r="AO14" s="4"/>
      <c r="AP14" s="56"/>
      <c r="AQ14" s="56"/>
      <c r="AR14" s="56"/>
    </row>
    <row r="15" spans="1:16383" s="55" customFormat="1" x14ac:dyDescent="0.3">
      <c r="A15" s="56" t="s">
        <v>12504</v>
      </c>
      <c r="B15" s="56" t="s">
        <v>12668</v>
      </c>
      <c r="C15" s="56" t="s">
        <v>285</v>
      </c>
      <c r="D15" s="56" t="s">
        <v>202</v>
      </c>
      <c r="E15" s="56"/>
      <c r="F15" s="55">
        <v>6400</v>
      </c>
      <c r="G15" s="5">
        <v>2945</v>
      </c>
      <c r="H15" s="56"/>
      <c r="I15" s="55">
        <v>1</v>
      </c>
      <c r="J15" s="55">
        <v>12</v>
      </c>
      <c r="K15" s="55">
        <v>2020</v>
      </c>
      <c r="L15" s="9" t="s">
        <v>12669</v>
      </c>
      <c r="M15" s="9"/>
      <c r="N15" s="55" t="b">
        <v>0</v>
      </c>
      <c r="O15" s="56"/>
      <c r="P15" s="55">
        <v>12</v>
      </c>
      <c r="Q15" s="55">
        <v>0</v>
      </c>
      <c r="R15" s="55">
        <v>0</v>
      </c>
      <c r="S15" s="55">
        <v>0</v>
      </c>
      <c r="T15" s="56"/>
      <c r="U15" s="56"/>
      <c r="V15" s="56"/>
      <c r="W15" s="55">
        <v>0</v>
      </c>
      <c r="X15" s="55">
        <v>0</v>
      </c>
      <c r="Z15" s="56"/>
      <c r="AA15" s="56"/>
      <c r="AB15" s="56" t="s">
        <v>12672</v>
      </c>
      <c r="AC15"/>
      <c r="AD15"/>
      <c r="AE15"/>
      <c r="AF15" s="55">
        <v>31</v>
      </c>
      <c r="AG15" s="56"/>
      <c r="AH15" s="56"/>
      <c r="AI15" s="55">
        <v>0</v>
      </c>
      <c r="AJ15" s="56"/>
      <c r="AK15" s="56"/>
      <c r="AL15" s="56"/>
      <c r="AM15" s="56" t="s">
        <v>205</v>
      </c>
      <c r="AN15" s="4">
        <v>43800</v>
      </c>
      <c r="AO15" s="4"/>
      <c r="AP15" s="56"/>
      <c r="AQ15" s="56"/>
      <c r="AR15" s="56" t="s">
        <v>12709</v>
      </c>
    </row>
    <row r="16" spans="1:16383" x14ac:dyDescent="0.3">
      <c r="A16" s="56" t="s">
        <v>12504</v>
      </c>
      <c r="B16" s="56" t="s">
        <v>12689</v>
      </c>
      <c r="C16" s="56" t="s">
        <v>285</v>
      </c>
      <c r="D16" s="56" t="s">
        <v>465</v>
      </c>
      <c r="E16" s="56"/>
      <c r="F16" s="55">
        <v>6640</v>
      </c>
      <c r="G16" s="5">
        <v>300</v>
      </c>
      <c r="H16" s="56"/>
      <c r="I16" s="55">
        <v>15</v>
      </c>
      <c r="J16" s="55">
        <v>6</v>
      </c>
      <c r="K16" s="55">
        <v>2020</v>
      </c>
      <c r="L16" s="9"/>
      <c r="M16" s="9"/>
      <c r="N16" s="55" t="b">
        <v>0</v>
      </c>
      <c r="O16" s="56"/>
      <c r="P16" s="55">
        <v>1</v>
      </c>
      <c r="Q16" s="55">
        <v>0</v>
      </c>
      <c r="R16" s="55">
        <v>0</v>
      </c>
      <c r="S16" s="55">
        <v>0</v>
      </c>
      <c r="T16" s="56"/>
      <c r="U16" s="56"/>
      <c r="V16" s="56" t="s">
        <v>204</v>
      </c>
      <c r="W16" s="55">
        <v>0</v>
      </c>
      <c r="X16" s="55">
        <v>0</v>
      </c>
      <c r="Y16" s="55"/>
      <c r="Z16" s="56"/>
      <c r="AA16" s="56"/>
      <c r="AB16" s="56"/>
      <c r="AF16" s="55">
        <v>0</v>
      </c>
      <c r="AG16" s="56"/>
      <c r="AH16" s="56"/>
      <c r="AI16" s="55">
        <v>0</v>
      </c>
      <c r="AJ16" s="56"/>
      <c r="AK16" s="56"/>
      <c r="AL16" s="56"/>
      <c r="AM16" s="56" t="s">
        <v>205</v>
      </c>
      <c r="AN16" s="4"/>
      <c r="AO16" s="4"/>
      <c r="AP16" s="56"/>
      <c r="AQ16" s="56"/>
      <c r="AR16" s="56" t="s">
        <v>12718</v>
      </c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/>
      <c r="OH16" s="55"/>
      <c r="OI16" s="55"/>
      <c r="OJ16" s="55"/>
      <c r="OK16" s="55"/>
      <c r="OL16" s="55"/>
      <c r="OM16" s="55"/>
      <c r="ON16" s="55"/>
      <c r="OO16" s="55"/>
      <c r="OP16" s="55"/>
      <c r="OQ16" s="55"/>
      <c r="OR16" s="55"/>
      <c r="OS16" s="55"/>
      <c r="OT16" s="55"/>
      <c r="OU16" s="55"/>
      <c r="OV16" s="55"/>
      <c r="OW16" s="55"/>
      <c r="OX16" s="55"/>
      <c r="OY16" s="55"/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ST16" s="55"/>
      <c r="SU16" s="55"/>
      <c r="SV16" s="55"/>
      <c r="SW16" s="55"/>
      <c r="SX16" s="55"/>
      <c r="SY16" s="55"/>
      <c r="SZ16" s="55"/>
      <c r="TA16" s="55"/>
      <c r="TB16" s="55"/>
      <c r="TC16" s="55"/>
      <c r="TD16" s="55"/>
      <c r="TE16" s="55"/>
      <c r="TF16" s="55"/>
      <c r="TG16" s="55"/>
      <c r="TH16" s="55"/>
      <c r="TI16" s="55"/>
      <c r="TJ16" s="55"/>
      <c r="TK16" s="55"/>
      <c r="TL16" s="55"/>
      <c r="TM16" s="55"/>
      <c r="TN16" s="55"/>
      <c r="TO16" s="55"/>
      <c r="TP16" s="55"/>
      <c r="TQ16" s="55"/>
      <c r="TR16" s="55"/>
      <c r="TS16" s="55"/>
      <c r="TT16" s="55"/>
      <c r="TU16" s="55"/>
      <c r="TV16" s="55"/>
      <c r="TW16" s="55"/>
      <c r="TX16" s="55"/>
      <c r="TY16" s="55"/>
      <c r="TZ16" s="55"/>
      <c r="UA16" s="55"/>
      <c r="UB16" s="55"/>
      <c r="UC16" s="55"/>
      <c r="UD16" s="55"/>
      <c r="UE16" s="55"/>
      <c r="UF16" s="55"/>
      <c r="UG16" s="55"/>
      <c r="UH16" s="55"/>
      <c r="UI16" s="55"/>
      <c r="UJ16" s="55"/>
      <c r="UK16" s="55"/>
      <c r="UL16" s="55"/>
      <c r="UM16" s="55"/>
      <c r="UN16" s="55"/>
      <c r="UO16" s="55"/>
      <c r="UP16" s="55"/>
      <c r="UQ16" s="55"/>
      <c r="UR16" s="55"/>
      <c r="US16" s="55"/>
      <c r="UT16" s="55"/>
      <c r="UU16" s="55"/>
      <c r="UV16" s="55"/>
      <c r="UW16" s="55"/>
      <c r="UX16" s="55"/>
      <c r="UY16" s="55"/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WG16" s="55"/>
      <c r="WH16" s="55"/>
      <c r="WI16" s="55"/>
      <c r="WJ16" s="55"/>
      <c r="WK16" s="55"/>
      <c r="WL16" s="55"/>
      <c r="WM16" s="55"/>
      <c r="WN16" s="55"/>
      <c r="WO16" s="55"/>
      <c r="WP16" s="55"/>
      <c r="WQ16" s="55"/>
      <c r="WR16" s="55"/>
      <c r="WS16" s="55"/>
      <c r="WT16" s="55"/>
      <c r="WU16" s="55"/>
      <c r="WV16" s="55"/>
      <c r="WW16" s="55"/>
      <c r="WX16" s="55"/>
      <c r="WY16" s="55"/>
      <c r="WZ16" s="55"/>
      <c r="XA16" s="55"/>
      <c r="XB16" s="55"/>
      <c r="XC16" s="55"/>
      <c r="XD16" s="55"/>
      <c r="XE16" s="55"/>
      <c r="XF16" s="55"/>
      <c r="XG16" s="55"/>
      <c r="XH16" s="55"/>
      <c r="XI16" s="55"/>
      <c r="XJ16" s="55"/>
      <c r="XK16" s="55"/>
      <c r="XL16" s="55"/>
      <c r="XM16" s="55"/>
      <c r="XN16" s="55"/>
      <c r="XO16" s="55"/>
      <c r="XP16" s="55"/>
      <c r="XQ16" s="55"/>
      <c r="XR16" s="55"/>
      <c r="XS16" s="55"/>
      <c r="XT16" s="55"/>
      <c r="XU16" s="55"/>
      <c r="XV16" s="55"/>
      <c r="XW16" s="55"/>
      <c r="XX16" s="55"/>
      <c r="XY16" s="55"/>
      <c r="XZ16" s="55"/>
      <c r="YA16" s="55"/>
      <c r="YB16" s="55"/>
      <c r="YC16" s="55"/>
      <c r="YD16" s="55"/>
      <c r="YE16" s="55"/>
      <c r="YF16" s="55"/>
      <c r="YG16" s="55"/>
      <c r="YH16" s="55"/>
      <c r="YI16" s="55"/>
      <c r="YJ16" s="55"/>
      <c r="YK16" s="55"/>
      <c r="YL16" s="55"/>
      <c r="YM16" s="55"/>
      <c r="YN16" s="55"/>
      <c r="YO16" s="55"/>
      <c r="YP16" s="55"/>
      <c r="YQ16" s="55"/>
      <c r="YR16" s="55"/>
      <c r="YS16" s="55"/>
      <c r="YT16" s="55"/>
      <c r="YU16" s="55"/>
      <c r="YV16" s="55"/>
      <c r="YW16" s="55"/>
      <c r="YX16" s="55"/>
      <c r="YY16" s="55"/>
      <c r="YZ16" s="55"/>
      <c r="ZA16" s="55"/>
      <c r="ZB16" s="55"/>
      <c r="ZC16" s="55"/>
      <c r="ZD16" s="55"/>
      <c r="ZE16" s="55"/>
      <c r="ZF16" s="55"/>
      <c r="ZG16" s="55"/>
      <c r="ZH16" s="55"/>
      <c r="ZI16" s="55"/>
      <c r="ZJ16" s="55"/>
      <c r="ZK16" s="55"/>
      <c r="ZL16" s="55"/>
      <c r="ZM16" s="55"/>
      <c r="ZN16" s="55"/>
      <c r="ZO16" s="55"/>
      <c r="ZP16" s="55"/>
      <c r="ZQ16" s="55"/>
      <c r="ZR16" s="55"/>
      <c r="ZS16" s="55"/>
      <c r="ZT16" s="55"/>
      <c r="ZU16" s="55"/>
      <c r="ZV16" s="55"/>
      <c r="ZW16" s="55"/>
      <c r="ZX16" s="55"/>
      <c r="ZY16" s="55"/>
      <c r="ZZ16" s="55"/>
      <c r="AAA16" s="55"/>
      <c r="AAB16" s="55"/>
      <c r="AAC16" s="55"/>
      <c r="AAD16" s="55"/>
      <c r="AAE16" s="55"/>
      <c r="AAF16" s="55"/>
      <c r="AAG16" s="55"/>
      <c r="AAH16" s="55"/>
      <c r="AAI16" s="55"/>
      <c r="AAJ16" s="55"/>
      <c r="AAK16" s="55"/>
      <c r="AAL16" s="55"/>
      <c r="AAM16" s="55"/>
      <c r="AAN16" s="55"/>
      <c r="AAO16" s="55"/>
      <c r="AAP16" s="55"/>
      <c r="AAQ16" s="55"/>
      <c r="AAR16" s="55"/>
      <c r="AAS16" s="55"/>
      <c r="AAT16" s="55"/>
      <c r="AAU16" s="55"/>
      <c r="AAV16" s="55"/>
      <c r="AAW16" s="55"/>
      <c r="AAX16" s="55"/>
      <c r="AAY16" s="55"/>
      <c r="AAZ16" s="55"/>
      <c r="ABA16" s="55"/>
      <c r="ABB16" s="55"/>
      <c r="ABC16" s="55"/>
      <c r="ABD16" s="55"/>
      <c r="ABE16" s="55"/>
      <c r="ABF16" s="55"/>
      <c r="ABG16" s="55"/>
      <c r="ABH16" s="55"/>
      <c r="ABI16" s="55"/>
      <c r="ABJ16" s="55"/>
      <c r="ABK16" s="55"/>
      <c r="ABL16" s="55"/>
      <c r="ABM16" s="55"/>
      <c r="ABN16" s="55"/>
      <c r="ABO16" s="55"/>
      <c r="ABP16" s="55"/>
      <c r="ABQ16" s="55"/>
      <c r="ABR16" s="55"/>
      <c r="ABS16" s="55"/>
      <c r="ABT16" s="55"/>
      <c r="ABU16" s="55"/>
      <c r="ABV16" s="55"/>
      <c r="ABW16" s="55"/>
      <c r="ABX16" s="55"/>
      <c r="ABY16" s="55"/>
      <c r="ABZ16" s="55"/>
      <c r="ACA16" s="55"/>
      <c r="ACB16" s="55"/>
      <c r="ACC16" s="55"/>
      <c r="ACD16" s="55"/>
      <c r="ACE16" s="55"/>
      <c r="ACF16" s="55"/>
      <c r="ACG16" s="55"/>
      <c r="ACH16" s="55"/>
      <c r="ACI16" s="55"/>
      <c r="ACJ16" s="55"/>
      <c r="ACK16" s="55"/>
      <c r="ACL16" s="55"/>
      <c r="ACM16" s="55"/>
      <c r="ACN16" s="55"/>
      <c r="ACO16" s="55"/>
      <c r="ACP16" s="55"/>
      <c r="ACQ16" s="55"/>
      <c r="ACR16" s="55"/>
      <c r="ACS16" s="55"/>
      <c r="ACT16" s="55"/>
      <c r="ACU16" s="55"/>
      <c r="ACV16" s="55"/>
      <c r="ACW16" s="55"/>
      <c r="ACX16" s="55"/>
      <c r="ACY16" s="55"/>
      <c r="ACZ16" s="55"/>
      <c r="ADA16" s="55"/>
      <c r="ADB16" s="55"/>
      <c r="ADC16" s="55"/>
      <c r="ADD16" s="55"/>
      <c r="ADE16" s="55"/>
      <c r="ADF16" s="55"/>
      <c r="ADG16" s="55"/>
      <c r="ADH16" s="55"/>
      <c r="ADI16" s="55"/>
      <c r="ADJ16" s="55"/>
      <c r="ADK16" s="55"/>
      <c r="ADL16" s="55"/>
      <c r="ADM16" s="55"/>
      <c r="ADN16" s="55"/>
      <c r="ADO16" s="55"/>
      <c r="ADP16" s="55"/>
      <c r="ADQ16" s="55"/>
      <c r="ADR16" s="55"/>
      <c r="ADS16" s="55"/>
      <c r="ADT16" s="55"/>
      <c r="ADU16" s="55"/>
      <c r="ADV16" s="55"/>
      <c r="ADW16" s="55"/>
      <c r="ADX16" s="55"/>
      <c r="ADY16" s="55"/>
      <c r="ADZ16" s="55"/>
      <c r="AEA16" s="55"/>
      <c r="AEB16" s="55"/>
      <c r="AEC16" s="55"/>
      <c r="AED16" s="55"/>
      <c r="AEE16" s="55"/>
      <c r="AEF16" s="55"/>
      <c r="AEG16" s="55"/>
      <c r="AEH16" s="55"/>
      <c r="AEI16" s="55"/>
      <c r="AEJ16" s="55"/>
      <c r="AEK16" s="55"/>
      <c r="AEL16" s="55"/>
      <c r="AEM16" s="55"/>
      <c r="AEN16" s="55"/>
      <c r="AEO16" s="55"/>
      <c r="AEP16" s="55"/>
      <c r="AEQ16" s="55"/>
      <c r="AER16" s="55"/>
      <c r="AES16" s="55"/>
      <c r="AET16" s="55"/>
      <c r="AEU16" s="55"/>
      <c r="AEV16" s="55"/>
      <c r="AEW16" s="55"/>
      <c r="AEX16" s="55"/>
      <c r="AEY16" s="55"/>
      <c r="AEZ16" s="55"/>
      <c r="AFA16" s="55"/>
      <c r="AFB16" s="55"/>
      <c r="AFC16" s="55"/>
      <c r="AFD16" s="55"/>
      <c r="AFE16" s="55"/>
      <c r="AFF16" s="55"/>
      <c r="AFG16" s="55"/>
      <c r="AFH16" s="55"/>
      <c r="AFI16" s="55"/>
      <c r="AFJ16" s="55"/>
      <c r="AFK16" s="55"/>
      <c r="AFL16" s="55"/>
      <c r="AFM16" s="55"/>
      <c r="AFN16" s="55"/>
      <c r="AFO16" s="55"/>
      <c r="AFP16" s="55"/>
      <c r="AFQ16" s="55"/>
      <c r="AFR16" s="55"/>
      <c r="AFS16" s="55"/>
      <c r="AFT16" s="55"/>
      <c r="AFU16" s="55"/>
      <c r="AFV16" s="55"/>
      <c r="AFW16" s="55"/>
      <c r="AFX16" s="55"/>
      <c r="AFY16" s="55"/>
      <c r="AFZ16" s="55"/>
      <c r="AGA16" s="55"/>
      <c r="AGB16" s="55"/>
      <c r="AGC16" s="55"/>
      <c r="AGD16" s="55"/>
      <c r="AGE16" s="55"/>
      <c r="AGF16" s="55"/>
      <c r="AGG16" s="55"/>
      <c r="AGH16" s="55"/>
      <c r="AGI16" s="55"/>
      <c r="AGJ16" s="55"/>
      <c r="AGK16" s="55"/>
      <c r="AGL16" s="55"/>
      <c r="AGM16" s="55"/>
      <c r="AGN16" s="55"/>
      <c r="AGO16" s="55"/>
      <c r="AGP16" s="55"/>
      <c r="AGQ16" s="55"/>
      <c r="AGR16" s="55"/>
      <c r="AGS16" s="55"/>
      <c r="AGT16" s="55"/>
      <c r="AGU16" s="55"/>
      <c r="AGV16" s="55"/>
      <c r="AGW16" s="55"/>
      <c r="AGX16" s="55"/>
      <c r="AGY16" s="55"/>
      <c r="AGZ16" s="55"/>
      <c r="AHA16" s="55"/>
      <c r="AHB16" s="55"/>
      <c r="AHC16" s="55"/>
      <c r="AHD16" s="55"/>
      <c r="AHE16" s="55"/>
      <c r="AHF16" s="55"/>
      <c r="AHG16" s="55"/>
      <c r="AHH16" s="55"/>
      <c r="AHI16" s="55"/>
      <c r="AHJ16" s="55"/>
      <c r="AHK16" s="55"/>
      <c r="AHL16" s="55"/>
      <c r="AHM16" s="55"/>
      <c r="AHN16" s="55"/>
      <c r="AHO16" s="55"/>
      <c r="AHP16" s="55"/>
      <c r="AHQ16" s="55"/>
      <c r="AHR16" s="55"/>
      <c r="AHS16" s="55"/>
      <c r="AHT16" s="55"/>
      <c r="AHU16" s="55"/>
      <c r="AHV16" s="55"/>
      <c r="AHW16" s="55"/>
      <c r="AHX16" s="55"/>
      <c r="AHY16" s="55"/>
      <c r="AHZ16" s="55"/>
      <c r="AIA16" s="55"/>
      <c r="AIB16" s="55"/>
      <c r="AIC16" s="55"/>
      <c r="AID16" s="55"/>
      <c r="AIE16" s="55"/>
      <c r="AIF16" s="55"/>
      <c r="AIG16" s="55"/>
      <c r="AIH16" s="55"/>
      <c r="AII16" s="55"/>
      <c r="AIJ16" s="55"/>
      <c r="AIK16" s="55"/>
      <c r="AIL16" s="55"/>
      <c r="AIM16" s="55"/>
      <c r="AIN16" s="55"/>
      <c r="AIO16" s="55"/>
      <c r="AIP16" s="55"/>
      <c r="AIQ16" s="55"/>
      <c r="AIR16" s="55"/>
      <c r="AIS16" s="55"/>
      <c r="AIT16" s="55"/>
      <c r="AIU16" s="55"/>
      <c r="AIV16" s="55"/>
      <c r="AIW16" s="55"/>
      <c r="AIX16" s="55"/>
      <c r="AIY16" s="55"/>
      <c r="AIZ16" s="55"/>
      <c r="AJA16" s="55"/>
      <c r="AJB16" s="55"/>
      <c r="AJC16" s="55"/>
      <c r="AJD16" s="55"/>
      <c r="AJE16" s="55"/>
      <c r="AJF16" s="55"/>
      <c r="AJG16" s="55"/>
      <c r="AJH16" s="55"/>
      <c r="AJI16" s="55"/>
      <c r="AJJ16" s="55"/>
      <c r="AJK16" s="55"/>
      <c r="AJL16" s="55"/>
      <c r="AJM16" s="55"/>
      <c r="AJN16" s="55"/>
      <c r="AJO16" s="55"/>
      <c r="AJP16" s="55"/>
      <c r="AJQ16" s="55"/>
      <c r="AJR16" s="55"/>
      <c r="AJS16" s="55"/>
      <c r="AJT16" s="55"/>
      <c r="AJU16" s="55"/>
      <c r="AJV16" s="55"/>
      <c r="AJW16" s="55"/>
      <c r="AJX16" s="55"/>
      <c r="AJY16" s="55"/>
      <c r="AJZ16" s="55"/>
      <c r="AKA16" s="55"/>
      <c r="AKB16" s="55"/>
      <c r="AKC16" s="55"/>
      <c r="AKD16" s="55"/>
      <c r="AKE16" s="55"/>
      <c r="AKF16" s="55"/>
      <c r="AKG16" s="55"/>
      <c r="AKH16" s="55"/>
      <c r="AKI16" s="55"/>
      <c r="AKJ16" s="55"/>
      <c r="AKK16" s="55"/>
      <c r="AKL16" s="55"/>
      <c r="AKM16" s="55"/>
      <c r="AKN16" s="55"/>
      <c r="AKO16" s="55"/>
      <c r="AKP16" s="55"/>
      <c r="AKQ16" s="55"/>
      <c r="AKR16" s="55"/>
      <c r="AKS16" s="55"/>
      <c r="AKT16" s="55"/>
      <c r="AKU16" s="55"/>
      <c r="AKV16" s="55"/>
      <c r="AKW16" s="55"/>
      <c r="AKX16" s="55"/>
      <c r="AKY16" s="55"/>
      <c r="AKZ16" s="55"/>
      <c r="ALA16" s="55"/>
      <c r="ALB16" s="55"/>
      <c r="ALC16" s="55"/>
      <c r="ALD16" s="55"/>
      <c r="ALE16" s="55"/>
      <c r="ALF16" s="55"/>
      <c r="ALG16" s="55"/>
      <c r="ALH16" s="55"/>
      <c r="ALI16" s="55"/>
      <c r="ALJ16" s="55"/>
      <c r="ALK16" s="55"/>
      <c r="ALL16" s="55"/>
      <c r="ALM16" s="55"/>
      <c r="ALN16" s="55"/>
      <c r="ALO16" s="55"/>
      <c r="ALP16" s="55"/>
      <c r="ALQ16" s="55"/>
      <c r="ALR16" s="55"/>
      <c r="ALS16" s="55"/>
      <c r="ALT16" s="55"/>
      <c r="ALU16" s="55"/>
      <c r="ALV16" s="55"/>
      <c r="ALW16" s="55"/>
      <c r="ALX16" s="55"/>
      <c r="ALY16" s="55"/>
      <c r="ALZ16" s="55"/>
      <c r="AMA16" s="55"/>
      <c r="AMB16" s="55"/>
      <c r="AMC16" s="55"/>
      <c r="AMD16" s="55"/>
      <c r="AME16" s="55"/>
      <c r="AMF16" s="55"/>
      <c r="AMG16" s="55"/>
      <c r="AMH16" s="55"/>
      <c r="AMI16" s="55"/>
      <c r="AMJ16" s="55"/>
      <c r="AMK16" s="55"/>
      <c r="AML16" s="55"/>
      <c r="AMM16" s="55"/>
      <c r="AMN16" s="55"/>
      <c r="AMO16" s="55"/>
      <c r="AMP16" s="55"/>
      <c r="AMQ16" s="55"/>
      <c r="AMR16" s="55"/>
      <c r="AMS16" s="55"/>
      <c r="AMT16" s="55"/>
      <c r="AMU16" s="55"/>
      <c r="AMV16" s="55"/>
      <c r="AMW16" s="55"/>
      <c r="AMX16" s="55"/>
      <c r="AMY16" s="55"/>
      <c r="AMZ16" s="55"/>
      <c r="ANA16" s="55"/>
      <c r="ANB16" s="55"/>
      <c r="ANC16" s="55"/>
      <c r="AND16" s="55"/>
      <c r="ANE16" s="55"/>
      <c r="ANF16" s="55"/>
      <c r="ANG16" s="55"/>
      <c r="ANH16" s="55"/>
      <c r="ANI16" s="55"/>
      <c r="ANJ16" s="55"/>
      <c r="ANK16" s="55"/>
      <c r="ANL16" s="55"/>
      <c r="ANM16" s="55"/>
      <c r="ANN16" s="55"/>
      <c r="ANO16" s="55"/>
      <c r="ANP16" s="55"/>
      <c r="ANQ16" s="55"/>
      <c r="ANR16" s="55"/>
      <c r="ANS16" s="55"/>
      <c r="ANT16" s="55"/>
      <c r="ANU16" s="55"/>
      <c r="ANV16" s="55"/>
      <c r="ANW16" s="55"/>
      <c r="ANX16" s="55"/>
      <c r="ANY16" s="55"/>
      <c r="ANZ16" s="55"/>
      <c r="AOA16" s="55"/>
      <c r="AOB16" s="55"/>
      <c r="AOC16" s="55"/>
      <c r="AOD16" s="55"/>
      <c r="AOE16" s="55"/>
      <c r="AOF16" s="55"/>
      <c r="AOG16" s="55"/>
      <c r="AOH16" s="55"/>
      <c r="AOI16" s="55"/>
      <c r="AOJ16" s="55"/>
      <c r="AOK16" s="55"/>
      <c r="AOL16" s="55"/>
      <c r="AOM16" s="55"/>
      <c r="AON16" s="55"/>
      <c r="AOO16" s="55"/>
      <c r="AOP16" s="55"/>
      <c r="AOQ16" s="55"/>
      <c r="AOR16" s="55"/>
      <c r="AOS16" s="55"/>
      <c r="AOT16" s="55"/>
      <c r="AOU16" s="55"/>
      <c r="AOV16" s="55"/>
      <c r="AOW16" s="55"/>
      <c r="AOX16" s="55"/>
      <c r="AOY16" s="55"/>
      <c r="AOZ16" s="55"/>
      <c r="APA16" s="55"/>
      <c r="APB16" s="55"/>
      <c r="APC16" s="55"/>
      <c r="APD16" s="55"/>
      <c r="APE16" s="55"/>
      <c r="APF16" s="55"/>
      <c r="APG16" s="55"/>
      <c r="APH16" s="55"/>
      <c r="API16" s="55"/>
      <c r="APJ16" s="55"/>
      <c r="APK16" s="55"/>
      <c r="APL16" s="55"/>
      <c r="APM16" s="55"/>
      <c r="APN16" s="55"/>
      <c r="APO16" s="55"/>
      <c r="APP16" s="55"/>
      <c r="APQ16" s="55"/>
      <c r="APR16" s="55"/>
      <c r="APS16" s="55"/>
      <c r="APT16" s="55"/>
      <c r="APU16" s="55"/>
      <c r="APV16" s="55"/>
      <c r="APW16" s="55"/>
      <c r="APX16" s="55"/>
      <c r="APY16" s="55"/>
      <c r="APZ16" s="55"/>
      <c r="AQA16" s="55"/>
      <c r="AQB16" s="55"/>
      <c r="AQC16" s="55"/>
      <c r="AQD16" s="55"/>
      <c r="AQE16" s="55"/>
      <c r="AQF16" s="55"/>
      <c r="AQG16" s="55"/>
      <c r="AQH16" s="55"/>
      <c r="AQI16" s="55"/>
      <c r="AQJ16" s="55"/>
      <c r="AQK16" s="55"/>
      <c r="AQL16" s="55"/>
      <c r="AQM16" s="55"/>
      <c r="AQN16" s="55"/>
      <c r="AQO16" s="55"/>
      <c r="AQP16" s="55"/>
      <c r="AQQ16" s="55"/>
      <c r="AQR16" s="55"/>
      <c r="AQS16" s="55"/>
      <c r="AQT16" s="55"/>
      <c r="AQU16" s="55"/>
      <c r="AQV16" s="55"/>
      <c r="AQW16" s="55"/>
      <c r="AQX16" s="55"/>
      <c r="AQY16" s="55"/>
      <c r="AQZ16" s="55"/>
      <c r="ARA16" s="55"/>
      <c r="ARB16" s="55"/>
      <c r="ARC16" s="55"/>
      <c r="ARD16" s="55"/>
      <c r="ARE16" s="55"/>
      <c r="ARF16" s="55"/>
      <c r="ARG16" s="55"/>
      <c r="ARH16" s="55"/>
      <c r="ARI16" s="55"/>
      <c r="ARJ16" s="55"/>
      <c r="ARK16" s="55"/>
      <c r="ARL16" s="55"/>
      <c r="ARM16" s="55"/>
      <c r="ARN16" s="55"/>
      <c r="ARO16" s="55"/>
      <c r="ARP16" s="55"/>
      <c r="ARQ16" s="55"/>
      <c r="ARR16" s="55"/>
      <c r="ARS16" s="55"/>
      <c r="ART16" s="55"/>
      <c r="ARU16" s="55"/>
      <c r="ARV16" s="55"/>
      <c r="ARW16" s="55"/>
      <c r="ARX16" s="55"/>
      <c r="ARY16" s="55"/>
      <c r="ARZ16" s="55"/>
      <c r="ASA16" s="55"/>
      <c r="ASB16" s="55"/>
      <c r="ASC16" s="55"/>
      <c r="ASD16" s="55"/>
      <c r="ASE16" s="55"/>
      <c r="ASF16" s="55"/>
      <c r="ASG16" s="55"/>
      <c r="ASH16" s="55"/>
      <c r="ASI16" s="55"/>
      <c r="ASJ16" s="55"/>
      <c r="ASK16" s="55"/>
      <c r="ASL16" s="55"/>
      <c r="ASM16" s="55"/>
      <c r="ASN16" s="55"/>
      <c r="ASO16" s="55"/>
      <c r="ASP16" s="55"/>
      <c r="ASQ16" s="55"/>
      <c r="ASR16" s="55"/>
      <c r="ASS16" s="55"/>
      <c r="AST16" s="55"/>
      <c r="ASU16" s="55"/>
      <c r="ASV16" s="55"/>
      <c r="ASW16" s="55"/>
      <c r="ASX16" s="55"/>
      <c r="ASY16" s="55"/>
      <c r="ASZ16" s="55"/>
      <c r="ATA16" s="55"/>
      <c r="ATB16" s="55"/>
      <c r="ATC16" s="55"/>
      <c r="ATD16" s="55"/>
      <c r="ATE16" s="55"/>
      <c r="ATF16" s="55"/>
      <c r="ATG16" s="55"/>
      <c r="ATH16" s="55"/>
      <c r="ATI16" s="55"/>
      <c r="ATJ16" s="55"/>
      <c r="ATK16" s="55"/>
      <c r="ATL16" s="55"/>
      <c r="ATM16" s="55"/>
      <c r="ATN16" s="55"/>
      <c r="ATO16" s="55"/>
      <c r="ATP16" s="55"/>
      <c r="ATQ16" s="55"/>
      <c r="ATR16" s="55"/>
      <c r="ATS16" s="55"/>
      <c r="ATT16" s="55"/>
      <c r="ATU16" s="55"/>
      <c r="ATV16" s="55"/>
      <c r="ATW16" s="55"/>
      <c r="ATX16" s="55"/>
      <c r="ATY16" s="55"/>
      <c r="ATZ16" s="55"/>
      <c r="AUA16" s="55"/>
      <c r="AUB16" s="55"/>
      <c r="AUC16" s="55"/>
      <c r="AUD16" s="55"/>
      <c r="AUE16" s="55"/>
      <c r="AUF16" s="55"/>
      <c r="AUG16" s="55"/>
      <c r="AUH16" s="55"/>
      <c r="AUI16" s="55"/>
      <c r="AUJ16" s="55"/>
      <c r="AUK16" s="55"/>
      <c r="AUL16" s="55"/>
      <c r="AUM16" s="55"/>
      <c r="AUN16" s="55"/>
      <c r="AUO16" s="55"/>
      <c r="AUP16" s="55"/>
      <c r="AUQ16" s="55"/>
      <c r="AUR16" s="55"/>
      <c r="AUS16" s="55"/>
      <c r="AUT16" s="55"/>
      <c r="AUU16" s="55"/>
      <c r="AUV16" s="55"/>
      <c r="AUW16" s="55"/>
      <c r="AUX16" s="55"/>
      <c r="AUY16" s="55"/>
      <c r="AUZ16" s="55"/>
      <c r="AVA16" s="55"/>
      <c r="AVB16" s="55"/>
      <c r="AVC16" s="55"/>
      <c r="AVD16" s="55"/>
      <c r="AVE16" s="55"/>
      <c r="AVF16" s="55"/>
      <c r="AVG16" s="55"/>
      <c r="AVH16" s="55"/>
      <c r="AVI16" s="55"/>
      <c r="AVJ16" s="55"/>
      <c r="AVK16" s="55"/>
      <c r="AVL16" s="55"/>
      <c r="AVM16" s="55"/>
      <c r="AVN16" s="55"/>
      <c r="AVO16" s="55"/>
      <c r="AVP16" s="55"/>
      <c r="AVQ16" s="55"/>
      <c r="AVR16" s="55"/>
      <c r="AVS16" s="55"/>
      <c r="AVT16" s="55"/>
      <c r="AVU16" s="55"/>
      <c r="AVV16" s="55"/>
      <c r="AVW16" s="55"/>
      <c r="AVX16" s="55"/>
      <c r="AVY16" s="55"/>
      <c r="AVZ16" s="55"/>
      <c r="AWA16" s="55"/>
      <c r="AWB16" s="55"/>
      <c r="AWC16" s="55"/>
      <c r="AWD16" s="55"/>
      <c r="AWE16" s="55"/>
      <c r="AWF16" s="55"/>
      <c r="AWG16" s="55"/>
      <c r="AWH16" s="55"/>
      <c r="AWI16" s="55"/>
      <c r="AWJ16" s="55"/>
      <c r="AWK16" s="55"/>
      <c r="AWL16" s="55"/>
      <c r="AWM16" s="55"/>
      <c r="AWN16" s="55"/>
      <c r="AWO16" s="55"/>
      <c r="AWP16" s="55"/>
      <c r="AWQ16" s="55"/>
      <c r="AWR16" s="55"/>
      <c r="AWS16" s="55"/>
      <c r="AWT16" s="55"/>
      <c r="AWU16" s="55"/>
      <c r="AWV16" s="55"/>
      <c r="AWW16" s="55"/>
      <c r="AWX16" s="55"/>
      <c r="AWY16" s="55"/>
      <c r="AWZ16" s="55"/>
      <c r="AXA16" s="55"/>
      <c r="AXB16" s="55"/>
      <c r="AXC16" s="55"/>
      <c r="AXD16" s="55"/>
      <c r="AXE16" s="55"/>
      <c r="AXF16" s="55"/>
      <c r="AXG16" s="55"/>
      <c r="AXH16" s="55"/>
      <c r="AXI16" s="55"/>
      <c r="AXJ16" s="55"/>
      <c r="AXK16" s="55"/>
      <c r="AXL16" s="55"/>
      <c r="AXM16" s="55"/>
      <c r="AXN16" s="55"/>
      <c r="AXO16" s="55"/>
      <c r="AXP16" s="55"/>
      <c r="AXQ16" s="55"/>
      <c r="AXR16" s="55"/>
      <c r="AXS16" s="55"/>
      <c r="AXT16" s="55"/>
      <c r="AXU16" s="55"/>
      <c r="AXV16" s="55"/>
      <c r="AXW16" s="55"/>
      <c r="AXX16" s="55"/>
      <c r="AXY16" s="55"/>
      <c r="AXZ16" s="55"/>
      <c r="AYA16" s="55"/>
      <c r="AYB16" s="55"/>
      <c r="AYC16" s="55"/>
      <c r="AYD16" s="55"/>
      <c r="AYE16" s="55"/>
      <c r="AYF16" s="55"/>
      <c r="AYG16" s="55"/>
      <c r="AYH16" s="55"/>
      <c r="AYI16" s="55"/>
      <c r="AYJ16" s="55"/>
      <c r="AYK16" s="55"/>
      <c r="AYL16" s="55"/>
      <c r="AYM16" s="55"/>
      <c r="AYN16" s="55"/>
      <c r="AYO16" s="55"/>
      <c r="AYP16" s="55"/>
      <c r="AYQ16" s="55"/>
      <c r="AYR16" s="55"/>
      <c r="AYS16" s="55"/>
      <c r="AYT16" s="55"/>
      <c r="AYU16" s="55"/>
      <c r="AYV16" s="55"/>
      <c r="AYW16" s="55"/>
      <c r="AYX16" s="55"/>
      <c r="AYY16" s="55"/>
      <c r="AYZ16" s="55"/>
      <c r="AZA16" s="55"/>
      <c r="AZB16" s="55"/>
      <c r="AZC16" s="55"/>
      <c r="AZD16" s="55"/>
      <c r="AZE16" s="55"/>
      <c r="AZF16" s="55"/>
      <c r="AZG16" s="55"/>
      <c r="AZH16" s="55"/>
      <c r="AZI16" s="55"/>
      <c r="AZJ16" s="55"/>
      <c r="AZK16" s="55"/>
      <c r="AZL16" s="55"/>
      <c r="AZM16" s="55"/>
      <c r="AZN16" s="55"/>
      <c r="AZO16" s="55"/>
      <c r="AZP16" s="55"/>
      <c r="AZQ16" s="55"/>
      <c r="AZR16" s="55"/>
      <c r="AZS16" s="55"/>
      <c r="AZT16" s="55"/>
      <c r="AZU16" s="55"/>
      <c r="AZV16" s="55"/>
      <c r="AZW16" s="55"/>
      <c r="AZX16" s="55"/>
      <c r="AZY16" s="55"/>
      <c r="AZZ16" s="55"/>
      <c r="BAA16" s="55"/>
      <c r="BAB16" s="55"/>
      <c r="BAC16" s="55"/>
      <c r="BAD16" s="55"/>
      <c r="BAE16" s="55"/>
      <c r="BAF16" s="55"/>
      <c r="BAG16" s="55"/>
      <c r="BAH16" s="55"/>
      <c r="BAI16" s="55"/>
      <c r="BAJ16" s="55"/>
      <c r="BAK16" s="55"/>
      <c r="BAL16" s="55"/>
      <c r="BAM16" s="55"/>
      <c r="BAN16" s="55"/>
      <c r="BAO16" s="55"/>
      <c r="BAP16" s="55"/>
      <c r="BAQ16" s="55"/>
      <c r="BAR16" s="55"/>
      <c r="BAS16" s="55"/>
      <c r="BAT16" s="55"/>
      <c r="BAU16" s="55"/>
      <c r="BAV16" s="55"/>
      <c r="BAW16" s="55"/>
      <c r="BAX16" s="55"/>
      <c r="BAY16" s="55"/>
      <c r="BAZ16" s="55"/>
      <c r="BBA16" s="55"/>
      <c r="BBB16" s="55"/>
      <c r="BBC16" s="55"/>
      <c r="BBD16" s="55"/>
      <c r="BBE16" s="55"/>
      <c r="BBF16" s="55"/>
      <c r="BBG16" s="55"/>
      <c r="BBH16" s="55"/>
      <c r="BBI16" s="55"/>
      <c r="BBJ16" s="55"/>
      <c r="BBK16" s="55"/>
      <c r="BBL16" s="55"/>
      <c r="BBM16" s="55"/>
      <c r="BBN16" s="55"/>
      <c r="BBO16" s="55"/>
      <c r="BBP16" s="55"/>
      <c r="BBQ16" s="55"/>
      <c r="BBR16" s="55"/>
      <c r="BBS16" s="55"/>
      <c r="BBT16" s="55"/>
      <c r="BBU16" s="55"/>
      <c r="BBV16" s="55"/>
      <c r="BBW16" s="55"/>
      <c r="BBX16" s="55"/>
      <c r="BBY16" s="55"/>
      <c r="BBZ16" s="55"/>
      <c r="BCA16" s="55"/>
      <c r="BCB16" s="55"/>
      <c r="BCC16" s="55"/>
      <c r="BCD16" s="55"/>
      <c r="BCE16" s="55"/>
      <c r="BCF16" s="55"/>
      <c r="BCG16" s="55"/>
      <c r="BCH16" s="55"/>
      <c r="BCI16" s="55"/>
      <c r="BCJ16" s="55"/>
      <c r="BCK16" s="55"/>
      <c r="BCL16" s="55"/>
      <c r="BCM16" s="55"/>
      <c r="BCN16" s="55"/>
      <c r="BCO16" s="55"/>
      <c r="BCP16" s="55"/>
      <c r="BCQ16" s="55"/>
      <c r="BCR16" s="55"/>
      <c r="BCS16" s="55"/>
      <c r="BCT16" s="55"/>
      <c r="BCU16" s="55"/>
      <c r="BCV16" s="55"/>
      <c r="BCW16" s="55"/>
      <c r="BCX16" s="55"/>
      <c r="BCY16" s="55"/>
      <c r="BCZ16" s="55"/>
      <c r="BDA16" s="55"/>
      <c r="BDB16" s="55"/>
      <c r="BDC16" s="55"/>
      <c r="BDD16" s="55"/>
      <c r="BDE16" s="55"/>
      <c r="BDF16" s="55"/>
      <c r="BDG16" s="55"/>
      <c r="BDH16" s="55"/>
      <c r="BDI16" s="55"/>
      <c r="BDJ16" s="55"/>
      <c r="BDK16" s="55"/>
      <c r="BDL16" s="55"/>
      <c r="BDM16" s="55"/>
      <c r="BDN16" s="55"/>
      <c r="BDO16" s="55"/>
      <c r="BDP16" s="55"/>
      <c r="BDQ16" s="55"/>
      <c r="BDR16" s="55"/>
      <c r="BDS16" s="55"/>
      <c r="BDT16" s="55"/>
      <c r="BDU16" s="55"/>
      <c r="BDV16" s="55"/>
      <c r="BDW16" s="55"/>
      <c r="BDX16" s="55"/>
      <c r="BDY16" s="55"/>
      <c r="BDZ16" s="55"/>
      <c r="BEA16" s="55"/>
      <c r="BEB16" s="55"/>
      <c r="BEC16" s="55"/>
      <c r="BED16" s="55"/>
      <c r="BEE16" s="55"/>
      <c r="BEF16" s="55"/>
      <c r="BEG16" s="55"/>
      <c r="BEH16" s="55"/>
      <c r="BEI16" s="55"/>
      <c r="BEJ16" s="55"/>
      <c r="BEK16" s="55"/>
      <c r="BEL16" s="55"/>
      <c r="BEM16" s="55"/>
      <c r="BEN16" s="55"/>
      <c r="BEO16" s="55"/>
      <c r="BEP16" s="55"/>
      <c r="BEQ16" s="55"/>
      <c r="BER16" s="55"/>
      <c r="BES16" s="55"/>
      <c r="BET16" s="55"/>
      <c r="BEU16" s="55"/>
      <c r="BEV16" s="55"/>
      <c r="BEW16" s="55"/>
      <c r="BEX16" s="55"/>
      <c r="BEY16" s="55"/>
      <c r="BEZ16" s="55"/>
      <c r="BFA16" s="55"/>
      <c r="BFB16" s="55"/>
      <c r="BFC16" s="55"/>
      <c r="BFD16" s="55"/>
      <c r="BFE16" s="55"/>
      <c r="BFF16" s="55"/>
      <c r="BFG16" s="55"/>
      <c r="BFH16" s="55"/>
      <c r="BFI16" s="55"/>
      <c r="BFJ16" s="55"/>
      <c r="BFK16" s="55"/>
      <c r="BFL16" s="55"/>
      <c r="BFM16" s="55"/>
      <c r="BFN16" s="55"/>
      <c r="BFO16" s="55"/>
      <c r="BFP16" s="55"/>
      <c r="BFQ16" s="55"/>
      <c r="BFR16" s="55"/>
      <c r="BFS16" s="55"/>
      <c r="BFT16" s="55"/>
      <c r="BFU16" s="55"/>
      <c r="BFV16" s="55"/>
      <c r="BFW16" s="55"/>
      <c r="BFX16" s="55"/>
      <c r="BFY16" s="55"/>
      <c r="BFZ16" s="55"/>
      <c r="BGA16" s="55"/>
      <c r="BGB16" s="55"/>
      <c r="BGC16" s="55"/>
      <c r="BGD16" s="55"/>
      <c r="BGE16" s="55"/>
      <c r="BGF16" s="55"/>
      <c r="BGG16" s="55"/>
      <c r="BGH16" s="55"/>
      <c r="BGI16" s="55"/>
      <c r="BGJ16" s="55"/>
      <c r="BGK16" s="55"/>
      <c r="BGL16" s="55"/>
      <c r="BGM16" s="55"/>
      <c r="BGN16" s="55"/>
      <c r="BGO16" s="55"/>
      <c r="BGP16" s="55"/>
      <c r="BGQ16" s="55"/>
      <c r="BGR16" s="55"/>
      <c r="BGS16" s="55"/>
      <c r="BGT16" s="55"/>
      <c r="BGU16" s="55"/>
      <c r="BGV16" s="55"/>
      <c r="BGW16" s="55"/>
      <c r="BGX16" s="55"/>
      <c r="BGY16" s="55"/>
      <c r="BGZ16" s="55"/>
      <c r="BHA16" s="55"/>
      <c r="BHB16" s="55"/>
      <c r="BHC16" s="55"/>
      <c r="BHD16" s="55"/>
      <c r="BHE16" s="55"/>
      <c r="BHF16" s="55"/>
      <c r="BHG16" s="55"/>
      <c r="BHH16" s="55"/>
      <c r="BHI16" s="55"/>
      <c r="BHJ16" s="55"/>
      <c r="BHK16" s="55"/>
      <c r="BHL16" s="55"/>
      <c r="BHM16" s="55"/>
      <c r="BHN16" s="55"/>
      <c r="BHO16" s="55"/>
      <c r="BHP16" s="55"/>
      <c r="BHQ16" s="55"/>
      <c r="BHR16" s="55"/>
      <c r="BHS16" s="55"/>
      <c r="BHT16" s="55"/>
      <c r="BHU16" s="55"/>
      <c r="BHV16" s="55"/>
      <c r="BHW16" s="55"/>
      <c r="BHX16" s="55"/>
      <c r="BHY16" s="55"/>
      <c r="BHZ16" s="55"/>
      <c r="BIA16" s="55"/>
      <c r="BIB16" s="55"/>
      <c r="BIC16" s="55"/>
      <c r="BID16" s="55"/>
      <c r="BIE16" s="55"/>
      <c r="BIF16" s="55"/>
      <c r="BIG16" s="55"/>
      <c r="BIH16" s="55"/>
      <c r="BII16" s="55"/>
      <c r="BIJ16" s="55"/>
      <c r="BIK16" s="55"/>
      <c r="BIL16" s="55"/>
      <c r="BIM16" s="55"/>
      <c r="BIN16" s="55"/>
      <c r="BIO16" s="55"/>
      <c r="BIP16" s="55"/>
      <c r="BIQ16" s="55"/>
      <c r="BIR16" s="55"/>
      <c r="BIS16" s="55"/>
      <c r="BIT16" s="55"/>
      <c r="BIU16" s="55"/>
      <c r="BIV16" s="55"/>
      <c r="BIW16" s="55"/>
      <c r="BIX16" s="55"/>
      <c r="BIY16" s="55"/>
      <c r="BIZ16" s="55"/>
      <c r="BJA16" s="55"/>
      <c r="BJB16" s="55"/>
      <c r="BJC16" s="55"/>
      <c r="BJD16" s="55"/>
      <c r="BJE16" s="55"/>
      <c r="BJF16" s="55"/>
      <c r="BJG16" s="55"/>
      <c r="BJH16" s="55"/>
      <c r="BJI16" s="55"/>
      <c r="BJJ16" s="55"/>
      <c r="BJK16" s="55"/>
      <c r="BJL16" s="55"/>
      <c r="BJM16" s="55"/>
      <c r="BJN16" s="55"/>
      <c r="BJO16" s="55"/>
      <c r="BJP16" s="55"/>
      <c r="BJQ16" s="55"/>
      <c r="BJR16" s="55"/>
      <c r="BJS16" s="55"/>
      <c r="BJT16" s="55"/>
      <c r="BJU16" s="55"/>
      <c r="BJV16" s="55"/>
      <c r="BJW16" s="55"/>
      <c r="BJX16" s="55"/>
      <c r="BJY16" s="55"/>
      <c r="BJZ16" s="55"/>
      <c r="BKA16" s="55"/>
      <c r="BKB16" s="55"/>
      <c r="BKC16" s="55"/>
      <c r="BKD16" s="55"/>
      <c r="BKE16" s="55"/>
      <c r="BKF16" s="55"/>
      <c r="BKG16" s="55"/>
      <c r="BKH16" s="55"/>
      <c r="BKI16" s="55"/>
      <c r="BKJ16" s="55"/>
      <c r="BKK16" s="55"/>
      <c r="BKL16" s="55"/>
      <c r="BKM16" s="55"/>
      <c r="BKN16" s="55"/>
      <c r="BKO16" s="55"/>
      <c r="BKP16" s="55"/>
      <c r="BKQ16" s="55"/>
      <c r="BKR16" s="55"/>
      <c r="BKS16" s="55"/>
      <c r="BKT16" s="55"/>
      <c r="BKU16" s="55"/>
      <c r="BKV16" s="55"/>
      <c r="BKW16" s="55"/>
      <c r="BKX16" s="55"/>
      <c r="BKY16" s="55"/>
      <c r="BKZ16" s="55"/>
      <c r="BLA16" s="55"/>
      <c r="BLB16" s="55"/>
      <c r="BLC16" s="55"/>
      <c r="BLD16" s="55"/>
      <c r="BLE16" s="55"/>
      <c r="BLF16" s="55"/>
      <c r="BLG16" s="55"/>
      <c r="BLH16" s="55"/>
      <c r="BLI16" s="55"/>
      <c r="BLJ16" s="55"/>
      <c r="BLK16" s="55"/>
      <c r="BLL16" s="55"/>
      <c r="BLM16" s="55"/>
      <c r="BLN16" s="55"/>
      <c r="BLO16" s="55"/>
      <c r="BLP16" s="55"/>
      <c r="BLQ16" s="55"/>
      <c r="BLR16" s="55"/>
      <c r="BLS16" s="55"/>
      <c r="BLT16" s="55"/>
      <c r="BLU16" s="55"/>
      <c r="BLV16" s="55"/>
      <c r="BLW16" s="55"/>
      <c r="BLX16" s="55"/>
      <c r="BLY16" s="55"/>
      <c r="BLZ16" s="55"/>
      <c r="BMA16" s="55"/>
      <c r="BMB16" s="55"/>
      <c r="BMC16" s="55"/>
      <c r="BMD16" s="55"/>
      <c r="BME16" s="55"/>
      <c r="BMF16" s="55"/>
      <c r="BMG16" s="55"/>
      <c r="BMH16" s="55"/>
      <c r="BMI16" s="55"/>
      <c r="BMJ16" s="55"/>
      <c r="BMK16" s="55"/>
      <c r="BML16" s="55"/>
      <c r="BMM16" s="55"/>
      <c r="BMN16" s="55"/>
      <c r="BMO16" s="55"/>
      <c r="BMP16" s="55"/>
      <c r="BMQ16" s="55"/>
      <c r="BMR16" s="55"/>
      <c r="BMS16" s="55"/>
      <c r="BMT16" s="55"/>
      <c r="BMU16" s="55"/>
      <c r="BMV16" s="55"/>
      <c r="BMW16" s="55"/>
      <c r="BMX16" s="55"/>
      <c r="BMY16" s="55"/>
      <c r="BMZ16" s="55"/>
      <c r="BNA16" s="55"/>
      <c r="BNB16" s="55"/>
      <c r="BNC16" s="55"/>
      <c r="BND16" s="55"/>
      <c r="BNE16" s="55"/>
      <c r="BNF16" s="55"/>
      <c r="BNG16" s="55"/>
      <c r="BNH16" s="55"/>
      <c r="BNI16" s="55"/>
      <c r="BNJ16" s="55"/>
      <c r="BNK16" s="55"/>
      <c r="BNL16" s="55"/>
      <c r="BNM16" s="55"/>
      <c r="BNN16" s="55"/>
      <c r="BNO16" s="55"/>
      <c r="BNP16" s="55"/>
      <c r="BNQ16" s="55"/>
      <c r="BNR16" s="55"/>
      <c r="BNS16" s="55"/>
      <c r="BNT16" s="55"/>
      <c r="BNU16" s="55"/>
      <c r="BNV16" s="55"/>
      <c r="BNW16" s="55"/>
      <c r="BNX16" s="55"/>
      <c r="BNY16" s="55"/>
      <c r="BNZ16" s="55"/>
      <c r="BOA16" s="55"/>
      <c r="BOB16" s="55"/>
      <c r="BOC16" s="55"/>
      <c r="BOD16" s="55"/>
      <c r="BOE16" s="55"/>
      <c r="BOF16" s="55"/>
      <c r="BOG16" s="55"/>
      <c r="BOH16" s="55"/>
      <c r="BOI16" s="55"/>
      <c r="BOJ16" s="55"/>
      <c r="BOK16" s="55"/>
      <c r="BOL16" s="55"/>
      <c r="BOM16" s="55"/>
      <c r="BON16" s="55"/>
      <c r="BOO16" s="55"/>
      <c r="BOP16" s="55"/>
      <c r="BOQ16" s="55"/>
      <c r="BOR16" s="55"/>
      <c r="BOS16" s="55"/>
      <c r="BOT16" s="55"/>
      <c r="BOU16" s="55"/>
      <c r="BOV16" s="55"/>
      <c r="BOW16" s="55"/>
      <c r="BOX16" s="55"/>
      <c r="BOY16" s="55"/>
      <c r="BOZ16" s="55"/>
      <c r="BPA16" s="55"/>
      <c r="BPB16" s="55"/>
      <c r="BPC16" s="55"/>
      <c r="BPD16" s="55"/>
      <c r="BPE16" s="55"/>
      <c r="BPF16" s="55"/>
      <c r="BPG16" s="55"/>
      <c r="BPH16" s="55"/>
      <c r="BPI16" s="55"/>
      <c r="BPJ16" s="55"/>
      <c r="BPK16" s="55"/>
      <c r="BPL16" s="55"/>
      <c r="BPM16" s="55"/>
      <c r="BPN16" s="55"/>
      <c r="BPO16" s="55"/>
      <c r="BPP16" s="55"/>
      <c r="BPQ16" s="55"/>
      <c r="BPR16" s="55"/>
      <c r="BPS16" s="55"/>
      <c r="BPT16" s="55"/>
      <c r="BPU16" s="55"/>
      <c r="BPV16" s="55"/>
      <c r="BPW16" s="55"/>
      <c r="BPX16" s="55"/>
      <c r="BPY16" s="55"/>
      <c r="BPZ16" s="55"/>
      <c r="BQA16" s="55"/>
      <c r="BQB16" s="55"/>
      <c r="BQC16" s="55"/>
      <c r="BQD16" s="55"/>
      <c r="BQE16" s="55"/>
      <c r="BQF16" s="55"/>
      <c r="BQG16" s="55"/>
      <c r="BQH16" s="55"/>
      <c r="BQI16" s="55"/>
      <c r="BQJ16" s="55"/>
      <c r="BQK16" s="55"/>
      <c r="BQL16" s="55"/>
      <c r="BQM16" s="55"/>
      <c r="BQN16" s="55"/>
      <c r="BQO16" s="55"/>
      <c r="BQP16" s="55"/>
      <c r="BQQ16" s="55"/>
      <c r="BQR16" s="55"/>
      <c r="BQS16" s="55"/>
      <c r="BQT16" s="55"/>
      <c r="BQU16" s="55"/>
      <c r="BQV16" s="55"/>
      <c r="BQW16" s="55"/>
      <c r="BQX16" s="55"/>
      <c r="BQY16" s="55"/>
      <c r="BQZ16" s="55"/>
      <c r="BRA16" s="55"/>
      <c r="BRB16" s="55"/>
      <c r="BRC16" s="55"/>
      <c r="BRD16" s="55"/>
      <c r="BRE16" s="55"/>
      <c r="BRF16" s="55"/>
      <c r="BRG16" s="55"/>
      <c r="BRH16" s="55"/>
      <c r="BRI16" s="55"/>
      <c r="BRJ16" s="55"/>
      <c r="BRK16" s="55"/>
      <c r="BRL16" s="55"/>
      <c r="BRM16" s="55"/>
      <c r="BRN16" s="55"/>
      <c r="BRO16" s="55"/>
      <c r="BRP16" s="55"/>
      <c r="BRQ16" s="55"/>
      <c r="BRR16" s="55"/>
      <c r="BRS16" s="55"/>
      <c r="BRT16" s="55"/>
      <c r="BRU16" s="55"/>
      <c r="BRV16" s="55"/>
      <c r="BRW16" s="55"/>
      <c r="BRX16" s="55"/>
      <c r="BRY16" s="55"/>
      <c r="BRZ16" s="55"/>
      <c r="BSA16" s="55"/>
      <c r="BSB16" s="55"/>
      <c r="BSC16" s="55"/>
      <c r="BSD16" s="55"/>
      <c r="BSE16" s="55"/>
      <c r="BSF16" s="55"/>
      <c r="BSG16" s="55"/>
      <c r="BSH16" s="55"/>
      <c r="BSI16" s="55"/>
      <c r="BSJ16" s="55"/>
      <c r="BSK16" s="55"/>
      <c r="BSL16" s="55"/>
      <c r="BSM16" s="55"/>
      <c r="BSN16" s="55"/>
      <c r="BSO16" s="55"/>
      <c r="BSP16" s="55"/>
      <c r="BSQ16" s="55"/>
      <c r="BSR16" s="55"/>
      <c r="BSS16" s="55"/>
      <c r="BST16" s="55"/>
      <c r="BSU16" s="55"/>
      <c r="BSV16" s="55"/>
      <c r="BSW16" s="55"/>
      <c r="BSX16" s="55"/>
      <c r="BSY16" s="55"/>
      <c r="BSZ16" s="55"/>
      <c r="BTA16" s="55"/>
      <c r="BTB16" s="55"/>
      <c r="BTC16" s="55"/>
      <c r="BTD16" s="55"/>
      <c r="BTE16" s="55"/>
      <c r="BTF16" s="55"/>
      <c r="BTG16" s="55"/>
      <c r="BTH16" s="55"/>
      <c r="BTI16" s="55"/>
      <c r="BTJ16" s="55"/>
      <c r="BTK16" s="55"/>
      <c r="BTL16" s="55"/>
      <c r="BTM16" s="55"/>
      <c r="BTN16" s="55"/>
      <c r="BTO16" s="55"/>
      <c r="BTP16" s="55"/>
      <c r="BTQ16" s="55"/>
      <c r="BTR16" s="55"/>
      <c r="BTS16" s="55"/>
      <c r="BTT16" s="55"/>
      <c r="BTU16" s="55"/>
      <c r="BTV16" s="55"/>
      <c r="BTW16" s="55"/>
      <c r="BTX16" s="55"/>
      <c r="BTY16" s="55"/>
      <c r="BTZ16" s="55"/>
      <c r="BUA16" s="55"/>
      <c r="BUB16" s="55"/>
      <c r="BUC16" s="55"/>
      <c r="BUD16" s="55"/>
      <c r="BUE16" s="55"/>
      <c r="BUF16" s="55"/>
      <c r="BUG16" s="55"/>
      <c r="BUH16" s="55"/>
      <c r="BUI16" s="55"/>
      <c r="BUJ16" s="55"/>
      <c r="BUK16" s="55"/>
      <c r="BUL16" s="55"/>
      <c r="BUM16" s="55"/>
      <c r="BUN16" s="55"/>
      <c r="BUO16" s="55"/>
      <c r="BUP16" s="55"/>
      <c r="BUQ16" s="55"/>
      <c r="BUR16" s="55"/>
      <c r="BUS16" s="55"/>
      <c r="BUT16" s="55"/>
      <c r="BUU16" s="55"/>
      <c r="BUV16" s="55"/>
      <c r="BUW16" s="55"/>
      <c r="BUX16" s="55"/>
      <c r="BUY16" s="55"/>
      <c r="BUZ16" s="55"/>
      <c r="BVA16" s="55"/>
      <c r="BVB16" s="55"/>
      <c r="BVC16" s="55"/>
      <c r="BVD16" s="55"/>
      <c r="BVE16" s="55"/>
      <c r="BVF16" s="55"/>
      <c r="BVG16" s="55"/>
      <c r="BVH16" s="55"/>
      <c r="BVI16" s="55"/>
      <c r="BVJ16" s="55"/>
      <c r="BVK16" s="55"/>
      <c r="BVL16" s="55"/>
      <c r="BVM16" s="55"/>
      <c r="BVN16" s="55"/>
      <c r="BVO16" s="55"/>
      <c r="BVP16" s="55"/>
      <c r="BVQ16" s="55"/>
      <c r="BVR16" s="55"/>
      <c r="BVS16" s="55"/>
      <c r="BVT16" s="55"/>
      <c r="BVU16" s="55"/>
      <c r="BVV16" s="55"/>
      <c r="BVW16" s="55"/>
      <c r="BVX16" s="55"/>
      <c r="BVY16" s="55"/>
      <c r="BVZ16" s="55"/>
      <c r="BWA16" s="55"/>
      <c r="BWB16" s="55"/>
      <c r="BWC16" s="55"/>
      <c r="BWD16" s="55"/>
      <c r="BWE16" s="55"/>
      <c r="BWF16" s="55"/>
      <c r="BWG16" s="55"/>
      <c r="BWH16" s="55"/>
      <c r="BWI16" s="55"/>
      <c r="BWJ16" s="55"/>
      <c r="BWK16" s="55"/>
      <c r="BWL16" s="55"/>
      <c r="BWM16" s="55"/>
      <c r="BWN16" s="55"/>
      <c r="BWO16" s="55"/>
      <c r="BWP16" s="55"/>
      <c r="BWQ16" s="55"/>
      <c r="BWR16" s="55"/>
      <c r="BWS16" s="55"/>
      <c r="BWT16" s="55"/>
      <c r="BWU16" s="55"/>
      <c r="BWV16" s="55"/>
      <c r="BWW16" s="55"/>
      <c r="BWX16" s="55"/>
      <c r="BWY16" s="55"/>
      <c r="BWZ16" s="55"/>
      <c r="BXA16" s="55"/>
      <c r="BXB16" s="55"/>
      <c r="BXC16" s="55"/>
      <c r="BXD16" s="55"/>
      <c r="BXE16" s="55"/>
      <c r="BXF16" s="55"/>
      <c r="BXG16" s="55"/>
      <c r="BXH16" s="55"/>
      <c r="BXI16" s="55"/>
      <c r="BXJ16" s="55"/>
      <c r="BXK16" s="55"/>
      <c r="BXL16" s="55"/>
      <c r="BXM16" s="55"/>
      <c r="BXN16" s="55"/>
      <c r="BXO16" s="55"/>
      <c r="BXP16" s="55"/>
      <c r="BXQ16" s="55"/>
      <c r="BXR16" s="55"/>
      <c r="BXS16" s="55"/>
      <c r="BXT16" s="55"/>
      <c r="BXU16" s="55"/>
      <c r="BXV16" s="55"/>
      <c r="BXW16" s="55"/>
      <c r="BXX16" s="55"/>
      <c r="BXY16" s="55"/>
      <c r="BXZ16" s="55"/>
      <c r="BYA16" s="55"/>
      <c r="BYB16" s="55"/>
      <c r="BYC16" s="55"/>
      <c r="BYD16" s="55"/>
      <c r="BYE16" s="55"/>
      <c r="BYF16" s="55"/>
      <c r="BYG16" s="55"/>
      <c r="BYH16" s="55"/>
      <c r="BYI16" s="55"/>
      <c r="BYJ16" s="55"/>
      <c r="BYK16" s="55"/>
      <c r="BYL16" s="55"/>
      <c r="BYM16" s="55"/>
      <c r="BYN16" s="55"/>
      <c r="BYO16" s="55"/>
      <c r="BYP16" s="55"/>
      <c r="BYQ16" s="55"/>
      <c r="BYR16" s="55"/>
      <c r="BYS16" s="55"/>
      <c r="BYT16" s="55"/>
      <c r="BYU16" s="55"/>
      <c r="BYV16" s="55"/>
      <c r="BYW16" s="55"/>
      <c r="BYX16" s="55"/>
      <c r="BYY16" s="55"/>
      <c r="BYZ16" s="55"/>
      <c r="BZA16" s="55"/>
      <c r="BZB16" s="55"/>
      <c r="BZC16" s="55"/>
      <c r="BZD16" s="55"/>
      <c r="BZE16" s="55"/>
      <c r="BZF16" s="55"/>
      <c r="BZG16" s="55"/>
      <c r="BZH16" s="55"/>
      <c r="BZI16" s="55"/>
      <c r="BZJ16" s="55"/>
      <c r="BZK16" s="55"/>
      <c r="BZL16" s="55"/>
      <c r="BZM16" s="55"/>
      <c r="BZN16" s="55"/>
      <c r="BZO16" s="55"/>
      <c r="BZP16" s="55"/>
      <c r="BZQ16" s="55"/>
      <c r="BZR16" s="55"/>
      <c r="BZS16" s="55"/>
      <c r="BZT16" s="55"/>
      <c r="BZU16" s="55"/>
      <c r="BZV16" s="55"/>
      <c r="BZW16" s="55"/>
      <c r="BZX16" s="55"/>
      <c r="BZY16" s="55"/>
      <c r="BZZ16" s="55"/>
      <c r="CAA16" s="55"/>
      <c r="CAB16" s="55"/>
      <c r="CAC16" s="55"/>
      <c r="CAD16" s="55"/>
      <c r="CAE16" s="55"/>
      <c r="CAF16" s="55"/>
      <c r="CAG16" s="55"/>
      <c r="CAH16" s="55"/>
      <c r="CAI16" s="55"/>
      <c r="CAJ16" s="55"/>
      <c r="CAK16" s="55"/>
      <c r="CAL16" s="55"/>
      <c r="CAM16" s="55"/>
      <c r="CAN16" s="55"/>
      <c r="CAO16" s="55"/>
      <c r="CAP16" s="55"/>
      <c r="CAQ16" s="55"/>
      <c r="CAR16" s="55"/>
      <c r="CAS16" s="55"/>
      <c r="CAT16" s="55"/>
      <c r="CAU16" s="55"/>
      <c r="CAV16" s="55"/>
      <c r="CAW16" s="55"/>
      <c r="CAX16" s="55"/>
      <c r="CAY16" s="55"/>
      <c r="CAZ16" s="55"/>
      <c r="CBA16" s="55"/>
      <c r="CBB16" s="55"/>
      <c r="CBC16" s="55"/>
      <c r="CBD16" s="55"/>
      <c r="CBE16" s="55"/>
      <c r="CBF16" s="55"/>
      <c r="CBG16" s="55"/>
      <c r="CBH16" s="55"/>
      <c r="CBI16" s="55"/>
      <c r="CBJ16" s="55"/>
      <c r="CBK16" s="55"/>
      <c r="CBL16" s="55"/>
      <c r="CBM16" s="55"/>
      <c r="CBN16" s="55"/>
      <c r="CBO16" s="55"/>
      <c r="CBP16" s="55"/>
      <c r="CBQ16" s="55"/>
      <c r="CBR16" s="55"/>
      <c r="CBS16" s="55"/>
      <c r="CBT16" s="55"/>
      <c r="CBU16" s="55"/>
      <c r="CBV16" s="55"/>
      <c r="CBW16" s="55"/>
      <c r="CBX16" s="55"/>
      <c r="CBY16" s="55"/>
      <c r="CBZ16" s="55"/>
      <c r="CCA16" s="55"/>
      <c r="CCB16" s="55"/>
      <c r="CCC16" s="55"/>
      <c r="CCD16" s="55"/>
      <c r="CCE16" s="55"/>
      <c r="CCF16" s="55"/>
      <c r="CCG16" s="55"/>
      <c r="CCH16" s="55"/>
      <c r="CCI16" s="55"/>
      <c r="CCJ16" s="55"/>
      <c r="CCK16" s="55"/>
      <c r="CCL16" s="55"/>
      <c r="CCM16" s="55"/>
      <c r="CCN16" s="55"/>
      <c r="CCO16" s="55"/>
      <c r="CCP16" s="55"/>
      <c r="CCQ16" s="55"/>
      <c r="CCR16" s="55"/>
      <c r="CCS16" s="55"/>
      <c r="CCT16" s="55"/>
      <c r="CCU16" s="55"/>
      <c r="CCV16" s="55"/>
      <c r="CCW16" s="55"/>
      <c r="CCX16" s="55"/>
      <c r="CCY16" s="55"/>
      <c r="CCZ16" s="55"/>
      <c r="CDA16" s="55"/>
      <c r="CDB16" s="55"/>
      <c r="CDC16" s="55"/>
      <c r="CDD16" s="55"/>
      <c r="CDE16" s="55"/>
      <c r="CDF16" s="55"/>
      <c r="CDG16" s="55"/>
      <c r="CDH16" s="55"/>
      <c r="CDI16" s="55"/>
      <c r="CDJ16" s="55"/>
      <c r="CDK16" s="55"/>
      <c r="CDL16" s="55"/>
      <c r="CDM16" s="55"/>
      <c r="CDN16" s="55"/>
      <c r="CDO16" s="55"/>
      <c r="CDP16" s="55"/>
      <c r="CDQ16" s="55"/>
      <c r="CDR16" s="55"/>
      <c r="CDS16" s="55"/>
      <c r="CDT16" s="55"/>
      <c r="CDU16" s="55"/>
      <c r="CDV16" s="55"/>
      <c r="CDW16" s="55"/>
      <c r="CDX16" s="55"/>
      <c r="CDY16" s="55"/>
      <c r="CDZ16" s="55"/>
      <c r="CEA16" s="55"/>
      <c r="CEB16" s="55"/>
      <c r="CEC16" s="55"/>
      <c r="CED16" s="55"/>
      <c r="CEE16" s="55"/>
      <c r="CEF16" s="55"/>
      <c r="CEG16" s="55"/>
      <c r="CEH16" s="55"/>
      <c r="CEI16" s="55"/>
      <c r="CEJ16" s="55"/>
      <c r="CEK16" s="55"/>
      <c r="CEL16" s="55"/>
      <c r="CEM16" s="55"/>
      <c r="CEN16" s="55"/>
      <c r="CEO16" s="55"/>
      <c r="CEP16" s="55"/>
      <c r="CEQ16" s="55"/>
      <c r="CER16" s="55"/>
      <c r="CES16" s="55"/>
      <c r="CET16" s="55"/>
      <c r="CEU16" s="55"/>
      <c r="CEV16" s="55"/>
      <c r="CEW16" s="55"/>
      <c r="CEX16" s="55"/>
      <c r="CEY16" s="55"/>
      <c r="CEZ16" s="55"/>
      <c r="CFA16" s="55"/>
      <c r="CFB16" s="55"/>
      <c r="CFC16" s="55"/>
      <c r="CFD16" s="55"/>
      <c r="CFE16" s="55"/>
      <c r="CFF16" s="55"/>
      <c r="CFG16" s="55"/>
      <c r="CFH16" s="55"/>
      <c r="CFI16" s="55"/>
      <c r="CFJ16" s="55"/>
      <c r="CFK16" s="55"/>
      <c r="CFL16" s="55"/>
      <c r="CFM16" s="55"/>
      <c r="CFN16" s="55"/>
      <c r="CFO16" s="55"/>
      <c r="CFP16" s="55"/>
      <c r="CFQ16" s="55"/>
      <c r="CFR16" s="55"/>
      <c r="CFS16" s="55"/>
      <c r="CFT16" s="55"/>
      <c r="CFU16" s="55"/>
      <c r="CFV16" s="55"/>
      <c r="CFW16" s="55"/>
      <c r="CFX16" s="55"/>
      <c r="CFY16" s="55"/>
      <c r="CFZ16" s="55"/>
      <c r="CGA16" s="55"/>
      <c r="CGB16" s="55"/>
      <c r="CGC16" s="55"/>
      <c r="CGD16" s="55"/>
      <c r="CGE16" s="55"/>
      <c r="CGF16" s="55"/>
      <c r="CGG16" s="55"/>
      <c r="CGH16" s="55"/>
      <c r="CGI16" s="55"/>
      <c r="CGJ16" s="55"/>
      <c r="CGK16" s="55"/>
      <c r="CGL16" s="55"/>
      <c r="CGM16" s="55"/>
      <c r="CGN16" s="55"/>
      <c r="CGO16" s="55"/>
      <c r="CGP16" s="55"/>
      <c r="CGQ16" s="55"/>
      <c r="CGR16" s="55"/>
      <c r="CGS16" s="55"/>
      <c r="CGT16" s="55"/>
      <c r="CGU16" s="55"/>
      <c r="CGV16" s="55"/>
      <c r="CGW16" s="55"/>
      <c r="CGX16" s="55"/>
      <c r="CGY16" s="55"/>
      <c r="CGZ16" s="55"/>
      <c r="CHA16" s="55"/>
      <c r="CHB16" s="55"/>
      <c r="CHC16" s="55"/>
      <c r="CHD16" s="55"/>
      <c r="CHE16" s="55"/>
      <c r="CHF16" s="55"/>
      <c r="CHG16" s="55"/>
      <c r="CHH16" s="55"/>
      <c r="CHI16" s="55"/>
      <c r="CHJ16" s="55"/>
      <c r="CHK16" s="55"/>
      <c r="CHL16" s="55"/>
      <c r="CHM16" s="55"/>
      <c r="CHN16" s="55"/>
      <c r="CHO16" s="55"/>
      <c r="CHP16" s="55"/>
      <c r="CHQ16" s="55"/>
      <c r="CHR16" s="55"/>
      <c r="CHS16" s="55"/>
      <c r="CHT16" s="55"/>
      <c r="CHU16" s="55"/>
      <c r="CHV16" s="55"/>
      <c r="CHW16" s="55"/>
      <c r="CHX16" s="55"/>
      <c r="CHY16" s="55"/>
      <c r="CHZ16" s="55"/>
      <c r="CIA16" s="55"/>
      <c r="CIB16" s="55"/>
      <c r="CIC16" s="55"/>
      <c r="CID16" s="55"/>
      <c r="CIE16" s="55"/>
      <c r="CIF16" s="55"/>
      <c r="CIG16" s="55"/>
      <c r="CIH16" s="55"/>
      <c r="CII16" s="55"/>
      <c r="CIJ16" s="55"/>
      <c r="CIK16" s="55"/>
      <c r="CIL16" s="55"/>
      <c r="CIM16" s="55"/>
      <c r="CIN16" s="55"/>
      <c r="CIO16" s="55"/>
      <c r="CIP16" s="55"/>
      <c r="CIQ16" s="55"/>
      <c r="CIR16" s="55"/>
      <c r="CIS16" s="55"/>
      <c r="CIT16" s="55"/>
      <c r="CIU16" s="55"/>
      <c r="CIV16" s="55"/>
      <c r="CIW16" s="55"/>
      <c r="CIX16" s="55"/>
      <c r="CIY16" s="55"/>
      <c r="CIZ16" s="55"/>
      <c r="CJA16" s="55"/>
      <c r="CJB16" s="55"/>
      <c r="CJC16" s="55"/>
      <c r="CJD16" s="55"/>
      <c r="CJE16" s="55"/>
      <c r="CJF16" s="55"/>
      <c r="CJG16" s="55"/>
      <c r="CJH16" s="55"/>
      <c r="CJI16" s="55"/>
      <c r="CJJ16" s="55"/>
      <c r="CJK16" s="55"/>
      <c r="CJL16" s="55"/>
      <c r="CJM16" s="55"/>
      <c r="CJN16" s="55"/>
      <c r="CJO16" s="55"/>
      <c r="CJP16" s="55"/>
      <c r="CJQ16" s="55"/>
      <c r="CJR16" s="55"/>
      <c r="CJS16" s="55"/>
      <c r="CJT16" s="55"/>
      <c r="CJU16" s="55"/>
      <c r="CJV16" s="55"/>
      <c r="CJW16" s="55"/>
      <c r="CJX16" s="55"/>
      <c r="CJY16" s="55"/>
      <c r="CJZ16" s="55"/>
      <c r="CKA16" s="55"/>
      <c r="CKB16" s="55"/>
      <c r="CKC16" s="55"/>
      <c r="CKD16" s="55"/>
      <c r="CKE16" s="55"/>
      <c r="CKF16" s="55"/>
      <c r="CKG16" s="55"/>
      <c r="CKH16" s="55"/>
      <c r="CKI16" s="55"/>
      <c r="CKJ16" s="55"/>
      <c r="CKK16" s="55"/>
      <c r="CKL16" s="55"/>
      <c r="CKM16" s="55"/>
      <c r="CKN16" s="55"/>
      <c r="CKO16" s="55"/>
      <c r="CKP16" s="55"/>
      <c r="CKQ16" s="55"/>
      <c r="CKR16" s="55"/>
      <c r="CKS16" s="55"/>
      <c r="CKT16" s="55"/>
      <c r="CKU16" s="55"/>
      <c r="CKV16" s="55"/>
      <c r="CKW16" s="55"/>
      <c r="CKX16" s="55"/>
      <c r="CKY16" s="55"/>
      <c r="CKZ16" s="55"/>
      <c r="CLA16" s="55"/>
      <c r="CLB16" s="55"/>
      <c r="CLC16" s="55"/>
      <c r="CLD16" s="55"/>
      <c r="CLE16" s="55"/>
      <c r="CLF16" s="55"/>
      <c r="CLG16" s="55"/>
      <c r="CLH16" s="55"/>
      <c r="CLI16" s="55"/>
      <c r="CLJ16" s="55"/>
      <c r="CLK16" s="55"/>
      <c r="CLL16" s="55"/>
      <c r="CLM16" s="55"/>
      <c r="CLN16" s="55"/>
      <c r="CLO16" s="55"/>
      <c r="CLP16" s="55"/>
      <c r="CLQ16" s="55"/>
      <c r="CLR16" s="55"/>
      <c r="CLS16" s="55"/>
      <c r="CLT16" s="55"/>
      <c r="CLU16" s="55"/>
      <c r="CLV16" s="55"/>
      <c r="CLW16" s="55"/>
      <c r="CLX16" s="55"/>
      <c r="CLY16" s="55"/>
      <c r="CLZ16" s="55"/>
      <c r="CMA16" s="55"/>
      <c r="CMB16" s="55"/>
      <c r="CMC16" s="55"/>
      <c r="CMD16" s="55"/>
      <c r="CME16" s="55"/>
      <c r="CMF16" s="55"/>
      <c r="CMG16" s="55"/>
      <c r="CMH16" s="55"/>
      <c r="CMI16" s="55"/>
      <c r="CMJ16" s="55"/>
      <c r="CMK16" s="55"/>
      <c r="CML16" s="55"/>
      <c r="CMM16" s="55"/>
      <c r="CMN16" s="55"/>
      <c r="CMO16" s="55"/>
      <c r="CMP16" s="55"/>
      <c r="CMQ16" s="55"/>
      <c r="CMR16" s="55"/>
      <c r="CMS16" s="55"/>
      <c r="CMT16" s="55"/>
      <c r="CMU16" s="55"/>
      <c r="CMV16" s="55"/>
      <c r="CMW16" s="55"/>
      <c r="CMX16" s="55"/>
      <c r="CMY16" s="55"/>
      <c r="CMZ16" s="55"/>
      <c r="CNA16" s="55"/>
      <c r="CNB16" s="55"/>
      <c r="CNC16" s="55"/>
      <c r="CND16" s="55"/>
      <c r="CNE16" s="55"/>
      <c r="CNF16" s="55"/>
      <c r="CNG16" s="55"/>
      <c r="CNH16" s="55"/>
      <c r="CNI16" s="55"/>
      <c r="CNJ16" s="55"/>
      <c r="CNK16" s="55"/>
      <c r="CNL16" s="55"/>
      <c r="CNM16" s="55"/>
      <c r="CNN16" s="55"/>
      <c r="CNO16" s="55"/>
      <c r="CNP16" s="55"/>
      <c r="CNQ16" s="55"/>
      <c r="CNR16" s="55"/>
      <c r="CNS16" s="55"/>
      <c r="CNT16" s="55"/>
      <c r="CNU16" s="55"/>
      <c r="CNV16" s="55"/>
      <c r="CNW16" s="55"/>
      <c r="CNX16" s="55"/>
      <c r="CNY16" s="55"/>
      <c r="CNZ16" s="55"/>
      <c r="COA16" s="55"/>
      <c r="COB16" s="55"/>
      <c r="COC16" s="55"/>
      <c r="COD16" s="55"/>
      <c r="COE16" s="55"/>
      <c r="COF16" s="55"/>
      <c r="COG16" s="55"/>
      <c r="COH16" s="55"/>
      <c r="COI16" s="55"/>
      <c r="COJ16" s="55"/>
      <c r="COK16" s="55"/>
      <c r="COL16" s="55"/>
      <c r="COM16" s="55"/>
      <c r="CON16" s="55"/>
      <c r="COO16" s="55"/>
      <c r="COP16" s="55"/>
      <c r="COQ16" s="55"/>
      <c r="COR16" s="55"/>
      <c r="COS16" s="55"/>
      <c r="COT16" s="55"/>
      <c r="COU16" s="55"/>
      <c r="COV16" s="55"/>
      <c r="COW16" s="55"/>
      <c r="COX16" s="55"/>
      <c r="COY16" s="55"/>
      <c r="COZ16" s="55"/>
      <c r="CPA16" s="55"/>
      <c r="CPB16" s="55"/>
      <c r="CPC16" s="55"/>
      <c r="CPD16" s="55"/>
      <c r="CPE16" s="55"/>
      <c r="CPF16" s="55"/>
      <c r="CPG16" s="55"/>
      <c r="CPH16" s="55"/>
      <c r="CPI16" s="55"/>
      <c r="CPJ16" s="55"/>
      <c r="CPK16" s="55"/>
      <c r="CPL16" s="55"/>
      <c r="CPM16" s="55"/>
      <c r="CPN16" s="55"/>
      <c r="CPO16" s="55"/>
      <c r="CPP16" s="55"/>
      <c r="CPQ16" s="55"/>
      <c r="CPR16" s="55"/>
      <c r="CPS16" s="55"/>
      <c r="CPT16" s="55"/>
      <c r="CPU16" s="55"/>
      <c r="CPV16" s="55"/>
      <c r="CPW16" s="55"/>
      <c r="CPX16" s="55"/>
      <c r="CPY16" s="55"/>
      <c r="CPZ16" s="55"/>
      <c r="CQA16" s="55"/>
      <c r="CQB16" s="55"/>
      <c r="CQC16" s="55"/>
      <c r="CQD16" s="55"/>
      <c r="CQE16" s="55"/>
      <c r="CQF16" s="55"/>
      <c r="CQG16" s="55"/>
      <c r="CQH16" s="55"/>
      <c r="CQI16" s="55"/>
      <c r="CQJ16" s="55"/>
      <c r="CQK16" s="55"/>
      <c r="CQL16" s="55"/>
      <c r="CQM16" s="55"/>
      <c r="CQN16" s="55"/>
      <c r="CQO16" s="55"/>
      <c r="CQP16" s="55"/>
      <c r="CQQ16" s="55"/>
      <c r="CQR16" s="55"/>
      <c r="CQS16" s="55"/>
      <c r="CQT16" s="55"/>
      <c r="CQU16" s="55"/>
      <c r="CQV16" s="55"/>
      <c r="CQW16" s="55"/>
      <c r="CQX16" s="55"/>
      <c r="CQY16" s="55"/>
      <c r="CQZ16" s="55"/>
      <c r="CRA16" s="55"/>
      <c r="CRB16" s="55"/>
      <c r="CRC16" s="55"/>
      <c r="CRD16" s="55"/>
      <c r="CRE16" s="55"/>
      <c r="CRF16" s="55"/>
      <c r="CRG16" s="55"/>
      <c r="CRH16" s="55"/>
      <c r="CRI16" s="55"/>
      <c r="CRJ16" s="55"/>
      <c r="CRK16" s="55"/>
      <c r="CRL16" s="55"/>
      <c r="CRM16" s="55"/>
      <c r="CRN16" s="55"/>
      <c r="CRO16" s="55"/>
      <c r="CRP16" s="55"/>
      <c r="CRQ16" s="55"/>
      <c r="CRR16" s="55"/>
      <c r="CRS16" s="55"/>
      <c r="CRT16" s="55"/>
      <c r="CRU16" s="55"/>
      <c r="CRV16" s="55"/>
      <c r="CRW16" s="55"/>
      <c r="CRX16" s="55"/>
      <c r="CRY16" s="55"/>
      <c r="CRZ16" s="55"/>
      <c r="CSA16" s="55"/>
      <c r="CSB16" s="55"/>
      <c r="CSC16" s="55"/>
      <c r="CSD16" s="55"/>
      <c r="CSE16" s="55"/>
      <c r="CSF16" s="55"/>
      <c r="CSG16" s="55"/>
      <c r="CSH16" s="55"/>
      <c r="CSI16" s="55"/>
      <c r="CSJ16" s="55"/>
      <c r="CSK16" s="55"/>
      <c r="CSL16" s="55"/>
      <c r="CSM16" s="55"/>
      <c r="CSN16" s="55"/>
      <c r="CSO16" s="55"/>
      <c r="CSP16" s="55"/>
      <c r="CSQ16" s="55"/>
      <c r="CSR16" s="55"/>
      <c r="CSS16" s="55"/>
      <c r="CST16" s="55"/>
      <c r="CSU16" s="55"/>
      <c r="CSV16" s="55"/>
      <c r="CSW16" s="55"/>
      <c r="CSX16" s="55"/>
      <c r="CSY16" s="55"/>
      <c r="CSZ16" s="55"/>
      <c r="CTA16" s="55"/>
      <c r="CTB16" s="55"/>
      <c r="CTC16" s="55"/>
      <c r="CTD16" s="55"/>
      <c r="CTE16" s="55"/>
      <c r="CTF16" s="55"/>
      <c r="CTG16" s="55"/>
      <c r="CTH16" s="55"/>
      <c r="CTI16" s="55"/>
      <c r="CTJ16" s="55"/>
      <c r="CTK16" s="55"/>
      <c r="CTL16" s="55"/>
      <c r="CTM16" s="55"/>
      <c r="CTN16" s="55"/>
      <c r="CTO16" s="55"/>
      <c r="CTP16" s="55"/>
      <c r="CTQ16" s="55"/>
      <c r="CTR16" s="55"/>
      <c r="CTS16" s="55"/>
      <c r="CTT16" s="55"/>
      <c r="CTU16" s="55"/>
      <c r="CTV16" s="55"/>
      <c r="CTW16" s="55"/>
      <c r="CTX16" s="55"/>
      <c r="CTY16" s="55"/>
      <c r="CTZ16" s="55"/>
      <c r="CUA16" s="55"/>
      <c r="CUB16" s="55"/>
      <c r="CUC16" s="55"/>
      <c r="CUD16" s="55"/>
      <c r="CUE16" s="55"/>
      <c r="CUF16" s="55"/>
      <c r="CUG16" s="55"/>
      <c r="CUH16" s="55"/>
      <c r="CUI16" s="55"/>
      <c r="CUJ16" s="55"/>
      <c r="CUK16" s="55"/>
      <c r="CUL16" s="55"/>
      <c r="CUM16" s="55"/>
      <c r="CUN16" s="55"/>
      <c r="CUO16" s="55"/>
      <c r="CUP16" s="55"/>
      <c r="CUQ16" s="55"/>
      <c r="CUR16" s="55"/>
      <c r="CUS16" s="55"/>
      <c r="CUT16" s="55"/>
      <c r="CUU16" s="55"/>
      <c r="CUV16" s="55"/>
      <c r="CUW16" s="55"/>
      <c r="CUX16" s="55"/>
      <c r="CUY16" s="55"/>
      <c r="CUZ16" s="55"/>
      <c r="CVA16" s="55"/>
      <c r="CVB16" s="55"/>
      <c r="CVC16" s="55"/>
      <c r="CVD16" s="55"/>
      <c r="CVE16" s="55"/>
      <c r="CVF16" s="55"/>
      <c r="CVG16" s="55"/>
      <c r="CVH16" s="55"/>
      <c r="CVI16" s="55"/>
      <c r="CVJ16" s="55"/>
      <c r="CVK16" s="55"/>
      <c r="CVL16" s="55"/>
      <c r="CVM16" s="55"/>
      <c r="CVN16" s="55"/>
      <c r="CVO16" s="55"/>
      <c r="CVP16" s="55"/>
      <c r="CVQ16" s="55"/>
      <c r="CVR16" s="55"/>
      <c r="CVS16" s="55"/>
      <c r="CVT16" s="55"/>
      <c r="CVU16" s="55"/>
      <c r="CVV16" s="55"/>
      <c r="CVW16" s="55"/>
      <c r="CVX16" s="55"/>
      <c r="CVY16" s="55"/>
      <c r="CVZ16" s="55"/>
      <c r="CWA16" s="55"/>
      <c r="CWB16" s="55"/>
      <c r="CWC16" s="55"/>
      <c r="CWD16" s="55"/>
      <c r="CWE16" s="55"/>
      <c r="CWF16" s="55"/>
      <c r="CWG16" s="55"/>
      <c r="CWH16" s="55"/>
      <c r="CWI16" s="55"/>
      <c r="CWJ16" s="55"/>
      <c r="CWK16" s="55"/>
      <c r="CWL16" s="55"/>
      <c r="CWM16" s="55"/>
      <c r="CWN16" s="55"/>
      <c r="CWO16" s="55"/>
      <c r="CWP16" s="55"/>
      <c r="CWQ16" s="55"/>
      <c r="CWR16" s="55"/>
      <c r="CWS16" s="55"/>
      <c r="CWT16" s="55"/>
      <c r="CWU16" s="55"/>
      <c r="CWV16" s="55"/>
      <c r="CWW16" s="55"/>
      <c r="CWX16" s="55"/>
      <c r="CWY16" s="55"/>
      <c r="CWZ16" s="55"/>
      <c r="CXA16" s="55"/>
      <c r="CXB16" s="55"/>
      <c r="CXC16" s="55"/>
      <c r="CXD16" s="55"/>
      <c r="CXE16" s="55"/>
      <c r="CXF16" s="55"/>
      <c r="CXG16" s="55"/>
      <c r="CXH16" s="55"/>
      <c r="CXI16" s="55"/>
      <c r="CXJ16" s="55"/>
      <c r="CXK16" s="55"/>
      <c r="CXL16" s="55"/>
      <c r="CXM16" s="55"/>
      <c r="CXN16" s="55"/>
      <c r="CXO16" s="55"/>
      <c r="CXP16" s="55"/>
      <c r="CXQ16" s="55"/>
      <c r="CXR16" s="55"/>
      <c r="CXS16" s="55"/>
      <c r="CXT16" s="55"/>
      <c r="CXU16" s="55"/>
      <c r="CXV16" s="55"/>
      <c r="CXW16" s="55"/>
      <c r="CXX16" s="55"/>
      <c r="CXY16" s="55"/>
      <c r="CXZ16" s="55"/>
      <c r="CYA16" s="55"/>
      <c r="CYB16" s="55"/>
      <c r="CYC16" s="55"/>
      <c r="CYD16" s="55"/>
      <c r="CYE16" s="55"/>
      <c r="CYF16" s="55"/>
      <c r="CYG16" s="55"/>
      <c r="CYH16" s="55"/>
      <c r="CYI16" s="55"/>
      <c r="CYJ16" s="55"/>
      <c r="CYK16" s="55"/>
      <c r="CYL16" s="55"/>
      <c r="CYM16" s="55"/>
      <c r="CYN16" s="55"/>
      <c r="CYO16" s="55"/>
      <c r="CYP16" s="55"/>
      <c r="CYQ16" s="55"/>
      <c r="CYR16" s="55"/>
      <c r="CYS16" s="55"/>
      <c r="CYT16" s="55"/>
      <c r="CYU16" s="55"/>
      <c r="CYV16" s="55"/>
      <c r="CYW16" s="55"/>
      <c r="CYX16" s="55"/>
      <c r="CYY16" s="55"/>
      <c r="CYZ16" s="55"/>
      <c r="CZA16" s="55"/>
      <c r="CZB16" s="55"/>
      <c r="CZC16" s="55"/>
      <c r="CZD16" s="55"/>
      <c r="CZE16" s="55"/>
      <c r="CZF16" s="55"/>
      <c r="CZG16" s="55"/>
      <c r="CZH16" s="55"/>
      <c r="CZI16" s="55"/>
      <c r="CZJ16" s="55"/>
      <c r="CZK16" s="55"/>
      <c r="CZL16" s="55"/>
      <c r="CZM16" s="55"/>
      <c r="CZN16" s="55"/>
      <c r="CZO16" s="55"/>
      <c r="CZP16" s="55"/>
      <c r="CZQ16" s="55"/>
      <c r="CZR16" s="55"/>
      <c r="CZS16" s="55"/>
      <c r="CZT16" s="55"/>
      <c r="CZU16" s="55"/>
      <c r="CZV16" s="55"/>
      <c r="CZW16" s="55"/>
      <c r="CZX16" s="55"/>
      <c r="CZY16" s="55"/>
      <c r="CZZ16" s="55"/>
      <c r="DAA16" s="55"/>
      <c r="DAB16" s="55"/>
      <c r="DAC16" s="55"/>
      <c r="DAD16" s="55"/>
      <c r="DAE16" s="55"/>
      <c r="DAF16" s="55"/>
      <c r="DAG16" s="55"/>
      <c r="DAH16" s="55"/>
      <c r="DAI16" s="55"/>
      <c r="DAJ16" s="55"/>
      <c r="DAK16" s="55"/>
      <c r="DAL16" s="55"/>
      <c r="DAM16" s="55"/>
      <c r="DAN16" s="55"/>
      <c r="DAO16" s="55"/>
      <c r="DAP16" s="55"/>
      <c r="DAQ16" s="55"/>
      <c r="DAR16" s="55"/>
      <c r="DAS16" s="55"/>
      <c r="DAT16" s="55"/>
      <c r="DAU16" s="55"/>
      <c r="DAV16" s="55"/>
      <c r="DAW16" s="55"/>
      <c r="DAX16" s="55"/>
      <c r="DAY16" s="55"/>
      <c r="DAZ16" s="55"/>
      <c r="DBA16" s="55"/>
      <c r="DBB16" s="55"/>
      <c r="DBC16" s="55"/>
      <c r="DBD16" s="55"/>
      <c r="DBE16" s="55"/>
      <c r="DBF16" s="55"/>
      <c r="DBG16" s="55"/>
      <c r="DBH16" s="55"/>
      <c r="DBI16" s="55"/>
      <c r="DBJ16" s="55"/>
      <c r="DBK16" s="55"/>
      <c r="DBL16" s="55"/>
      <c r="DBM16" s="55"/>
      <c r="DBN16" s="55"/>
      <c r="DBO16" s="55"/>
      <c r="DBP16" s="55"/>
      <c r="DBQ16" s="55"/>
      <c r="DBR16" s="55"/>
      <c r="DBS16" s="55"/>
      <c r="DBT16" s="55"/>
      <c r="DBU16" s="55"/>
      <c r="DBV16" s="55"/>
      <c r="DBW16" s="55"/>
      <c r="DBX16" s="55"/>
      <c r="DBY16" s="55"/>
      <c r="DBZ16" s="55"/>
      <c r="DCA16" s="55"/>
      <c r="DCB16" s="55"/>
      <c r="DCC16" s="55"/>
      <c r="DCD16" s="55"/>
      <c r="DCE16" s="55"/>
      <c r="DCF16" s="55"/>
      <c r="DCG16" s="55"/>
      <c r="DCH16" s="55"/>
      <c r="DCI16" s="55"/>
      <c r="DCJ16" s="55"/>
      <c r="DCK16" s="55"/>
      <c r="DCL16" s="55"/>
      <c r="DCM16" s="55"/>
      <c r="DCN16" s="55"/>
      <c r="DCO16" s="55"/>
      <c r="DCP16" s="55"/>
      <c r="DCQ16" s="55"/>
      <c r="DCR16" s="55"/>
      <c r="DCS16" s="55"/>
      <c r="DCT16" s="55"/>
      <c r="DCU16" s="55"/>
      <c r="DCV16" s="55"/>
      <c r="DCW16" s="55"/>
      <c r="DCX16" s="55"/>
      <c r="DCY16" s="55"/>
      <c r="DCZ16" s="55"/>
      <c r="DDA16" s="55"/>
      <c r="DDB16" s="55"/>
      <c r="DDC16" s="55"/>
      <c r="DDD16" s="55"/>
      <c r="DDE16" s="55"/>
      <c r="DDF16" s="55"/>
      <c r="DDG16" s="55"/>
      <c r="DDH16" s="55"/>
      <c r="DDI16" s="55"/>
      <c r="DDJ16" s="55"/>
      <c r="DDK16" s="55"/>
      <c r="DDL16" s="55"/>
      <c r="DDM16" s="55"/>
      <c r="DDN16" s="55"/>
      <c r="DDO16" s="55"/>
      <c r="DDP16" s="55"/>
      <c r="DDQ16" s="55"/>
      <c r="DDR16" s="55"/>
      <c r="DDS16" s="55"/>
      <c r="DDT16" s="55"/>
      <c r="DDU16" s="55"/>
      <c r="DDV16" s="55"/>
      <c r="DDW16" s="55"/>
      <c r="DDX16" s="55"/>
      <c r="DDY16" s="55"/>
      <c r="DDZ16" s="55"/>
      <c r="DEA16" s="55"/>
      <c r="DEB16" s="55"/>
      <c r="DEC16" s="55"/>
      <c r="DED16" s="55"/>
      <c r="DEE16" s="55"/>
      <c r="DEF16" s="55"/>
      <c r="DEG16" s="55"/>
      <c r="DEH16" s="55"/>
      <c r="DEI16" s="55"/>
      <c r="DEJ16" s="55"/>
      <c r="DEK16" s="55"/>
      <c r="DEL16" s="55"/>
      <c r="DEM16" s="55"/>
      <c r="DEN16" s="55"/>
      <c r="DEO16" s="55"/>
      <c r="DEP16" s="55"/>
      <c r="DEQ16" s="55"/>
      <c r="DER16" s="55"/>
      <c r="DES16" s="55"/>
      <c r="DET16" s="55"/>
      <c r="DEU16" s="55"/>
      <c r="DEV16" s="55"/>
      <c r="DEW16" s="55"/>
      <c r="DEX16" s="55"/>
      <c r="DEY16" s="55"/>
      <c r="DEZ16" s="55"/>
      <c r="DFA16" s="55"/>
      <c r="DFB16" s="55"/>
      <c r="DFC16" s="55"/>
      <c r="DFD16" s="55"/>
      <c r="DFE16" s="55"/>
      <c r="DFF16" s="55"/>
      <c r="DFG16" s="55"/>
      <c r="DFH16" s="55"/>
      <c r="DFI16" s="55"/>
      <c r="DFJ16" s="55"/>
      <c r="DFK16" s="55"/>
      <c r="DFL16" s="55"/>
      <c r="DFM16" s="55"/>
      <c r="DFN16" s="55"/>
      <c r="DFO16" s="55"/>
      <c r="DFP16" s="55"/>
      <c r="DFQ16" s="55"/>
      <c r="DFR16" s="55"/>
      <c r="DFS16" s="55"/>
      <c r="DFT16" s="55"/>
      <c r="DFU16" s="55"/>
      <c r="DFV16" s="55"/>
      <c r="DFW16" s="55"/>
      <c r="DFX16" s="55"/>
      <c r="DFY16" s="55"/>
      <c r="DFZ16" s="55"/>
      <c r="DGA16" s="55"/>
      <c r="DGB16" s="55"/>
      <c r="DGC16" s="55"/>
      <c r="DGD16" s="55"/>
      <c r="DGE16" s="55"/>
      <c r="DGF16" s="55"/>
      <c r="DGG16" s="55"/>
      <c r="DGH16" s="55"/>
      <c r="DGI16" s="55"/>
      <c r="DGJ16" s="55"/>
      <c r="DGK16" s="55"/>
      <c r="DGL16" s="55"/>
      <c r="DGM16" s="55"/>
      <c r="DGN16" s="55"/>
      <c r="DGO16" s="55"/>
      <c r="DGP16" s="55"/>
      <c r="DGQ16" s="55"/>
      <c r="DGR16" s="55"/>
      <c r="DGS16" s="55"/>
      <c r="DGT16" s="55"/>
      <c r="DGU16" s="55"/>
      <c r="DGV16" s="55"/>
      <c r="DGW16" s="55"/>
      <c r="DGX16" s="55"/>
      <c r="DGY16" s="55"/>
      <c r="DGZ16" s="55"/>
      <c r="DHA16" s="55"/>
      <c r="DHB16" s="55"/>
      <c r="DHC16" s="55"/>
      <c r="DHD16" s="55"/>
      <c r="DHE16" s="55"/>
      <c r="DHF16" s="55"/>
      <c r="DHG16" s="55"/>
      <c r="DHH16" s="55"/>
      <c r="DHI16" s="55"/>
      <c r="DHJ16" s="55"/>
      <c r="DHK16" s="55"/>
      <c r="DHL16" s="55"/>
      <c r="DHM16" s="55"/>
      <c r="DHN16" s="55"/>
      <c r="DHO16" s="55"/>
      <c r="DHP16" s="55"/>
      <c r="DHQ16" s="55"/>
      <c r="DHR16" s="55"/>
      <c r="DHS16" s="55"/>
      <c r="DHT16" s="55"/>
      <c r="DHU16" s="55"/>
      <c r="DHV16" s="55"/>
      <c r="DHW16" s="55"/>
      <c r="DHX16" s="55"/>
      <c r="DHY16" s="55"/>
      <c r="DHZ16" s="55"/>
      <c r="DIA16" s="55"/>
      <c r="DIB16" s="55"/>
      <c r="DIC16" s="55"/>
      <c r="DID16" s="55"/>
      <c r="DIE16" s="55"/>
      <c r="DIF16" s="55"/>
      <c r="DIG16" s="55"/>
      <c r="DIH16" s="55"/>
      <c r="DII16" s="55"/>
      <c r="DIJ16" s="55"/>
      <c r="DIK16" s="55"/>
      <c r="DIL16" s="55"/>
      <c r="DIM16" s="55"/>
      <c r="DIN16" s="55"/>
      <c r="DIO16" s="55"/>
      <c r="DIP16" s="55"/>
      <c r="DIQ16" s="55"/>
      <c r="DIR16" s="55"/>
      <c r="DIS16" s="55"/>
      <c r="DIT16" s="55"/>
      <c r="DIU16" s="55"/>
      <c r="DIV16" s="55"/>
      <c r="DIW16" s="55"/>
      <c r="DIX16" s="55"/>
      <c r="DIY16" s="55"/>
      <c r="DIZ16" s="55"/>
      <c r="DJA16" s="55"/>
      <c r="DJB16" s="55"/>
      <c r="DJC16" s="55"/>
      <c r="DJD16" s="55"/>
      <c r="DJE16" s="55"/>
      <c r="DJF16" s="55"/>
      <c r="DJG16" s="55"/>
      <c r="DJH16" s="55"/>
      <c r="DJI16" s="55"/>
      <c r="DJJ16" s="55"/>
      <c r="DJK16" s="55"/>
      <c r="DJL16" s="55"/>
      <c r="DJM16" s="55"/>
      <c r="DJN16" s="55"/>
      <c r="DJO16" s="55"/>
      <c r="DJP16" s="55"/>
      <c r="DJQ16" s="55"/>
      <c r="DJR16" s="55"/>
      <c r="DJS16" s="55"/>
      <c r="DJT16" s="55"/>
      <c r="DJU16" s="55"/>
      <c r="DJV16" s="55"/>
      <c r="DJW16" s="55"/>
      <c r="DJX16" s="55"/>
      <c r="DJY16" s="55"/>
      <c r="DJZ16" s="55"/>
      <c r="DKA16" s="55"/>
      <c r="DKB16" s="55"/>
      <c r="DKC16" s="55"/>
      <c r="DKD16" s="55"/>
      <c r="DKE16" s="55"/>
      <c r="DKF16" s="55"/>
      <c r="DKG16" s="55"/>
      <c r="DKH16" s="55"/>
      <c r="DKI16" s="55"/>
      <c r="DKJ16" s="55"/>
      <c r="DKK16" s="55"/>
      <c r="DKL16" s="55"/>
      <c r="DKM16" s="55"/>
      <c r="DKN16" s="55"/>
      <c r="DKO16" s="55"/>
      <c r="DKP16" s="55"/>
      <c r="DKQ16" s="55"/>
      <c r="DKR16" s="55"/>
      <c r="DKS16" s="55"/>
      <c r="DKT16" s="55"/>
      <c r="DKU16" s="55"/>
      <c r="DKV16" s="55"/>
      <c r="DKW16" s="55"/>
      <c r="DKX16" s="55"/>
      <c r="DKY16" s="55"/>
      <c r="DKZ16" s="55"/>
      <c r="DLA16" s="55"/>
      <c r="DLB16" s="55"/>
      <c r="DLC16" s="55"/>
      <c r="DLD16" s="55"/>
      <c r="DLE16" s="55"/>
      <c r="DLF16" s="55"/>
      <c r="DLG16" s="55"/>
      <c r="DLH16" s="55"/>
      <c r="DLI16" s="55"/>
      <c r="DLJ16" s="55"/>
      <c r="DLK16" s="55"/>
      <c r="DLL16" s="55"/>
      <c r="DLM16" s="55"/>
      <c r="DLN16" s="55"/>
      <c r="DLO16" s="55"/>
      <c r="DLP16" s="55"/>
      <c r="DLQ16" s="55"/>
      <c r="DLR16" s="55"/>
      <c r="DLS16" s="55"/>
      <c r="DLT16" s="55"/>
      <c r="DLU16" s="55"/>
      <c r="DLV16" s="55"/>
      <c r="DLW16" s="55"/>
      <c r="DLX16" s="55"/>
      <c r="DLY16" s="55"/>
      <c r="DLZ16" s="55"/>
      <c r="DMA16" s="55"/>
      <c r="DMB16" s="55"/>
      <c r="DMC16" s="55"/>
      <c r="DMD16" s="55"/>
      <c r="DME16" s="55"/>
      <c r="DMF16" s="55"/>
      <c r="DMG16" s="55"/>
      <c r="DMH16" s="55"/>
      <c r="DMI16" s="55"/>
      <c r="DMJ16" s="55"/>
      <c r="DMK16" s="55"/>
      <c r="DML16" s="55"/>
      <c r="DMM16" s="55"/>
      <c r="DMN16" s="55"/>
      <c r="DMO16" s="55"/>
      <c r="DMP16" s="55"/>
      <c r="DMQ16" s="55"/>
      <c r="DMR16" s="55"/>
      <c r="DMS16" s="55"/>
      <c r="DMT16" s="55"/>
      <c r="DMU16" s="55"/>
      <c r="DMV16" s="55"/>
      <c r="DMW16" s="55"/>
      <c r="DMX16" s="55"/>
      <c r="DMY16" s="55"/>
      <c r="DMZ16" s="55"/>
      <c r="DNA16" s="55"/>
      <c r="DNB16" s="55"/>
      <c r="DNC16" s="55"/>
      <c r="DND16" s="55"/>
      <c r="DNE16" s="55"/>
      <c r="DNF16" s="55"/>
      <c r="DNG16" s="55"/>
      <c r="DNH16" s="55"/>
      <c r="DNI16" s="55"/>
      <c r="DNJ16" s="55"/>
      <c r="DNK16" s="55"/>
      <c r="DNL16" s="55"/>
      <c r="DNM16" s="55"/>
      <c r="DNN16" s="55"/>
      <c r="DNO16" s="55"/>
      <c r="DNP16" s="55"/>
      <c r="DNQ16" s="55"/>
      <c r="DNR16" s="55"/>
      <c r="DNS16" s="55"/>
      <c r="DNT16" s="55"/>
      <c r="DNU16" s="55"/>
      <c r="DNV16" s="55"/>
      <c r="DNW16" s="55"/>
      <c r="DNX16" s="55"/>
      <c r="DNY16" s="55"/>
      <c r="DNZ16" s="55"/>
      <c r="DOA16" s="55"/>
      <c r="DOB16" s="55"/>
      <c r="DOC16" s="55"/>
      <c r="DOD16" s="55"/>
      <c r="DOE16" s="55"/>
      <c r="DOF16" s="55"/>
      <c r="DOG16" s="55"/>
      <c r="DOH16" s="55"/>
      <c r="DOI16" s="55"/>
      <c r="DOJ16" s="55"/>
      <c r="DOK16" s="55"/>
      <c r="DOL16" s="55"/>
      <c r="DOM16" s="55"/>
      <c r="DON16" s="55"/>
      <c r="DOO16" s="55"/>
      <c r="DOP16" s="55"/>
      <c r="DOQ16" s="55"/>
      <c r="DOR16" s="55"/>
      <c r="DOS16" s="55"/>
      <c r="DOT16" s="55"/>
      <c r="DOU16" s="55"/>
      <c r="DOV16" s="55"/>
      <c r="DOW16" s="55"/>
      <c r="DOX16" s="55"/>
      <c r="DOY16" s="55"/>
      <c r="DOZ16" s="55"/>
      <c r="DPA16" s="55"/>
      <c r="DPB16" s="55"/>
      <c r="DPC16" s="55"/>
      <c r="DPD16" s="55"/>
      <c r="DPE16" s="55"/>
      <c r="DPF16" s="55"/>
      <c r="DPG16" s="55"/>
      <c r="DPH16" s="55"/>
      <c r="DPI16" s="55"/>
      <c r="DPJ16" s="55"/>
      <c r="DPK16" s="55"/>
      <c r="DPL16" s="55"/>
      <c r="DPM16" s="55"/>
      <c r="DPN16" s="55"/>
      <c r="DPO16" s="55"/>
      <c r="DPP16" s="55"/>
      <c r="DPQ16" s="55"/>
      <c r="DPR16" s="55"/>
      <c r="DPS16" s="55"/>
      <c r="DPT16" s="55"/>
      <c r="DPU16" s="55"/>
      <c r="DPV16" s="55"/>
      <c r="DPW16" s="55"/>
      <c r="DPX16" s="55"/>
      <c r="DPY16" s="55"/>
      <c r="DPZ16" s="55"/>
      <c r="DQA16" s="55"/>
      <c r="DQB16" s="55"/>
      <c r="DQC16" s="55"/>
      <c r="DQD16" s="55"/>
      <c r="DQE16" s="55"/>
      <c r="DQF16" s="55"/>
      <c r="DQG16" s="55"/>
      <c r="DQH16" s="55"/>
      <c r="DQI16" s="55"/>
      <c r="DQJ16" s="55"/>
      <c r="DQK16" s="55"/>
      <c r="DQL16" s="55"/>
      <c r="DQM16" s="55"/>
      <c r="DQN16" s="55"/>
      <c r="DQO16" s="55"/>
      <c r="DQP16" s="55"/>
      <c r="DQQ16" s="55"/>
      <c r="DQR16" s="55"/>
      <c r="DQS16" s="55"/>
      <c r="DQT16" s="55"/>
      <c r="DQU16" s="55"/>
      <c r="DQV16" s="55"/>
      <c r="DQW16" s="55"/>
      <c r="DQX16" s="55"/>
      <c r="DQY16" s="55"/>
      <c r="DQZ16" s="55"/>
      <c r="DRA16" s="55"/>
      <c r="DRB16" s="55"/>
      <c r="DRC16" s="55"/>
      <c r="DRD16" s="55"/>
      <c r="DRE16" s="55"/>
      <c r="DRF16" s="55"/>
      <c r="DRG16" s="55"/>
      <c r="DRH16" s="55"/>
      <c r="DRI16" s="55"/>
      <c r="DRJ16" s="55"/>
      <c r="DRK16" s="55"/>
      <c r="DRL16" s="55"/>
      <c r="DRM16" s="55"/>
      <c r="DRN16" s="55"/>
      <c r="DRO16" s="55"/>
      <c r="DRP16" s="55"/>
      <c r="DRQ16" s="55"/>
      <c r="DRR16" s="55"/>
      <c r="DRS16" s="55"/>
      <c r="DRT16" s="55"/>
      <c r="DRU16" s="55"/>
      <c r="DRV16" s="55"/>
      <c r="DRW16" s="55"/>
      <c r="DRX16" s="55"/>
      <c r="DRY16" s="55"/>
      <c r="DRZ16" s="55"/>
      <c r="DSA16" s="55"/>
      <c r="DSB16" s="55"/>
      <c r="DSC16" s="55"/>
      <c r="DSD16" s="55"/>
      <c r="DSE16" s="55"/>
      <c r="DSF16" s="55"/>
      <c r="DSG16" s="55"/>
      <c r="DSH16" s="55"/>
      <c r="DSI16" s="55"/>
      <c r="DSJ16" s="55"/>
      <c r="DSK16" s="55"/>
      <c r="DSL16" s="55"/>
      <c r="DSM16" s="55"/>
      <c r="DSN16" s="55"/>
      <c r="DSO16" s="55"/>
      <c r="DSP16" s="55"/>
      <c r="DSQ16" s="55"/>
      <c r="DSR16" s="55"/>
      <c r="DSS16" s="55"/>
      <c r="DST16" s="55"/>
      <c r="DSU16" s="55"/>
      <c r="DSV16" s="55"/>
      <c r="DSW16" s="55"/>
      <c r="DSX16" s="55"/>
      <c r="DSY16" s="55"/>
      <c r="DSZ16" s="55"/>
      <c r="DTA16" s="55"/>
      <c r="DTB16" s="55"/>
      <c r="DTC16" s="55"/>
      <c r="DTD16" s="55"/>
      <c r="DTE16" s="55"/>
      <c r="DTF16" s="55"/>
      <c r="DTG16" s="55"/>
      <c r="DTH16" s="55"/>
      <c r="DTI16" s="55"/>
      <c r="DTJ16" s="55"/>
      <c r="DTK16" s="55"/>
      <c r="DTL16" s="55"/>
      <c r="DTM16" s="55"/>
      <c r="DTN16" s="55"/>
      <c r="DTO16" s="55"/>
      <c r="DTP16" s="55"/>
      <c r="DTQ16" s="55"/>
      <c r="DTR16" s="55"/>
      <c r="DTS16" s="55"/>
      <c r="DTT16" s="55"/>
      <c r="DTU16" s="55"/>
      <c r="DTV16" s="55"/>
      <c r="DTW16" s="55"/>
      <c r="DTX16" s="55"/>
      <c r="DTY16" s="55"/>
      <c r="DTZ16" s="55"/>
      <c r="DUA16" s="55"/>
      <c r="DUB16" s="55"/>
      <c r="DUC16" s="55"/>
      <c r="DUD16" s="55"/>
      <c r="DUE16" s="55"/>
      <c r="DUF16" s="55"/>
      <c r="DUG16" s="55"/>
      <c r="DUH16" s="55"/>
      <c r="DUI16" s="55"/>
      <c r="DUJ16" s="55"/>
      <c r="DUK16" s="55"/>
      <c r="DUL16" s="55"/>
      <c r="DUM16" s="55"/>
      <c r="DUN16" s="55"/>
      <c r="DUO16" s="55"/>
      <c r="DUP16" s="55"/>
      <c r="DUQ16" s="55"/>
      <c r="DUR16" s="55"/>
      <c r="DUS16" s="55"/>
      <c r="DUT16" s="55"/>
      <c r="DUU16" s="55"/>
      <c r="DUV16" s="55"/>
      <c r="DUW16" s="55"/>
      <c r="DUX16" s="55"/>
      <c r="DUY16" s="55"/>
      <c r="DUZ16" s="55"/>
      <c r="DVA16" s="55"/>
      <c r="DVB16" s="55"/>
      <c r="DVC16" s="55"/>
      <c r="DVD16" s="55"/>
      <c r="DVE16" s="55"/>
      <c r="DVF16" s="55"/>
      <c r="DVG16" s="55"/>
      <c r="DVH16" s="55"/>
      <c r="DVI16" s="55"/>
      <c r="DVJ16" s="55"/>
      <c r="DVK16" s="55"/>
      <c r="DVL16" s="55"/>
      <c r="DVM16" s="55"/>
      <c r="DVN16" s="55"/>
      <c r="DVO16" s="55"/>
      <c r="DVP16" s="55"/>
      <c r="DVQ16" s="55"/>
      <c r="DVR16" s="55"/>
      <c r="DVS16" s="55"/>
      <c r="DVT16" s="55"/>
      <c r="DVU16" s="55"/>
      <c r="DVV16" s="55"/>
      <c r="DVW16" s="55"/>
      <c r="DVX16" s="55"/>
      <c r="DVY16" s="55"/>
      <c r="DVZ16" s="55"/>
      <c r="DWA16" s="55"/>
      <c r="DWB16" s="55"/>
      <c r="DWC16" s="55"/>
      <c r="DWD16" s="55"/>
      <c r="DWE16" s="55"/>
      <c r="DWF16" s="55"/>
      <c r="DWG16" s="55"/>
      <c r="DWH16" s="55"/>
      <c r="DWI16" s="55"/>
      <c r="DWJ16" s="55"/>
      <c r="DWK16" s="55"/>
      <c r="DWL16" s="55"/>
      <c r="DWM16" s="55"/>
      <c r="DWN16" s="55"/>
      <c r="DWO16" s="55"/>
      <c r="DWP16" s="55"/>
      <c r="DWQ16" s="55"/>
      <c r="DWR16" s="55"/>
      <c r="DWS16" s="55"/>
      <c r="DWT16" s="55"/>
      <c r="DWU16" s="55"/>
      <c r="DWV16" s="55"/>
      <c r="DWW16" s="55"/>
      <c r="DWX16" s="55"/>
      <c r="DWY16" s="55"/>
      <c r="DWZ16" s="55"/>
      <c r="DXA16" s="55"/>
      <c r="DXB16" s="55"/>
      <c r="DXC16" s="55"/>
      <c r="DXD16" s="55"/>
      <c r="DXE16" s="55"/>
      <c r="DXF16" s="55"/>
      <c r="DXG16" s="55"/>
      <c r="DXH16" s="55"/>
      <c r="DXI16" s="55"/>
      <c r="DXJ16" s="55"/>
      <c r="DXK16" s="55"/>
      <c r="DXL16" s="55"/>
      <c r="DXM16" s="55"/>
      <c r="DXN16" s="55"/>
      <c r="DXO16" s="55"/>
      <c r="DXP16" s="55"/>
      <c r="DXQ16" s="55"/>
      <c r="DXR16" s="55"/>
      <c r="DXS16" s="55"/>
      <c r="DXT16" s="55"/>
      <c r="DXU16" s="55"/>
      <c r="DXV16" s="55"/>
      <c r="DXW16" s="55"/>
      <c r="DXX16" s="55"/>
      <c r="DXY16" s="55"/>
      <c r="DXZ16" s="55"/>
      <c r="DYA16" s="55"/>
      <c r="DYB16" s="55"/>
      <c r="DYC16" s="55"/>
      <c r="DYD16" s="55"/>
      <c r="DYE16" s="55"/>
      <c r="DYF16" s="55"/>
      <c r="DYG16" s="55"/>
      <c r="DYH16" s="55"/>
      <c r="DYI16" s="55"/>
      <c r="DYJ16" s="55"/>
      <c r="DYK16" s="55"/>
      <c r="DYL16" s="55"/>
      <c r="DYM16" s="55"/>
      <c r="DYN16" s="55"/>
      <c r="DYO16" s="55"/>
      <c r="DYP16" s="55"/>
      <c r="DYQ16" s="55"/>
      <c r="DYR16" s="55"/>
      <c r="DYS16" s="55"/>
      <c r="DYT16" s="55"/>
      <c r="DYU16" s="55"/>
      <c r="DYV16" s="55"/>
      <c r="DYW16" s="55"/>
      <c r="DYX16" s="55"/>
      <c r="DYY16" s="55"/>
      <c r="DYZ16" s="55"/>
      <c r="DZA16" s="55"/>
      <c r="DZB16" s="55"/>
      <c r="DZC16" s="55"/>
      <c r="DZD16" s="55"/>
      <c r="DZE16" s="55"/>
      <c r="DZF16" s="55"/>
      <c r="DZG16" s="55"/>
      <c r="DZH16" s="55"/>
      <c r="DZI16" s="55"/>
      <c r="DZJ16" s="55"/>
      <c r="DZK16" s="55"/>
      <c r="DZL16" s="55"/>
      <c r="DZM16" s="55"/>
      <c r="DZN16" s="55"/>
      <c r="DZO16" s="55"/>
      <c r="DZP16" s="55"/>
      <c r="DZQ16" s="55"/>
      <c r="DZR16" s="55"/>
      <c r="DZS16" s="55"/>
      <c r="DZT16" s="55"/>
      <c r="DZU16" s="55"/>
      <c r="DZV16" s="55"/>
      <c r="DZW16" s="55"/>
      <c r="DZX16" s="55"/>
      <c r="DZY16" s="55"/>
      <c r="DZZ16" s="55"/>
      <c r="EAA16" s="55"/>
      <c r="EAB16" s="55"/>
      <c r="EAC16" s="55"/>
      <c r="EAD16" s="55"/>
      <c r="EAE16" s="55"/>
      <c r="EAF16" s="55"/>
      <c r="EAG16" s="55"/>
      <c r="EAH16" s="55"/>
      <c r="EAI16" s="55"/>
      <c r="EAJ16" s="55"/>
      <c r="EAK16" s="55"/>
      <c r="EAL16" s="55"/>
      <c r="EAM16" s="55"/>
      <c r="EAN16" s="55"/>
      <c r="EAO16" s="55"/>
      <c r="EAP16" s="55"/>
      <c r="EAQ16" s="55"/>
      <c r="EAR16" s="55"/>
      <c r="EAS16" s="55"/>
      <c r="EAT16" s="55"/>
      <c r="EAU16" s="55"/>
      <c r="EAV16" s="55"/>
      <c r="EAW16" s="55"/>
      <c r="EAX16" s="55"/>
      <c r="EAY16" s="55"/>
      <c r="EAZ16" s="55"/>
      <c r="EBA16" s="55"/>
      <c r="EBB16" s="55"/>
      <c r="EBC16" s="55"/>
      <c r="EBD16" s="55"/>
      <c r="EBE16" s="55"/>
      <c r="EBF16" s="55"/>
      <c r="EBG16" s="55"/>
      <c r="EBH16" s="55"/>
      <c r="EBI16" s="55"/>
      <c r="EBJ16" s="55"/>
      <c r="EBK16" s="55"/>
      <c r="EBL16" s="55"/>
      <c r="EBM16" s="55"/>
      <c r="EBN16" s="55"/>
      <c r="EBO16" s="55"/>
      <c r="EBP16" s="55"/>
      <c r="EBQ16" s="55"/>
      <c r="EBR16" s="55"/>
      <c r="EBS16" s="55"/>
      <c r="EBT16" s="55"/>
      <c r="EBU16" s="55"/>
      <c r="EBV16" s="55"/>
      <c r="EBW16" s="55"/>
      <c r="EBX16" s="55"/>
      <c r="EBY16" s="55"/>
      <c r="EBZ16" s="55"/>
      <c r="ECA16" s="55"/>
      <c r="ECB16" s="55"/>
      <c r="ECC16" s="55"/>
      <c r="ECD16" s="55"/>
      <c r="ECE16" s="55"/>
      <c r="ECF16" s="55"/>
      <c r="ECG16" s="55"/>
      <c r="ECH16" s="55"/>
      <c r="ECI16" s="55"/>
      <c r="ECJ16" s="55"/>
      <c r="ECK16" s="55"/>
      <c r="ECL16" s="55"/>
      <c r="ECM16" s="55"/>
      <c r="ECN16" s="55"/>
      <c r="ECO16" s="55"/>
      <c r="ECP16" s="55"/>
      <c r="ECQ16" s="55"/>
      <c r="ECR16" s="55"/>
      <c r="ECS16" s="55"/>
      <c r="ECT16" s="55"/>
      <c r="ECU16" s="55"/>
      <c r="ECV16" s="55"/>
      <c r="ECW16" s="55"/>
      <c r="ECX16" s="55"/>
      <c r="ECY16" s="55"/>
      <c r="ECZ16" s="55"/>
      <c r="EDA16" s="55"/>
      <c r="EDB16" s="55"/>
      <c r="EDC16" s="55"/>
      <c r="EDD16" s="55"/>
      <c r="EDE16" s="55"/>
      <c r="EDF16" s="55"/>
      <c r="EDG16" s="55"/>
      <c r="EDH16" s="55"/>
      <c r="EDI16" s="55"/>
      <c r="EDJ16" s="55"/>
      <c r="EDK16" s="55"/>
      <c r="EDL16" s="55"/>
      <c r="EDM16" s="55"/>
      <c r="EDN16" s="55"/>
      <c r="EDO16" s="55"/>
      <c r="EDP16" s="55"/>
      <c r="EDQ16" s="55"/>
      <c r="EDR16" s="55"/>
      <c r="EDS16" s="55"/>
      <c r="EDT16" s="55"/>
      <c r="EDU16" s="55"/>
      <c r="EDV16" s="55"/>
      <c r="EDW16" s="55"/>
      <c r="EDX16" s="55"/>
      <c r="EDY16" s="55"/>
      <c r="EDZ16" s="55"/>
      <c r="EEA16" s="55"/>
      <c r="EEB16" s="55"/>
      <c r="EEC16" s="55"/>
      <c r="EED16" s="55"/>
      <c r="EEE16" s="55"/>
      <c r="EEF16" s="55"/>
      <c r="EEG16" s="55"/>
      <c r="EEH16" s="55"/>
      <c r="EEI16" s="55"/>
      <c r="EEJ16" s="55"/>
      <c r="EEK16" s="55"/>
      <c r="EEL16" s="55"/>
      <c r="EEM16" s="55"/>
      <c r="EEN16" s="55"/>
      <c r="EEO16" s="55"/>
      <c r="EEP16" s="55"/>
      <c r="EEQ16" s="55"/>
      <c r="EER16" s="55"/>
      <c r="EES16" s="55"/>
      <c r="EET16" s="55"/>
      <c r="EEU16" s="55"/>
      <c r="EEV16" s="55"/>
      <c r="EEW16" s="55"/>
      <c r="EEX16" s="55"/>
      <c r="EEY16" s="55"/>
      <c r="EEZ16" s="55"/>
      <c r="EFA16" s="55"/>
      <c r="EFB16" s="55"/>
      <c r="EFC16" s="55"/>
      <c r="EFD16" s="55"/>
      <c r="EFE16" s="55"/>
      <c r="EFF16" s="55"/>
      <c r="EFG16" s="55"/>
      <c r="EFH16" s="55"/>
      <c r="EFI16" s="55"/>
      <c r="EFJ16" s="55"/>
      <c r="EFK16" s="55"/>
      <c r="EFL16" s="55"/>
      <c r="EFM16" s="55"/>
      <c r="EFN16" s="55"/>
      <c r="EFO16" s="55"/>
      <c r="EFP16" s="55"/>
      <c r="EFQ16" s="55"/>
      <c r="EFR16" s="55"/>
      <c r="EFS16" s="55"/>
      <c r="EFT16" s="55"/>
      <c r="EFU16" s="55"/>
      <c r="EFV16" s="55"/>
      <c r="EFW16" s="55"/>
      <c r="EFX16" s="55"/>
      <c r="EFY16" s="55"/>
      <c r="EFZ16" s="55"/>
      <c r="EGA16" s="55"/>
      <c r="EGB16" s="55"/>
      <c r="EGC16" s="55"/>
      <c r="EGD16" s="55"/>
      <c r="EGE16" s="55"/>
      <c r="EGF16" s="55"/>
      <c r="EGG16" s="55"/>
      <c r="EGH16" s="55"/>
      <c r="EGI16" s="55"/>
      <c r="EGJ16" s="55"/>
      <c r="EGK16" s="55"/>
      <c r="EGL16" s="55"/>
      <c r="EGM16" s="55"/>
      <c r="EGN16" s="55"/>
      <c r="EGO16" s="55"/>
      <c r="EGP16" s="55"/>
      <c r="EGQ16" s="55"/>
      <c r="EGR16" s="55"/>
      <c r="EGS16" s="55"/>
      <c r="EGT16" s="55"/>
      <c r="EGU16" s="55"/>
      <c r="EGV16" s="55"/>
      <c r="EGW16" s="55"/>
      <c r="EGX16" s="55"/>
      <c r="EGY16" s="55"/>
      <c r="EGZ16" s="55"/>
      <c r="EHA16" s="55"/>
      <c r="EHB16" s="55"/>
      <c r="EHC16" s="55"/>
      <c r="EHD16" s="55"/>
      <c r="EHE16" s="55"/>
      <c r="EHF16" s="55"/>
      <c r="EHG16" s="55"/>
      <c r="EHH16" s="55"/>
      <c r="EHI16" s="55"/>
      <c r="EHJ16" s="55"/>
      <c r="EHK16" s="55"/>
      <c r="EHL16" s="55"/>
      <c r="EHM16" s="55"/>
      <c r="EHN16" s="55"/>
      <c r="EHO16" s="55"/>
      <c r="EHP16" s="55"/>
      <c r="EHQ16" s="55"/>
      <c r="EHR16" s="55"/>
      <c r="EHS16" s="55"/>
      <c r="EHT16" s="55"/>
      <c r="EHU16" s="55"/>
      <c r="EHV16" s="55"/>
      <c r="EHW16" s="55"/>
      <c r="EHX16" s="55"/>
      <c r="EHY16" s="55"/>
      <c r="EHZ16" s="55"/>
      <c r="EIA16" s="55"/>
      <c r="EIB16" s="55"/>
      <c r="EIC16" s="55"/>
      <c r="EID16" s="55"/>
      <c r="EIE16" s="55"/>
      <c r="EIF16" s="55"/>
      <c r="EIG16" s="55"/>
      <c r="EIH16" s="55"/>
      <c r="EII16" s="55"/>
      <c r="EIJ16" s="55"/>
      <c r="EIK16" s="55"/>
      <c r="EIL16" s="55"/>
      <c r="EIM16" s="55"/>
      <c r="EIN16" s="55"/>
      <c r="EIO16" s="55"/>
      <c r="EIP16" s="55"/>
      <c r="EIQ16" s="55"/>
      <c r="EIR16" s="55"/>
      <c r="EIS16" s="55"/>
      <c r="EIT16" s="55"/>
      <c r="EIU16" s="55"/>
      <c r="EIV16" s="55"/>
      <c r="EIW16" s="55"/>
      <c r="EIX16" s="55"/>
      <c r="EIY16" s="55"/>
      <c r="EIZ16" s="55"/>
      <c r="EJA16" s="55"/>
      <c r="EJB16" s="55"/>
      <c r="EJC16" s="55"/>
      <c r="EJD16" s="55"/>
      <c r="EJE16" s="55"/>
      <c r="EJF16" s="55"/>
      <c r="EJG16" s="55"/>
      <c r="EJH16" s="55"/>
      <c r="EJI16" s="55"/>
      <c r="EJJ16" s="55"/>
      <c r="EJK16" s="55"/>
      <c r="EJL16" s="55"/>
      <c r="EJM16" s="55"/>
      <c r="EJN16" s="55"/>
      <c r="EJO16" s="55"/>
      <c r="EJP16" s="55"/>
      <c r="EJQ16" s="55"/>
      <c r="EJR16" s="55"/>
      <c r="EJS16" s="55"/>
      <c r="EJT16" s="55"/>
      <c r="EJU16" s="55"/>
      <c r="EJV16" s="55"/>
      <c r="EJW16" s="55"/>
      <c r="EJX16" s="55"/>
      <c r="EJY16" s="55"/>
      <c r="EJZ16" s="55"/>
      <c r="EKA16" s="55"/>
      <c r="EKB16" s="55"/>
      <c r="EKC16" s="55"/>
      <c r="EKD16" s="55"/>
      <c r="EKE16" s="55"/>
      <c r="EKF16" s="55"/>
      <c r="EKG16" s="55"/>
      <c r="EKH16" s="55"/>
      <c r="EKI16" s="55"/>
      <c r="EKJ16" s="55"/>
      <c r="EKK16" s="55"/>
      <c r="EKL16" s="55"/>
      <c r="EKM16" s="55"/>
      <c r="EKN16" s="55"/>
      <c r="EKO16" s="55"/>
      <c r="EKP16" s="55"/>
      <c r="EKQ16" s="55"/>
      <c r="EKR16" s="55"/>
      <c r="EKS16" s="55"/>
      <c r="EKT16" s="55"/>
      <c r="EKU16" s="55"/>
      <c r="EKV16" s="55"/>
      <c r="EKW16" s="55"/>
      <c r="EKX16" s="55"/>
      <c r="EKY16" s="55"/>
      <c r="EKZ16" s="55"/>
      <c r="ELA16" s="55"/>
      <c r="ELB16" s="55"/>
      <c r="ELC16" s="55"/>
      <c r="ELD16" s="55"/>
      <c r="ELE16" s="55"/>
      <c r="ELF16" s="55"/>
      <c r="ELG16" s="55"/>
      <c r="ELH16" s="55"/>
      <c r="ELI16" s="55"/>
      <c r="ELJ16" s="55"/>
      <c r="ELK16" s="55"/>
      <c r="ELL16" s="55"/>
      <c r="ELM16" s="55"/>
      <c r="ELN16" s="55"/>
      <c r="ELO16" s="55"/>
      <c r="ELP16" s="55"/>
      <c r="ELQ16" s="55"/>
      <c r="ELR16" s="55"/>
      <c r="ELS16" s="55"/>
      <c r="ELT16" s="55"/>
      <c r="ELU16" s="55"/>
      <c r="ELV16" s="55"/>
      <c r="ELW16" s="55"/>
      <c r="ELX16" s="55"/>
      <c r="ELY16" s="55"/>
      <c r="ELZ16" s="55"/>
      <c r="EMA16" s="55"/>
      <c r="EMB16" s="55"/>
      <c r="EMC16" s="55"/>
      <c r="EMD16" s="55"/>
      <c r="EME16" s="55"/>
      <c r="EMF16" s="55"/>
      <c r="EMG16" s="55"/>
      <c r="EMH16" s="55"/>
      <c r="EMI16" s="55"/>
      <c r="EMJ16" s="55"/>
      <c r="EMK16" s="55"/>
      <c r="EML16" s="55"/>
      <c r="EMM16" s="55"/>
      <c r="EMN16" s="55"/>
      <c r="EMO16" s="55"/>
      <c r="EMP16" s="55"/>
      <c r="EMQ16" s="55"/>
      <c r="EMR16" s="55"/>
      <c r="EMS16" s="55"/>
      <c r="EMT16" s="55"/>
      <c r="EMU16" s="55"/>
      <c r="EMV16" s="55"/>
      <c r="EMW16" s="55"/>
      <c r="EMX16" s="55"/>
      <c r="EMY16" s="55"/>
      <c r="EMZ16" s="55"/>
      <c r="ENA16" s="55"/>
      <c r="ENB16" s="55"/>
      <c r="ENC16" s="55"/>
      <c r="END16" s="55"/>
      <c r="ENE16" s="55"/>
      <c r="ENF16" s="55"/>
      <c r="ENG16" s="55"/>
      <c r="ENH16" s="55"/>
      <c r="ENI16" s="55"/>
      <c r="ENJ16" s="55"/>
      <c r="ENK16" s="55"/>
      <c r="ENL16" s="55"/>
      <c r="ENM16" s="55"/>
      <c r="ENN16" s="55"/>
      <c r="ENO16" s="55"/>
      <c r="ENP16" s="55"/>
      <c r="ENQ16" s="55"/>
      <c r="ENR16" s="55"/>
      <c r="ENS16" s="55"/>
      <c r="ENT16" s="55"/>
      <c r="ENU16" s="55"/>
      <c r="ENV16" s="55"/>
      <c r="ENW16" s="55"/>
      <c r="ENX16" s="55"/>
      <c r="ENY16" s="55"/>
      <c r="ENZ16" s="55"/>
      <c r="EOA16" s="55"/>
      <c r="EOB16" s="55"/>
      <c r="EOC16" s="55"/>
      <c r="EOD16" s="55"/>
      <c r="EOE16" s="55"/>
      <c r="EOF16" s="55"/>
      <c r="EOG16" s="55"/>
      <c r="EOH16" s="55"/>
      <c r="EOI16" s="55"/>
      <c r="EOJ16" s="55"/>
      <c r="EOK16" s="55"/>
      <c r="EOL16" s="55"/>
      <c r="EOM16" s="55"/>
      <c r="EON16" s="55"/>
      <c r="EOO16" s="55"/>
      <c r="EOP16" s="55"/>
      <c r="EOQ16" s="55"/>
      <c r="EOR16" s="55"/>
      <c r="EOS16" s="55"/>
      <c r="EOT16" s="55"/>
      <c r="EOU16" s="55"/>
      <c r="EOV16" s="55"/>
      <c r="EOW16" s="55"/>
      <c r="EOX16" s="55"/>
      <c r="EOY16" s="55"/>
      <c r="EOZ16" s="55"/>
      <c r="EPA16" s="55"/>
      <c r="EPB16" s="55"/>
      <c r="EPC16" s="55"/>
      <c r="EPD16" s="55"/>
      <c r="EPE16" s="55"/>
      <c r="EPF16" s="55"/>
      <c r="EPG16" s="55"/>
      <c r="EPH16" s="55"/>
      <c r="EPI16" s="55"/>
      <c r="EPJ16" s="55"/>
      <c r="EPK16" s="55"/>
      <c r="EPL16" s="55"/>
      <c r="EPM16" s="55"/>
      <c r="EPN16" s="55"/>
      <c r="EPO16" s="55"/>
      <c r="EPP16" s="55"/>
      <c r="EPQ16" s="55"/>
      <c r="EPR16" s="55"/>
      <c r="EPS16" s="55"/>
      <c r="EPT16" s="55"/>
      <c r="EPU16" s="55"/>
      <c r="EPV16" s="55"/>
      <c r="EPW16" s="55"/>
      <c r="EPX16" s="55"/>
      <c r="EPY16" s="55"/>
      <c r="EPZ16" s="55"/>
      <c r="EQA16" s="55"/>
      <c r="EQB16" s="55"/>
      <c r="EQC16" s="55"/>
      <c r="EQD16" s="55"/>
      <c r="EQE16" s="55"/>
      <c r="EQF16" s="55"/>
      <c r="EQG16" s="55"/>
      <c r="EQH16" s="55"/>
      <c r="EQI16" s="55"/>
      <c r="EQJ16" s="55"/>
      <c r="EQK16" s="55"/>
      <c r="EQL16" s="55"/>
      <c r="EQM16" s="55"/>
      <c r="EQN16" s="55"/>
      <c r="EQO16" s="55"/>
      <c r="EQP16" s="55"/>
      <c r="EQQ16" s="55"/>
      <c r="EQR16" s="55"/>
      <c r="EQS16" s="55"/>
      <c r="EQT16" s="55"/>
      <c r="EQU16" s="55"/>
      <c r="EQV16" s="55"/>
      <c r="EQW16" s="55"/>
      <c r="EQX16" s="55"/>
      <c r="EQY16" s="55"/>
      <c r="EQZ16" s="55"/>
      <c r="ERA16" s="55"/>
      <c r="ERB16" s="55"/>
      <c r="ERC16" s="55"/>
      <c r="ERD16" s="55"/>
      <c r="ERE16" s="55"/>
      <c r="ERF16" s="55"/>
      <c r="ERG16" s="55"/>
      <c r="ERH16" s="55"/>
      <c r="ERI16" s="55"/>
      <c r="ERJ16" s="55"/>
      <c r="ERK16" s="55"/>
      <c r="ERL16" s="55"/>
      <c r="ERM16" s="55"/>
      <c r="ERN16" s="55"/>
      <c r="ERO16" s="55"/>
      <c r="ERP16" s="55"/>
      <c r="ERQ16" s="55"/>
      <c r="ERR16" s="55"/>
      <c r="ERS16" s="55"/>
      <c r="ERT16" s="55"/>
      <c r="ERU16" s="55"/>
      <c r="ERV16" s="55"/>
      <c r="ERW16" s="55"/>
      <c r="ERX16" s="55"/>
      <c r="ERY16" s="55"/>
      <c r="ERZ16" s="55"/>
      <c r="ESA16" s="55"/>
      <c r="ESB16" s="55"/>
      <c r="ESC16" s="55"/>
      <c r="ESD16" s="55"/>
      <c r="ESE16" s="55"/>
      <c r="ESF16" s="55"/>
      <c r="ESG16" s="55"/>
      <c r="ESH16" s="55"/>
      <c r="ESI16" s="55"/>
      <c r="ESJ16" s="55"/>
      <c r="ESK16" s="55"/>
      <c r="ESL16" s="55"/>
      <c r="ESM16" s="55"/>
      <c r="ESN16" s="55"/>
      <c r="ESO16" s="55"/>
      <c r="ESP16" s="55"/>
      <c r="ESQ16" s="55"/>
      <c r="ESR16" s="55"/>
      <c r="ESS16" s="55"/>
      <c r="EST16" s="55"/>
      <c r="ESU16" s="55"/>
      <c r="ESV16" s="55"/>
      <c r="ESW16" s="55"/>
      <c r="ESX16" s="55"/>
      <c r="ESY16" s="55"/>
      <c r="ESZ16" s="55"/>
      <c r="ETA16" s="55"/>
      <c r="ETB16" s="55"/>
      <c r="ETC16" s="55"/>
      <c r="ETD16" s="55"/>
      <c r="ETE16" s="55"/>
      <c r="ETF16" s="55"/>
      <c r="ETG16" s="55"/>
      <c r="ETH16" s="55"/>
      <c r="ETI16" s="55"/>
      <c r="ETJ16" s="55"/>
      <c r="ETK16" s="55"/>
      <c r="ETL16" s="55"/>
      <c r="ETM16" s="55"/>
      <c r="ETN16" s="55"/>
      <c r="ETO16" s="55"/>
      <c r="ETP16" s="55"/>
      <c r="ETQ16" s="55"/>
      <c r="ETR16" s="55"/>
      <c r="ETS16" s="55"/>
      <c r="ETT16" s="55"/>
      <c r="ETU16" s="55"/>
      <c r="ETV16" s="55"/>
      <c r="ETW16" s="55"/>
      <c r="ETX16" s="55"/>
      <c r="ETY16" s="55"/>
      <c r="ETZ16" s="55"/>
      <c r="EUA16" s="55"/>
      <c r="EUB16" s="55"/>
      <c r="EUC16" s="55"/>
      <c r="EUD16" s="55"/>
      <c r="EUE16" s="55"/>
      <c r="EUF16" s="55"/>
      <c r="EUG16" s="55"/>
      <c r="EUH16" s="55"/>
      <c r="EUI16" s="55"/>
      <c r="EUJ16" s="55"/>
      <c r="EUK16" s="55"/>
      <c r="EUL16" s="55"/>
      <c r="EUM16" s="55"/>
      <c r="EUN16" s="55"/>
      <c r="EUO16" s="55"/>
      <c r="EUP16" s="55"/>
      <c r="EUQ16" s="55"/>
      <c r="EUR16" s="55"/>
      <c r="EUS16" s="55"/>
      <c r="EUT16" s="55"/>
      <c r="EUU16" s="55"/>
      <c r="EUV16" s="55"/>
      <c r="EUW16" s="55"/>
      <c r="EUX16" s="55"/>
      <c r="EUY16" s="55"/>
      <c r="EUZ16" s="55"/>
      <c r="EVA16" s="55"/>
      <c r="EVB16" s="55"/>
      <c r="EVC16" s="55"/>
      <c r="EVD16" s="55"/>
      <c r="EVE16" s="55"/>
      <c r="EVF16" s="55"/>
      <c r="EVG16" s="55"/>
      <c r="EVH16" s="55"/>
      <c r="EVI16" s="55"/>
      <c r="EVJ16" s="55"/>
      <c r="EVK16" s="55"/>
      <c r="EVL16" s="55"/>
      <c r="EVM16" s="55"/>
      <c r="EVN16" s="55"/>
      <c r="EVO16" s="55"/>
      <c r="EVP16" s="55"/>
      <c r="EVQ16" s="55"/>
      <c r="EVR16" s="55"/>
      <c r="EVS16" s="55"/>
      <c r="EVT16" s="55"/>
      <c r="EVU16" s="55"/>
      <c r="EVV16" s="55"/>
      <c r="EVW16" s="55"/>
      <c r="EVX16" s="55"/>
      <c r="EVY16" s="55"/>
      <c r="EVZ16" s="55"/>
      <c r="EWA16" s="55"/>
      <c r="EWB16" s="55"/>
      <c r="EWC16" s="55"/>
      <c r="EWD16" s="55"/>
      <c r="EWE16" s="55"/>
      <c r="EWF16" s="55"/>
      <c r="EWG16" s="55"/>
      <c r="EWH16" s="55"/>
      <c r="EWI16" s="55"/>
      <c r="EWJ16" s="55"/>
      <c r="EWK16" s="55"/>
      <c r="EWL16" s="55"/>
      <c r="EWM16" s="55"/>
      <c r="EWN16" s="55"/>
      <c r="EWO16" s="55"/>
      <c r="EWP16" s="55"/>
      <c r="EWQ16" s="55"/>
      <c r="EWR16" s="55"/>
      <c r="EWS16" s="55"/>
      <c r="EWT16" s="55"/>
      <c r="EWU16" s="55"/>
      <c r="EWV16" s="55"/>
      <c r="EWW16" s="55"/>
      <c r="EWX16" s="55"/>
      <c r="EWY16" s="55"/>
      <c r="EWZ16" s="55"/>
      <c r="EXA16" s="55"/>
      <c r="EXB16" s="55"/>
      <c r="EXC16" s="55"/>
      <c r="EXD16" s="55"/>
      <c r="EXE16" s="55"/>
      <c r="EXF16" s="55"/>
      <c r="EXG16" s="55"/>
      <c r="EXH16" s="55"/>
      <c r="EXI16" s="55"/>
      <c r="EXJ16" s="55"/>
      <c r="EXK16" s="55"/>
      <c r="EXL16" s="55"/>
      <c r="EXM16" s="55"/>
      <c r="EXN16" s="55"/>
      <c r="EXO16" s="55"/>
      <c r="EXP16" s="55"/>
      <c r="EXQ16" s="55"/>
      <c r="EXR16" s="55"/>
      <c r="EXS16" s="55"/>
      <c r="EXT16" s="55"/>
      <c r="EXU16" s="55"/>
      <c r="EXV16" s="55"/>
      <c r="EXW16" s="55"/>
      <c r="EXX16" s="55"/>
      <c r="EXY16" s="55"/>
      <c r="EXZ16" s="55"/>
      <c r="EYA16" s="55"/>
      <c r="EYB16" s="55"/>
      <c r="EYC16" s="55"/>
      <c r="EYD16" s="55"/>
      <c r="EYE16" s="55"/>
      <c r="EYF16" s="55"/>
      <c r="EYG16" s="55"/>
      <c r="EYH16" s="55"/>
      <c r="EYI16" s="55"/>
      <c r="EYJ16" s="55"/>
      <c r="EYK16" s="55"/>
      <c r="EYL16" s="55"/>
      <c r="EYM16" s="55"/>
      <c r="EYN16" s="55"/>
      <c r="EYO16" s="55"/>
      <c r="EYP16" s="55"/>
      <c r="EYQ16" s="55"/>
      <c r="EYR16" s="55"/>
      <c r="EYS16" s="55"/>
      <c r="EYT16" s="55"/>
      <c r="EYU16" s="55"/>
      <c r="EYV16" s="55"/>
      <c r="EYW16" s="55"/>
      <c r="EYX16" s="55"/>
      <c r="EYY16" s="55"/>
      <c r="EYZ16" s="55"/>
      <c r="EZA16" s="55"/>
      <c r="EZB16" s="55"/>
      <c r="EZC16" s="55"/>
      <c r="EZD16" s="55"/>
      <c r="EZE16" s="55"/>
      <c r="EZF16" s="55"/>
      <c r="EZG16" s="55"/>
      <c r="EZH16" s="55"/>
      <c r="EZI16" s="55"/>
      <c r="EZJ16" s="55"/>
      <c r="EZK16" s="55"/>
      <c r="EZL16" s="55"/>
      <c r="EZM16" s="55"/>
      <c r="EZN16" s="55"/>
      <c r="EZO16" s="55"/>
      <c r="EZP16" s="55"/>
      <c r="EZQ16" s="55"/>
      <c r="EZR16" s="55"/>
      <c r="EZS16" s="55"/>
      <c r="EZT16" s="55"/>
      <c r="EZU16" s="55"/>
      <c r="EZV16" s="55"/>
      <c r="EZW16" s="55"/>
      <c r="EZX16" s="55"/>
      <c r="EZY16" s="55"/>
      <c r="EZZ16" s="55"/>
      <c r="FAA16" s="55"/>
      <c r="FAB16" s="55"/>
      <c r="FAC16" s="55"/>
      <c r="FAD16" s="55"/>
      <c r="FAE16" s="55"/>
      <c r="FAF16" s="55"/>
      <c r="FAG16" s="55"/>
      <c r="FAH16" s="55"/>
      <c r="FAI16" s="55"/>
      <c r="FAJ16" s="55"/>
      <c r="FAK16" s="55"/>
      <c r="FAL16" s="55"/>
      <c r="FAM16" s="55"/>
      <c r="FAN16" s="55"/>
      <c r="FAO16" s="55"/>
      <c r="FAP16" s="55"/>
      <c r="FAQ16" s="55"/>
      <c r="FAR16" s="55"/>
      <c r="FAS16" s="55"/>
      <c r="FAT16" s="55"/>
      <c r="FAU16" s="55"/>
      <c r="FAV16" s="55"/>
      <c r="FAW16" s="55"/>
      <c r="FAX16" s="55"/>
      <c r="FAY16" s="55"/>
      <c r="FAZ16" s="55"/>
      <c r="FBA16" s="55"/>
      <c r="FBB16" s="55"/>
      <c r="FBC16" s="55"/>
      <c r="FBD16" s="55"/>
      <c r="FBE16" s="55"/>
      <c r="FBF16" s="55"/>
      <c r="FBG16" s="55"/>
      <c r="FBH16" s="55"/>
      <c r="FBI16" s="55"/>
      <c r="FBJ16" s="55"/>
      <c r="FBK16" s="55"/>
      <c r="FBL16" s="55"/>
      <c r="FBM16" s="55"/>
      <c r="FBN16" s="55"/>
      <c r="FBO16" s="55"/>
      <c r="FBP16" s="55"/>
      <c r="FBQ16" s="55"/>
      <c r="FBR16" s="55"/>
      <c r="FBS16" s="55"/>
      <c r="FBT16" s="55"/>
      <c r="FBU16" s="55"/>
      <c r="FBV16" s="55"/>
      <c r="FBW16" s="55"/>
      <c r="FBX16" s="55"/>
      <c r="FBY16" s="55"/>
      <c r="FBZ16" s="55"/>
      <c r="FCA16" s="55"/>
      <c r="FCB16" s="55"/>
      <c r="FCC16" s="55"/>
      <c r="FCD16" s="55"/>
      <c r="FCE16" s="55"/>
      <c r="FCF16" s="55"/>
      <c r="FCG16" s="55"/>
      <c r="FCH16" s="55"/>
      <c r="FCI16" s="55"/>
      <c r="FCJ16" s="55"/>
      <c r="FCK16" s="55"/>
      <c r="FCL16" s="55"/>
      <c r="FCM16" s="55"/>
      <c r="FCN16" s="55"/>
      <c r="FCO16" s="55"/>
      <c r="FCP16" s="55"/>
      <c r="FCQ16" s="55"/>
      <c r="FCR16" s="55"/>
      <c r="FCS16" s="55"/>
      <c r="FCT16" s="55"/>
      <c r="FCU16" s="55"/>
      <c r="FCV16" s="55"/>
      <c r="FCW16" s="55"/>
      <c r="FCX16" s="55"/>
      <c r="FCY16" s="55"/>
      <c r="FCZ16" s="55"/>
      <c r="FDA16" s="55"/>
      <c r="FDB16" s="55"/>
      <c r="FDC16" s="55"/>
      <c r="FDD16" s="55"/>
      <c r="FDE16" s="55"/>
      <c r="FDF16" s="55"/>
      <c r="FDG16" s="55"/>
      <c r="FDH16" s="55"/>
      <c r="FDI16" s="55"/>
      <c r="FDJ16" s="55"/>
      <c r="FDK16" s="55"/>
      <c r="FDL16" s="55"/>
      <c r="FDM16" s="55"/>
      <c r="FDN16" s="55"/>
      <c r="FDO16" s="55"/>
      <c r="FDP16" s="55"/>
      <c r="FDQ16" s="55"/>
      <c r="FDR16" s="55"/>
      <c r="FDS16" s="55"/>
      <c r="FDT16" s="55"/>
      <c r="FDU16" s="55"/>
      <c r="FDV16" s="55"/>
      <c r="FDW16" s="55"/>
      <c r="FDX16" s="55"/>
      <c r="FDY16" s="55"/>
      <c r="FDZ16" s="55"/>
      <c r="FEA16" s="55"/>
      <c r="FEB16" s="55"/>
      <c r="FEC16" s="55"/>
      <c r="FED16" s="55"/>
      <c r="FEE16" s="55"/>
      <c r="FEF16" s="55"/>
      <c r="FEG16" s="55"/>
      <c r="FEH16" s="55"/>
      <c r="FEI16" s="55"/>
      <c r="FEJ16" s="55"/>
      <c r="FEK16" s="55"/>
      <c r="FEL16" s="55"/>
      <c r="FEM16" s="55"/>
      <c r="FEN16" s="55"/>
      <c r="FEO16" s="55"/>
      <c r="FEP16" s="55"/>
      <c r="FEQ16" s="55"/>
      <c r="FER16" s="55"/>
      <c r="FES16" s="55"/>
      <c r="FET16" s="55"/>
      <c r="FEU16" s="55"/>
      <c r="FEV16" s="55"/>
      <c r="FEW16" s="55"/>
      <c r="FEX16" s="55"/>
      <c r="FEY16" s="55"/>
      <c r="FEZ16" s="55"/>
      <c r="FFA16" s="55"/>
      <c r="FFB16" s="55"/>
      <c r="FFC16" s="55"/>
      <c r="FFD16" s="55"/>
      <c r="FFE16" s="55"/>
      <c r="FFF16" s="55"/>
      <c r="FFG16" s="55"/>
      <c r="FFH16" s="55"/>
      <c r="FFI16" s="55"/>
      <c r="FFJ16" s="55"/>
      <c r="FFK16" s="55"/>
      <c r="FFL16" s="55"/>
      <c r="FFM16" s="55"/>
      <c r="FFN16" s="55"/>
      <c r="FFO16" s="55"/>
      <c r="FFP16" s="55"/>
      <c r="FFQ16" s="55"/>
      <c r="FFR16" s="55"/>
      <c r="FFS16" s="55"/>
      <c r="FFT16" s="55"/>
      <c r="FFU16" s="55"/>
      <c r="FFV16" s="55"/>
      <c r="FFW16" s="55"/>
      <c r="FFX16" s="55"/>
      <c r="FFY16" s="55"/>
      <c r="FFZ16" s="55"/>
      <c r="FGA16" s="55"/>
      <c r="FGB16" s="55"/>
      <c r="FGC16" s="55"/>
      <c r="FGD16" s="55"/>
      <c r="FGE16" s="55"/>
      <c r="FGF16" s="55"/>
      <c r="FGG16" s="55"/>
      <c r="FGH16" s="55"/>
      <c r="FGI16" s="55"/>
      <c r="FGJ16" s="55"/>
      <c r="FGK16" s="55"/>
      <c r="FGL16" s="55"/>
      <c r="FGM16" s="55"/>
      <c r="FGN16" s="55"/>
      <c r="FGO16" s="55"/>
      <c r="FGP16" s="55"/>
      <c r="FGQ16" s="55"/>
      <c r="FGR16" s="55"/>
      <c r="FGS16" s="55"/>
      <c r="FGT16" s="55"/>
      <c r="FGU16" s="55"/>
      <c r="FGV16" s="55"/>
      <c r="FGW16" s="55"/>
      <c r="FGX16" s="55"/>
      <c r="FGY16" s="55"/>
      <c r="FGZ16" s="55"/>
      <c r="FHA16" s="55"/>
      <c r="FHB16" s="55"/>
      <c r="FHC16" s="55"/>
      <c r="FHD16" s="55"/>
      <c r="FHE16" s="55"/>
      <c r="FHF16" s="55"/>
      <c r="FHG16" s="55"/>
      <c r="FHH16" s="55"/>
      <c r="FHI16" s="55"/>
      <c r="FHJ16" s="55"/>
      <c r="FHK16" s="55"/>
      <c r="FHL16" s="55"/>
      <c r="FHM16" s="55"/>
      <c r="FHN16" s="55"/>
      <c r="FHO16" s="55"/>
      <c r="FHP16" s="55"/>
      <c r="FHQ16" s="55"/>
      <c r="FHR16" s="55"/>
      <c r="FHS16" s="55"/>
      <c r="FHT16" s="55"/>
      <c r="FHU16" s="55"/>
      <c r="FHV16" s="55"/>
      <c r="FHW16" s="55"/>
      <c r="FHX16" s="55"/>
      <c r="FHY16" s="55"/>
      <c r="FHZ16" s="55"/>
      <c r="FIA16" s="55"/>
      <c r="FIB16" s="55"/>
      <c r="FIC16" s="55"/>
      <c r="FID16" s="55"/>
      <c r="FIE16" s="55"/>
      <c r="FIF16" s="55"/>
      <c r="FIG16" s="55"/>
      <c r="FIH16" s="55"/>
      <c r="FII16" s="55"/>
      <c r="FIJ16" s="55"/>
      <c r="FIK16" s="55"/>
      <c r="FIL16" s="55"/>
      <c r="FIM16" s="55"/>
      <c r="FIN16" s="55"/>
      <c r="FIO16" s="55"/>
      <c r="FIP16" s="55"/>
      <c r="FIQ16" s="55"/>
      <c r="FIR16" s="55"/>
      <c r="FIS16" s="55"/>
      <c r="FIT16" s="55"/>
      <c r="FIU16" s="55"/>
      <c r="FIV16" s="55"/>
      <c r="FIW16" s="55"/>
      <c r="FIX16" s="55"/>
      <c r="FIY16" s="55"/>
      <c r="FIZ16" s="55"/>
      <c r="FJA16" s="55"/>
      <c r="FJB16" s="55"/>
      <c r="FJC16" s="55"/>
      <c r="FJD16" s="55"/>
      <c r="FJE16" s="55"/>
      <c r="FJF16" s="55"/>
      <c r="FJG16" s="55"/>
      <c r="FJH16" s="55"/>
      <c r="FJI16" s="55"/>
      <c r="FJJ16" s="55"/>
      <c r="FJK16" s="55"/>
      <c r="FJL16" s="55"/>
      <c r="FJM16" s="55"/>
      <c r="FJN16" s="55"/>
      <c r="FJO16" s="55"/>
      <c r="FJP16" s="55"/>
      <c r="FJQ16" s="55"/>
      <c r="FJR16" s="55"/>
      <c r="FJS16" s="55"/>
      <c r="FJT16" s="55"/>
      <c r="FJU16" s="55"/>
      <c r="FJV16" s="55"/>
      <c r="FJW16" s="55"/>
      <c r="FJX16" s="55"/>
      <c r="FJY16" s="55"/>
      <c r="FJZ16" s="55"/>
      <c r="FKA16" s="55"/>
      <c r="FKB16" s="55"/>
      <c r="FKC16" s="55"/>
      <c r="FKD16" s="55"/>
      <c r="FKE16" s="55"/>
      <c r="FKF16" s="55"/>
      <c r="FKG16" s="55"/>
      <c r="FKH16" s="55"/>
      <c r="FKI16" s="55"/>
      <c r="FKJ16" s="55"/>
      <c r="FKK16" s="55"/>
      <c r="FKL16" s="55"/>
      <c r="FKM16" s="55"/>
      <c r="FKN16" s="55"/>
      <c r="FKO16" s="55"/>
      <c r="FKP16" s="55"/>
      <c r="FKQ16" s="55"/>
      <c r="FKR16" s="55"/>
      <c r="FKS16" s="55"/>
      <c r="FKT16" s="55"/>
      <c r="FKU16" s="55"/>
      <c r="FKV16" s="55"/>
      <c r="FKW16" s="55"/>
      <c r="FKX16" s="55"/>
      <c r="FKY16" s="55"/>
      <c r="FKZ16" s="55"/>
      <c r="FLA16" s="55"/>
      <c r="FLB16" s="55"/>
      <c r="FLC16" s="55"/>
      <c r="FLD16" s="55"/>
      <c r="FLE16" s="55"/>
      <c r="FLF16" s="55"/>
      <c r="FLG16" s="55"/>
      <c r="FLH16" s="55"/>
      <c r="FLI16" s="55"/>
      <c r="FLJ16" s="55"/>
      <c r="FLK16" s="55"/>
      <c r="FLL16" s="55"/>
      <c r="FLM16" s="55"/>
      <c r="FLN16" s="55"/>
      <c r="FLO16" s="55"/>
      <c r="FLP16" s="55"/>
      <c r="FLQ16" s="55"/>
      <c r="FLR16" s="55"/>
      <c r="FLS16" s="55"/>
      <c r="FLT16" s="55"/>
      <c r="FLU16" s="55"/>
      <c r="FLV16" s="55"/>
      <c r="FLW16" s="55"/>
      <c r="FLX16" s="55"/>
      <c r="FLY16" s="55"/>
      <c r="FLZ16" s="55"/>
      <c r="FMA16" s="55"/>
      <c r="FMB16" s="55"/>
      <c r="FMC16" s="55"/>
      <c r="FMD16" s="55"/>
      <c r="FME16" s="55"/>
      <c r="FMF16" s="55"/>
      <c r="FMG16" s="55"/>
      <c r="FMH16" s="55"/>
      <c r="FMI16" s="55"/>
      <c r="FMJ16" s="55"/>
      <c r="FMK16" s="55"/>
      <c r="FML16" s="55"/>
      <c r="FMM16" s="55"/>
      <c r="FMN16" s="55"/>
      <c r="FMO16" s="55"/>
      <c r="FMP16" s="55"/>
      <c r="FMQ16" s="55"/>
      <c r="FMR16" s="55"/>
      <c r="FMS16" s="55"/>
      <c r="FMT16" s="55"/>
      <c r="FMU16" s="55"/>
      <c r="FMV16" s="55"/>
      <c r="FMW16" s="55"/>
      <c r="FMX16" s="55"/>
      <c r="FMY16" s="55"/>
      <c r="FMZ16" s="55"/>
      <c r="FNA16" s="55"/>
      <c r="FNB16" s="55"/>
      <c r="FNC16" s="55"/>
      <c r="FND16" s="55"/>
      <c r="FNE16" s="55"/>
      <c r="FNF16" s="55"/>
      <c r="FNG16" s="55"/>
      <c r="FNH16" s="55"/>
      <c r="FNI16" s="55"/>
      <c r="FNJ16" s="55"/>
      <c r="FNK16" s="55"/>
      <c r="FNL16" s="55"/>
      <c r="FNM16" s="55"/>
      <c r="FNN16" s="55"/>
      <c r="FNO16" s="55"/>
      <c r="FNP16" s="55"/>
      <c r="FNQ16" s="55"/>
      <c r="FNR16" s="55"/>
      <c r="FNS16" s="55"/>
      <c r="FNT16" s="55"/>
      <c r="FNU16" s="55"/>
      <c r="FNV16" s="55"/>
      <c r="FNW16" s="55"/>
      <c r="FNX16" s="55"/>
      <c r="FNY16" s="55"/>
      <c r="FNZ16" s="55"/>
      <c r="FOA16" s="55"/>
      <c r="FOB16" s="55"/>
      <c r="FOC16" s="55"/>
      <c r="FOD16" s="55"/>
      <c r="FOE16" s="55"/>
      <c r="FOF16" s="55"/>
      <c r="FOG16" s="55"/>
      <c r="FOH16" s="55"/>
      <c r="FOI16" s="55"/>
      <c r="FOJ16" s="55"/>
      <c r="FOK16" s="55"/>
      <c r="FOL16" s="55"/>
      <c r="FOM16" s="55"/>
      <c r="FON16" s="55"/>
      <c r="FOO16" s="55"/>
      <c r="FOP16" s="55"/>
      <c r="FOQ16" s="55"/>
      <c r="FOR16" s="55"/>
      <c r="FOS16" s="55"/>
      <c r="FOT16" s="55"/>
      <c r="FOU16" s="55"/>
      <c r="FOV16" s="55"/>
      <c r="FOW16" s="55"/>
      <c r="FOX16" s="55"/>
      <c r="FOY16" s="55"/>
      <c r="FOZ16" s="55"/>
      <c r="FPA16" s="55"/>
      <c r="FPB16" s="55"/>
      <c r="FPC16" s="55"/>
      <c r="FPD16" s="55"/>
      <c r="FPE16" s="55"/>
      <c r="FPF16" s="55"/>
      <c r="FPG16" s="55"/>
      <c r="FPH16" s="55"/>
      <c r="FPI16" s="55"/>
      <c r="FPJ16" s="55"/>
      <c r="FPK16" s="55"/>
      <c r="FPL16" s="55"/>
      <c r="FPM16" s="55"/>
      <c r="FPN16" s="55"/>
      <c r="FPO16" s="55"/>
      <c r="FPP16" s="55"/>
      <c r="FPQ16" s="55"/>
      <c r="FPR16" s="55"/>
      <c r="FPS16" s="55"/>
      <c r="FPT16" s="55"/>
      <c r="FPU16" s="55"/>
      <c r="FPV16" s="55"/>
      <c r="FPW16" s="55"/>
      <c r="FPX16" s="55"/>
      <c r="FPY16" s="55"/>
      <c r="FPZ16" s="55"/>
      <c r="FQA16" s="55"/>
      <c r="FQB16" s="55"/>
      <c r="FQC16" s="55"/>
      <c r="FQD16" s="55"/>
      <c r="FQE16" s="55"/>
      <c r="FQF16" s="55"/>
      <c r="FQG16" s="55"/>
      <c r="FQH16" s="55"/>
      <c r="FQI16" s="55"/>
      <c r="FQJ16" s="55"/>
      <c r="FQK16" s="55"/>
      <c r="FQL16" s="55"/>
      <c r="FQM16" s="55"/>
      <c r="FQN16" s="55"/>
      <c r="FQO16" s="55"/>
      <c r="FQP16" s="55"/>
      <c r="FQQ16" s="55"/>
      <c r="FQR16" s="55"/>
      <c r="FQS16" s="55"/>
      <c r="FQT16" s="55"/>
      <c r="FQU16" s="55"/>
      <c r="FQV16" s="55"/>
      <c r="FQW16" s="55"/>
      <c r="FQX16" s="55"/>
      <c r="FQY16" s="55"/>
      <c r="FQZ16" s="55"/>
      <c r="FRA16" s="55"/>
      <c r="FRB16" s="55"/>
      <c r="FRC16" s="55"/>
      <c r="FRD16" s="55"/>
      <c r="FRE16" s="55"/>
      <c r="FRF16" s="55"/>
      <c r="FRG16" s="55"/>
      <c r="FRH16" s="55"/>
      <c r="FRI16" s="55"/>
      <c r="FRJ16" s="55"/>
      <c r="FRK16" s="55"/>
      <c r="FRL16" s="55"/>
      <c r="FRM16" s="55"/>
      <c r="FRN16" s="55"/>
      <c r="FRO16" s="55"/>
      <c r="FRP16" s="55"/>
      <c r="FRQ16" s="55"/>
      <c r="FRR16" s="55"/>
      <c r="FRS16" s="55"/>
      <c r="FRT16" s="55"/>
      <c r="FRU16" s="55"/>
      <c r="FRV16" s="55"/>
      <c r="FRW16" s="55"/>
      <c r="FRX16" s="55"/>
      <c r="FRY16" s="55"/>
      <c r="FRZ16" s="55"/>
      <c r="FSA16" s="55"/>
      <c r="FSB16" s="55"/>
      <c r="FSC16" s="55"/>
      <c r="FSD16" s="55"/>
      <c r="FSE16" s="55"/>
      <c r="FSF16" s="55"/>
      <c r="FSG16" s="55"/>
      <c r="FSH16" s="55"/>
      <c r="FSI16" s="55"/>
      <c r="FSJ16" s="55"/>
      <c r="FSK16" s="55"/>
      <c r="FSL16" s="55"/>
      <c r="FSM16" s="55"/>
      <c r="FSN16" s="55"/>
      <c r="FSO16" s="55"/>
      <c r="FSP16" s="55"/>
      <c r="FSQ16" s="55"/>
      <c r="FSR16" s="55"/>
      <c r="FSS16" s="55"/>
      <c r="FST16" s="55"/>
      <c r="FSU16" s="55"/>
      <c r="FSV16" s="55"/>
      <c r="FSW16" s="55"/>
      <c r="FSX16" s="55"/>
      <c r="FSY16" s="55"/>
      <c r="FSZ16" s="55"/>
      <c r="FTA16" s="55"/>
      <c r="FTB16" s="55"/>
      <c r="FTC16" s="55"/>
      <c r="FTD16" s="55"/>
      <c r="FTE16" s="55"/>
      <c r="FTF16" s="55"/>
      <c r="FTG16" s="55"/>
      <c r="FTH16" s="55"/>
      <c r="FTI16" s="55"/>
      <c r="FTJ16" s="55"/>
      <c r="FTK16" s="55"/>
      <c r="FTL16" s="55"/>
      <c r="FTM16" s="55"/>
      <c r="FTN16" s="55"/>
      <c r="FTO16" s="55"/>
      <c r="FTP16" s="55"/>
      <c r="FTQ16" s="55"/>
      <c r="FTR16" s="55"/>
      <c r="FTS16" s="55"/>
      <c r="FTT16" s="55"/>
      <c r="FTU16" s="55"/>
      <c r="FTV16" s="55"/>
      <c r="FTW16" s="55"/>
      <c r="FTX16" s="55"/>
      <c r="FTY16" s="55"/>
      <c r="FTZ16" s="55"/>
      <c r="FUA16" s="55"/>
      <c r="FUB16" s="55"/>
      <c r="FUC16" s="55"/>
      <c r="FUD16" s="55"/>
      <c r="FUE16" s="55"/>
      <c r="FUF16" s="55"/>
      <c r="FUG16" s="55"/>
      <c r="FUH16" s="55"/>
      <c r="FUI16" s="55"/>
      <c r="FUJ16" s="55"/>
      <c r="FUK16" s="55"/>
      <c r="FUL16" s="55"/>
      <c r="FUM16" s="55"/>
      <c r="FUN16" s="55"/>
      <c r="FUO16" s="55"/>
      <c r="FUP16" s="55"/>
      <c r="FUQ16" s="55"/>
      <c r="FUR16" s="55"/>
      <c r="FUS16" s="55"/>
      <c r="FUT16" s="55"/>
      <c r="FUU16" s="55"/>
      <c r="FUV16" s="55"/>
      <c r="FUW16" s="55"/>
      <c r="FUX16" s="55"/>
      <c r="FUY16" s="55"/>
      <c r="FUZ16" s="55"/>
      <c r="FVA16" s="55"/>
      <c r="FVB16" s="55"/>
      <c r="FVC16" s="55"/>
      <c r="FVD16" s="55"/>
      <c r="FVE16" s="55"/>
      <c r="FVF16" s="55"/>
      <c r="FVG16" s="55"/>
      <c r="FVH16" s="55"/>
      <c r="FVI16" s="55"/>
      <c r="FVJ16" s="55"/>
      <c r="FVK16" s="55"/>
      <c r="FVL16" s="55"/>
      <c r="FVM16" s="55"/>
      <c r="FVN16" s="55"/>
      <c r="FVO16" s="55"/>
      <c r="FVP16" s="55"/>
      <c r="FVQ16" s="55"/>
      <c r="FVR16" s="55"/>
      <c r="FVS16" s="55"/>
      <c r="FVT16" s="55"/>
      <c r="FVU16" s="55"/>
      <c r="FVV16" s="55"/>
      <c r="FVW16" s="55"/>
      <c r="FVX16" s="55"/>
      <c r="FVY16" s="55"/>
      <c r="FVZ16" s="55"/>
      <c r="FWA16" s="55"/>
      <c r="FWB16" s="55"/>
      <c r="FWC16" s="55"/>
      <c r="FWD16" s="55"/>
      <c r="FWE16" s="55"/>
      <c r="FWF16" s="55"/>
      <c r="FWG16" s="55"/>
      <c r="FWH16" s="55"/>
      <c r="FWI16" s="55"/>
      <c r="FWJ16" s="55"/>
      <c r="FWK16" s="55"/>
      <c r="FWL16" s="55"/>
      <c r="FWM16" s="55"/>
      <c r="FWN16" s="55"/>
      <c r="FWO16" s="55"/>
      <c r="FWP16" s="55"/>
      <c r="FWQ16" s="55"/>
      <c r="FWR16" s="55"/>
      <c r="FWS16" s="55"/>
      <c r="FWT16" s="55"/>
      <c r="FWU16" s="55"/>
      <c r="FWV16" s="55"/>
      <c r="FWW16" s="55"/>
      <c r="FWX16" s="55"/>
      <c r="FWY16" s="55"/>
      <c r="FWZ16" s="55"/>
      <c r="FXA16" s="55"/>
      <c r="FXB16" s="55"/>
      <c r="FXC16" s="55"/>
      <c r="FXD16" s="55"/>
      <c r="FXE16" s="55"/>
      <c r="FXF16" s="55"/>
      <c r="FXG16" s="55"/>
      <c r="FXH16" s="55"/>
      <c r="FXI16" s="55"/>
      <c r="FXJ16" s="55"/>
      <c r="FXK16" s="55"/>
      <c r="FXL16" s="55"/>
      <c r="FXM16" s="55"/>
      <c r="FXN16" s="55"/>
      <c r="FXO16" s="55"/>
      <c r="FXP16" s="55"/>
      <c r="FXQ16" s="55"/>
      <c r="FXR16" s="55"/>
      <c r="FXS16" s="55"/>
      <c r="FXT16" s="55"/>
      <c r="FXU16" s="55"/>
      <c r="FXV16" s="55"/>
      <c r="FXW16" s="55"/>
      <c r="FXX16" s="55"/>
      <c r="FXY16" s="55"/>
      <c r="FXZ16" s="55"/>
      <c r="FYA16" s="55"/>
      <c r="FYB16" s="55"/>
      <c r="FYC16" s="55"/>
      <c r="FYD16" s="55"/>
      <c r="FYE16" s="55"/>
      <c r="FYF16" s="55"/>
      <c r="FYG16" s="55"/>
      <c r="FYH16" s="55"/>
      <c r="FYI16" s="55"/>
      <c r="FYJ16" s="55"/>
      <c r="FYK16" s="55"/>
      <c r="FYL16" s="55"/>
      <c r="FYM16" s="55"/>
      <c r="FYN16" s="55"/>
      <c r="FYO16" s="55"/>
      <c r="FYP16" s="55"/>
      <c r="FYQ16" s="55"/>
      <c r="FYR16" s="55"/>
      <c r="FYS16" s="55"/>
      <c r="FYT16" s="55"/>
      <c r="FYU16" s="55"/>
      <c r="FYV16" s="55"/>
      <c r="FYW16" s="55"/>
      <c r="FYX16" s="55"/>
      <c r="FYY16" s="55"/>
      <c r="FYZ16" s="55"/>
      <c r="FZA16" s="55"/>
      <c r="FZB16" s="55"/>
      <c r="FZC16" s="55"/>
      <c r="FZD16" s="55"/>
      <c r="FZE16" s="55"/>
      <c r="FZF16" s="55"/>
      <c r="FZG16" s="55"/>
      <c r="FZH16" s="55"/>
      <c r="FZI16" s="55"/>
      <c r="FZJ16" s="55"/>
      <c r="FZK16" s="55"/>
      <c r="FZL16" s="55"/>
      <c r="FZM16" s="55"/>
      <c r="FZN16" s="55"/>
      <c r="FZO16" s="55"/>
      <c r="FZP16" s="55"/>
      <c r="FZQ16" s="55"/>
      <c r="FZR16" s="55"/>
      <c r="FZS16" s="55"/>
      <c r="FZT16" s="55"/>
      <c r="FZU16" s="55"/>
      <c r="FZV16" s="55"/>
      <c r="FZW16" s="55"/>
      <c r="FZX16" s="55"/>
      <c r="FZY16" s="55"/>
      <c r="FZZ16" s="55"/>
      <c r="GAA16" s="55"/>
      <c r="GAB16" s="55"/>
      <c r="GAC16" s="55"/>
      <c r="GAD16" s="55"/>
      <c r="GAE16" s="55"/>
      <c r="GAF16" s="55"/>
      <c r="GAG16" s="55"/>
      <c r="GAH16" s="55"/>
      <c r="GAI16" s="55"/>
      <c r="GAJ16" s="55"/>
      <c r="GAK16" s="55"/>
      <c r="GAL16" s="55"/>
      <c r="GAM16" s="55"/>
      <c r="GAN16" s="55"/>
      <c r="GAO16" s="55"/>
      <c r="GAP16" s="55"/>
      <c r="GAQ16" s="55"/>
      <c r="GAR16" s="55"/>
      <c r="GAS16" s="55"/>
      <c r="GAT16" s="55"/>
      <c r="GAU16" s="55"/>
      <c r="GAV16" s="55"/>
      <c r="GAW16" s="55"/>
      <c r="GAX16" s="55"/>
      <c r="GAY16" s="55"/>
      <c r="GAZ16" s="55"/>
      <c r="GBA16" s="55"/>
      <c r="GBB16" s="55"/>
      <c r="GBC16" s="55"/>
      <c r="GBD16" s="55"/>
      <c r="GBE16" s="55"/>
      <c r="GBF16" s="55"/>
      <c r="GBG16" s="55"/>
      <c r="GBH16" s="55"/>
      <c r="GBI16" s="55"/>
      <c r="GBJ16" s="55"/>
      <c r="GBK16" s="55"/>
      <c r="GBL16" s="55"/>
      <c r="GBM16" s="55"/>
      <c r="GBN16" s="55"/>
      <c r="GBO16" s="55"/>
      <c r="GBP16" s="55"/>
      <c r="GBQ16" s="55"/>
      <c r="GBR16" s="55"/>
      <c r="GBS16" s="55"/>
      <c r="GBT16" s="55"/>
      <c r="GBU16" s="55"/>
      <c r="GBV16" s="55"/>
      <c r="GBW16" s="55"/>
      <c r="GBX16" s="55"/>
      <c r="GBY16" s="55"/>
      <c r="GBZ16" s="55"/>
      <c r="GCA16" s="55"/>
      <c r="GCB16" s="55"/>
      <c r="GCC16" s="55"/>
      <c r="GCD16" s="55"/>
      <c r="GCE16" s="55"/>
      <c r="GCF16" s="55"/>
      <c r="GCG16" s="55"/>
      <c r="GCH16" s="55"/>
      <c r="GCI16" s="55"/>
      <c r="GCJ16" s="55"/>
      <c r="GCK16" s="55"/>
      <c r="GCL16" s="55"/>
      <c r="GCM16" s="55"/>
      <c r="GCN16" s="55"/>
      <c r="GCO16" s="55"/>
      <c r="GCP16" s="55"/>
      <c r="GCQ16" s="55"/>
      <c r="GCR16" s="55"/>
      <c r="GCS16" s="55"/>
      <c r="GCT16" s="55"/>
      <c r="GCU16" s="55"/>
      <c r="GCV16" s="55"/>
      <c r="GCW16" s="55"/>
      <c r="GCX16" s="55"/>
      <c r="GCY16" s="55"/>
      <c r="GCZ16" s="55"/>
      <c r="GDA16" s="55"/>
      <c r="GDB16" s="55"/>
      <c r="GDC16" s="55"/>
      <c r="GDD16" s="55"/>
      <c r="GDE16" s="55"/>
      <c r="GDF16" s="55"/>
      <c r="GDG16" s="55"/>
      <c r="GDH16" s="55"/>
      <c r="GDI16" s="55"/>
      <c r="GDJ16" s="55"/>
      <c r="GDK16" s="55"/>
      <c r="GDL16" s="55"/>
      <c r="GDM16" s="55"/>
      <c r="GDN16" s="55"/>
      <c r="GDO16" s="55"/>
      <c r="GDP16" s="55"/>
      <c r="GDQ16" s="55"/>
      <c r="GDR16" s="55"/>
      <c r="GDS16" s="55"/>
      <c r="GDT16" s="55"/>
      <c r="GDU16" s="55"/>
      <c r="GDV16" s="55"/>
      <c r="GDW16" s="55"/>
      <c r="GDX16" s="55"/>
      <c r="GDY16" s="55"/>
      <c r="GDZ16" s="55"/>
      <c r="GEA16" s="55"/>
      <c r="GEB16" s="55"/>
      <c r="GEC16" s="55"/>
      <c r="GED16" s="55"/>
      <c r="GEE16" s="55"/>
      <c r="GEF16" s="55"/>
      <c r="GEG16" s="55"/>
      <c r="GEH16" s="55"/>
      <c r="GEI16" s="55"/>
      <c r="GEJ16" s="55"/>
      <c r="GEK16" s="55"/>
      <c r="GEL16" s="55"/>
      <c r="GEM16" s="55"/>
      <c r="GEN16" s="55"/>
      <c r="GEO16" s="55"/>
      <c r="GEP16" s="55"/>
      <c r="GEQ16" s="55"/>
      <c r="GER16" s="55"/>
      <c r="GES16" s="55"/>
      <c r="GET16" s="55"/>
      <c r="GEU16" s="55"/>
      <c r="GEV16" s="55"/>
      <c r="GEW16" s="55"/>
      <c r="GEX16" s="55"/>
      <c r="GEY16" s="55"/>
      <c r="GEZ16" s="55"/>
      <c r="GFA16" s="55"/>
      <c r="GFB16" s="55"/>
      <c r="GFC16" s="55"/>
      <c r="GFD16" s="55"/>
      <c r="GFE16" s="55"/>
      <c r="GFF16" s="55"/>
      <c r="GFG16" s="55"/>
      <c r="GFH16" s="55"/>
      <c r="GFI16" s="55"/>
      <c r="GFJ16" s="55"/>
      <c r="GFK16" s="55"/>
      <c r="GFL16" s="55"/>
      <c r="GFM16" s="55"/>
      <c r="GFN16" s="55"/>
      <c r="GFO16" s="55"/>
      <c r="GFP16" s="55"/>
      <c r="GFQ16" s="55"/>
      <c r="GFR16" s="55"/>
      <c r="GFS16" s="55"/>
      <c r="GFT16" s="55"/>
      <c r="GFU16" s="55"/>
      <c r="GFV16" s="55"/>
      <c r="GFW16" s="55"/>
      <c r="GFX16" s="55"/>
      <c r="GFY16" s="55"/>
      <c r="GFZ16" s="55"/>
      <c r="GGA16" s="55"/>
      <c r="GGB16" s="55"/>
      <c r="GGC16" s="55"/>
      <c r="GGD16" s="55"/>
      <c r="GGE16" s="55"/>
      <c r="GGF16" s="55"/>
      <c r="GGG16" s="55"/>
      <c r="GGH16" s="55"/>
      <c r="GGI16" s="55"/>
      <c r="GGJ16" s="55"/>
      <c r="GGK16" s="55"/>
      <c r="GGL16" s="55"/>
      <c r="GGM16" s="55"/>
      <c r="GGN16" s="55"/>
      <c r="GGO16" s="55"/>
      <c r="GGP16" s="55"/>
      <c r="GGQ16" s="55"/>
      <c r="GGR16" s="55"/>
      <c r="GGS16" s="55"/>
      <c r="GGT16" s="55"/>
      <c r="GGU16" s="55"/>
      <c r="GGV16" s="55"/>
      <c r="GGW16" s="55"/>
      <c r="GGX16" s="55"/>
      <c r="GGY16" s="55"/>
      <c r="GGZ16" s="55"/>
      <c r="GHA16" s="55"/>
      <c r="GHB16" s="55"/>
      <c r="GHC16" s="55"/>
      <c r="GHD16" s="55"/>
      <c r="GHE16" s="55"/>
      <c r="GHF16" s="55"/>
      <c r="GHG16" s="55"/>
      <c r="GHH16" s="55"/>
      <c r="GHI16" s="55"/>
      <c r="GHJ16" s="55"/>
      <c r="GHK16" s="55"/>
      <c r="GHL16" s="55"/>
      <c r="GHM16" s="55"/>
      <c r="GHN16" s="55"/>
      <c r="GHO16" s="55"/>
      <c r="GHP16" s="55"/>
      <c r="GHQ16" s="55"/>
      <c r="GHR16" s="55"/>
      <c r="GHS16" s="55"/>
      <c r="GHT16" s="55"/>
      <c r="GHU16" s="55"/>
      <c r="GHV16" s="55"/>
      <c r="GHW16" s="55"/>
      <c r="GHX16" s="55"/>
      <c r="GHY16" s="55"/>
      <c r="GHZ16" s="55"/>
      <c r="GIA16" s="55"/>
      <c r="GIB16" s="55"/>
      <c r="GIC16" s="55"/>
      <c r="GID16" s="55"/>
      <c r="GIE16" s="55"/>
      <c r="GIF16" s="55"/>
      <c r="GIG16" s="55"/>
      <c r="GIH16" s="55"/>
      <c r="GII16" s="55"/>
      <c r="GIJ16" s="55"/>
      <c r="GIK16" s="55"/>
      <c r="GIL16" s="55"/>
      <c r="GIM16" s="55"/>
      <c r="GIN16" s="55"/>
      <c r="GIO16" s="55"/>
      <c r="GIP16" s="55"/>
      <c r="GIQ16" s="55"/>
      <c r="GIR16" s="55"/>
      <c r="GIS16" s="55"/>
      <c r="GIT16" s="55"/>
      <c r="GIU16" s="55"/>
      <c r="GIV16" s="55"/>
      <c r="GIW16" s="55"/>
      <c r="GIX16" s="55"/>
      <c r="GIY16" s="55"/>
      <c r="GIZ16" s="55"/>
      <c r="GJA16" s="55"/>
      <c r="GJB16" s="55"/>
      <c r="GJC16" s="55"/>
      <c r="GJD16" s="55"/>
      <c r="GJE16" s="55"/>
      <c r="GJF16" s="55"/>
      <c r="GJG16" s="55"/>
      <c r="GJH16" s="55"/>
      <c r="GJI16" s="55"/>
      <c r="GJJ16" s="55"/>
      <c r="GJK16" s="55"/>
      <c r="GJL16" s="55"/>
      <c r="GJM16" s="55"/>
      <c r="GJN16" s="55"/>
      <c r="GJO16" s="55"/>
      <c r="GJP16" s="55"/>
      <c r="GJQ16" s="55"/>
      <c r="GJR16" s="55"/>
      <c r="GJS16" s="55"/>
      <c r="GJT16" s="55"/>
      <c r="GJU16" s="55"/>
      <c r="GJV16" s="55"/>
      <c r="GJW16" s="55"/>
      <c r="GJX16" s="55"/>
      <c r="GJY16" s="55"/>
      <c r="GJZ16" s="55"/>
      <c r="GKA16" s="55"/>
      <c r="GKB16" s="55"/>
      <c r="GKC16" s="55"/>
      <c r="GKD16" s="55"/>
      <c r="GKE16" s="55"/>
      <c r="GKF16" s="55"/>
      <c r="GKG16" s="55"/>
      <c r="GKH16" s="55"/>
      <c r="GKI16" s="55"/>
      <c r="GKJ16" s="55"/>
      <c r="GKK16" s="55"/>
      <c r="GKL16" s="55"/>
      <c r="GKM16" s="55"/>
      <c r="GKN16" s="55"/>
      <c r="GKO16" s="55"/>
      <c r="GKP16" s="55"/>
      <c r="GKQ16" s="55"/>
      <c r="GKR16" s="55"/>
      <c r="GKS16" s="55"/>
      <c r="GKT16" s="55"/>
      <c r="GKU16" s="55"/>
      <c r="GKV16" s="55"/>
      <c r="GKW16" s="55"/>
      <c r="GKX16" s="55"/>
      <c r="GKY16" s="55"/>
      <c r="GKZ16" s="55"/>
      <c r="GLA16" s="55"/>
      <c r="GLB16" s="55"/>
      <c r="GLC16" s="55"/>
      <c r="GLD16" s="55"/>
      <c r="GLE16" s="55"/>
      <c r="GLF16" s="55"/>
      <c r="GLG16" s="55"/>
      <c r="GLH16" s="55"/>
      <c r="GLI16" s="55"/>
      <c r="GLJ16" s="55"/>
      <c r="GLK16" s="55"/>
      <c r="GLL16" s="55"/>
      <c r="GLM16" s="55"/>
      <c r="GLN16" s="55"/>
      <c r="GLO16" s="55"/>
      <c r="GLP16" s="55"/>
      <c r="GLQ16" s="55"/>
      <c r="GLR16" s="55"/>
      <c r="GLS16" s="55"/>
      <c r="GLT16" s="55"/>
      <c r="GLU16" s="55"/>
      <c r="GLV16" s="55"/>
      <c r="GLW16" s="55"/>
      <c r="GLX16" s="55"/>
      <c r="GLY16" s="55"/>
      <c r="GLZ16" s="55"/>
      <c r="GMA16" s="55"/>
      <c r="GMB16" s="55"/>
      <c r="GMC16" s="55"/>
      <c r="GMD16" s="55"/>
      <c r="GME16" s="55"/>
      <c r="GMF16" s="55"/>
      <c r="GMG16" s="55"/>
      <c r="GMH16" s="55"/>
      <c r="GMI16" s="55"/>
      <c r="GMJ16" s="55"/>
      <c r="GMK16" s="55"/>
      <c r="GML16" s="55"/>
      <c r="GMM16" s="55"/>
      <c r="GMN16" s="55"/>
      <c r="GMO16" s="55"/>
      <c r="GMP16" s="55"/>
      <c r="GMQ16" s="55"/>
      <c r="GMR16" s="55"/>
      <c r="GMS16" s="55"/>
      <c r="GMT16" s="55"/>
      <c r="GMU16" s="55"/>
      <c r="GMV16" s="55"/>
      <c r="GMW16" s="55"/>
      <c r="GMX16" s="55"/>
      <c r="GMY16" s="55"/>
      <c r="GMZ16" s="55"/>
      <c r="GNA16" s="55"/>
      <c r="GNB16" s="55"/>
      <c r="GNC16" s="55"/>
      <c r="GND16" s="55"/>
      <c r="GNE16" s="55"/>
      <c r="GNF16" s="55"/>
      <c r="GNG16" s="55"/>
      <c r="GNH16" s="55"/>
      <c r="GNI16" s="55"/>
      <c r="GNJ16" s="55"/>
      <c r="GNK16" s="55"/>
      <c r="GNL16" s="55"/>
      <c r="GNM16" s="55"/>
      <c r="GNN16" s="55"/>
      <c r="GNO16" s="55"/>
      <c r="GNP16" s="55"/>
      <c r="GNQ16" s="55"/>
      <c r="GNR16" s="55"/>
      <c r="GNS16" s="55"/>
      <c r="GNT16" s="55"/>
      <c r="GNU16" s="55"/>
      <c r="GNV16" s="55"/>
      <c r="GNW16" s="55"/>
      <c r="GNX16" s="55"/>
      <c r="GNY16" s="55"/>
      <c r="GNZ16" s="55"/>
      <c r="GOA16" s="55"/>
      <c r="GOB16" s="55"/>
      <c r="GOC16" s="55"/>
      <c r="GOD16" s="55"/>
      <c r="GOE16" s="55"/>
      <c r="GOF16" s="55"/>
      <c r="GOG16" s="55"/>
      <c r="GOH16" s="55"/>
      <c r="GOI16" s="55"/>
      <c r="GOJ16" s="55"/>
      <c r="GOK16" s="55"/>
      <c r="GOL16" s="55"/>
      <c r="GOM16" s="55"/>
      <c r="GON16" s="55"/>
      <c r="GOO16" s="55"/>
      <c r="GOP16" s="55"/>
      <c r="GOQ16" s="55"/>
      <c r="GOR16" s="55"/>
      <c r="GOS16" s="55"/>
      <c r="GOT16" s="55"/>
      <c r="GOU16" s="55"/>
      <c r="GOV16" s="55"/>
      <c r="GOW16" s="55"/>
      <c r="GOX16" s="55"/>
      <c r="GOY16" s="55"/>
      <c r="GOZ16" s="55"/>
      <c r="GPA16" s="55"/>
      <c r="GPB16" s="55"/>
      <c r="GPC16" s="55"/>
      <c r="GPD16" s="55"/>
      <c r="GPE16" s="55"/>
      <c r="GPF16" s="55"/>
      <c r="GPG16" s="55"/>
      <c r="GPH16" s="55"/>
      <c r="GPI16" s="55"/>
      <c r="GPJ16" s="55"/>
      <c r="GPK16" s="55"/>
      <c r="GPL16" s="55"/>
      <c r="GPM16" s="55"/>
      <c r="GPN16" s="55"/>
      <c r="GPO16" s="55"/>
      <c r="GPP16" s="55"/>
      <c r="GPQ16" s="55"/>
      <c r="GPR16" s="55"/>
      <c r="GPS16" s="55"/>
      <c r="GPT16" s="55"/>
      <c r="GPU16" s="55"/>
      <c r="GPV16" s="55"/>
      <c r="GPW16" s="55"/>
      <c r="GPX16" s="55"/>
      <c r="GPY16" s="55"/>
      <c r="GPZ16" s="55"/>
      <c r="GQA16" s="55"/>
      <c r="GQB16" s="55"/>
      <c r="GQC16" s="55"/>
      <c r="GQD16" s="55"/>
      <c r="GQE16" s="55"/>
      <c r="GQF16" s="55"/>
      <c r="GQG16" s="55"/>
      <c r="GQH16" s="55"/>
      <c r="GQI16" s="55"/>
      <c r="GQJ16" s="55"/>
      <c r="GQK16" s="55"/>
      <c r="GQL16" s="55"/>
      <c r="GQM16" s="55"/>
      <c r="GQN16" s="55"/>
      <c r="GQO16" s="55"/>
      <c r="GQP16" s="55"/>
      <c r="GQQ16" s="55"/>
      <c r="GQR16" s="55"/>
      <c r="GQS16" s="55"/>
      <c r="GQT16" s="55"/>
      <c r="GQU16" s="55"/>
      <c r="GQV16" s="55"/>
      <c r="GQW16" s="55"/>
      <c r="GQX16" s="55"/>
      <c r="GQY16" s="55"/>
      <c r="GQZ16" s="55"/>
      <c r="GRA16" s="55"/>
      <c r="GRB16" s="55"/>
      <c r="GRC16" s="55"/>
      <c r="GRD16" s="55"/>
      <c r="GRE16" s="55"/>
      <c r="GRF16" s="55"/>
      <c r="GRG16" s="55"/>
      <c r="GRH16" s="55"/>
      <c r="GRI16" s="55"/>
      <c r="GRJ16" s="55"/>
      <c r="GRK16" s="55"/>
      <c r="GRL16" s="55"/>
      <c r="GRM16" s="55"/>
      <c r="GRN16" s="55"/>
      <c r="GRO16" s="55"/>
      <c r="GRP16" s="55"/>
      <c r="GRQ16" s="55"/>
      <c r="GRR16" s="55"/>
      <c r="GRS16" s="55"/>
      <c r="GRT16" s="55"/>
      <c r="GRU16" s="55"/>
      <c r="GRV16" s="55"/>
      <c r="GRW16" s="55"/>
      <c r="GRX16" s="55"/>
      <c r="GRY16" s="55"/>
      <c r="GRZ16" s="55"/>
      <c r="GSA16" s="55"/>
      <c r="GSB16" s="55"/>
      <c r="GSC16" s="55"/>
      <c r="GSD16" s="55"/>
      <c r="GSE16" s="55"/>
      <c r="GSF16" s="55"/>
      <c r="GSG16" s="55"/>
      <c r="GSH16" s="55"/>
      <c r="GSI16" s="55"/>
      <c r="GSJ16" s="55"/>
      <c r="GSK16" s="55"/>
      <c r="GSL16" s="55"/>
      <c r="GSM16" s="55"/>
      <c r="GSN16" s="55"/>
      <c r="GSO16" s="55"/>
      <c r="GSP16" s="55"/>
      <c r="GSQ16" s="55"/>
      <c r="GSR16" s="55"/>
      <c r="GSS16" s="55"/>
      <c r="GST16" s="55"/>
      <c r="GSU16" s="55"/>
      <c r="GSV16" s="55"/>
      <c r="GSW16" s="55"/>
      <c r="GSX16" s="55"/>
      <c r="GSY16" s="55"/>
      <c r="GSZ16" s="55"/>
      <c r="GTA16" s="55"/>
      <c r="GTB16" s="55"/>
      <c r="GTC16" s="55"/>
      <c r="GTD16" s="55"/>
      <c r="GTE16" s="55"/>
      <c r="GTF16" s="55"/>
      <c r="GTG16" s="55"/>
      <c r="GTH16" s="55"/>
      <c r="GTI16" s="55"/>
      <c r="GTJ16" s="55"/>
      <c r="GTK16" s="55"/>
      <c r="GTL16" s="55"/>
      <c r="GTM16" s="55"/>
      <c r="GTN16" s="55"/>
      <c r="GTO16" s="55"/>
      <c r="GTP16" s="55"/>
      <c r="GTQ16" s="55"/>
      <c r="GTR16" s="55"/>
      <c r="GTS16" s="55"/>
      <c r="GTT16" s="55"/>
      <c r="GTU16" s="55"/>
      <c r="GTV16" s="55"/>
      <c r="GTW16" s="55"/>
      <c r="GTX16" s="55"/>
      <c r="GTY16" s="55"/>
      <c r="GTZ16" s="55"/>
      <c r="GUA16" s="55"/>
      <c r="GUB16" s="55"/>
      <c r="GUC16" s="55"/>
      <c r="GUD16" s="55"/>
      <c r="GUE16" s="55"/>
      <c r="GUF16" s="55"/>
      <c r="GUG16" s="55"/>
      <c r="GUH16" s="55"/>
      <c r="GUI16" s="55"/>
      <c r="GUJ16" s="55"/>
      <c r="GUK16" s="55"/>
      <c r="GUL16" s="55"/>
      <c r="GUM16" s="55"/>
      <c r="GUN16" s="55"/>
      <c r="GUO16" s="55"/>
      <c r="GUP16" s="55"/>
      <c r="GUQ16" s="55"/>
      <c r="GUR16" s="55"/>
      <c r="GUS16" s="55"/>
      <c r="GUT16" s="55"/>
      <c r="GUU16" s="55"/>
      <c r="GUV16" s="55"/>
      <c r="GUW16" s="55"/>
      <c r="GUX16" s="55"/>
      <c r="GUY16" s="55"/>
      <c r="GUZ16" s="55"/>
      <c r="GVA16" s="55"/>
      <c r="GVB16" s="55"/>
      <c r="GVC16" s="55"/>
      <c r="GVD16" s="55"/>
      <c r="GVE16" s="55"/>
      <c r="GVF16" s="55"/>
      <c r="GVG16" s="55"/>
      <c r="GVH16" s="55"/>
      <c r="GVI16" s="55"/>
      <c r="GVJ16" s="55"/>
      <c r="GVK16" s="55"/>
      <c r="GVL16" s="55"/>
      <c r="GVM16" s="55"/>
      <c r="GVN16" s="55"/>
      <c r="GVO16" s="55"/>
      <c r="GVP16" s="55"/>
      <c r="GVQ16" s="55"/>
      <c r="GVR16" s="55"/>
      <c r="GVS16" s="55"/>
      <c r="GVT16" s="55"/>
      <c r="GVU16" s="55"/>
      <c r="GVV16" s="55"/>
      <c r="GVW16" s="55"/>
      <c r="GVX16" s="55"/>
      <c r="GVY16" s="55"/>
      <c r="GVZ16" s="55"/>
      <c r="GWA16" s="55"/>
      <c r="GWB16" s="55"/>
      <c r="GWC16" s="55"/>
      <c r="GWD16" s="55"/>
      <c r="GWE16" s="55"/>
      <c r="GWF16" s="55"/>
      <c r="GWG16" s="55"/>
      <c r="GWH16" s="55"/>
      <c r="GWI16" s="55"/>
      <c r="GWJ16" s="55"/>
      <c r="GWK16" s="55"/>
      <c r="GWL16" s="55"/>
      <c r="GWM16" s="55"/>
      <c r="GWN16" s="55"/>
      <c r="GWO16" s="55"/>
      <c r="GWP16" s="55"/>
      <c r="GWQ16" s="55"/>
      <c r="GWR16" s="55"/>
      <c r="GWS16" s="55"/>
      <c r="GWT16" s="55"/>
      <c r="GWU16" s="55"/>
      <c r="GWV16" s="55"/>
      <c r="GWW16" s="55"/>
      <c r="GWX16" s="55"/>
      <c r="GWY16" s="55"/>
      <c r="GWZ16" s="55"/>
      <c r="GXA16" s="55"/>
      <c r="GXB16" s="55"/>
      <c r="GXC16" s="55"/>
      <c r="GXD16" s="55"/>
      <c r="GXE16" s="55"/>
      <c r="GXF16" s="55"/>
      <c r="GXG16" s="55"/>
      <c r="GXH16" s="55"/>
      <c r="GXI16" s="55"/>
      <c r="GXJ16" s="55"/>
      <c r="GXK16" s="55"/>
      <c r="GXL16" s="55"/>
      <c r="GXM16" s="55"/>
      <c r="GXN16" s="55"/>
      <c r="GXO16" s="55"/>
      <c r="GXP16" s="55"/>
      <c r="GXQ16" s="55"/>
      <c r="GXR16" s="55"/>
      <c r="GXS16" s="55"/>
      <c r="GXT16" s="55"/>
      <c r="GXU16" s="55"/>
      <c r="GXV16" s="55"/>
      <c r="GXW16" s="55"/>
      <c r="GXX16" s="55"/>
      <c r="GXY16" s="55"/>
      <c r="GXZ16" s="55"/>
      <c r="GYA16" s="55"/>
      <c r="GYB16" s="55"/>
      <c r="GYC16" s="55"/>
      <c r="GYD16" s="55"/>
      <c r="GYE16" s="55"/>
      <c r="GYF16" s="55"/>
      <c r="GYG16" s="55"/>
      <c r="GYH16" s="55"/>
      <c r="GYI16" s="55"/>
      <c r="GYJ16" s="55"/>
      <c r="GYK16" s="55"/>
      <c r="GYL16" s="55"/>
      <c r="GYM16" s="55"/>
      <c r="GYN16" s="55"/>
      <c r="GYO16" s="55"/>
      <c r="GYP16" s="55"/>
      <c r="GYQ16" s="55"/>
      <c r="GYR16" s="55"/>
      <c r="GYS16" s="55"/>
      <c r="GYT16" s="55"/>
      <c r="GYU16" s="55"/>
      <c r="GYV16" s="55"/>
      <c r="GYW16" s="55"/>
      <c r="GYX16" s="55"/>
      <c r="GYY16" s="55"/>
      <c r="GYZ16" s="55"/>
      <c r="GZA16" s="55"/>
      <c r="GZB16" s="55"/>
      <c r="GZC16" s="55"/>
      <c r="GZD16" s="55"/>
      <c r="GZE16" s="55"/>
      <c r="GZF16" s="55"/>
      <c r="GZG16" s="55"/>
      <c r="GZH16" s="55"/>
      <c r="GZI16" s="55"/>
      <c r="GZJ16" s="55"/>
      <c r="GZK16" s="55"/>
      <c r="GZL16" s="55"/>
      <c r="GZM16" s="55"/>
      <c r="GZN16" s="55"/>
      <c r="GZO16" s="55"/>
      <c r="GZP16" s="55"/>
      <c r="GZQ16" s="55"/>
      <c r="GZR16" s="55"/>
      <c r="GZS16" s="55"/>
      <c r="GZT16" s="55"/>
      <c r="GZU16" s="55"/>
      <c r="GZV16" s="55"/>
      <c r="GZW16" s="55"/>
      <c r="GZX16" s="55"/>
      <c r="GZY16" s="55"/>
      <c r="GZZ16" s="55"/>
      <c r="HAA16" s="55"/>
      <c r="HAB16" s="55"/>
      <c r="HAC16" s="55"/>
      <c r="HAD16" s="55"/>
      <c r="HAE16" s="55"/>
      <c r="HAF16" s="55"/>
      <c r="HAG16" s="55"/>
      <c r="HAH16" s="55"/>
      <c r="HAI16" s="55"/>
      <c r="HAJ16" s="55"/>
      <c r="HAK16" s="55"/>
      <c r="HAL16" s="55"/>
      <c r="HAM16" s="55"/>
      <c r="HAN16" s="55"/>
      <c r="HAO16" s="55"/>
      <c r="HAP16" s="55"/>
      <c r="HAQ16" s="55"/>
      <c r="HAR16" s="55"/>
      <c r="HAS16" s="55"/>
      <c r="HAT16" s="55"/>
      <c r="HAU16" s="55"/>
      <c r="HAV16" s="55"/>
      <c r="HAW16" s="55"/>
      <c r="HAX16" s="55"/>
      <c r="HAY16" s="55"/>
      <c r="HAZ16" s="55"/>
      <c r="HBA16" s="55"/>
      <c r="HBB16" s="55"/>
      <c r="HBC16" s="55"/>
      <c r="HBD16" s="55"/>
      <c r="HBE16" s="55"/>
      <c r="HBF16" s="55"/>
      <c r="HBG16" s="55"/>
      <c r="HBH16" s="55"/>
      <c r="HBI16" s="55"/>
      <c r="HBJ16" s="55"/>
      <c r="HBK16" s="55"/>
      <c r="HBL16" s="55"/>
      <c r="HBM16" s="55"/>
      <c r="HBN16" s="55"/>
      <c r="HBO16" s="55"/>
      <c r="HBP16" s="55"/>
      <c r="HBQ16" s="55"/>
      <c r="HBR16" s="55"/>
      <c r="HBS16" s="55"/>
      <c r="HBT16" s="55"/>
      <c r="HBU16" s="55"/>
      <c r="HBV16" s="55"/>
      <c r="HBW16" s="55"/>
      <c r="HBX16" s="55"/>
      <c r="HBY16" s="55"/>
      <c r="HBZ16" s="55"/>
      <c r="HCA16" s="55"/>
      <c r="HCB16" s="55"/>
      <c r="HCC16" s="55"/>
      <c r="HCD16" s="55"/>
      <c r="HCE16" s="55"/>
      <c r="HCF16" s="55"/>
      <c r="HCG16" s="55"/>
      <c r="HCH16" s="55"/>
      <c r="HCI16" s="55"/>
      <c r="HCJ16" s="55"/>
      <c r="HCK16" s="55"/>
      <c r="HCL16" s="55"/>
      <c r="HCM16" s="55"/>
      <c r="HCN16" s="55"/>
      <c r="HCO16" s="55"/>
      <c r="HCP16" s="55"/>
      <c r="HCQ16" s="55"/>
      <c r="HCR16" s="55"/>
      <c r="HCS16" s="55"/>
      <c r="HCT16" s="55"/>
      <c r="HCU16" s="55"/>
      <c r="HCV16" s="55"/>
      <c r="HCW16" s="55"/>
      <c r="HCX16" s="55"/>
      <c r="HCY16" s="55"/>
      <c r="HCZ16" s="55"/>
      <c r="HDA16" s="55"/>
      <c r="HDB16" s="55"/>
      <c r="HDC16" s="55"/>
      <c r="HDD16" s="55"/>
      <c r="HDE16" s="55"/>
      <c r="HDF16" s="55"/>
      <c r="HDG16" s="55"/>
      <c r="HDH16" s="55"/>
      <c r="HDI16" s="55"/>
      <c r="HDJ16" s="55"/>
      <c r="HDK16" s="55"/>
      <c r="HDL16" s="55"/>
      <c r="HDM16" s="55"/>
      <c r="HDN16" s="55"/>
      <c r="HDO16" s="55"/>
      <c r="HDP16" s="55"/>
      <c r="HDQ16" s="55"/>
      <c r="HDR16" s="55"/>
      <c r="HDS16" s="55"/>
      <c r="HDT16" s="55"/>
      <c r="HDU16" s="55"/>
      <c r="HDV16" s="55"/>
      <c r="HDW16" s="55"/>
      <c r="HDX16" s="55"/>
      <c r="HDY16" s="55"/>
      <c r="HDZ16" s="55"/>
      <c r="HEA16" s="55"/>
      <c r="HEB16" s="55"/>
      <c r="HEC16" s="55"/>
      <c r="HED16" s="55"/>
      <c r="HEE16" s="55"/>
      <c r="HEF16" s="55"/>
      <c r="HEG16" s="55"/>
      <c r="HEH16" s="55"/>
      <c r="HEI16" s="55"/>
      <c r="HEJ16" s="55"/>
      <c r="HEK16" s="55"/>
      <c r="HEL16" s="55"/>
      <c r="HEM16" s="55"/>
      <c r="HEN16" s="55"/>
      <c r="HEO16" s="55"/>
      <c r="HEP16" s="55"/>
      <c r="HEQ16" s="55"/>
      <c r="HER16" s="55"/>
      <c r="HES16" s="55"/>
      <c r="HET16" s="55"/>
      <c r="HEU16" s="55"/>
      <c r="HEV16" s="55"/>
      <c r="HEW16" s="55"/>
      <c r="HEX16" s="55"/>
      <c r="HEY16" s="55"/>
      <c r="HEZ16" s="55"/>
      <c r="HFA16" s="55"/>
      <c r="HFB16" s="55"/>
      <c r="HFC16" s="55"/>
      <c r="HFD16" s="55"/>
      <c r="HFE16" s="55"/>
      <c r="HFF16" s="55"/>
      <c r="HFG16" s="55"/>
      <c r="HFH16" s="55"/>
      <c r="HFI16" s="55"/>
      <c r="HFJ16" s="55"/>
      <c r="HFK16" s="55"/>
      <c r="HFL16" s="55"/>
      <c r="HFM16" s="55"/>
      <c r="HFN16" s="55"/>
      <c r="HFO16" s="55"/>
      <c r="HFP16" s="55"/>
      <c r="HFQ16" s="55"/>
      <c r="HFR16" s="55"/>
      <c r="HFS16" s="55"/>
      <c r="HFT16" s="55"/>
      <c r="HFU16" s="55"/>
      <c r="HFV16" s="55"/>
      <c r="HFW16" s="55"/>
      <c r="HFX16" s="55"/>
      <c r="HFY16" s="55"/>
      <c r="HFZ16" s="55"/>
      <c r="HGA16" s="55"/>
      <c r="HGB16" s="55"/>
      <c r="HGC16" s="55"/>
      <c r="HGD16" s="55"/>
      <c r="HGE16" s="55"/>
      <c r="HGF16" s="55"/>
      <c r="HGG16" s="55"/>
      <c r="HGH16" s="55"/>
      <c r="HGI16" s="55"/>
      <c r="HGJ16" s="55"/>
      <c r="HGK16" s="55"/>
      <c r="HGL16" s="55"/>
      <c r="HGM16" s="55"/>
      <c r="HGN16" s="55"/>
      <c r="HGO16" s="55"/>
      <c r="HGP16" s="55"/>
      <c r="HGQ16" s="55"/>
      <c r="HGR16" s="55"/>
      <c r="HGS16" s="55"/>
      <c r="HGT16" s="55"/>
      <c r="HGU16" s="55"/>
      <c r="HGV16" s="55"/>
      <c r="HGW16" s="55"/>
      <c r="HGX16" s="55"/>
      <c r="HGY16" s="55"/>
      <c r="HGZ16" s="55"/>
      <c r="HHA16" s="55"/>
      <c r="HHB16" s="55"/>
      <c r="HHC16" s="55"/>
      <c r="HHD16" s="55"/>
      <c r="HHE16" s="55"/>
      <c r="HHF16" s="55"/>
      <c r="HHG16" s="55"/>
      <c r="HHH16" s="55"/>
      <c r="HHI16" s="55"/>
      <c r="HHJ16" s="55"/>
      <c r="HHK16" s="55"/>
      <c r="HHL16" s="55"/>
      <c r="HHM16" s="55"/>
      <c r="HHN16" s="55"/>
      <c r="HHO16" s="55"/>
      <c r="HHP16" s="55"/>
      <c r="HHQ16" s="55"/>
      <c r="HHR16" s="55"/>
      <c r="HHS16" s="55"/>
      <c r="HHT16" s="55"/>
      <c r="HHU16" s="55"/>
      <c r="HHV16" s="55"/>
      <c r="HHW16" s="55"/>
      <c r="HHX16" s="55"/>
      <c r="HHY16" s="55"/>
      <c r="HHZ16" s="55"/>
      <c r="HIA16" s="55"/>
      <c r="HIB16" s="55"/>
      <c r="HIC16" s="55"/>
      <c r="HID16" s="55"/>
      <c r="HIE16" s="55"/>
      <c r="HIF16" s="55"/>
      <c r="HIG16" s="55"/>
      <c r="HIH16" s="55"/>
      <c r="HII16" s="55"/>
      <c r="HIJ16" s="55"/>
      <c r="HIK16" s="55"/>
      <c r="HIL16" s="55"/>
      <c r="HIM16" s="55"/>
      <c r="HIN16" s="55"/>
      <c r="HIO16" s="55"/>
      <c r="HIP16" s="55"/>
      <c r="HIQ16" s="55"/>
      <c r="HIR16" s="55"/>
      <c r="HIS16" s="55"/>
      <c r="HIT16" s="55"/>
      <c r="HIU16" s="55"/>
      <c r="HIV16" s="55"/>
      <c r="HIW16" s="55"/>
      <c r="HIX16" s="55"/>
      <c r="HIY16" s="55"/>
      <c r="HIZ16" s="55"/>
      <c r="HJA16" s="55"/>
      <c r="HJB16" s="55"/>
      <c r="HJC16" s="55"/>
      <c r="HJD16" s="55"/>
      <c r="HJE16" s="55"/>
      <c r="HJF16" s="55"/>
      <c r="HJG16" s="55"/>
      <c r="HJH16" s="55"/>
      <c r="HJI16" s="55"/>
      <c r="HJJ16" s="55"/>
      <c r="HJK16" s="55"/>
      <c r="HJL16" s="55"/>
      <c r="HJM16" s="55"/>
      <c r="HJN16" s="55"/>
      <c r="HJO16" s="55"/>
      <c r="HJP16" s="55"/>
      <c r="HJQ16" s="55"/>
      <c r="HJR16" s="55"/>
      <c r="HJS16" s="55"/>
      <c r="HJT16" s="55"/>
      <c r="HJU16" s="55"/>
      <c r="HJV16" s="55"/>
      <c r="HJW16" s="55"/>
      <c r="HJX16" s="55"/>
      <c r="HJY16" s="55"/>
      <c r="HJZ16" s="55"/>
      <c r="HKA16" s="55"/>
      <c r="HKB16" s="55"/>
      <c r="HKC16" s="55"/>
      <c r="HKD16" s="55"/>
      <c r="HKE16" s="55"/>
      <c r="HKF16" s="55"/>
      <c r="HKG16" s="55"/>
      <c r="HKH16" s="55"/>
      <c r="HKI16" s="55"/>
      <c r="HKJ16" s="55"/>
      <c r="HKK16" s="55"/>
      <c r="HKL16" s="55"/>
      <c r="HKM16" s="55"/>
      <c r="HKN16" s="55"/>
      <c r="HKO16" s="55"/>
      <c r="HKP16" s="55"/>
      <c r="HKQ16" s="55"/>
      <c r="HKR16" s="55"/>
      <c r="HKS16" s="55"/>
      <c r="HKT16" s="55"/>
      <c r="HKU16" s="55"/>
      <c r="HKV16" s="55"/>
      <c r="HKW16" s="55"/>
      <c r="HKX16" s="55"/>
      <c r="HKY16" s="55"/>
      <c r="HKZ16" s="55"/>
      <c r="HLA16" s="55"/>
      <c r="HLB16" s="55"/>
      <c r="HLC16" s="55"/>
      <c r="HLD16" s="55"/>
      <c r="HLE16" s="55"/>
      <c r="HLF16" s="55"/>
      <c r="HLG16" s="55"/>
      <c r="HLH16" s="55"/>
      <c r="HLI16" s="55"/>
      <c r="HLJ16" s="55"/>
      <c r="HLK16" s="55"/>
      <c r="HLL16" s="55"/>
      <c r="HLM16" s="55"/>
      <c r="HLN16" s="55"/>
      <c r="HLO16" s="55"/>
      <c r="HLP16" s="55"/>
      <c r="HLQ16" s="55"/>
      <c r="HLR16" s="55"/>
      <c r="HLS16" s="55"/>
      <c r="HLT16" s="55"/>
      <c r="HLU16" s="55"/>
      <c r="HLV16" s="55"/>
      <c r="HLW16" s="55"/>
      <c r="HLX16" s="55"/>
      <c r="HLY16" s="55"/>
      <c r="HLZ16" s="55"/>
      <c r="HMA16" s="55"/>
      <c r="HMB16" s="55"/>
      <c r="HMC16" s="55"/>
      <c r="HMD16" s="55"/>
      <c r="HME16" s="55"/>
      <c r="HMF16" s="55"/>
      <c r="HMG16" s="55"/>
      <c r="HMH16" s="55"/>
      <c r="HMI16" s="55"/>
      <c r="HMJ16" s="55"/>
      <c r="HMK16" s="55"/>
      <c r="HML16" s="55"/>
      <c r="HMM16" s="55"/>
      <c r="HMN16" s="55"/>
      <c r="HMO16" s="55"/>
      <c r="HMP16" s="55"/>
      <c r="HMQ16" s="55"/>
      <c r="HMR16" s="55"/>
      <c r="HMS16" s="55"/>
      <c r="HMT16" s="55"/>
      <c r="HMU16" s="55"/>
      <c r="HMV16" s="55"/>
      <c r="HMW16" s="55"/>
      <c r="HMX16" s="55"/>
      <c r="HMY16" s="55"/>
      <c r="HMZ16" s="55"/>
      <c r="HNA16" s="55"/>
      <c r="HNB16" s="55"/>
      <c r="HNC16" s="55"/>
      <c r="HND16" s="55"/>
      <c r="HNE16" s="55"/>
      <c r="HNF16" s="55"/>
      <c r="HNG16" s="55"/>
      <c r="HNH16" s="55"/>
      <c r="HNI16" s="55"/>
      <c r="HNJ16" s="55"/>
      <c r="HNK16" s="55"/>
      <c r="HNL16" s="55"/>
      <c r="HNM16" s="55"/>
      <c r="HNN16" s="55"/>
      <c r="HNO16" s="55"/>
      <c r="HNP16" s="55"/>
      <c r="HNQ16" s="55"/>
      <c r="HNR16" s="55"/>
      <c r="HNS16" s="55"/>
      <c r="HNT16" s="55"/>
      <c r="HNU16" s="55"/>
      <c r="HNV16" s="55"/>
      <c r="HNW16" s="55"/>
      <c r="HNX16" s="55"/>
      <c r="HNY16" s="55"/>
      <c r="HNZ16" s="55"/>
      <c r="HOA16" s="55"/>
      <c r="HOB16" s="55"/>
      <c r="HOC16" s="55"/>
      <c r="HOD16" s="55"/>
      <c r="HOE16" s="55"/>
      <c r="HOF16" s="55"/>
      <c r="HOG16" s="55"/>
      <c r="HOH16" s="55"/>
      <c r="HOI16" s="55"/>
      <c r="HOJ16" s="55"/>
      <c r="HOK16" s="55"/>
      <c r="HOL16" s="55"/>
      <c r="HOM16" s="55"/>
      <c r="HON16" s="55"/>
      <c r="HOO16" s="55"/>
      <c r="HOP16" s="55"/>
      <c r="HOQ16" s="55"/>
      <c r="HOR16" s="55"/>
      <c r="HOS16" s="55"/>
      <c r="HOT16" s="55"/>
      <c r="HOU16" s="55"/>
      <c r="HOV16" s="55"/>
      <c r="HOW16" s="55"/>
      <c r="HOX16" s="55"/>
      <c r="HOY16" s="55"/>
      <c r="HOZ16" s="55"/>
      <c r="HPA16" s="55"/>
      <c r="HPB16" s="55"/>
      <c r="HPC16" s="55"/>
      <c r="HPD16" s="55"/>
      <c r="HPE16" s="55"/>
      <c r="HPF16" s="55"/>
      <c r="HPG16" s="55"/>
      <c r="HPH16" s="55"/>
      <c r="HPI16" s="55"/>
      <c r="HPJ16" s="55"/>
      <c r="HPK16" s="55"/>
      <c r="HPL16" s="55"/>
      <c r="HPM16" s="55"/>
      <c r="HPN16" s="55"/>
      <c r="HPO16" s="55"/>
      <c r="HPP16" s="55"/>
      <c r="HPQ16" s="55"/>
      <c r="HPR16" s="55"/>
      <c r="HPS16" s="55"/>
      <c r="HPT16" s="55"/>
      <c r="HPU16" s="55"/>
      <c r="HPV16" s="55"/>
      <c r="HPW16" s="55"/>
      <c r="HPX16" s="55"/>
      <c r="HPY16" s="55"/>
      <c r="HPZ16" s="55"/>
      <c r="HQA16" s="55"/>
      <c r="HQB16" s="55"/>
      <c r="HQC16" s="55"/>
      <c r="HQD16" s="55"/>
      <c r="HQE16" s="55"/>
      <c r="HQF16" s="55"/>
      <c r="HQG16" s="55"/>
      <c r="HQH16" s="55"/>
      <c r="HQI16" s="55"/>
      <c r="HQJ16" s="55"/>
      <c r="HQK16" s="55"/>
      <c r="HQL16" s="55"/>
      <c r="HQM16" s="55"/>
      <c r="HQN16" s="55"/>
      <c r="HQO16" s="55"/>
      <c r="HQP16" s="55"/>
      <c r="HQQ16" s="55"/>
      <c r="HQR16" s="55"/>
      <c r="HQS16" s="55"/>
      <c r="HQT16" s="55"/>
      <c r="HQU16" s="55"/>
      <c r="HQV16" s="55"/>
      <c r="HQW16" s="55"/>
      <c r="HQX16" s="55"/>
      <c r="HQY16" s="55"/>
      <c r="HQZ16" s="55"/>
      <c r="HRA16" s="55"/>
      <c r="HRB16" s="55"/>
      <c r="HRC16" s="55"/>
      <c r="HRD16" s="55"/>
      <c r="HRE16" s="55"/>
      <c r="HRF16" s="55"/>
      <c r="HRG16" s="55"/>
      <c r="HRH16" s="55"/>
      <c r="HRI16" s="55"/>
      <c r="HRJ16" s="55"/>
      <c r="HRK16" s="55"/>
      <c r="HRL16" s="55"/>
      <c r="HRM16" s="55"/>
      <c r="HRN16" s="55"/>
      <c r="HRO16" s="55"/>
      <c r="HRP16" s="55"/>
      <c r="HRQ16" s="55"/>
      <c r="HRR16" s="55"/>
      <c r="HRS16" s="55"/>
      <c r="HRT16" s="55"/>
      <c r="HRU16" s="55"/>
      <c r="HRV16" s="55"/>
      <c r="HRW16" s="55"/>
      <c r="HRX16" s="55"/>
      <c r="HRY16" s="55"/>
      <c r="HRZ16" s="55"/>
      <c r="HSA16" s="55"/>
      <c r="HSB16" s="55"/>
      <c r="HSC16" s="55"/>
      <c r="HSD16" s="55"/>
      <c r="HSE16" s="55"/>
      <c r="HSF16" s="55"/>
      <c r="HSG16" s="55"/>
      <c r="HSH16" s="55"/>
      <c r="HSI16" s="55"/>
      <c r="HSJ16" s="55"/>
      <c r="HSK16" s="55"/>
      <c r="HSL16" s="55"/>
      <c r="HSM16" s="55"/>
      <c r="HSN16" s="55"/>
      <c r="HSO16" s="55"/>
      <c r="HSP16" s="55"/>
      <c r="HSQ16" s="55"/>
      <c r="HSR16" s="55"/>
      <c r="HSS16" s="55"/>
      <c r="HST16" s="55"/>
      <c r="HSU16" s="55"/>
      <c r="HSV16" s="55"/>
      <c r="HSW16" s="55"/>
      <c r="HSX16" s="55"/>
      <c r="HSY16" s="55"/>
      <c r="HSZ16" s="55"/>
      <c r="HTA16" s="55"/>
      <c r="HTB16" s="55"/>
      <c r="HTC16" s="55"/>
      <c r="HTD16" s="55"/>
      <c r="HTE16" s="55"/>
      <c r="HTF16" s="55"/>
      <c r="HTG16" s="55"/>
      <c r="HTH16" s="55"/>
      <c r="HTI16" s="55"/>
      <c r="HTJ16" s="55"/>
      <c r="HTK16" s="55"/>
      <c r="HTL16" s="55"/>
      <c r="HTM16" s="55"/>
      <c r="HTN16" s="55"/>
      <c r="HTO16" s="55"/>
      <c r="HTP16" s="55"/>
      <c r="HTQ16" s="55"/>
      <c r="HTR16" s="55"/>
      <c r="HTS16" s="55"/>
      <c r="HTT16" s="55"/>
      <c r="HTU16" s="55"/>
      <c r="HTV16" s="55"/>
      <c r="HTW16" s="55"/>
      <c r="HTX16" s="55"/>
      <c r="HTY16" s="55"/>
      <c r="HTZ16" s="55"/>
      <c r="HUA16" s="55"/>
      <c r="HUB16" s="55"/>
      <c r="HUC16" s="55"/>
      <c r="HUD16" s="55"/>
      <c r="HUE16" s="55"/>
      <c r="HUF16" s="55"/>
      <c r="HUG16" s="55"/>
      <c r="HUH16" s="55"/>
      <c r="HUI16" s="55"/>
      <c r="HUJ16" s="55"/>
      <c r="HUK16" s="55"/>
      <c r="HUL16" s="55"/>
      <c r="HUM16" s="55"/>
      <c r="HUN16" s="55"/>
      <c r="HUO16" s="55"/>
      <c r="HUP16" s="55"/>
      <c r="HUQ16" s="55"/>
      <c r="HUR16" s="55"/>
      <c r="HUS16" s="55"/>
      <c r="HUT16" s="55"/>
      <c r="HUU16" s="55"/>
      <c r="HUV16" s="55"/>
      <c r="HUW16" s="55"/>
      <c r="HUX16" s="55"/>
      <c r="HUY16" s="55"/>
      <c r="HUZ16" s="55"/>
      <c r="HVA16" s="55"/>
      <c r="HVB16" s="55"/>
      <c r="HVC16" s="55"/>
      <c r="HVD16" s="55"/>
      <c r="HVE16" s="55"/>
      <c r="HVF16" s="55"/>
      <c r="HVG16" s="55"/>
      <c r="HVH16" s="55"/>
      <c r="HVI16" s="55"/>
      <c r="HVJ16" s="55"/>
      <c r="HVK16" s="55"/>
      <c r="HVL16" s="55"/>
      <c r="HVM16" s="55"/>
      <c r="HVN16" s="55"/>
      <c r="HVO16" s="55"/>
      <c r="HVP16" s="55"/>
      <c r="HVQ16" s="55"/>
      <c r="HVR16" s="55"/>
      <c r="HVS16" s="55"/>
      <c r="HVT16" s="55"/>
      <c r="HVU16" s="55"/>
      <c r="HVV16" s="55"/>
      <c r="HVW16" s="55"/>
      <c r="HVX16" s="55"/>
      <c r="HVY16" s="55"/>
      <c r="HVZ16" s="55"/>
      <c r="HWA16" s="55"/>
      <c r="HWB16" s="55"/>
      <c r="HWC16" s="55"/>
      <c r="HWD16" s="55"/>
      <c r="HWE16" s="55"/>
      <c r="HWF16" s="55"/>
      <c r="HWG16" s="55"/>
      <c r="HWH16" s="55"/>
      <c r="HWI16" s="55"/>
      <c r="HWJ16" s="55"/>
      <c r="HWK16" s="55"/>
      <c r="HWL16" s="55"/>
      <c r="HWM16" s="55"/>
      <c r="HWN16" s="55"/>
      <c r="HWO16" s="55"/>
      <c r="HWP16" s="55"/>
      <c r="HWQ16" s="55"/>
      <c r="HWR16" s="55"/>
      <c r="HWS16" s="55"/>
      <c r="HWT16" s="55"/>
      <c r="HWU16" s="55"/>
      <c r="HWV16" s="55"/>
      <c r="HWW16" s="55"/>
      <c r="HWX16" s="55"/>
      <c r="HWY16" s="55"/>
      <c r="HWZ16" s="55"/>
      <c r="HXA16" s="55"/>
      <c r="HXB16" s="55"/>
      <c r="HXC16" s="55"/>
      <c r="HXD16" s="55"/>
      <c r="HXE16" s="55"/>
      <c r="HXF16" s="55"/>
      <c r="HXG16" s="55"/>
      <c r="HXH16" s="55"/>
      <c r="HXI16" s="55"/>
      <c r="HXJ16" s="55"/>
      <c r="HXK16" s="55"/>
      <c r="HXL16" s="55"/>
      <c r="HXM16" s="55"/>
      <c r="HXN16" s="55"/>
      <c r="HXO16" s="55"/>
      <c r="HXP16" s="55"/>
      <c r="HXQ16" s="55"/>
      <c r="HXR16" s="55"/>
      <c r="HXS16" s="55"/>
      <c r="HXT16" s="55"/>
      <c r="HXU16" s="55"/>
      <c r="HXV16" s="55"/>
      <c r="HXW16" s="55"/>
      <c r="HXX16" s="55"/>
      <c r="HXY16" s="55"/>
      <c r="HXZ16" s="55"/>
      <c r="HYA16" s="55"/>
      <c r="HYB16" s="55"/>
      <c r="HYC16" s="55"/>
      <c r="HYD16" s="55"/>
      <c r="HYE16" s="55"/>
      <c r="HYF16" s="55"/>
      <c r="HYG16" s="55"/>
      <c r="HYH16" s="55"/>
      <c r="HYI16" s="55"/>
      <c r="HYJ16" s="55"/>
      <c r="HYK16" s="55"/>
      <c r="HYL16" s="55"/>
      <c r="HYM16" s="55"/>
      <c r="HYN16" s="55"/>
      <c r="HYO16" s="55"/>
      <c r="HYP16" s="55"/>
      <c r="HYQ16" s="55"/>
      <c r="HYR16" s="55"/>
      <c r="HYS16" s="55"/>
      <c r="HYT16" s="55"/>
      <c r="HYU16" s="55"/>
      <c r="HYV16" s="55"/>
      <c r="HYW16" s="55"/>
      <c r="HYX16" s="55"/>
      <c r="HYY16" s="55"/>
      <c r="HYZ16" s="55"/>
      <c r="HZA16" s="55"/>
      <c r="HZB16" s="55"/>
      <c r="HZC16" s="55"/>
      <c r="HZD16" s="55"/>
      <c r="HZE16" s="55"/>
      <c r="HZF16" s="55"/>
      <c r="HZG16" s="55"/>
      <c r="HZH16" s="55"/>
      <c r="HZI16" s="55"/>
      <c r="HZJ16" s="55"/>
      <c r="HZK16" s="55"/>
      <c r="HZL16" s="55"/>
      <c r="HZM16" s="55"/>
      <c r="HZN16" s="55"/>
      <c r="HZO16" s="55"/>
      <c r="HZP16" s="55"/>
      <c r="HZQ16" s="55"/>
      <c r="HZR16" s="55"/>
      <c r="HZS16" s="55"/>
      <c r="HZT16" s="55"/>
      <c r="HZU16" s="55"/>
      <c r="HZV16" s="55"/>
      <c r="HZW16" s="55"/>
      <c r="HZX16" s="55"/>
      <c r="HZY16" s="55"/>
      <c r="HZZ16" s="55"/>
      <c r="IAA16" s="55"/>
      <c r="IAB16" s="55"/>
      <c r="IAC16" s="55"/>
      <c r="IAD16" s="55"/>
      <c r="IAE16" s="55"/>
      <c r="IAF16" s="55"/>
      <c r="IAG16" s="55"/>
      <c r="IAH16" s="55"/>
      <c r="IAI16" s="55"/>
      <c r="IAJ16" s="55"/>
      <c r="IAK16" s="55"/>
      <c r="IAL16" s="55"/>
      <c r="IAM16" s="55"/>
      <c r="IAN16" s="55"/>
      <c r="IAO16" s="55"/>
      <c r="IAP16" s="55"/>
      <c r="IAQ16" s="55"/>
      <c r="IAR16" s="55"/>
      <c r="IAS16" s="55"/>
      <c r="IAT16" s="55"/>
      <c r="IAU16" s="55"/>
      <c r="IAV16" s="55"/>
      <c r="IAW16" s="55"/>
      <c r="IAX16" s="55"/>
      <c r="IAY16" s="55"/>
      <c r="IAZ16" s="55"/>
      <c r="IBA16" s="55"/>
      <c r="IBB16" s="55"/>
      <c r="IBC16" s="55"/>
      <c r="IBD16" s="55"/>
      <c r="IBE16" s="55"/>
      <c r="IBF16" s="55"/>
      <c r="IBG16" s="55"/>
      <c r="IBH16" s="55"/>
      <c r="IBI16" s="55"/>
      <c r="IBJ16" s="55"/>
      <c r="IBK16" s="55"/>
      <c r="IBL16" s="55"/>
      <c r="IBM16" s="55"/>
      <c r="IBN16" s="55"/>
      <c r="IBO16" s="55"/>
      <c r="IBP16" s="55"/>
      <c r="IBQ16" s="55"/>
      <c r="IBR16" s="55"/>
      <c r="IBS16" s="55"/>
      <c r="IBT16" s="55"/>
      <c r="IBU16" s="55"/>
      <c r="IBV16" s="55"/>
      <c r="IBW16" s="55"/>
      <c r="IBX16" s="55"/>
      <c r="IBY16" s="55"/>
      <c r="IBZ16" s="55"/>
      <c r="ICA16" s="55"/>
      <c r="ICB16" s="55"/>
      <c r="ICC16" s="55"/>
      <c r="ICD16" s="55"/>
      <c r="ICE16" s="55"/>
      <c r="ICF16" s="55"/>
      <c r="ICG16" s="55"/>
      <c r="ICH16" s="55"/>
      <c r="ICI16" s="55"/>
      <c r="ICJ16" s="55"/>
      <c r="ICK16" s="55"/>
      <c r="ICL16" s="55"/>
      <c r="ICM16" s="55"/>
      <c r="ICN16" s="55"/>
      <c r="ICO16" s="55"/>
      <c r="ICP16" s="55"/>
      <c r="ICQ16" s="55"/>
      <c r="ICR16" s="55"/>
      <c r="ICS16" s="55"/>
      <c r="ICT16" s="55"/>
      <c r="ICU16" s="55"/>
      <c r="ICV16" s="55"/>
      <c r="ICW16" s="55"/>
      <c r="ICX16" s="55"/>
      <c r="ICY16" s="55"/>
      <c r="ICZ16" s="55"/>
      <c r="IDA16" s="55"/>
      <c r="IDB16" s="55"/>
      <c r="IDC16" s="55"/>
      <c r="IDD16" s="55"/>
      <c r="IDE16" s="55"/>
      <c r="IDF16" s="55"/>
      <c r="IDG16" s="55"/>
      <c r="IDH16" s="55"/>
      <c r="IDI16" s="55"/>
      <c r="IDJ16" s="55"/>
      <c r="IDK16" s="55"/>
      <c r="IDL16" s="55"/>
      <c r="IDM16" s="55"/>
      <c r="IDN16" s="55"/>
      <c r="IDO16" s="55"/>
      <c r="IDP16" s="55"/>
      <c r="IDQ16" s="55"/>
      <c r="IDR16" s="55"/>
      <c r="IDS16" s="55"/>
      <c r="IDT16" s="55"/>
      <c r="IDU16" s="55"/>
      <c r="IDV16" s="55"/>
      <c r="IDW16" s="55"/>
      <c r="IDX16" s="55"/>
      <c r="IDY16" s="55"/>
      <c r="IDZ16" s="55"/>
      <c r="IEA16" s="55"/>
      <c r="IEB16" s="55"/>
      <c r="IEC16" s="55"/>
      <c r="IED16" s="55"/>
      <c r="IEE16" s="55"/>
      <c r="IEF16" s="55"/>
      <c r="IEG16" s="55"/>
      <c r="IEH16" s="55"/>
      <c r="IEI16" s="55"/>
      <c r="IEJ16" s="55"/>
      <c r="IEK16" s="55"/>
      <c r="IEL16" s="55"/>
      <c r="IEM16" s="55"/>
      <c r="IEN16" s="55"/>
      <c r="IEO16" s="55"/>
      <c r="IEP16" s="55"/>
      <c r="IEQ16" s="55"/>
      <c r="IER16" s="55"/>
      <c r="IES16" s="55"/>
      <c r="IET16" s="55"/>
      <c r="IEU16" s="55"/>
      <c r="IEV16" s="55"/>
      <c r="IEW16" s="55"/>
      <c r="IEX16" s="55"/>
      <c r="IEY16" s="55"/>
      <c r="IEZ16" s="55"/>
      <c r="IFA16" s="55"/>
      <c r="IFB16" s="55"/>
      <c r="IFC16" s="55"/>
      <c r="IFD16" s="55"/>
      <c r="IFE16" s="55"/>
      <c r="IFF16" s="55"/>
      <c r="IFG16" s="55"/>
      <c r="IFH16" s="55"/>
      <c r="IFI16" s="55"/>
      <c r="IFJ16" s="55"/>
      <c r="IFK16" s="55"/>
      <c r="IFL16" s="55"/>
      <c r="IFM16" s="55"/>
      <c r="IFN16" s="55"/>
      <c r="IFO16" s="55"/>
      <c r="IFP16" s="55"/>
      <c r="IFQ16" s="55"/>
      <c r="IFR16" s="55"/>
      <c r="IFS16" s="55"/>
      <c r="IFT16" s="55"/>
      <c r="IFU16" s="55"/>
      <c r="IFV16" s="55"/>
      <c r="IFW16" s="55"/>
      <c r="IFX16" s="55"/>
      <c r="IFY16" s="55"/>
      <c r="IFZ16" s="55"/>
      <c r="IGA16" s="55"/>
      <c r="IGB16" s="55"/>
      <c r="IGC16" s="55"/>
      <c r="IGD16" s="55"/>
      <c r="IGE16" s="55"/>
      <c r="IGF16" s="55"/>
      <c r="IGG16" s="55"/>
      <c r="IGH16" s="55"/>
      <c r="IGI16" s="55"/>
      <c r="IGJ16" s="55"/>
      <c r="IGK16" s="55"/>
      <c r="IGL16" s="55"/>
      <c r="IGM16" s="55"/>
      <c r="IGN16" s="55"/>
      <c r="IGO16" s="55"/>
      <c r="IGP16" s="55"/>
      <c r="IGQ16" s="55"/>
      <c r="IGR16" s="55"/>
      <c r="IGS16" s="55"/>
      <c r="IGT16" s="55"/>
      <c r="IGU16" s="55"/>
      <c r="IGV16" s="55"/>
      <c r="IGW16" s="55"/>
      <c r="IGX16" s="55"/>
      <c r="IGY16" s="55"/>
      <c r="IGZ16" s="55"/>
      <c r="IHA16" s="55"/>
      <c r="IHB16" s="55"/>
      <c r="IHC16" s="55"/>
      <c r="IHD16" s="55"/>
      <c r="IHE16" s="55"/>
      <c r="IHF16" s="55"/>
      <c r="IHG16" s="55"/>
      <c r="IHH16" s="55"/>
      <c r="IHI16" s="55"/>
      <c r="IHJ16" s="55"/>
      <c r="IHK16" s="55"/>
      <c r="IHL16" s="55"/>
      <c r="IHM16" s="55"/>
      <c r="IHN16" s="55"/>
      <c r="IHO16" s="55"/>
      <c r="IHP16" s="55"/>
      <c r="IHQ16" s="55"/>
      <c r="IHR16" s="55"/>
      <c r="IHS16" s="55"/>
      <c r="IHT16" s="55"/>
      <c r="IHU16" s="55"/>
      <c r="IHV16" s="55"/>
      <c r="IHW16" s="55"/>
      <c r="IHX16" s="55"/>
      <c r="IHY16" s="55"/>
      <c r="IHZ16" s="55"/>
      <c r="IIA16" s="55"/>
      <c r="IIB16" s="55"/>
      <c r="IIC16" s="55"/>
      <c r="IID16" s="55"/>
      <c r="IIE16" s="55"/>
      <c r="IIF16" s="55"/>
      <c r="IIG16" s="55"/>
      <c r="IIH16" s="55"/>
      <c r="III16" s="55"/>
      <c r="IIJ16" s="55"/>
      <c r="IIK16" s="55"/>
      <c r="IIL16" s="55"/>
      <c r="IIM16" s="55"/>
      <c r="IIN16" s="55"/>
      <c r="IIO16" s="55"/>
      <c r="IIP16" s="55"/>
      <c r="IIQ16" s="55"/>
      <c r="IIR16" s="55"/>
      <c r="IIS16" s="55"/>
      <c r="IIT16" s="55"/>
      <c r="IIU16" s="55"/>
      <c r="IIV16" s="55"/>
      <c r="IIW16" s="55"/>
      <c r="IIX16" s="55"/>
      <c r="IIY16" s="55"/>
      <c r="IIZ16" s="55"/>
      <c r="IJA16" s="55"/>
      <c r="IJB16" s="55"/>
      <c r="IJC16" s="55"/>
      <c r="IJD16" s="55"/>
      <c r="IJE16" s="55"/>
      <c r="IJF16" s="55"/>
      <c r="IJG16" s="55"/>
      <c r="IJH16" s="55"/>
      <c r="IJI16" s="55"/>
      <c r="IJJ16" s="55"/>
      <c r="IJK16" s="55"/>
      <c r="IJL16" s="55"/>
      <c r="IJM16" s="55"/>
      <c r="IJN16" s="55"/>
      <c r="IJO16" s="55"/>
      <c r="IJP16" s="55"/>
      <c r="IJQ16" s="55"/>
      <c r="IJR16" s="55"/>
      <c r="IJS16" s="55"/>
      <c r="IJT16" s="55"/>
      <c r="IJU16" s="55"/>
      <c r="IJV16" s="55"/>
      <c r="IJW16" s="55"/>
      <c r="IJX16" s="55"/>
      <c r="IJY16" s="55"/>
      <c r="IJZ16" s="55"/>
      <c r="IKA16" s="55"/>
      <c r="IKB16" s="55"/>
      <c r="IKC16" s="55"/>
      <c r="IKD16" s="55"/>
      <c r="IKE16" s="55"/>
      <c r="IKF16" s="55"/>
      <c r="IKG16" s="55"/>
      <c r="IKH16" s="55"/>
      <c r="IKI16" s="55"/>
      <c r="IKJ16" s="55"/>
      <c r="IKK16" s="55"/>
      <c r="IKL16" s="55"/>
      <c r="IKM16" s="55"/>
      <c r="IKN16" s="55"/>
      <c r="IKO16" s="55"/>
      <c r="IKP16" s="55"/>
      <c r="IKQ16" s="55"/>
      <c r="IKR16" s="55"/>
      <c r="IKS16" s="55"/>
      <c r="IKT16" s="55"/>
      <c r="IKU16" s="55"/>
      <c r="IKV16" s="55"/>
      <c r="IKW16" s="55"/>
      <c r="IKX16" s="55"/>
      <c r="IKY16" s="55"/>
      <c r="IKZ16" s="55"/>
      <c r="ILA16" s="55"/>
      <c r="ILB16" s="55"/>
      <c r="ILC16" s="55"/>
      <c r="ILD16" s="55"/>
      <c r="ILE16" s="55"/>
      <c r="ILF16" s="55"/>
      <c r="ILG16" s="55"/>
      <c r="ILH16" s="55"/>
      <c r="ILI16" s="55"/>
      <c r="ILJ16" s="55"/>
      <c r="ILK16" s="55"/>
      <c r="ILL16" s="55"/>
      <c r="ILM16" s="55"/>
      <c r="ILN16" s="55"/>
      <c r="ILO16" s="55"/>
      <c r="ILP16" s="55"/>
      <c r="ILQ16" s="55"/>
      <c r="ILR16" s="55"/>
      <c r="ILS16" s="55"/>
      <c r="ILT16" s="55"/>
      <c r="ILU16" s="55"/>
      <c r="ILV16" s="55"/>
      <c r="ILW16" s="55"/>
      <c r="ILX16" s="55"/>
      <c r="ILY16" s="55"/>
      <c r="ILZ16" s="55"/>
      <c r="IMA16" s="55"/>
      <c r="IMB16" s="55"/>
      <c r="IMC16" s="55"/>
      <c r="IMD16" s="55"/>
      <c r="IME16" s="55"/>
      <c r="IMF16" s="55"/>
      <c r="IMG16" s="55"/>
      <c r="IMH16" s="55"/>
      <c r="IMI16" s="55"/>
      <c r="IMJ16" s="55"/>
      <c r="IMK16" s="55"/>
      <c r="IML16" s="55"/>
      <c r="IMM16" s="55"/>
      <c r="IMN16" s="55"/>
      <c r="IMO16" s="55"/>
      <c r="IMP16" s="55"/>
      <c r="IMQ16" s="55"/>
      <c r="IMR16" s="55"/>
      <c r="IMS16" s="55"/>
      <c r="IMT16" s="55"/>
      <c r="IMU16" s="55"/>
      <c r="IMV16" s="55"/>
      <c r="IMW16" s="55"/>
      <c r="IMX16" s="55"/>
      <c r="IMY16" s="55"/>
      <c r="IMZ16" s="55"/>
      <c r="INA16" s="55"/>
      <c r="INB16" s="55"/>
      <c r="INC16" s="55"/>
      <c r="IND16" s="55"/>
      <c r="INE16" s="55"/>
      <c r="INF16" s="55"/>
      <c r="ING16" s="55"/>
      <c r="INH16" s="55"/>
      <c r="INI16" s="55"/>
      <c r="INJ16" s="55"/>
      <c r="INK16" s="55"/>
      <c r="INL16" s="55"/>
      <c r="INM16" s="55"/>
      <c r="INN16" s="55"/>
      <c r="INO16" s="55"/>
      <c r="INP16" s="55"/>
      <c r="INQ16" s="55"/>
      <c r="INR16" s="55"/>
      <c r="INS16" s="55"/>
      <c r="INT16" s="55"/>
      <c r="INU16" s="55"/>
      <c r="INV16" s="55"/>
      <c r="INW16" s="55"/>
      <c r="INX16" s="55"/>
      <c r="INY16" s="55"/>
      <c r="INZ16" s="55"/>
      <c r="IOA16" s="55"/>
      <c r="IOB16" s="55"/>
      <c r="IOC16" s="55"/>
      <c r="IOD16" s="55"/>
      <c r="IOE16" s="55"/>
      <c r="IOF16" s="55"/>
      <c r="IOG16" s="55"/>
      <c r="IOH16" s="55"/>
      <c r="IOI16" s="55"/>
      <c r="IOJ16" s="55"/>
      <c r="IOK16" s="55"/>
      <c r="IOL16" s="55"/>
      <c r="IOM16" s="55"/>
      <c r="ION16" s="55"/>
      <c r="IOO16" s="55"/>
      <c r="IOP16" s="55"/>
      <c r="IOQ16" s="55"/>
      <c r="IOR16" s="55"/>
      <c r="IOS16" s="55"/>
      <c r="IOT16" s="55"/>
      <c r="IOU16" s="55"/>
      <c r="IOV16" s="55"/>
      <c r="IOW16" s="55"/>
      <c r="IOX16" s="55"/>
      <c r="IOY16" s="55"/>
      <c r="IOZ16" s="55"/>
      <c r="IPA16" s="55"/>
      <c r="IPB16" s="55"/>
      <c r="IPC16" s="55"/>
      <c r="IPD16" s="55"/>
      <c r="IPE16" s="55"/>
      <c r="IPF16" s="55"/>
      <c r="IPG16" s="55"/>
      <c r="IPH16" s="55"/>
      <c r="IPI16" s="55"/>
      <c r="IPJ16" s="55"/>
      <c r="IPK16" s="55"/>
      <c r="IPL16" s="55"/>
      <c r="IPM16" s="55"/>
      <c r="IPN16" s="55"/>
      <c r="IPO16" s="55"/>
      <c r="IPP16" s="55"/>
      <c r="IPQ16" s="55"/>
      <c r="IPR16" s="55"/>
      <c r="IPS16" s="55"/>
      <c r="IPT16" s="55"/>
      <c r="IPU16" s="55"/>
      <c r="IPV16" s="55"/>
      <c r="IPW16" s="55"/>
      <c r="IPX16" s="55"/>
      <c r="IPY16" s="55"/>
      <c r="IPZ16" s="55"/>
      <c r="IQA16" s="55"/>
      <c r="IQB16" s="55"/>
      <c r="IQC16" s="55"/>
      <c r="IQD16" s="55"/>
      <c r="IQE16" s="55"/>
      <c r="IQF16" s="55"/>
      <c r="IQG16" s="55"/>
      <c r="IQH16" s="55"/>
      <c r="IQI16" s="55"/>
      <c r="IQJ16" s="55"/>
      <c r="IQK16" s="55"/>
      <c r="IQL16" s="55"/>
      <c r="IQM16" s="55"/>
      <c r="IQN16" s="55"/>
      <c r="IQO16" s="55"/>
      <c r="IQP16" s="55"/>
      <c r="IQQ16" s="55"/>
      <c r="IQR16" s="55"/>
      <c r="IQS16" s="55"/>
      <c r="IQT16" s="55"/>
      <c r="IQU16" s="55"/>
      <c r="IQV16" s="55"/>
      <c r="IQW16" s="55"/>
      <c r="IQX16" s="55"/>
      <c r="IQY16" s="55"/>
      <c r="IQZ16" s="55"/>
      <c r="IRA16" s="55"/>
      <c r="IRB16" s="55"/>
      <c r="IRC16" s="55"/>
      <c r="IRD16" s="55"/>
      <c r="IRE16" s="55"/>
      <c r="IRF16" s="55"/>
      <c r="IRG16" s="55"/>
      <c r="IRH16" s="55"/>
      <c r="IRI16" s="55"/>
      <c r="IRJ16" s="55"/>
      <c r="IRK16" s="55"/>
      <c r="IRL16" s="55"/>
      <c r="IRM16" s="55"/>
      <c r="IRN16" s="55"/>
      <c r="IRO16" s="55"/>
      <c r="IRP16" s="55"/>
      <c r="IRQ16" s="55"/>
      <c r="IRR16" s="55"/>
      <c r="IRS16" s="55"/>
      <c r="IRT16" s="55"/>
      <c r="IRU16" s="55"/>
      <c r="IRV16" s="55"/>
      <c r="IRW16" s="55"/>
      <c r="IRX16" s="55"/>
      <c r="IRY16" s="55"/>
      <c r="IRZ16" s="55"/>
      <c r="ISA16" s="55"/>
      <c r="ISB16" s="55"/>
      <c r="ISC16" s="55"/>
      <c r="ISD16" s="55"/>
      <c r="ISE16" s="55"/>
      <c r="ISF16" s="55"/>
      <c r="ISG16" s="55"/>
      <c r="ISH16" s="55"/>
      <c r="ISI16" s="55"/>
      <c r="ISJ16" s="55"/>
      <c r="ISK16" s="55"/>
      <c r="ISL16" s="55"/>
      <c r="ISM16" s="55"/>
      <c r="ISN16" s="55"/>
      <c r="ISO16" s="55"/>
      <c r="ISP16" s="55"/>
      <c r="ISQ16" s="55"/>
      <c r="ISR16" s="55"/>
      <c r="ISS16" s="55"/>
      <c r="IST16" s="55"/>
      <c r="ISU16" s="55"/>
      <c r="ISV16" s="55"/>
      <c r="ISW16" s="55"/>
      <c r="ISX16" s="55"/>
      <c r="ISY16" s="55"/>
      <c r="ISZ16" s="55"/>
      <c r="ITA16" s="55"/>
      <c r="ITB16" s="55"/>
      <c r="ITC16" s="55"/>
      <c r="ITD16" s="55"/>
      <c r="ITE16" s="55"/>
      <c r="ITF16" s="55"/>
      <c r="ITG16" s="55"/>
      <c r="ITH16" s="55"/>
      <c r="ITI16" s="55"/>
      <c r="ITJ16" s="55"/>
      <c r="ITK16" s="55"/>
      <c r="ITL16" s="55"/>
      <c r="ITM16" s="55"/>
      <c r="ITN16" s="55"/>
      <c r="ITO16" s="55"/>
      <c r="ITP16" s="55"/>
      <c r="ITQ16" s="55"/>
      <c r="ITR16" s="55"/>
      <c r="ITS16" s="55"/>
      <c r="ITT16" s="55"/>
      <c r="ITU16" s="55"/>
      <c r="ITV16" s="55"/>
      <c r="ITW16" s="55"/>
      <c r="ITX16" s="55"/>
      <c r="ITY16" s="55"/>
      <c r="ITZ16" s="55"/>
      <c r="IUA16" s="55"/>
      <c r="IUB16" s="55"/>
      <c r="IUC16" s="55"/>
      <c r="IUD16" s="55"/>
      <c r="IUE16" s="55"/>
      <c r="IUF16" s="55"/>
      <c r="IUG16" s="55"/>
      <c r="IUH16" s="55"/>
      <c r="IUI16" s="55"/>
      <c r="IUJ16" s="55"/>
      <c r="IUK16" s="55"/>
      <c r="IUL16" s="55"/>
      <c r="IUM16" s="55"/>
      <c r="IUN16" s="55"/>
      <c r="IUO16" s="55"/>
      <c r="IUP16" s="55"/>
      <c r="IUQ16" s="55"/>
      <c r="IUR16" s="55"/>
      <c r="IUS16" s="55"/>
      <c r="IUT16" s="55"/>
      <c r="IUU16" s="55"/>
      <c r="IUV16" s="55"/>
      <c r="IUW16" s="55"/>
      <c r="IUX16" s="55"/>
      <c r="IUY16" s="55"/>
      <c r="IUZ16" s="55"/>
      <c r="IVA16" s="55"/>
      <c r="IVB16" s="55"/>
      <c r="IVC16" s="55"/>
      <c r="IVD16" s="55"/>
      <c r="IVE16" s="55"/>
      <c r="IVF16" s="55"/>
      <c r="IVG16" s="55"/>
      <c r="IVH16" s="55"/>
      <c r="IVI16" s="55"/>
      <c r="IVJ16" s="55"/>
      <c r="IVK16" s="55"/>
      <c r="IVL16" s="55"/>
      <c r="IVM16" s="55"/>
      <c r="IVN16" s="55"/>
      <c r="IVO16" s="55"/>
      <c r="IVP16" s="55"/>
      <c r="IVQ16" s="55"/>
      <c r="IVR16" s="55"/>
      <c r="IVS16" s="55"/>
      <c r="IVT16" s="55"/>
      <c r="IVU16" s="55"/>
      <c r="IVV16" s="55"/>
      <c r="IVW16" s="55"/>
      <c r="IVX16" s="55"/>
      <c r="IVY16" s="55"/>
      <c r="IVZ16" s="55"/>
      <c r="IWA16" s="55"/>
      <c r="IWB16" s="55"/>
      <c r="IWC16" s="55"/>
      <c r="IWD16" s="55"/>
      <c r="IWE16" s="55"/>
      <c r="IWF16" s="55"/>
      <c r="IWG16" s="55"/>
      <c r="IWH16" s="55"/>
      <c r="IWI16" s="55"/>
      <c r="IWJ16" s="55"/>
      <c r="IWK16" s="55"/>
      <c r="IWL16" s="55"/>
      <c r="IWM16" s="55"/>
      <c r="IWN16" s="55"/>
      <c r="IWO16" s="55"/>
      <c r="IWP16" s="55"/>
      <c r="IWQ16" s="55"/>
      <c r="IWR16" s="55"/>
      <c r="IWS16" s="55"/>
      <c r="IWT16" s="55"/>
      <c r="IWU16" s="55"/>
      <c r="IWV16" s="55"/>
      <c r="IWW16" s="55"/>
      <c r="IWX16" s="55"/>
      <c r="IWY16" s="55"/>
      <c r="IWZ16" s="55"/>
      <c r="IXA16" s="55"/>
      <c r="IXB16" s="55"/>
      <c r="IXC16" s="55"/>
      <c r="IXD16" s="55"/>
      <c r="IXE16" s="55"/>
      <c r="IXF16" s="55"/>
      <c r="IXG16" s="55"/>
      <c r="IXH16" s="55"/>
      <c r="IXI16" s="55"/>
      <c r="IXJ16" s="55"/>
      <c r="IXK16" s="55"/>
      <c r="IXL16" s="55"/>
      <c r="IXM16" s="55"/>
      <c r="IXN16" s="55"/>
      <c r="IXO16" s="55"/>
      <c r="IXP16" s="55"/>
      <c r="IXQ16" s="55"/>
      <c r="IXR16" s="55"/>
      <c r="IXS16" s="55"/>
      <c r="IXT16" s="55"/>
      <c r="IXU16" s="55"/>
      <c r="IXV16" s="55"/>
      <c r="IXW16" s="55"/>
      <c r="IXX16" s="55"/>
      <c r="IXY16" s="55"/>
      <c r="IXZ16" s="55"/>
      <c r="IYA16" s="55"/>
      <c r="IYB16" s="55"/>
      <c r="IYC16" s="55"/>
      <c r="IYD16" s="55"/>
      <c r="IYE16" s="55"/>
      <c r="IYF16" s="55"/>
      <c r="IYG16" s="55"/>
      <c r="IYH16" s="55"/>
      <c r="IYI16" s="55"/>
      <c r="IYJ16" s="55"/>
      <c r="IYK16" s="55"/>
      <c r="IYL16" s="55"/>
      <c r="IYM16" s="55"/>
      <c r="IYN16" s="55"/>
      <c r="IYO16" s="55"/>
      <c r="IYP16" s="55"/>
      <c r="IYQ16" s="55"/>
      <c r="IYR16" s="55"/>
      <c r="IYS16" s="55"/>
      <c r="IYT16" s="55"/>
      <c r="IYU16" s="55"/>
      <c r="IYV16" s="55"/>
      <c r="IYW16" s="55"/>
      <c r="IYX16" s="55"/>
      <c r="IYY16" s="55"/>
      <c r="IYZ16" s="55"/>
      <c r="IZA16" s="55"/>
      <c r="IZB16" s="55"/>
      <c r="IZC16" s="55"/>
      <c r="IZD16" s="55"/>
      <c r="IZE16" s="55"/>
      <c r="IZF16" s="55"/>
      <c r="IZG16" s="55"/>
      <c r="IZH16" s="55"/>
      <c r="IZI16" s="55"/>
      <c r="IZJ16" s="55"/>
      <c r="IZK16" s="55"/>
      <c r="IZL16" s="55"/>
      <c r="IZM16" s="55"/>
      <c r="IZN16" s="55"/>
      <c r="IZO16" s="55"/>
      <c r="IZP16" s="55"/>
      <c r="IZQ16" s="55"/>
      <c r="IZR16" s="55"/>
      <c r="IZS16" s="55"/>
      <c r="IZT16" s="55"/>
      <c r="IZU16" s="55"/>
      <c r="IZV16" s="55"/>
      <c r="IZW16" s="55"/>
      <c r="IZX16" s="55"/>
      <c r="IZY16" s="55"/>
      <c r="IZZ16" s="55"/>
      <c r="JAA16" s="55"/>
      <c r="JAB16" s="55"/>
      <c r="JAC16" s="55"/>
      <c r="JAD16" s="55"/>
      <c r="JAE16" s="55"/>
      <c r="JAF16" s="55"/>
      <c r="JAG16" s="55"/>
      <c r="JAH16" s="55"/>
      <c r="JAI16" s="55"/>
      <c r="JAJ16" s="55"/>
      <c r="JAK16" s="55"/>
      <c r="JAL16" s="55"/>
      <c r="JAM16" s="55"/>
      <c r="JAN16" s="55"/>
      <c r="JAO16" s="55"/>
      <c r="JAP16" s="55"/>
      <c r="JAQ16" s="55"/>
      <c r="JAR16" s="55"/>
      <c r="JAS16" s="55"/>
      <c r="JAT16" s="55"/>
      <c r="JAU16" s="55"/>
      <c r="JAV16" s="55"/>
      <c r="JAW16" s="55"/>
      <c r="JAX16" s="55"/>
      <c r="JAY16" s="55"/>
      <c r="JAZ16" s="55"/>
      <c r="JBA16" s="55"/>
      <c r="JBB16" s="55"/>
      <c r="JBC16" s="55"/>
      <c r="JBD16" s="55"/>
      <c r="JBE16" s="55"/>
      <c r="JBF16" s="55"/>
      <c r="JBG16" s="55"/>
      <c r="JBH16" s="55"/>
      <c r="JBI16" s="55"/>
      <c r="JBJ16" s="55"/>
      <c r="JBK16" s="55"/>
      <c r="JBL16" s="55"/>
      <c r="JBM16" s="55"/>
      <c r="JBN16" s="55"/>
      <c r="JBO16" s="55"/>
      <c r="JBP16" s="55"/>
      <c r="JBQ16" s="55"/>
      <c r="JBR16" s="55"/>
      <c r="JBS16" s="55"/>
      <c r="JBT16" s="55"/>
      <c r="JBU16" s="55"/>
      <c r="JBV16" s="55"/>
      <c r="JBW16" s="55"/>
      <c r="JBX16" s="55"/>
      <c r="JBY16" s="55"/>
      <c r="JBZ16" s="55"/>
      <c r="JCA16" s="55"/>
      <c r="JCB16" s="55"/>
      <c r="JCC16" s="55"/>
      <c r="JCD16" s="55"/>
      <c r="JCE16" s="55"/>
      <c r="JCF16" s="55"/>
      <c r="JCG16" s="55"/>
      <c r="JCH16" s="55"/>
      <c r="JCI16" s="55"/>
      <c r="JCJ16" s="55"/>
      <c r="JCK16" s="55"/>
      <c r="JCL16" s="55"/>
      <c r="JCM16" s="55"/>
      <c r="JCN16" s="55"/>
      <c r="JCO16" s="55"/>
      <c r="JCP16" s="55"/>
      <c r="JCQ16" s="55"/>
      <c r="JCR16" s="55"/>
      <c r="JCS16" s="55"/>
      <c r="JCT16" s="55"/>
      <c r="JCU16" s="55"/>
      <c r="JCV16" s="55"/>
      <c r="JCW16" s="55"/>
      <c r="JCX16" s="55"/>
      <c r="JCY16" s="55"/>
      <c r="JCZ16" s="55"/>
      <c r="JDA16" s="55"/>
      <c r="JDB16" s="55"/>
      <c r="JDC16" s="55"/>
      <c r="JDD16" s="55"/>
      <c r="JDE16" s="55"/>
      <c r="JDF16" s="55"/>
      <c r="JDG16" s="55"/>
      <c r="JDH16" s="55"/>
      <c r="JDI16" s="55"/>
      <c r="JDJ16" s="55"/>
      <c r="JDK16" s="55"/>
      <c r="JDL16" s="55"/>
      <c r="JDM16" s="55"/>
      <c r="JDN16" s="55"/>
      <c r="JDO16" s="55"/>
      <c r="JDP16" s="55"/>
      <c r="JDQ16" s="55"/>
      <c r="JDR16" s="55"/>
      <c r="JDS16" s="55"/>
      <c r="JDT16" s="55"/>
      <c r="JDU16" s="55"/>
      <c r="JDV16" s="55"/>
      <c r="JDW16" s="55"/>
      <c r="JDX16" s="55"/>
      <c r="JDY16" s="55"/>
      <c r="JDZ16" s="55"/>
      <c r="JEA16" s="55"/>
      <c r="JEB16" s="55"/>
      <c r="JEC16" s="55"/>
      <c r="JED16" s="55"/>
      <c r="JEE16" s="55"/>
      <c r="JEF16" s="55"/>
      <c r="JEG16" s="55"/>
      <c r="JEH16" s="55"/>
      <c r="JEI16" s="55"/>
      <c r="JEJ16" s="55"/>
      <c r="JEK16" s="55"/>
      <c r="JEL16" s="55"/>
      <c r="JEM16" s="55"/>
      <c r="JEN16" s="55"/>
      <c r="JEO16" s="55"/>
      <c r="JEP16" s="55"/>
      <c r="JEQ16" s="55"/>
      <c r="JER16" s="55"/>
      <c r="JES16" s="55"/>
      <c r="JET16" s="55"/>
      <c r="JEU16" s="55"/>
      <c r="JEV16" s="55"/>
      <c r="JEW16" s="55"/>
      <c r="JEX16" s="55"/>
      <c r="JEY16" s="55"/>
      <c r="JEZ16" s="55"/>
      <c r="JFA16" s="55"/>
      <c r="JFB16" s="55"/>
      <c r="JFC16" s="55"/>
      <c r="JFD16" s="55"/>
      <c r="JFE16" s="55"/>
      <c r="JFF16" s="55"/>
      <c r="JFG16" s="55"/>
      <c r="JFH16" s="55"/>
      <c r="JFI16" s="55"/>
      <c r="JFJ16" s="55"/>
      <c r="JFK16" s="55"/>
      <c r="JFL16" s="55"/>
      <c r="JFM16" s="55"/>
      <c r="JFN16" s="55"/>
      <c r="JFO16" s="55"/>
      <c r="JFP16" s="55"/>
      <c r="JFQ16" s="55"/>
      <c r="JFR16" s="55"/>
      <c r="JFS16" s="55"/>
      <c r="JFT16" s="55"/>
      <c r="JFU16" s="55"/>
      <c r="JFV16" s="55"/>
      <c r="JFW16" s="55"/>
      <c r="JFX16" s="55"/>
      <c r="JFY16" s="55"/>
      <c r="JFZ16" s="55"/>
      <c r="JGA16" s="55"/>
      <c r="JGB16" s="55"/>
      <c r="JGC16" s="55"/>
      <c r="JGD16" s="55"/>
      <c r="JGE16" s="55"/>
      <c r="JGF16" s="55"/>
      <c r="JGG16" s="55"/>
      <c r="JGH16" s="55"/>
      <c r="JGI16" s="55"/>
      <c r="JGJ16" s="55"/>
      <c r="JGK16" s="55"/>
      <c r="JGL16" s="55"/>
      <c r="JGM16" s="55"/>
      <c r="JGN16" s="55"/>
      <c r="JGO16" s="55"/>
      <c r="JGP16" s="55"/>
      <c r="JGQ16" s="55"/>
      <c r="JGR16" s="55"/>
      <c r="JGS16" s="55"/>
      <c r="JGT16" s="55"/>
      <c r="JGU16" s="55"/>
      <c r="JGV16" s="55"/>
      <c r="JGW16" s="55"/>
      <c r="JGX16" s="55"/>
      <c r="JGY16" s="55"/>
      <c r="JGZ16" s="55"/>
      <c r="JHA16" s="55"/>
      <c r="JHB16" s="55"/>
      <c r="JHC16" s="55"/>
      <c r="JHD16" s="55"/>
      <c r="JHE16" s="55"/>
      <c r="JHF16" s="55"/>
      <c r="JHG16" s="55"/>
      <c r="JHH16" s="55"/>
      <c r="JHI16" s="55"/>
      <c r="JHJ16" s="55"/>
      <c r="JHK16" s="55"/>
      <c r="JHL16" s="55"/>
      <c r="JHM16" s="55"/>
      <c r="JHN16" s="55"/>
      <c r="JHO16" s="55"/>
      <c r="JHP16" s="55"/>
      <c r="JHQ16" s="55"/>
      <c r="JHR16" s="55"/>
      <c r="JHS16" s="55"/>
      <c r="JHT16" s="55"/>
      <c r="JHU16" s="55"/>
      <c r="JHV16" s="55"/>
      <c r="JHW16" s="55"/>
      <c r="JHX16" s="55"/>
      <c r="JHY16" s="55"/>
      <c r="JHZ16" s="55"/>
      <c r="JIA16" s="55"/>
      <c r="JIB16" s="55"/>
      <c r="JIC16" s="55"/>
      <c r="JID16" s="55"/>
      <c r="JIE16" s="55"/>
      <c r="JIF16" s="55"/>
      <c r="JIG16" s="55"/>
      <c r="JIH16" s="55"/>
      <c r="JII16" s="55"/>
      <c r="JIJ16" s="55"/>
      <c r="JIK16" s="55"/>
      <c r="JIL16" s="55"/>
      <c r="JIM16" s="55"/>
      <c r="JIN16" s="55"/>
      <c r="JIO16" s="55"/>
      <c r="JIP16" s="55"/>
      <c r="JIQ16" s="55"/>
      <c r="JIR16" s="55"/>
      <c r="JIS16" s="55"/>
      <c r="JIT16" s="55"/>
      <c r="JIU16" s="55"/>
      <c r="JIV16" s="55"/>
      <c r="JIW16" s="55"/>
      <c r="JIX16" s="55"/>
      <c r="JIY16" s="55"/>
      <c r="JIZ16" s="55"/>
      <c r="JJA16" s="55"/>
      <c r="JJB16" s="55"/>
      <c r="JJC16" s="55"/>
      <c r="JJD16" s="55"/>
      <c r="JJE16" s="55"/>
      <c r="JJF16" s="55"/>
      <c r="JJG16" s="55"/>
      <c r="JJH16" s="55"/>
      <c r="JJI16" s="55"/>
      <c r="JJJ16" s="55"/>
      <c r="JJK16" s="55"/>
      <c r="JJL16" s="55"/>
      <c r="JJM16" s="55"/>
      <c r="JJN16" s="55"/>
      <c r="JJO16" s="55"/>
      <c r="JJP16" s="55"/>
      <c r="JJQ16" s="55"/>
      <c r="JJR16" s="55"/>
      <c r="JJS16" s="55"/>
      <c r="JJT16" s="55"/>
      <c r="JJU16" s="55"/>
      <c r="JJV16" s="55"/>
      <c r="JJW16" s="55"/>
      <c r="JJX16" s="55"/>
      <c r="JJY16" s="55"/>
      <c r="JJZ16" s="55"/>
      <c r="JKA16" s="55"/>
      <c r="JKB16" s="55"/>
      <c r="JKC16" s="55"/>
      <c r="JKD16" s="55"/>
      <c r="JKE16" s="55"/>
      <c r="JKF16" s="55"/>
      <c r="JKG16" s="55"/>
      <c r="JKH16" s="55"/>
      <c r="JKI16" s="55"/>
      <c r="JKJ16" s="55"/>
      <c r="JKK16" s="55"/>
      <c r="JKL16" s="55"/>
      <c r="JKM16" s="55"/>
      <c r="JKN16" s="55"/>
      <c r="JKO16" s="55"/>
      <c r="JKP16" s="55"/>
      <c r="JKQ16" s="55"/>
      <c r="JKR16" s="55"/>
      <c r="JKS16" s="55"/>
      <c r="JKT16" s="55"/>
      <c r="JKU16" s="55"/>
      <c r="JKV16" s="55"/>
      <c r="JKW16" s="55"/>
      <c r="JKX16" s="55"/>
      <c r="JKY16" s="55"/>
      <c r="JKZ16" s="55"/>
      <c r="JLA16" s="55"/>
      <c r="JLB16" s="55"/>
      <c r="JLC16" s="55"/>
      <c r="JLD16" s="55"/>
      <c r="JLE16" s="55"/>
      <c r="JLF16" s="55"/>
      <c r="JLG16" s="55"/>
      <c r="JLH16" s="55"/>
      <c r="JLI16" s="55"/>
      <c r="JLJ16" s="55"/>
      <c r="JLK16" s="55"/>
      <c r="JLL16" s="55"/>
      <c r="JLM16" s="55"/>
      <c r="JLN16" s="55"/>
      <c r="JLO16" s="55"/>
      <c r="JLP16" s="55"/>
      <c r="JLQ16" s="55"/>
      <c r="JLR16" s="55"/>
      <c r="JLS16" s="55"/>
      <c r="JLT16" s="55"/>
      <c r="JLU16" s="55"/>
      <c r="JLV16" s="55"/>
      <c r="JLW16" s="55"/>
      <c r="JLX16" s="55"/>
      <c r="JLY16" s="55"/>
      <c r="JLZ16" s="55"/>
      <c r="JMA16" s="55"/>
      <c r="JMB16" s="55"/>
      <c r="JMC16" s="55"/>
      <c r="JMD16" s="55"/>
      <c r="JME16" s="55"/>
      <c r="JMF16" s="55"/>
      <c r="JMG16" s="55"/>
      <c r="JMH16" s="55"/>
      <c r="JMI16" s="55"/>
      <c r="JMJ16" s="55"/>
      <c r="JMK16" s="55"/>
      <c r="JML16" s="55"/>
      <c r="JMM16" s="55"/>
      <c r="JMN16" s="55"/>
      <c r="JMO16" s="55"/>
      <c r="JMP16" s="55"/>
      <c r="JMQ16" s="55"/>
      <c r="JMR16" s="55"/>
      <c r="JMS16" s="55"/>
      <c r="JMT16" s="55"/>
      <c r="JMU16" s="55"/>
      <c r="JMV16" s="55"/>
      <c r="JMW16" s="55"/>
      <c r="JMX16" s="55"/>
      <c r="JMY16" s="55"/>
      <c r="JMZ16" s="55"/>
      <c r="JNA16" s="55"/>
      <c r="JNB16" s="55"/>
      <c r="JNC16" s="55"/>
      <c r="JND16" s="55"/>
      <c r="JNE16" s="55"/>
      <c r="JNF16" s="55"/>
      <c r="JNG16" s="55"/>
      <c r="JNH16" s="55"/>
      <c r="JNI16" s="55"/>
      <c r="JNJ16" s="55"/>
      <c r="JNK16" s="55"/>
      <c r="JNL16" s="55"/>
      <c r="JNM16" s="55"/>
      <c r="JNN16" s="55"/>
      <c r="JNO16" s="55"/>
      <c r="JNP16" s="55"/>
      <c r="JNQ16" s="55"/>
      <c r="JNR16" s="55"/>
      <c r="JNS16" s="55"/>
      <c r="JNT16" s="55"/>
      <c r="JNU16" s="55"/>
      <c r="JNV16" s="55"/>
      <c r="JNW16" s="55"/>
      <c r="JNX16" s="55"/>
      <c r="JNY16" s="55"/>
      <c r="JNZ16" s="55"/>
      <c r="JOA16" s="55"/>
      <c r="JOB16" s="55"/>
      <c r="JOC16" s="55"/>
      <c r="JOD16" s="55"/>
      <c r="JOE16" s="55"/>
      <c r="JOF16" s="55"/>
      <c r="JOG16" s="55"/>
      <c r="JOH16" s="55"/>
      <c r="JOI16" s="55"/>
      <c r="JOJ16" s="55"/>
      <c r="JOK16" s="55"/>
      <c r="JOL16" s="55"/>
      <c r="JOM16" s="55"/>
      <c r="JON16" s="55"/>
      <c r="JOO16" s="55"/>
      <c r="JOP16" s="55"/>
      <c r="JOQ16" s="55"/>
      <c r="JOR16" s="55"/>
      <c r="JOS16" s="55"/>
      <c r="JOT16" s="55"/>
      <c r="JOU16" s="55"/>
      <c r="JOV16" s="55"/>
      <c r="JOW16" s="55"/>
      <c r="JOX16" s="55"/>
      <c r="JOY16" s="55"/>
      <c r="JOZ16" s="55"/>
      <c r="JPA16" s="55"/>
      <c r="JPB16" s="55"/>
      <c r="JPC16" s="55"/>
      <c r="JPD16" s="55"/>
      <c r="JPE16" s="55"/>
      <c r="JPF16" s="55"/>
      <c r="JPG16" s="55"/>
      <c r="JPH16" s="55"/>
      <c r="JPI16" s="55"/>
      <c r="JPJ16" s="55"/>
      <c r="JPK16" s="55"/>
      <c r="JPL16" s="55"/>
      <c r="JPM16" s="55"/>
      <c r="JPN16" s="55"/>
      <c r="JPO16" s="55"/>
      <c r="JPP16" s="55"/>
      <c r="JPQ16" s="55"/>
      <c r="JPR16" s="55"/>
      <c r="JPS16" s="55"/>
      <c r="JPT16" s="55"/>
      <c r="JPU16" s="55"/>
      <c r="JPV16" s="55"/>
      <c r="JPW16" s="55"/>
      <c r="JPX16" s="55"/>
      <c r="JPY16" s="55"/>
      <c r="JPZ16" s="55"/>
      <c r="JQA16" s="55"/>
      <c r="JQB16" s="55"/>
      <c r="JQC16" s="55"/>
      <c r="JQD16" s="55"/>
      <c r="JQE16" s="55"/>
      <c r="JQF16" s="55"/>
      <c r="JQG16" s="55"/>
      <c r="JQH16" s="55"/>
      <c r="JQI16" s="55"/>
      <c r="JQJ16" s="55"/>
      <c r="JQK16" s="55"/>
      <c r="JQL16" s="55"/>
      <c r="JQM16" s="55"/>
      <c r="JQN16" s="55"/>
      <c r="JQO16" s="55"/>
      <c r="JQP16" s="55"/>
      <c r="JQQ16" s="55"/>
      <c r="JQR16" s="55"/>
      <c r="JQS16" s="55"/>
      <c r="JQT16" s="55"/>
      <c r="JQU16" s="55"/>
      <c r="JQV16" s="55"/>
      <c r="JQW16" s="55"/>
      <c r="JQX16" s="55"/>
      <c r="JQY16" s="55"/>
      <c r="JQZ16" s="55"/>
      <c r="JRA16" s="55"/>
      <c r="JRB16" s="55"/>
      <c r="JRC16" s="55"/>
      <c r="JRD16" s="55"/>
      <c r="JRE16" s="55"/>
      <c r="JRF16" s="55"/>
      <c r="JRG16" s="55"/>
      <c r="JRH16" s="55"/>
      <c r="JRI16" s="55"/>
      <c r="JRJ16" s="55"/>
      <c r="JRK16" s="55"/>
      <c r="JRL16" s="55"/>
      <c r="JRM16" s="55"/>
      <c r="JRN16" s="55"/>
      <c r="JRO16" s="55"/>
      <c r="JRP16" s="55"/>
      <c r="JRQ16" s="55"/>
      <c r="JRR16" s="55"/>
      <c r="JRS16" s="55"/>
      <c r="JRT16" s="55"/>
      <c r="JRU16" s="55"/>
      <c r="JRV16" s="55"/>
      <c r="JRW16" s="55"/>
      <c r="JRX16" s="55"/>
      <c r="JRY16" s="55"/>
      <c r="JRZ16" s="55"/>
      <c r="JSA16" s="55"/>
      <c r="JSB16" s="55"/>
      <c r="JSC16" s="55"/>
      <c r="JSD16" s="55"/>
      <c r="JSE16" s="55"/>
      <c r="JSF16" s="55"/>
      <c r="JSG16" s="55"/>
      <c r="JSH16" s="55"/>
      <c r="JSI16" s="55"/>
      <c r="JSJ16" s="55"/>
      <c r="JSK16" s="55"/>
      <c r="JSL16" s="55"/>
      <c r="JSM16" s="55"/>
      <c r="JSN16" s="55"/>
      <c r="JSO16" s="55"/>
      <c r="JSP16" s="55"/>
      <c r="JSQ16" s="55"/>
      <c r="JSR16" s="55"/>
      <c r="JSS16" s="55"/>
      <c r="JST16" s="55"/>
      <c r="JSU16" s="55"/>
      <c r="JSV16" s="55"/>
      <c r="JSW16" s="55"/>
      <c r="JSX16" s="55"/>
      <c r="JSY16" s="55"/>
      <c r="JSZ16" s="55"/>
      <c r="JTA16" s="55"/>
      <c r="JTB16" s="55"/>
      <c r="JTC16" s="55"/>
      <c r="JTD16" s="55"/>
      <c r="JTE16" s="55"/>
      <c r="JTF16" s="55"/>
      <c r="JTG16" s="55"/>
      <c r="JTH16" s="55"/>
      <c r="JTI16" s="55"/>
      <c r="JTJ16" s="55"/>
      <c r="JTK16" s="55"/>
      <c r="JTL16" s="55"/>
      <c r="JTM16" s="55"/>
      <c r="JTN16" s="55"/>
      <c r="JTO16" s="55"/>
      <c r="JTP16" s="55"/>
      <c r="JTQ16" s="55"/>
      <c r="JTR16" s="55"/>
      <c r="JTS16" s="55"/>
      <c r="JTT16" s="55"/>
      <c r="JTU16" s="55"/>
      <c r="JTV16" s="55"/>
      <c r="JTW16" s="55"/>
      <c r="JTX16" s="55"/>
      <c r="JTY16" s="55"/>
      <c r="JTZ16" s="55"/>
      <c r="JUA16" s="55"/>
      <c r="JUB16" s="55"/>
      <c r="JUC16" s="55"/>
      <c r="JUD16" s="55"/>
      <c r="JUE16" s="55"/>
      <c r="JUF16" s="55"/>
      <c r="JUG16" s="55"/>
      <c r="JUH16" s="55"/>
      <c r="JUI16" s="55"/>
      <c r="JUJ16" s="55"/>
      <c r="JUK16" s="55"/>
      <c r="JUL16" s="55"/>
      <c r="JUM16" s="55"/>
      <c r="JUN16" s="55"/>
      <c r="JUO16" s="55"/>
      <c r="JUP16" s="55"/>
      <c r="JUQ16" s="55"/>
      <c r="JUR16" s="55"/>
      <c r="JUS16" s="55"/>
      <c r="JUT16" s="55"/>
      <c r="JUU16" s="55"/>
      <c r="JUV16" s="55"/>
      <c r="JUW16" s="55"/>
      <c r="JUX16" s="55"/>
      <c r="JUY16" s="55"/>
      <c r="JUZ16" s="55"/>
      <c r="JVA16" s="55"/>
      <c r="JVB16" s="55"/>
      <c r="JVC16" s="55"/>
      <c r="JVD16" s="55"/>
      <c r="JVE16" s="55"/>
      <c r="JVF16" s="55"/>
      <c r="JVG16" s="55"/>
      <c r="JVH16" s="55"/>
      <c r="JVI16" s="55"/>
      <c r="JVJ16" s="55"/>
      <c r="JVK16" s="55"/>
      <c r="JVL16" s="55"/>
      <c r="JVM16" s="55"/>
      <c r="JVN16" s="55"/>
      <c r="JVO16" s="55"/>
      <c r="JVP16" s="55"/>
      <c r="JVQ16" s="55"/>
      <c r="JVR16" s="55"/>
      <c r="JVS16" s="55"/>
      <c r="JVT16" s="55"/>
      <c r="JVU16" s="55"/>
      <c r="JVV16" s="55"/>
      <c r="JVW16" s="55"/>
      <c r="JVX16" s="55"/>
      <c r="JVY16" s="55"/>
      <c r="JVZ16" s="55"/>
      <c r="JWA16" s="55"/>
      <c r="JWB16" s="55"/>
      <c r="JWC16" s="55"/>
      <c r="JWD16" s="55"/>
      <c r="JWE16" s="55"/>
      <c r="JWF16" s="55"/>
      <c r="JWG16" s="55"/>
      <c r="JWH16" s="55"/>
      <c r="JWI16" s="55"/>
      <c r="JWJ16" s="55"/>
      <c r="JWK16" s="55"/>
      <c r="JWL16" s="55"/>
      <c r="JWM16" s="55"/>
      <c r="JWN16" s="55"/>
      <c r="JWO16" s="55"/>
      <c r="JWP16" s="55"/>
      <c r="JWQ16" s="55"/>
      <c r="JWR16" s="55"/>
      <c r="JWS16" s="55"/>
      <c r="JWT16" s="55"/>
      <c r="JWU16" s="55"/>
      <c r="JWV16" s="55"/>
      <c r="JWW16" s="55"/>
      <c r="JWX16" s="55"/>
      <c r="JWY16" s="55"/>
      <c r="JWZ16" s="55"/>
      <c r="JXA16" s="55"/>
      <c r="JXB16" s="55"/>
      <c r="JXC16" s="55"/>
      <c r="JXD16" s="55"/>
      <c r="JXE16" s="55"/>
      <c r="JXF16" s="55"/>
      <c r="JXG16" s="55"/>
      <c r="JXH16" s="55"/>
      <c r="JXI16" s="55"/>
      <c r="JXJ16" s="55"/>
      <c r="JXK16" s="55"/>
      <c r="JXL16" s="55"/>
      <c r="JXM16" s="55"/>
      <c r="JXN16" s="55"/>
      <c r="JXO16" s="55"/>
      <c r="JXP16" s="55"/>
      <c r="JXQ16" s="55"/>
      <c r="JXR16" s="55"/>
      <c r="JXS16" s="55"/>
      <c r="JXT16" s="55"/>
      <c r="JXU16" s="55"/>
      <c r="JXV16" s="55"/>
      <c r="JXW16" s="55"/>
      <c r="JXX16" s="55"/>
      <c r="JXY16" s="55"/>
      <c r="JXZ16" s="55"/>
      <c r="JYA16" s="55"/>
      <c r="JYB16" s="55"/>
      <c r="JYC16" s="55"/>
      <c r="JYD16" s="55"/>
      <c r="JYE16" s="55"/>
      <c r="JYF16" s="55"/>
      <c r="JYG16" s="55"/>
      <c r="JYH16" s="55"/>
      <c r="JYI16" s="55"/>
      <c r="JYJ16" s="55"/>
      <c r="JYK16" s="55"/>
      <c r="JYL16" s="55"/>
      <c r="JYM16" s="55"/>
      <c r="JYN16" s="55"/>
      <c r="JYO16" s="55"/>
      <c r="JYP16" s="55"/>
      <c r="JYQ16" s="55"/>
      <c r="JYR16" s="55"/>
      <c r="JYS16" s="55"/>
      <c r="JYT16" s="55"/>
      <c r="JYU16" s="55"/>
      <c r="JYV16" s="55"/>
      <c r="JYW16" s="55"/>
      <c r="JYX16" s="55"/>
      <c r="JYY16" s="55"/>
      <c r="JYZ16" s="55"/>
      <c r="JZA16" s="55"/>
      <c r="JZB16" s="55"/>
      <c r="JZC16" s="55"/>
      <c r="JZD16" s="55"/>
      <c r="JZE16" s="55"/>
      <c r="JZF16" s="55"/>
      <c r="JZG16" s="55"/>
      <c r="JZH16" s="55"/>
      <c r="JZI16" s="55"/>
      <c r="JZJ16" s="55"/>
      <c r="JZK16" s="55"/>
      <c r="JZL16" s="55"/>
      <c r="JZM16" s="55"/>
      <c r="JZN16" s="55"/>
      <c r="JZO16" s="55"/>
      <c r="JZP16" s="55"/>
      <c r="JZQ16" s="55"/>
      <c r="JZR16" s="55"/>
      <c r="JZS16" s="55"/>
      <c r="JZT16" s="55"/>
      <c r="JZU16" s="55"/>
      <c r="JZV16" s="55"/>
      <c r="JZW16" s="55"/>
      <c r="JZX16" s="55"/>
      <c r="JZY16" s="55"/>
      <c r="JZZ16" s="55"/>
      <c r="KAA16" s="55"/>
      <c r="KAB16" s="55"/>
      <c r="KAC16" s="55"/>
      <c r="KAD16" s="55"/>
      <c r="KAE16" s="55"/>
      <c r="KAF16" s="55"/>
      <c r="KAG16" s="55"/>
      <c r="KAH16" s="55"/>
      <c r="KAI16" s="55"/>
      <c r="KAJ16" s="55"/>
      <c r="KAK16" s="55"/>
      <c r="KAL16" s="55"/>
      <c r="KAM16" s="55"/>
      <c r="KAN16" s="55"/>
      <c r="KAO16" s="55"/>
      <c r="KAP16" s="55"/>
      <c r="KAQ16" s="55"/>
      <c r="KAR16" s="55"/>
      <c r="KAS16" s="55"/>
      <c r="KAT16" s="55"/>
      <c r="KAU16" s="55"/>
      <c r="KAV16" s="55"/>
      <c r="KAW16" s="55"/>
      <c r="KAX16" s="55"/>
      <c r="KAY16" s="55"/>
      <c r="KAZ16" s="55"/>
      <c r="KBA16" s="55"/>
      <c r="KBB16" s="55"/>
      <c r="KBC16" s="55"/>
      <c r="KBD16" s="55"/>
      <c r="KBE16" s="55"/>
      <c r="KBF16" s="55"/>
      <c r="KBG16" s="55"/>
      <c r="KBH16" s="55"/>
      <c r="KBI16" s="55"/>
      <c r="KBJ16" s="55"/>
      <c r="KBK16" s="55"/>
      <c r="KBL16" s="55"/>
      <c r="KBM16" s="55"/>
      <c r="KBN16" s="55"/>
      <c r="KBO16" s="55"/>
      <c r="KBP16" s="55"/>
      <c r="KBQ16" s="55"/>
      <c r="KBR16" s="55"/>
      <c r="KBS16" s="55"/>
      <c r="KBT16" s="55"/>
      <c r="KBU16" s="55"/>
      <c r="KBV16" s="55"/>
      <c r="KBW16" s="55"/>
      <c r="KBX16" s="55"/>
      <c r="KBY16" s="55"/>
      <c r="KBZ16" s="55"/>
      <c r="KCA16" s="55"/>
      <c r="KCB16" s="55"/>
      <c r="KCC16" s="55"/>
      <c r="KCD16" s="55"/>
      <c r="KCE16" s="55"/>
      <c r="KCF16" s="55"/>
      <c r="KCG16" s="55"/>
      <c r="KCH16" s="55"/>
      <c r="KCI16" s="55"/>
      <c r="KCJ16" s="55"/>
      <c r="KCK16" s="55"/>
      <c r="KCL16" s="55"/>
      <c r="KCM16" s="55"/>
      <c r="KCN16" s="55"/>
      <c r="KCO16" s="55"/>
      <c r="KCP16" s="55"/>
      <c r="KCQ16" s="55"/>
      <c r="KCR16" s="55"/>
      <c r="KCS16" s="55"/>
      <c r="KCT16" s="55"/>
      <c r="KCU16" s="55"/>
      <c r="KCV16" s="55"/>
      <c r="KCW16" s="55"/>
      <c r="KCX16" s="55"/>
      <c r="KCY16" s="55"/>
      <c r="KCZ16" s="55"/>
      <c r="KDA16" s="55"/>
      <c r="KDB16" s="55"/>
      <c r="KDC16" s="55"/>
      <c r="KDD16" s="55"/>
      <c r="KDE16" s="55"/>
      <c r="KDF16" s="55"/>
      <c r="KDG16" s="55"/>
      <c r="KDH16" s="55"/>
      <c r="KDI16" s="55"/>
      <c r="KDJ16" s="55"/>
      <c r="KDK16" s="55"/>
      <c r="KDL16" s="55"/>
      <c r="KDM16" s="55"/>
      <c r="KDN16" s="55"/>
      <c r="KDO16" s="55"/>
      <c r="KDP16" s="55"/>
      <c r="KDQ16" s="55"/>
      <c r="KDR16" s="55"/>
      <c r="KDS16" s="55"/>
      <c r="KDT16" s="55"/>
      <c r="KDU16" s="55"/>
      <c r="KDV16" s="55"/>
      <c r="KDW16" s="55"/>
      <c r="KDX16" s="55"/>
      <c r="KDY16" s="55"/>
      <c r="KDZ16" s="55"/>
      <c r="KEA16" s="55"/>
      <c r="KEB16" s="55"/>
      <c r="KEC16" s="55"/>
      <c r="KED16" s="55"/>
      <c r="KEE16" s="55"/>
      <c r="KEF16" s="55"/>
      <c r="KEG16" s="55"/>
      <c r="KEH16" s="55"/>
      <c r="KEI16" s="55"/>
      <c r="KEJ16" s="55"/>
      <c r="KEK16" s="55"/>
      <c r="KEL16" s="55"/>
      <c r="KEM16" s="55"/>
      <c r="KEN16" s="55"/>
      <c r="KEO16" s="55"/>
      <c r="KEP16" s="55"/>
      <c r="KEQ16" s="55"/>
      <c r="KER16" s="55"/>
      <c r="KES16" s="55"/>
      <c r="KET16" s="55"/>
      <c r="KEU16" s="55"/>
      <c r="KEV16" s="55"/>
      <c r="KEW16" s="55"/>
      <c r="KEX16" s="55"/>
      <c r="KEY16" s="55"/>
      <c r="KEZ16" s="55"/>
      <c r="KFA16" s="55"/>
      <c r="KFB16" s="55"/>
      <c r="KFC16" s="55"/>
      <c r="KFD16" s="55"/>
      <c r="KFE16" s="55"/>
      <c r="KFF16" s="55"/>
      <c r="KFG16" s="55"/>
      <c r="KFH16" s="55"/>
      <c r="KFI16" s="55"/>
      <c r="KFJ16" s="55"/>
      <c r="KFK16" s="55"/>
      <c r="KFL16" s="55"/>
      <c r="KFM16" s="55"/>
      <c r="KFN16" s="55"/>
      <c r="KFO16" s="55"/>
      <c r="KFP16" s="55"/>
      <c r="KFQ16" s="55"/>
      <c r="KFR16" s="55"/>
      <c r="KFS16" s="55"/>
      <c r="KFT16" s="55"/>
      <c r="KFU16" s="55"/>
      <c r="KFV16" s="55"/>
      <c r="KFW16" s="55"/>
      <c r="KFX16" s="55"/>
      <c r="KFY16" s="55"/>
      <c r="KFZ16" s="55"/>
      <c r="KGA16" s="55"/>
      <c r="KGB16" s="55"/>
      <c r="KGC16" s="55"/>
      <c r="KGD16" s="55"/>
      <c r="KGE16" s="55"/>
      <c r="KGF16" s="55"/>
      <c r="KGG16" s="55"/>
      <c r="KGH16" s="55"/>
      <c r="KGI16" s="55"/>
      <c r="KGJ16" s="55"/>
      <c r="KGK16" s="55"/>
      <c r="KGL16" s="55"/>
      <c r="KGM16" s="55"/>
      <c r="KGN16" s="55"/>
      <c r="KGO16" s="55"/>
      <c r="KGP16" s="55"/>
      <c r="KGQ16" s="55"/>
      <c r="KGR16" s="55"/>
      <c r="KGS16" s="55"/>
      <c r="KGT16" s="55"/>
      <c r="KGU16" s="55"/>
      <c r="KGV16" s="55"/>
      <c r="KGW16" s="55"/>
      <c r="KGX16" s="55"/>
      <c r="KGY16" s="55"/>
      <c r="KGZ16" s="55"/>
      <c r="KHA16" s="55"/>
      <c r="KHB16" s="55"/>
      <c r="KHC16" s="55"/>
      <c r="KHD16" s="55"/>
      <c r="KHE16" s="55"/>
      <c r="KHF16" s="55"/>
      <c r="KHG16" s="55"/>
      <c r="KHH16" s="55"/>
      <c r="KHI16" s="55"/>
      <c r="KHJ16" s="55"/>
      <c r="KHK16" s="55"/>
      <c r="KHL16" s="55"/>
      <c r="KHM16" s="55"/>
      <c r="KHN16" s="55"/>
      <c r="KHO16" s="55"/>
      <c r="KHP16" s="55"/>
      <c r="KHQ16" s="55"/>
      <c r="KHR16" s="55"/>
      <c r="KHS16" s="55"/>
      <c r="KHT16" s="55"/>
      <c r="KHU16" s="55"/>
      <c r="KHV16" s="55"/>
      <c r="KHW16" s="55"/>
      <c r="KHX16" s="55"/>
      <c r="KHY16" s="55"/>
      <c r="KHZ16" s="55"/>
      <c r="KIA16" s="55"/>
      <c r="KIB16" s="55"/>
      <c r="KIC16" s="55"/>
      <c r="KID16" s="55"/>
      <c r="KIE16" s="55"/>
      <c r="KIF16" s="55"/>
      <c r="KIG16" s="55"/>
      <c r="KIH16" s="55"/>
      <c r="KII16" s="55"/>
      <c r="KIJ16" s="55"/>
      <c r="KIK16" s="55"/>
      <c r="KIL16" s="55"/>
      <c r="KIM16" s="55"/>
      <c r="KIN16" s="55"/>
      <c r="KIO16" s="55"/>
      <c r="KIP16" s="55"/>
      <c r="KIQ16" s="55"/>
      <c r="KIR16" s="55"/>
      <c r="KIS16" s="55"/>
      <c r="KIT16" s="55"/>
      <c r="KIU16" s="55"/>
      <c r="KIV16" s="55"/>
      <c r="KIW16" s="55"/>
      <c r="KIX16" s="55"/>
      <c r="KIY16" s="55"/>
      <c r="KIZ16" s="55"/>
      <c r="KJA16" s="55"/>
      <c r="KJB16" s="55"/>
      <c r="KJC16" s="55"/>
      <c r="KJD16" s="55"/>
      <c r="KJE16" s="55"/>
      <c r="KJF16" s="55"/>
      <c r="KJG16" s="55"/>
      <c r="KJH16" s="55"/>
      <c r="KJI16" s="55"/>
      <c r="KJJ16" s="55"/>
      <c r="KJK16" s="55"/>
      <c r="KJL16" s="55"/>
      <c r="KJM16" s="55"/>
      <c r="KJN16" s="55"/>
      <c r="KJO16" s="55"/>
      <c r="KJP16" s="55"/>
      <c r="KJQ16" s="55"/>
      <c r="KJR16" s="55"/>
      <c r="KJS16" s="55"/>
      <c r="KJT16" s="55"/>
      <c r="KJU16" s="55"/>
      <c r="KJV16" s="55"/>
      <c r="KJW16" s="55"/>
      <c r="KJX16" s="55"/>
      <c r="KJY16" s="55"/>
      <c r="KJZ16" s="55"/>
      <c r="KKA16" s="55"/>
      <c r="KKB16" s="55"/>
      <c r="KKC16" s="55"/>
      <c r="KKD16" s="55"/>
      <c r="KKE16" s="55"/>
      <c r="KKF16" s="55"/>
      <c r="KKG16" s="55"/>
      <c r="KKH16" s="55"/>
      <c r="KKI16" s="55"/>
      <c r="KKJ16" s="55"/>
      <c r="KKK16" s="55"/>
      <c r="KKL16" s="55"/>
      <c r="KKM16" s="55"/>
      <c r="KKN16" s="55"/>
      <c r="KKO16" s="55"/>
      <c r="KKP16" s="55"/>
      <c r="KKQ16" s="55"/>
      <c r="KKR16" s="55"/>
      <c r="KKS16" s="55"/>
      <c r="KKT16" s="55"/>
      <c r="KKU16" s="55"/>
      <c r="KKV16" s="55"/>
      <c r="KKW16" s="55"/>
      <c r="KKX16" s="55"/>
      <c r="KKY16" s="55"/>
      <c r="KKZ16" s="55"/>
      <c r="KLA16" s="55"/>
      <c r="KLB16" s="55"/>
      <c r="KLC16" s="55"/>
      <c r="KLD16" s="55"/>
      <c r="KLE16" s="55"/>
      <c r="KLF16" s="55"/>
      <c r="KLG16" s="55"/>
      <c r="KLH16" s="55"/>
      <c r="KLI16" s="55"/>
      <c r="KLJ16" s="55"/>
      <c r="KLK16" s="55"/>
      <c r="KLL16" s="55"/>
      <c r="KLM16" s="55"/>
      <c r="KLN16" s="55"/>
      <c r="KLO16" s="55"/>
      <c r="KLP16" s="55"/>
      <c r="KLQ16" s="55"/>
      <c r="KLR16" s="55"/>
      <c r="KLS16" s="55"/>
      <c r="KLT16" s="55"/>
      <c r="KLU16" s="55"/>
      <c r="KLV16" s="55"/>
      <c r="KLW16" s="55"/>
      <c r="KLX16" s="55"/>
      <c r="KLY16" s="55"/>
      <c r="KLZ16" s="55"/>
      <c r="KMA16" s="55"/>
      <c r="KMB16" s="55"/>
      <c r="KMC16" s="55"/>
      <c r="KMD16" s="55"/>
      <c r="KME16" s="55"/>
      <c r="KMF16" s="55"/>
      <c r="KMG16" s="55"/>
      <c r="KMH16" s="55"/>
      <c r="KMI16" s="55"/>
      <c r="KMJ16" s="55"/>
      <c r="KMK16" s="55"/>
      <c r="KML16" s="55"/>
      <c r="KMM16" s="55"/>
      <c r="KMN16" s="55"/>
      <c r="KMO16" s="55"/>
      <c r="KMP16" s="55"/>
      <c r="KMQ16" s="55"/>
      <c r="KMR16" s="55"/>
      <c r="KMS16" s="55"/>
      <c r="KMT16" s="55"/>
      <c r="KMU16" s="55"/>
      <c r="KMV16" s="55"/>
      <c r="KMW16" s="55"/>
      <c r="KMX16" s="55"/>
      <c r="KMY16" s="55"/>
      <c r="KMZ16" s="55"/>
      <c r="KNA16" s="55"/>
      <c r="KNB16" s="55"/>
      <c r="KNC16" s="55"/>
      <c r="KND16" s="55"/>
      <c r="KNE16" s="55"/>
      <c r="KNF16" s="55"/>
      <c r="KNG16" s="55"/>
      <c r="KNH16" s="55"/>
      <c r="KNI16" s="55"/>
      <c r="KNJ16" s="55"/>
      <c r="KNK16" s="55"/>
      <c r="KNL16" s="55"/>
      <c r="KNM16" s="55"/>
      <c r="KNN16" s="55"/>
      <c r="KNO16" s="55"/>
      <c r="KNP16" s="55"/>
      <c r="KNQ16" s="55"/>
      <c r="KNR16" s="55"/>
      <c r="KNS16" s="55"/>
      <c r="KNT16" s="55"/>
      <c r="KNU16" s="55"/>
      <c r="KNV16" s="55"/>
      <c r="KNW16" s="55"/>
      <c r="KNX16" s="55"/>
      <c r="KNY16" s="55"/>
      <c r="KNZ16" s="55"/>
      <c r="KOA16" s="55"/>
      <c r="KOB16" s="55"/>
      <c r="KOC16" s="55"/>
      <c r="KOD16" s="55"/>
      <c r="KOE16" s="55"/>
      <c r="KOF16" s="55"/>
      <c r="KOG16" s="55"/>
      <c r="KOH16" s="55"/>
      <c r="KOI16" s="55"/>
      <c r="KOJ16" s="55"/>
      <c r="KOK16" s="55"/>
      <c r="KOL16" s="55"/>
      <c r="KOM16" s="55"/>
      <c r="KON16" s="55"/>
      <c r="KOO16" s="55"/>
      <c r="KOP16" s="55"/>
      <c r="KOQ16" s="55"/>
      <c r="KOR16" s="55"/>
      <c r="KOS16" s="55"/>
      <c r="KOT16" s="55"/>
      <c r="KOU16" s="55"/>
      <c r="KOV16" s="55"/>
      <c r="KOW16" s="55"/>
      <c r="KOX16" s="55"/>
      <c r="KOY16" s="55"/>
      <c r="KOZ16" s="55"/>
      <c r="KPA16" s="55"/>
      <c r="KPB16" s="55"/>
      <c r="KPC16" s="55"/>
      <c r="KPD16" s="55"/>
      <c r="KPE16" s="55"/>
      <c r="KPF16" s="55"/>
      <c r="KPG16" s="55"/>
      <c r="KPH16" s="55"/>
      <c r="KPI16" s="55"/>
      <c r="KPJ16" s="55"/>
      <c r="KPK16" s="55"/>
      <c r="KPL16" s="55"/>
      <c r="KPM16" s="55"/>
      <c r="KPN16" s="55"/>
      <c r="KPO16" s="55"/>
      <c r="KPP16" s="55"/>
      <c r="KPQ16" s="55"/>
      <c r="KPR16" s="55"/>
      <c r="KPS16" s="55"/>
      <c r="KPT16" s="55"/>
      <c r="KPU16" s="55"/>
      <c r="KPV16" s="55"/>
      <c r="KPW16" s="55"/>
      <c r="KPX16" s="55"/>
      <c r="KPY16" s="55"/>
      <c r="KPZ16" s="55"/>
      <c r="KQA16" s="55"/>
      <c r="KQB16" s="55"/>
      <c r="KQC16" s="55"/>
      <c r="KQD16" s="55"/>
      <c r="KQE16" s="55"/>
      <c r="KQF16" s="55"/>
      <c r="KQG16" s="55"/>
      <c r="KQH16" s="55"/>
      <c r="KQI16" s="55"/>
      <c r="KQJ16" s="55"/>
      <c r="KQK16" s="55"/>
      <c r="KQL16" s="55"/>
      <c r="KQM16" s="55"/>
      <c r="KQN16" s="55"/>
      <c r="KQO16" s="55"/>
      <c r="KQP16" s="55"/>
      <c r="KQQ16" s="55"/>
      <c r="KQR16" s="55"/>
      <c r="KQS16" s="55"/>
      <c r="KQT16" s="55"/>
      <c r="KQU16" s="55"/>
      <c r="KQV16" s="55"/>
      <c r="KQW16" s="55"/>
      <c r="KQX16" s="55"/>
      <c r="KQY16" s="55"/>
      <c r="KQZ16" s="55"/>
      <c r="KRA16" s="55"/>
      <c r="KRB16" s="55"/>
      <c r="KRC16" s="55"/>
      <c r="KRD16" s="55"/>
      <c r="KRE16" s="55"/>
      <c r="KRF16" s="55"/>
      <c r="KRG16" s="55"/>
      <c r="KRH16" s="55"/>
      <c r="KRI16" s="55"/>
      <c r="KRJ16" s="55"/>
      <c r="KRK16" s="55"/>
      <c r="KRL16" s="55"/>
      <c r="KRM16" s="55"/>
      <c r="KRN16" s="55"/>
      <c r="KRO16" s="55"/>
      <c r="KRP16" s="55"/>
      <c r="KRQ16" s="55"/>
      <c r="KRR16" s="55"/>
      <c r="KRS16" s="55"/>
      <c r="KRT16" s="55"/>
      <c r="KRU16" s="55"/>
      <c r="KRV16" s="55"/>
      <c r="KRW16" s="55"/>
      <c r="KRX16" s="55"/>
      <c r="KRY16" s="55"/>
      <c r="KRZ16" s="55"/>
      <c r="KSA16" s="55"/>
      <c r="KSB16" s="55"/>
      <c r="KSC16" s="55"/>
      <c r="KSD16" s="55"/>
      <c r="KSE16" s="55"/>
      <c r="KSF16" s="55"/>
      <c r="KSG16" s="55"/>
      <c r="KSH16" s="55"/>
      <c r="KSI16" s="55"/>
      <c r="KSJ16" s="55"/>
      <c r="KSK16" s="55"/>
      <c r="KSL16" s="55"/>
      <c r="KSM16" s="55"/>
      <c r="KSN16" s="55"/>
      <c r="KSO16" s="55"/>
      <c r="KSP16" s="55"/>
      <c r="KSQ16" s="55"/>
      <c r="KSR16" s="55"/>
      <c r="KSS16" s="55"/>
      <c r="KST16" s="55"/>
      <c r="KSU16" s="55"/>
      <c r="KSV16" s="55"/>
      <c r="KSW16" s="55"/>
      <c r="KSX16" s="55"/>
      <c r="KSY16" s="55"/>
      <c r="KSZ16" s="55"/>
      <c r="KTA16" s="55"/>
      <c r="KTB16" s="55"/>
      <c r="KTC16" s="55"/>
      <c r="KTD16" s="55"/>
      <c r="KTE16" s="55"/>
      <c r="KTF16" s="55"/>
      <c r="KTG16" s="55"/>
      <c r="KTH16" s="55"/>
      <c r="KTI16" s="55"/>
      <c r="KTJ16" s="55"/>
      <c r="KTK16" s="55"/>
      <c r="KTL16" s="55"/>
      <c r="KTM16" s="55"/>
      <c r="KTN16" s="55"/>
      <c r="KTO16" s="55"/>
      <c r="KTP16" s="55"/>
      <c r="KTQ16" s="55"/>
      <c r="KTR16" s="55"/>
      <c r="KTS16" s="55"/>
      <c r="KTT16" s="55"/>
      <c r="KTU16" s="55"/>
      <c r="KTV16" s="55"/>
      <c r="KTW16" s="55"/>
      <c r="KTX16" s="55"/>
      <c r="KTY16" s="55"/>
      <c r="KTZ16" s="55"/>
      <c r="KUA16" s="55"/>
      <c r="KUB16" s="55"/>
      <c r="KUC16" s="55"/>
      <c r="KUD16" s="55"/>
      <c r="KUE16" s="55"/>
      <c r="KUF16" s="55"/>
      <c r="KUG16" s="55"/>
      <c r="KUH16" s="55"/>
      <c r="KUI16" s="55"/>
      <c r="KUJ16" s="55"/>
      <c r="KUK16" s="55"/>
      <c r="KUL16" s="55"/>
      <c r="KUM16" s="55"/>
      <c r="KUN16" s="55"/>
      <c r="KUO16" s="55"/>
      <c r="KUP16" s="55"/>
      <c r="KUQ16" s="55"/>
      <c r="KUR16" s="55"/>
      <c r="KUS16" s="55"/>
      <c r="KUT16" s="55"/>
      <c r="KUU16" s="55"/>
      <c r="KUV16" s="55"/>
      <c r="KUW16" s="55"/>
      <c r="KUX16" s="55"/>
      <c r="KUY16" s="55"/>
      <c r="KUZ16" s="55"/>
      <c r="KVA16" s="55"/>
      <c r="KVB16" s="55"/>
      <c r="KVC16" s="55"/>
      <c r="KVD16" s="55"/>
      <c r="KVE16" s="55"/>
      <c r="KVF16" s="55"/>
      <c r="KVG16" s="55"/>
      <c r="KVH16" s="55"/>
      <c r="KVI16" s="55"/>
      <c r="KVJ16" s="55"/>
      <c r="KVK16" s="55"/>
      <c r="KVL16" s="55"/>
      <c r="KVM16" s="55"/>
      <c r="KVN16" s="55"/>
      <c r="KVO16" s="55"/>
      <c r="KVP16" s="55"/>
      <c r="KVQ16" s="55"/>
      <c r="KVR16" s="55"/>
      <c r="KVS16" s="55"/>
      <c r="KVT16" s="55"/>
      <c r="KVU16" s="55"/>
      <c r="KVV16" s="55"/>
      <c r="KVW16" s="55"/>
      <c r="KVX16" s="55"/>
      <c r="KVY16" s="55"/>
      <c r="KVZ16" s="55"/>
      <c r="KWA16" s="55"/>
      <c r="KWB16" s="55"/>
      <c r="KWC16" s="55"/>
      <c r="KWD16" s="55"/>
      <c r="KWE16" s="55"/>
      <c r="KWF16" s="55"/>
      <c r="KWG16" s="55"/>
      <c r="KWH16" s="55"/>
      <c r="KWI16" s="55"/>
      <c r="KWJ16" s="55"/>
      <c r="KWK16" s="55"/>
      <c r="KWL16" s="55"/>
      <c r="KWM16" s="55"/>
      <c r="KWN16" s="55"/>
      <c r="KWO16" s="55"/>
      <c r="KWP16" s="55"/>
      <c r="KWQ16" s="55"/>
      <c r="KWR16" s="55"/>
      <c r="KWS16" s="55"/>
      <c r="KWT16" s="55"/>
      <c r="KWU16" s="55"/>
      <c r="KWV16" s="55"/>
      <c r="KWW16" s="55"/>
      <c r="KWX16" s="55"/>
      <c r="KWY16" s="55"/>
      <c r="KWZ16" s="55"/>
      <c r="KXA16" s="55"/>
      <c r="KXB16" s="55"/>
      <c r="KXC16" s="55"/>
      <c r="KXD16" s="55"/>
      <c r="KXE16" s="55"/>
      <c r="KXF16" s="55"/>
      <c r="KXG16" s="55"/>
      <c r="KXH16" s="55"/>
      <c r="KXI16" s="55"/>
      <c r="KXJ16" s="55"/>
      <c r="KXK16" s="55"/>
      <c r="KXL16" s="55"/>
      <c r="KXM16" s="55"/>
      <c r="KXN16" s="55"/>
      <c r="KXO16" s="55"/>
      <c r="KXP16" s="55"/>
      <c r="KXQ16" s="55"/>
      <c r="KXR16" s="55"/>
      <c r="KXS16" s="55"/>
      <c r="KXT16" s="55"/>
      <c r="KXU16" s="55"/>
      <c r="KXV16" s="55"/>
      <c r="KXW16" s="55"/>
      <c r="KXX16" s="55"/>
      <c r="KXY16" s="55"/>
      <c r="KXZ16" s="55"/>
      <c r="KYA16" s="55"/>
      <c r="KYB16" s="55"/>
      <c r="KYC16" s="55"/>
      <c r="KYD16" s="55"/>
      <c r="KYE16" s="55"/>
      <c r="KYF16" s="55"/>
      <c r="KYG16" s="55"/>
      <c r="KYH16" s="55"/>
      <c r="KYI16" s="55"/>
      <c r="KYJ16" s="55"/>
      <c r="KYK16" s="55"/>
      <c r="KYL16" s="55"/>
      <c r="KYM16" s="55"/>
      <c r="KYN16" s="55"/>
      <c r="KYO16" s="55"/>
      <c r="KYP16" s="55"/>
      <c r="KYQ16" s="55"/>
      <c r="KYR16" s="55"/>
      <c r="KYS16" s="55"/>
      <c r="KYT16" s="55"/>
      <c r="KYU16" s="55"/>
      <c r="KYV16" s="55"/>
      <c r="KYW16" s="55"/>
      <c r="KYX16" s="55"/>
      <c r="KYY16" s="55"/>
      <c r="KYZ16" s="55"/>
      <c r="KZA16" s="55"/>
      <c r="KZB16" s="55"/>
      <c r="KZC16" s="55"/>
      <c r="KZD16" s="55"/>
      <c r="KZE16" s="55"/>
      <c r="KZF16" s="55"/>
      <c r="KZG16" s="55"/>
      <c r="KZH16" s="55"/>
      <c r="KZI16" s="55"/>
      <c r="KZJ16" s="55"/>
      <c r="KZK16" s="55"/>
      <c r="KZL16" s="55"/>
      <c r="KZM16" s="55"/>
      <c r="KZN16" s="55"/>
      <c r="KZO16" s="55"/>
      <c r="KZP16" s="55"/>
      <c r="KZQ16" s="55"/>
      <c r="KZR16" s="55"/>
      <c r="KZS16" s="55"/>
      <c r="KZT16" s="55"/>
      <c r="KZU16" s="55"/>
      <c r="KZV16" s="55"/>
      <c r="KZW16" s="55"/>
      <c r="KZX16" s="55"/>
      <c r="KZY16" s="55"/>
      <c r="KZZ16" s="55"/>
      <c r="LAA16" s="55"/>
      <c r="LAB16" s="55"/>
      <c r="LAC16" s="55"/>
      <c r="LAD16" s="55"/>
      <c r="LAE16" s="55"/>
      <c r="LAF16" s="55"/>
      <c r="LAG16" s="55"/>
      <c r="LAH16" s="55"/>
      <c r="LAI16" s="55"/>
      <c r="LAJ16" s="55"/>
      <c r="LAK16" s="55"/>
      <c r="LAL16" s="55"/>
      <c r="LAM16" s="55"/>
      <c r="LAN16" s="55"/>
      <c r="LAO16" s="55"/>
      <c r="LAP16" s="55"/>
      <c r="LAQ16" s="55"/>
      <c r="LAR16" s="55"/>
      <c r="LAS16" s="55"/>
      <c r="LAT16" s="55"/>
      <c r="LAU16" s="55"/>
      <c r="LAV16" s="55"/>
      <c r="LAW16" s="55"/>
      <c r="LAX16" s="55"/>
      <c r="LAY16" s="55"/>
      <c r="LAZ16" s="55"/>
      <c r="LBA16" s="55"/>
      <c r="LBB16" s="55"/>
      <c r="LBC16" s="55"/>
      <c r="LBD16" s="55"/>
      <c r="LBE16" s="55"/>
      <c r="LBF16" s="55"/>
      <c r="LBG16" s="55"/>
      <c r="LBH16" s="55"/>
      <c r="LBI16" s="55"/>
      <c r="LBJ16" s="55"/>
      <c r="LBK16" s="55"/>
      <c r="LBL16" s="55"/>
      <c r="LBM16" s="55"/>
      <c r="LBN16" s="55"/>
      <c r="LBO16" s="55"/>
      <c r="LBP16" s="55"/>
      <c r="LBQ16" s="55"/>
      <c r="LBR16" s="55"/>
      <c r="LBS16" s="55"/>
      <c r="LBT16" s="55"/>
      <c r="LBU16" s="55"/>
      <c r="LBV16" s="55"/>
      <c r="LBW16" s="55"/>
      <c r="LBX16" s="55"/>
      <c r="LBY16" s="55"/>
      <c r="LBZ16" s="55"/>
      <c r="LCA16" s="55"/>
      <c r="LCB16" s="55"/>
      <c r="LCC16" s="55"/>
      <c r="LCD16" s="55"/>
      <c r="LCE16" s="55"/>
      <c r="LCF16" s="55"/>
      <c r="LCG16" s="55"/>
      <c r="LCH16" s="55"/>
      <c r="LCI16" s="55"/>
      <c r="LCJ16" s="55"/>
      <c r="LCK16" s="55"/>
      <c r="LCL16" s="55"/>
      <c r="LCM16" s="55"/>
      <c r="LCN16" s="55"/>
      <c r="LCO16" s="55"/>
      <c r="LCP16" s="55"/>
      <c r="LCQ16" s="55"/>
      <c r="LCR16" s="55"/>
      <c r="LCS16" s="55"/>
      <c r="LCT16" s="55"/>
      <c r="LCU16" s="55"/>
      <c r="LCV16" s="55"/>
      <c r="LCW16" s="55"/>
      <c r="LCX16" s="55"/>
      <c r="LCY16" s="55"/>
      <c r="LCZ16" s="55"/>
      <c r="LDA16" s="55"/>
      <c r="LDB16" s="55"/>
      <c r="LDC16" s="55"/>
      <c r="LDD16" s="55"/>
      <c r="LDE16" s="55"/>
      <c r="LDF16" s="55"/>
      <c r="LDG16" s="55"/>
      <c r="LDH16" s="55"/>
      <c r="LDI16" s="55"/>
      <c r="LDJ16" s="55"/>
      <c r="LDK16" s="55"/>
      <c r="LDL16" s="55"/>
      <c r="LDM16" s="55"/>
      <c r="LDN16" s="55"/>
      <c r="LDO16" s="55"/>
      <c r="LDP16" s="55"/>
      <c r="LDQ16" s="55"/>
      <c r="LDR16" s="55"/>
      <c r="LDS16" s="55"/>
      <c r="LDT16" s="55"/>
      <c r="LDU16" s="55"/>
      <c r="LDV16" s="55"/>
      <c r="LDW16" s="55"/>
      <c r="LDX16" s="55"/>
      <c r="LDY16" s="55"/>
      <c r="LDZ16" s="55"/>
      <c r="LEA16" s="55"/>
      <c r="LEB16" s="55"/>
      <c r="LEC16" s="55"/>
      <c r="LED16" s="55"/>
      <c r="LEE16" s="55"/>
      <c r="LEF16" s="55"/>
      <c r="LEG16" s="55"/>
      <c r="LEH16" s="55"/>
      <c r="LEI16" s="55"/>
      <c r="LEJ16" s="55"/>
      <c r="LEK16" s="55"/>
      <c r="LEL16" s="55"/>
      <c r="LEM16" s="55"/>
      <c r="LEN16" s="55"/>
      <c r="LEO16" s="55"/>
      <c r="LEP16" s="55"/>
      <c r="LEQ16" s="55"/>
      <c r="LER16" s="55"/>
      <c r="LES16" s="55"/>
      <c r="LET16" s="55"/>
      <c r="LEU16" s="55"/>
      <c r="LEV16" s="55"/>
      <c r="LEW16" s="55"/>
      <c r="LEX16" s="55"/>
      <c r="LEY16" s="55"/>
      <c r="LEZ16" s="55"/>
      <c r="LFA16" s="55"/>
      <c r="LFB16" s="55"/>
      <c r="LFC16" s="55"/>
      <c r="LFD16" s="55"/>
      <c r="LFE16" s="55"/>
      <c r="LFF16" s="55"/>
      <c r="LFG16" s="55"/>
      <c r="LFH16" s="55"/>
      <c r="LFI16" s="55"/>
      <c r="LFJ16" s="55"/>
      <c r="LFK16" s="55"/>
      <c r="LFL16" s="55"/>
      <c r="LFM16" s="55"/>
      <c r="LFN16" s="55"/>
      <c r="LFO16" s="55"/>
      <c r="LFP16" s="55"/>
      <c r="LFQ16" s="55"/>
      <c r="LFR16" s="55"/>
      <c r="LFS16" s="55"/>
      <c r="LFT16" s="55"/>
      <c r="LFU16" s="55"/>
      <c r="LFV16" s="55"/>
      <c r="LFW16" s="55"/>
      <c r="LFX16" s="55"/>
      <c r="LFY16" s="55"/>
      <c r="LFZ16" s="55"/>
      <c r="LGA16" s="55"/>
      <c r="LGB16" s="55"/>
      <c r="LGC16" s="55"/>
      <c r="LGD16" s="55"/>
      <c r="LGE16" s="55"/>
      <c r="LGF16" s="55"/>
      <c r="LGG16" s="55"/>
      <c r="LGH16" s="55"/>
      <c r="LGI16" s="55"/>
      <c r="LGJ16" s="55"/>
      <c r="LGK16" s="55"/>
      <c r="LGL16" s="55"/>
      <c r="LGM16" s="55"/>
      <c r="LGN16" s="55"/>
      <c r="LGO16" s="55"/>
      <c r="LGP16" s="55"/>
      <c r="LGQ16" s="55"/>
      <c r="LGR16" s="55"/>
      <c r="LGS16" s="55"/>
      <c r="LGT16" s="55"/>
      <c r="LGU16" s="55"/>
      <c r="LGV16" s="55"/>
      <c r="LGW16" s="55"/>
      <c r="LGX16" s="55"/>
      <c r="LGY16" s="55"/>
      <c r="LGZ16" s="55"/>
      <c r="LHA16" s="55"/>
      <c r="LHB16" s="55"/>
      <c r="LHC16" s="55"/>
      <c r="LHD16" s="55"/>
      <c r="LHE16" s="55"/>
      <c r="LHF16" s="55"/>
      <c r="LHG16" s="55"/>
      <c r="LHH16" s="55"/>
      <c r="LHI16" s="55"/>
      <c r="LHJ16" s="55"/>
      <c r="LHK16" s="55"/>
      <c r="LHL16" s="55"/>
      <c r="LHM16" s="55"/>
      <c r="LHN16" s="55"/>
      <c r="LHO16" s="55"/>
      <c r="LHP16" s="55"/>
      <c r="LHQ16" s="55"/>
      <c r="LHR16" s="55"/>
      <c r="LHS16" s="55"/>
      <c r="LHT16" s="55"/>
      <c r="LHU16" s="55"/>
      <c r="LHV16" s="55"/>
      <c r="LHW16" s="55"/>
      <c r="LHX16" s="55"/>
      <c r="LHY16" s="55"/>
      <c r="LHZ16" s="55"/>
      <c r="LIA16" s="55"/>
      <c r="LIB16" s="55"/>
      <c r="LIC16" s="55"/>
      <c r="LID16" s="55"/>
      <c r="LIE16" s="55"/>
      <c r="LIF16" s="55"/>
      <c r="LIG16" s="55"/>
      <c r="LIH16" s="55"/>
      <c r="LII16" s="55"/>
      <c r="LIJ16" s="55"/>
      <c r="LIK16" s="55"/>
      <c r="LIL16" s="55"/>
      <c r="LIM16" s="55"/>
      <c r="LIN16" s="55"/>
      <c r="LIO16" s="55"/>
      <c r="LIP16" s="55"/>
      <c r="LIQ16" s="55"/>
      <c r="LIR16" s="55"/>
      <c r="LIS16" s="55"/>
      <c r="LIT16" s="55"/>
      <c r="LIU16" s="55"/>
      <c r="LIV16" s="55"/>
      <c r="LIW16" s="55"/>
      <c r="LIX16" s="55"/>
      <c r="LIY16" s="55"/>
      <c r="LIZ16" s="55"/>
      <c r="LJA16" s="55"/>
      <c r="LJB16" s="55"/>
      <c r="LJC16" s="55"/>
      <c r="LJD16" s="55"/>
      <c r="LJE16" s="55"/>
      <c r="LJF16" s="55"/>
      <c r="LJG16" s="55"/>
      <c r="LJH16" s="55"/>
      <c r="LJI16" s="55"/>
      <c r="LJJ16" s="55"/>
      <c r="LJK16" s="55"/>
      <c r="LJL16" s="55"/>
      <c r="LJM16" s="55"/>
      <c r="LJN16" s="55"/>
      <c r="LJO16" s="55"/>
      <c r="LJP16" s="55"/>
      <c r="LJQ16" s="55"/>
      <c r="LJR16" s="55"/>
      <c r="LJS16" s="55"/>
      <c r="LJT16" s="55"/>
      <c r="LJU16" s="55"/>
      <c r="LJV16" s="55"/>
      <c r="LJW16" s="55"/>
      <c r="LJX16" s="55"/>
      <c r="LJY16" s="55"/>
      <c r="LJZ16" s="55"/>
      <c r="LKA16" s="55"/>
      <c r="LKB16" s="55"/>
      <c r="LKC16" s="55"/>
      <c r="LKD16" s="55"/>
      <c r="LKE16" s="55"/>
      <c r="LKF16" s="55"/>
      <c r="LKG16" s="55"/>
      <c r="LKH16" s="55"/>
      <c r="LKI16" s="55"/>
      <c r="LKJ16" s="55"/>
      <c r="LKK16" s="55"/>
      <c r="LKL16" s="55"/>
      <c r="LKM16" s="55"/>
      <c r="LKN16" s="55"/>
      <c r="LKO16" s="55"/>
      <c r="LKP16" s="55"/>
      <c r="LKQ16" s="55"/>
      <c r="LKR16" s="55"/>
      <c r="LKS16" s="55"/>
      <c r="LKT16" s="55"/>
      <c r="LKU16" s="55"/>
      <c r="LKV16" s="55"/>
      <c r="LKW16" s="55"/>
      <c r="LKX16" s="55"/>
      <c r="LKY16" s="55"/>
      <c r="LKZ16" s="55"/>
      <c r="LLA16" s="55"/>
      <c r="LLB16" s="55"/>
      <c r="LLC16" s="55"/>
      <c r="LLD16" s="55"/>
      <c r="LLE16" s="55"/>
      <c r="LLF16" s="55"/>
      <c r="LLG16" s="55"/>
      <c r="LLH16" s="55"/>
      <c r="LLI16" s="55"/>
      <c r="LLJ16" s="55"/>
      <c r="LLK16" s="55"/>
      <c r="LLL16" s="55"/>
      <c r="LLM16" s="55"/>
      <c r="LLN16" s="55"/>
      <c r="LLO16" s="55"/>
      <c r="LLP16" s="55"/>
      <c r="LLQ16" s="55"/>
      <c r="LLR16" s="55"/>
      <c r="LLS16" s="55"/>
      <c r="LLT16" s="55"/>
      <c r="LLU16" s="55"/>
      <c r="LLV16" s="55"/>
      <c r="LLW16" s="55"/>
      <c r="LLX16" s="55"/>
      <c r="LLY16" s="55"/>
      <c r="LLZ16" s="55"/>
      <c r="LMA16" s="55"/>
      <c r="LMB16" s="55"/>
      <c r="LMC16" s="55"/>
      <c r="LMD16" s="55"/>
      <c r="LME16" s="55"/>
      <c r="LMF16" s="55"/>
      <c r="LMG16" s="55"/>
      <c r="LMH16" s="55"/>
      <c r="LMI16" s="55"/>
      <c r="LMJ16" s="55"/>
      <c r="LMK16" s="55"/>
      <c r="LML16" s="55"/>
      <c r="LMM16" s="55"/>
      <c r="LMN16" s="55"/>
      <c r="LMO16" s="55"/>
      <c r="LMP16" s="55"/>
      <c r="LMQ16" s="55"/>
      <c r="LMR16" s="55"/>
      <c r="LMS16" s="55"/>
      <c r="LMT16" s="55"/>
      <c r="LMU16" s="55"/>
      <c r="LMV16" s="55"/>
      <c r="LMW16" s="55"/>
      <c r="LMX16" s="55"/>
      <c r="LMY16" s="55"/>
      <c r="LMZ16" s="55"/>
      <c r="LNA16" s="55"/>
      <c r="LNB16" s="55"/>
      <c r="LNC16" s="55"/>
      <c r="LND16" s="55"/>
      <c r="LNE16" s="55"/>
      <c r="LNF16" s="55"/>
      <c r="LNG16" s="55"/>
      <c r="LNH16" s="55"/>
      <c r="LNI16" s="55"/>
      <c r="LNJ16" s="55"/>
      <c r="LNK16" s="55"/>
      <c r="LNL16" s="55"/>
      <c r="LNM16" s="55"/>
      <c r="LNN16" s="55"/>
      <c r="LNO16" s="55"/>
      <c r="LNP16" s="55"/>
      <c r="LNQ16" s="55"/>
      <c r="LNR16" s="55"/>
      <c r="LNS16" s="55"/>
      <c r="LNT16" s="55"/>
      <c r="LNU16" s="55"/>
      <c r="LNV16" s="55"/>
      <c r="LNW16" s="55"/>
      <c r="LNX16" s="55"/>
      <c r="LNY16" s="55"/>
      <c r="LNZ16" s="55"/>
      <c r="LOA16" s="55"/>
      <c r="LOB16" s="55"/>
      <c r="LOC16" s="55"/>
      <c r="LOD16" s="55"/>
      <c r="LOE16" s="55"/>
      <c r="LOF16" s="55"/>
      <c r="LOG16" s="55"/>
      <c r="LOH16" s="55"/>
      <c r="LOI16" s="55"/>
      <c r="LOJ16" s="55"/>
      <c r="LOK16" s="55"/>
      <c r="LOL16" s="55"/>
      <c r="LOM16" s="55"/>
      <c r="LON16" s="55"/>
      <c r="LOO16" s="55"/>
      <c r="LOP16" s="55"/>
      <c r="LOQ16" s="55"/>
      <c r="LOR16" s="55"/>
      <c r="LOS16" s="55"/>
      <c r="LOT16" s="55"/>
      <c r="LOU16" s="55"/>
      <c r="LOV16" s="55"/>
      <c r="LOW16" s="55"/>
      <c r="LOX16" s="55"/>
      <c r="LOY16" s="55"/>
      <c r="LOZ16" s="55"/>
      <c r="LPA16" s="55"/>
      <c r="LPB16" s="55"/>
      <c r="LPC16" s="55"/>
      <c r="LPD16" s="55"/>
      <c r="LPE16" s="55"/>
      <c r="LPF16" s="55"/>
      <c r="LPG16" s="55"/>
      <c r="LPH16" s="55"/>
      <c r="LPI16" s="55"/>
      <c r="LPJ16" s="55"/>
      <c r="LPK16" s="55"/>
      <c r="LPL16" s="55"/>
      <c r="LPM16" s="55"/>
      <c r="LPN16" s="55"/>
      <c r="LPO16" s="55"/>
      <c r="LPP16" s="55"/>
      <c r="LPQ16" s="55"/>
      <c r="LPR16" s="55"/>
      <c r="LPS16" s="55"/>
      <c r="LPT16" s="55"/>
      <c r="LPU16" s="55"/>
      <c r="LPV16" s="55"/>
      <c r="LPW16" s="55"/>
      <c r="LPX16" s="55"/>
      <c r="LPY16" s="55"/>
      <c r="LPZ16" s="55"/>
      <c r="LQA16" s="55"/>
      <c r="LQB16" s="55"/>
      <c r="LQC16" s="55"/>
      <c r="LQD16" s="55"/>
      <c r="LQE16" s="55"/>
      <c r="LQF16" s="55"/>
      <c r="LQG16" s="55"/>
      <c r="LQH16" s="55"/>
      <c r="LQI16" s="55"/>
      <c r="LQJ16" s="55"/>
      <c r="LQK16" s="55"/>
      <c r="LQL16" s="55"/>
      <c r="LQM16" s="55"/>
      <c r="LQN16" s="55"/>
      <c r="LQO16" s="55"/>
      <c r="LQP16" s="55"/>
      <c r="LQQ16" s="55"/>
      <c r="LQR16" s="55"/>
      <c r="LQS16" s="55"/>
      <c r="LQT16" s="55"/>
      <c r="LQU16" s="55"/>
      <c r="LQV16" s="55"/>
      <c r="LQW16" s="55"/>
      <c r="LQX16" s="55"/>
      <c r="LQY16" s="55"/>
      <c r="LQZ16" s="55"/>
      <c r="LRA16" s="55"/>
      <c r="LRB16" s="55"/>
      <c r="LRC16" s="55"/>
      <c r="LRD16" s="55"/>
      <c r="LRE16" s="55"/>
      <c r="LRF16" s="55"/>
      <c r="LRG16" s="55"/>
      <c r="LRH16" s="55"/>
      <c r="LRI16" s="55"/>
      <c r="LRJ16" s="55"/>
      <c r="LRK16" s="55"/>
      <c r="LRL16" s="55"/>
      <c r="LRM16" s="55"/>
      <c r="LRN16" s="55"/>
      <c r="LRO16" s="55"/>
      <c r="LRP16" s="55"/>
      <c r="LRQ16" s="55"/>
      <c r="LRR16" s="55"/>
      <c r="LRS16" s="55"/>
      <c r="LRT16" s="55"/>
      <c r="LRU16" s="55"/>
      <c r="LRV16" s="55"/>
      <c r="LRW16" s="55"/>
      <c r="LRX16" s="55"/>
      <c r="LRY16" s="55"/>
      <c r="LRZ16" s="55"/>
      <c r="LSA16" s="55"/>
      <c r="LSB16" s="55"/>
      <c r="LSC16" s="55"/>
      <c r="LSD16" s="55"/>
      <c r="LSE16" s="55"/>
      <c r="LSF16" s="55"/>
      <c r="LSG16" s="55"/>
      <c r="LSH16" s="55"/>
      <c r="LSI16" s="55"/>
      <c r="LSJ16" s="55"/>
      <c r="LSK16" s="55"/>
      <c r="LSL16" s="55"/>
      <c r="LSM16" s="55"/>
      <c r="LSN16" s="55"/>
      <c r="LSO16" s="55"/>
      <c r="LSP16" s="55"/>
      <c r="LSQ16" s="55"/>
      <c r="LSR16" s="55"/>
      <c r="LSS16" s="55"/>
      <c r="LST16" s="55"/>
      <c r="LSU16" s="55"/>
      <c r="LSV16" s="55"/>
      <c r="LSW16" s="55"/>
      <c r="LSX16" s="55"/>
      <c r="LSY16" s="55"/>
      <c r="LSZ16" s="55"/>
      <c r="LTA16" s="55"/>
      <c r="LTB16" s="55"/>
      <c r="LTC16" s="55"/>
      <c r="LTD16" s="55"/>
      <c r="LTE16" s="55"/>
      <c r="LTF16" s="55"/>
      <c r="LTG16" s="55"/>
      <c r="LTH16" s="55"/>
      <c r="LTI16" s="55"/>
      <c r="LTJ16" s="55"/>
      <c r="LTK16" s="55"/>
      <c r="LTL16" s="55"/>
      <c r="LTM16" s="55"/>
      <c r="LTN16" s="55"/>
      <c r="LTO16" s="55"/>
      <c r="LTP16" s="55"/>
      <c r="LTQ16" s="55"/>
      <c r="LTR16" s="55"/>
      <c r="LTS16" s="55"/>
      <c r="LTT16" s="55"/>
      <c r="LTU16" s="55"/>
      <c r="LTV16" s="55"/>
      <c r="LTW16" s="55"/>
      <c r="LTX16" s="55"/>
      <c r="LTY16" s="55"/>
      <c r="LTZ16" s="55"/>
      <c r="LUA16" s="55"/>
      <c r="LUB16" s="55"/>
      <c r="LUC16" s="55"/>
      <c r="LUD16" s="55"/>
      <c r="LUE16" s="55"/>
      <c r="LUF16" s="55"/>
      <c r="LUG16" s="55"/>
      <c r="LUH16" s="55"/>
      <c r="LUI16" s="55"/>
      <c r="LUJ16" s="55"/>
      <c r="LUK16" s="55"/>
      <c r="LUL16" s="55"/>
      <c r="LUM16" s="55"/>
      <c r="LUN16" s="55"/>
      <c r="LUO16" s="55"/>
      <c r="LUP16" s="55"/>
      <c r="LUQ16" s="55"/>
      <c r="LUR16" s="55"/>
      <c r="LUS16" s="55"/>
      <c r="LUT16" s="55"/>
      <c r="LUU16" s="55"/>
      <c r="LUV16" s="55"/>
      <c r="LUW16" s="55"/>
      <c r="LUX16" s="55"/>
      <c r="LUY16" s="55"/>
      <c r="LUZ16" s="55"/>
      <c r="LVA16" s="55"/>
      <c r="LVB16" s="55"/>
      <c r="LVC16" s="55"/>
      <c r="LVD16" s="55"/>
      <c r="LVE16" s="55"/>
      <c r="LVF16" s="55"/>
      <c r="LVG16" s="55"/>
      <c r="LVH16" s="55"/>
      <c r="LVI16" s="55"/>
      <c r="LVJ16" s="55"/>
      <c r="LVK16" s="55"/>
      <c r="LVL16" s="55"/>
      <c r="LVM16" s="55"/>
      <c r="LVN16" s="55"/>
      <c r="LVO16" s="55"/>
      <c r="LVP16" s="55"/>
      <c r="LVQ16" s="55"/>
      <c r="LVR16" s="55"/>
      <c r="LVS16" s="55"/>
      <c r="LVT16" s="55"/>
      <c r="LVU16" s="55"/>
      <c r="LVV16" s="55"/>
      <c r="LVW16" s="55"/>
      <c r="LVX16" s="55"/>
      <c r="LVY16" s="55"/>
      <c r="LVZ16" s="55"/>
      <c r="LWA16" s="55"/>
      <c r="LWB16" s="55"/>
      <c r="LWC16" s="55"/>
      <c r="LWD16" s="55"/>
      <c r="LWE16" s="55"/>
      <c r="LWF16" s="55"/>
      <c r="LWG16" s="55"/>
      <c r="LWH16" s="55"/>
      <c r="LWI16" s="55"/>
      <c r="LWJ16" s="55"/>
      <c r="LWK16" s="55"/>
      <c r="LWL16" s="55"/>
      <c r="LWM16" s="55"/>
      <c r="LWN16" s="55"/>
      <c r="LWO16" s="55"/>
      <c r="LWP16" s="55"/>
      <c r="LWQ16" s="55"/>
      <c r="LWR16" s="55"/>
      <c r="LWS16" s="55"/>
      <c r="LWT16" s="55"/>
      <c r="LWU16" s="55"/>
      <c r="LWV16" s="55"/>
      <c r="LWW16" s="55"/>
      <c r="LWX16" s="55"/>
      <c r="LWY16" s="55"/>
      <c r="LWZ16" s="55"/>
      <c r="LXA16" s="55"/>
      <c r="LXB16" s="55"/>
      <c r="LXC16" s="55"/>
      <c r="LXD16" s="55"/>
      <c r="LXE16" s="55"/>
      <c r="LXF16" s="55"/>
      <c r="LXG16" s="55"/>
      <c r="LXH16" s="55"/>
      <c r="LXI16" s="55"/>
      <c r="LXJ16" s="55"/>
      <c r="LXK16" s="55"/>
      <c r="LXL16" s="55"/>
      <c r="LXM16" s="55"/>
      <c r="LXN16" s="55"/>
      <c r="LXO16" s="55"/>
      <c r="LXP16" s="55"/>
      <c r="LXQ16" s="55"/>
      <c r="LXR16" s="55"/>
      <c r="LXS16" s="55"/>
      <c r="LXT16" s="55"/>
      <c r="LXU16" s="55"/>
      <c r="LXV16" s="55"/>
      <c r="LXW16" s="55"/>
      <c r="LXX16" s="55"/>
      <c r="LXY16" s="55"/>
      <c r="LXZ16" s="55"/>
      <c r="LYA16" s="55"/>
      <c r="LYB16" s="55"/>
      <c r="LYC16" s="55"/>
      <c r="LYD16" s="55"/>
      <c r="LYE16" s="55"/>
      <c r="LYF16" s="55"/>
      <c r="LYG16" s="55"/>
      <c r="LYH16" s="55"/>
      <c r="LYI16" s="55"/>
      <c r="LYJ16" s="55"/>
      <c r="LYK16" s="55"/>
      <c r="LYL16" s="55"/>
      <c r="LYM16" s="55"/>
      <c r="LYN16" s="55"/>
      <c r="LYO16" s="55"/>
      <c r="LYP16" s="55"/>
      <c r="LYQ16" s="55"/>
      <c r="LYR16" s="55"/>
      <c r="LYS16" s="55"/>
      <c r="LYT16" s="55"/>
      <c r="LYU16" s="55"/>
      <c r="LYV16" s="55"/>
      <c r="LYW16" s="55"/>
      <c r="LYX16" s="55"/>
      <c r="LYY16" s="55"/>
      <c r="LYZ16" s="55"/>
      <c r="LZA16" s="55"/>
      <c r="LZB16" s="55"/>
      <c r="LZC16" s="55"/>
      <c r="LZD16" s="55"/>
      <c r="LZE16" s="55"/>
      <c r="LZF16" s="55"/>
      <c r="LZG16" s="55"/>
      <c r="LZH16" s="55"/>
      <c r="LZI16" s="55"/>
      <c r="LZJ16" s="55"/>
      <c r="LZK16" s="55"/>
      <c r="LZL16" s="55"/>
      <c r="LZM16" s="55"/>
      <c r="LZN16" s="55"/>
      <c r="LZO16" s="55"/>
      <c r="LZP16" s="55"/>
      <c r="LZQ16" s="55"/>
      <c r="LZR16" s="55"/>
      <c r="LZS16" s="55"/>
      <c r="LZT16" s="55"/>
      <c r="LZU16" s="55"/>
      <c r="LZV16" s="55"/>
      <c r="LZW16" s="55"/>
      <c r="LZX16" s="55"/>
      <c r="LZY16" s="55"/>
      <c r="LZZ16" s="55"/>
      <c r="MAA16" s="55"/>
      <c r="MAB16" s="55"/>
      <c r="MAC16" s="55"/>
      <c r="MAD16" s="55"/>
      <c r="MAE16" s="55"/>
      <c r="MAF16" s="55"/>
      <c r="MAG16" s="55"/>
      <c r="MAH16" s="55"/>
      <c r="MAI16" s="55"/>
      <c r="MAJ16" s="55"/>
      <c r="MAK16" s="55"/>
      <c r="MAL16" s="55"/>
      <c r="MAM16" s="55"/>
      <c r="MAN16" s="55"/>
      <c r="MAO16" s="55"/>
      <c r="MAP16" s="55"/>
      <c r="MAQ16" s="55"/>
      <c r="MAR16" s="55"/>
      <c r="MAS16" s="55"/>
      <c r="MAT16" s="55"/>
      <c r="MAU16" s="55"/>
      <c r="MAV16" s="55"/>
      <c r="MAW16" s="55"/>
      <c r="MAX16" s="55"/>
      <c r="MAY16" s="55"/>
      <c r="MAZ16" s="55"/>
      <c r="MBA16" s="55"/>
      <c r="MBB16" s="55"/>
      <c r="MBC16" s="55"/>
      <c r="MBD16" s="55"/>
      <c r="MBE16" s="55"/>
      <c r="MBF16" s="55"/>
      <c r="MBG16" s="55"/>
      <c r="MBH16" s="55"/>
      <c r="MBI16" s="55"/>
      <c r="MBJ16" s="55"/>
      <c r="MBK16" s="55"/>
      <c r="MBL16" s="55"/>
      <c r="MBM16" s="55"/>
      <c r="MBN16" s="55"/>
      <c r="MBO16" s="55"/>
      <c r="MBP16" s="55"/>
      <c r="MBQ16" s="55"/>
      <c r="MBR16" s="55"/>
      <c r="MBS16" s="55"/>
      <c r="MBT16" s="55"/>
      <c r="MBU16" s="55"/>
      <c r="MBV16" s="55"/>
      <c r="MBW16" s="55"/>
      <c r="MBX16" s="55"/>
      <c r="MBY16" s="55"/>
      <c r="MBZ16" s="55"/>
      <c r="MCA16" s="55"/>
      <c r="MCB16" s="55"/>
      <c r="MCC16" s="55"/>
      <c r="MCD16" s="55"/>
      <c r="MCE16" s="55"/>
      <c r="MCF16" s="55"/>
      <c r="MCG16" s="55"/>
      <c r="MCH16" s="55"/>
      <c r="MCI16" s="55"/>
      <c r="MCJ16" s="55"/>
      <c r="MCK16" s="55"/>
      <c r="MCL16" s="55"/>
      <c r="MCM16" s="55"/>
      <c r="MCN16" s="55"/>
      <c r="MCO16" s="55"/>
      <c r="MCP16" s="55"/>
      <c r="MCQ16" s="55"/>
      <c r="MCR16" s="55"/>
      <c r="MCS16" s="55"/>
      <c r="MCT16" s="55"/>
      <c r="MCU16" s="55"/>
      <c r="MCV16" s="55"/>
      <c r="MCW16" s="55"/>
      <c r="MCX16" s="55"/>
      <c r="MCY16" s="55"/>
      <c r="MCZ16" s="55"/>
      <c r="MDA16" s="55"/>
      <c r="MDB16" s="55"/>
      <c r="MDC16" s="55"/>
      <c r="MDD16" s="55"/>
      <c r="MDE16" s="55"/>
      <c r="MDF16" s="55"/>
      <c r="MDG16" s="55"/>
      <c r="MDH16" s="55"/>
      <c r="MDI16" s="55"/>
      <c r="MDJ16" s="55"/>
      <c r="MDK16" s="55"/>
      <c r="MDL16" s="55"/>
      <c r="MDM16" s="55"/>
      <c r="MDN16" s="55"/>
      <c r="MDO16" s="55"/>
      <c r="MDP16" s="55"/>
      <c r="MDQ16" s="55"/>
      <c r="MDR16" s="55"/>
      <c r="MDS16" s="55"/>
      <c r="MDT16" s="55"/>
      <c r="MDU16" s="55"/>
      <c r="MDV16" s="55"/>
      <c r="MDW16" s="55"/>
      <c r="MDX16" s="55"/>
      <c r="MDY16" s="55"/>
      <c r="MDZ16" s="55"/>
      <c r="MEA16" s="55"/>
      <c r="MEB16" s="55"/>
      <c r="MEC16" s="55"/>
      <c r="MED16" s="55"/>
      <c r="MEE16" s="55"/>
      <c r="MEF16" s="55"/>
      <c r="MEG16" s="55"/>
      <c r="MEH16" s="55"/>
      <c r="MEI16" s="55"/>
      <c r="MEJ16" s="55"/>
      <c r="MEK16" s="55"/>
      <c r="MEL16" s="55"/>
      <c r="MEM16" s="55"/>
      <c r="MEN16" s="55"/>
      <c r="MEO16" s="55"/>
      <c r="MEP16" s="55"/>
      <c r="MEQ16" s="55"/>
      <c r="MER16" s="55"/>
      <c r="MES16" s="55"/>
      <c r="MET16" s="55"/>
      <c r="MEU16" s="55"/>
      <c r="MEV16" s="55"/>
      <c r="MEW16" s="55"/>
      <c r="MEX16" s="55"/>
      <c r="MEY16" s="55"/>
      <c r="MEZ16" s="55"/>
      <c r="MFA16" s="55"/>
      <c r="MFB16" s="55"/>
      <c r="MFC16" s="55"/>
      <c r="MFD16" s="55"/>
      <c r="MFE16" s="55"/>
      <c r="MFF16" s="55"/>
      <c r="MFG16" s="55"/>
      <c r="MFH16" s="55"/>
      <c r="MFI16" s="55"/>
      <c r="MFJ16" s="55"/>
      <c r="MFK16" s="55"/>
      <c r="MFL16" s="55"/>
      <c r="MFM16" s="55"/>
      <c r="MFN16" s="55"/>
      <c r="MFO16" s="55"/>
      <c r="MFP16" s="55"/>
      <c r="MFQ16" s="55"/>
      <c r="MFR16" s="55"/>
      <c r="MFS16" s="55"/>
      <c r="MFT16" s="55"/>
      <c r="MFU16" s="55"/>
      <c r="MFV16" s="55"/>
      <c r="MFW16" s="55"/>
      <c r="MFX16" s="55"/>
      <c r="MFY16" s="55"/>
      <c r="MFZ16" s="55"/>
      <c r="MGA16" s="55"/>
      <c r="MGB16" s="55"/>
      <c r="MGC16" s="55"/>
      <c r="MGD16" s="55"/>
      <c r="MGE16" s="55"/>
      <c r="MGF16" s="55"/>
      <c r="MGG16" s="55"/>
      <c r="MGH16" s="55"/>
      <c r="MGI16" s="55"/>
      <c r="MGJ16" s="55"/>
      <c r="MGK16" s="55"/>
      <c r="MGL16" s="55"/>
      <c r="MGM16" s="55"/>
      <c r="MGN16" s="55"/>
      <c r="MGO16" s="55"/>
      <c r="MGP16" s="55"/>
      <c r="MGQ16" s="55"/>
      <c r="MGR16" s="55"/>
      <c r="MGS16" s="55"/>
      <c r="MGT16" s="55"/>
      <c r="MGU16" s="55"/>
      <c r="MGV16" s="55"/>
      <c r="MGW16" s="55"/>
      <c r="MGX16" s="55"/>
      <c r="MGY16" s="55"/>
      <c r="MGZ16" s="55"/>
      <c r="MHA16" s="55"/>
      <c r="MHB16" s="55"/>
      <c r="MHC16" s="55"/>
      <c r="MHD16" s="55"/>
      <c r="MHE16" s="55"/>
      <c r="MHF16" s="55"/>
      <c r="MHG16" s="55"/>
      <c r="MHH16" s="55"/>
      <c r="MHI16" s="55"/>
      <c r="MHJ16" s="55"/>
      <c r="MHK16" s="55"/>
      <c r="MHL16" s="55"/>
      <c r="MHM16" s="55"/>
      <c r="MHN16" s="55"/>
      <c r="MHO16" s="55"/>
      <c r="MHP16" s="55"/>
      <c r="MHQ16" s="55"/>
      <c r="MHR16" s="55"/>
      <c r="MHS16" s="55"/>
      <c r="MHT16" s="55"/>
      <c r="MHU16" s="55"/>
      <c r="MHV16" s="55"/>
      <c r="MHW16" s="55"/>
      <c r="MHX16" s="55"/>
      <c r="MHY16" s="55"/>
      <c r="MHZ16" s="55"/>
      <c r="MIA16" s="55"/>
      <c r="MIB16" s="55"/>
      <c r="MIC16" s="55"/>
      <c r="MID16" s="55"/>
      <c r="MIE16" s="55"/>
      <c r="MIF16" s="55"/>
      <c r="MIG16" s="55"/>
      <c r="MIH16" s="55"/>
      <c r="MII16" s="55"/>
      <c r="MIJ16" s="55"/>
      <c r="MIK16" s="55"/>
      <c r="MIL16" s="55"/>
      <c r="MIM16" s="55"/>
      <c r="MIN16" s="55"/>
      <c r="MIO16" s="55"/>
      <c r="MIP16" s="55"/>
      <c r="MIQ16" s="55"/>
      <c r="MIR16" s="55"/>
      <c r="MIS16" s="55"/>
      <c r="MIT16" s="55"/>
      <c r="MIU16" s="55"/>
      <c r="MIV16" s="55"/>
      <c r="MIW16" s="55"/>
      <c r="MIX16" s="55"/>
      <c r="MIY16" s="55"/>
      <c r="MIZ16" s="55"/>
      <c r="MJA16" s="55"/>
      <c r="MJB16" s="55"/>
      <c r="MJC16" s="55"/>
      <c r="MJD16" s="55"/>
      <c r="MJE16" s="55"/>
      <c r="MJF16" s="55"/>
      <c r="MJG16" s="55"/>
      <c r="MJH16" s="55"/>
      <c r="MJI16" s="55"/>
      <c r="MJJ16" s="55"/>
      <c r="MJK16" s="55"/>
      <c r="MJL16" s="55"/>
      <c r="MJM16" s="55"/>
      <c r="MJN16" s="55"/>
      <c r="MJO16" s="55"/>
      <c r="MJP16" s="55"/>
      <c r="MJQ16" s="55"/>
      <c r="MJR16" s="55"/>
      <c r="MJS16" s="55"/>
      <c r="MJT16" s="55"/>
      <c r="MJU16" s="55"/>
      <c r="MJV16" s="55"/>
      <c r="MJW16" s="55"/>
      <c r="MJX16" s="55"/>
      <c r="MJY16" s="55"/>
      <c r="MJZ16" s="55"/>
      <c r="MKA16" s="55"/>
      <c r="MKB16" s="55"/>
      <c r="MKC16" s="55"/>
      <c r="MKD16" s="55"/>
      <c r="MKE16" s="55"/>
      <c r="MKF16" s="55"/>
      <c r="MKG16" s="55"/>
      <c r="MKH16" s="55"/>
      <c r="MKI16" s="55"/>
      <c r="MKJ16" s="55"/>
      <c r="MKK16" s="55"/>
      <c r="MKL16" s="55"/>
      <c r="MKM16" s="55"/>
      <c r="MKN16" s="55"/>
      <c r="MKO16" s="55"/>
      <c r="MKP16" s="55"/>
      <c r="MKQ16" s="55"/>
      <c r="MKR16" s="55"/>
      <c r="MKS16" s="55"/>
      <c r="MKT16" s="55"/>
      <c r="MKU16" s="55"/>
      <c r="MKV16" s="55"/>
      <c r="MKW16" s="55"/>
      <c r="MKX16" s="55"/>
      <c r="MKY16" s="55"/>
      <c r="MKZ16" s="55"/>
      <c r="MLA16" s="55"/>
      <c r="MLB16" s="55"/>
      <c r="MLC16" s="55"/>
      <c r="MLD16" s="55"/>
      <c r="MLE16" s="55"/>
      <c r="MLF16" s="55"/>
      <c r="MLG16" s="55"/>
      <c r="MLH16" s="55"/>
      <c r="MLI16" s="55"/>
      <c r="MLJ16" s="55"/>
      <c r="MLK16" s="55"/>
      <c r="MLL16" s="55"/>
      <c r="MLM16" s="55"/>
      <c r="MLN16" s="55"/>
      <c r="MLO16" s="55"/>
      <c r="MLP16" s="55"/>
      <c r="MLQ16" s="55"/>
      <c r="MLR16" s="55"/>
      <c r="MLS16" s="55"/>
      <c r="MLT16" s="55"/>
      <c r="MLU16" s="55"/>
      <c r="MLV16" s="55"/>
      <c r="MLW16" s="55"/>
      <c r="MLX16" s="55"/>
      <c r="MLY16" s="55"/>
      <c r="MLZ16" s="55"/>
      <c r="MMA16" s="55"/>
      <c r="MMB16" s="55"/>
      <c r="MMC16" s="55"/>
      <c r="MMD16" s="55"/>
      <c r="MME16" s="55"/>
      <c r="MMF16" s="55"/>
      <c r="MMG16" s="55"/>
      <c r="MMH16" s="55"/>
      <c r="MMI16" s="55"/>
      <c r="MMJ16" s="55"/>
      <c r="MMK16" s="55"/>
      <c r="MML16" s="55"/>
      <c r="MMM16" s="55"/>
      <c r="MMN16" s="55"/>
      <c r="MMO16" s="55"/>
      <c r="MMP16" s="55"/>
      <c r="MMQ16" s="55"/>
      <c r="MMR16" s="55"/>
      <c r="MMS16" s="55"/>
      <c r="MMT16" s="55"/>
      <c r="MMU16" s="55"/>
      <c r="MMV16" s="55"/>
      <c r="MMW16" s="55"/>
      <c r="MMX16" s="55"/>
      <c r="MMY16" s="55"/>
      <c r="MMZ16" s="55"/>
      <c r="MNA16" s="55"/>
      <c r="MNB16" s="55"/>
      <c r="MNC16" s="55"/>
      <c r="MND16" s="55"/>
      <c r="MNE16" s="55"/>
      <c r="MNF16" s="55"/>
      <c r="MNG16" s="55"/>
      <c r="MNH16" s="55"/>
      <c r="MNI16" s="55"/>
      <c r="MNJ16" s="55"/>
      <c r="MNK16" s="55"/>
      <c r="MNL16" s="55"/>
      <c r="MNM16" s="55"/>
      <c r="MNN16" s="55"/>
      <c r="MNO16" s="55"/>
      <c r="MNP16" s="55"/>
      <c r="MNQ16" s="55"/>
      <c r="MNR16" s="55"/>
      <c r="MNS16" s="55"/>
      <c r="MNT16" s="55"/>
      <c r="MNU16" s="55"/>
      <c r="MNV16" s="55"/>
      <c r="MNW16" s="55"/>
      <c r="MNX16" s="55"/>
      <c r="MNY16" s="55"/>
      <c r="MNZ16" s="55"/>
      <c r="MOA16" s="55"/>
      <c r="MOB16" s="55"/>
      <c r="MOC16" s="55"/>
      <c r="MOD16" s="55"/>
      <c r="MOE16" s="55"/>
      <c r="MOF16" s="55"/>
      <c r="MOG16" s="55"/>
      <c r="MOH16" s="55"/>
      <c r="MOI16" s="55"/>
      <c r="MOJ16" s="55"/>
      <c r="MOK16" s="55"/>
      <c r="MOL16" s="55"/>
      <c r="MOM16" s="55"/>
      <c r="MON16" s="55"/>
      <c r="MOO16" s="55"/>
      <c r="MOP16" s="55"/>
      <c r="MOQ16" s="55"/>
      <c r="MOR16" s="55"/>
      <c r="MOS16" s="55"/>
      <c r="MOT16" s="55"/>
      <c r="MOU16" s="55"/>
      <c r="MOV16" s="55"/>
      <c r="MOW16" s="55"/>
      <c r="MOX16" s="55"/>
      <c r="MOY16" s="55"/>
      <c r="MOZ16" s="55"/>
      <c r="MPA16" s="55"/>
      <c r="MPB16" s="55"/>
      <c r="MPC16" s="55"/>
      <c r="MPD16" s="55"/>
      <c r="MPE16" s="55"/>
      <c r="MPF16" s="55"/>
      <c r="MPG16" s="55"/>
      <c r="MPH16" s="55"/>
      <c r="MPI16" s="55"/>
      <c r="MPJ16" s="55"/>
      <c r="MPK16" s="55"/>
      <c r="MPL16" s="55"/>
      <c r="MPM16" s="55"/>
      <c r="MPN16" s="55"/>
      <c r="MPO16" s="55"/>
      <c r="MPP16" s="55"/>
      <c r="MPQ16" s="55"/>
      <c r="MPR16" s="55"/>
      <c r="MPS16" s="55"/>
      <c r="MPT16" s="55"/>
      <c r="MPU16" s="55"/>
      <c r="MPV16" s="55"/>
      <c r="MPW16" s="55"/>
      <c r="MPX16" s="55"/>
      <c r="MPY16" s="55"/>
      <c r="MPZ16" s="55"/>
      <c r="MQA16" s="55"/>
      <c r="MQB16" s="55"/>
      <c r="MQC16" s="55"/>
      <c r="MQD16" s="55"/>
      <c r="MQE16" s="55"/>
      <c r="MQF16" s="55"/>
      <c r="MQG16" s="55"/>
      <c r="MQH16" s="55"/>
      <c r="MQI16" s="55"/>
      <c r="MQJ16" s="55"/>
      <c r="MQK16" s="55"/>
      <c r="MQL16" s="55"/>
      <c r="MQM16" s="55"/>
      <c r="MQN16" s="55"/>
      <c r="MQO16" s="55"/>
      <c r="MQP16" s="55"/>
      <c r="MQQ16" s="55"/>
      <c r="MQR16" s="55"/>
      <c r="MQS16" s="55"/>
      <c r="MQT16" s="55"/>
      <c r="MQU16" s="55"/>
      <c r="MQV16" s="55"/>
      <c r="MQW16" s="55"/>
      <c r="MQX16" s="55"/>
      <c r="MQY16" s="55"/>
      <c r="MQZ16" s="55"/>
      <c r="MRA16" s="55"/>
      <c r="MRB16" s="55"/>
      <c r="MRC16" s="55"/>
      <c r="MRD16" s="55"/>
      <c r="MRE16" s="55"/>
      <c r="MRF16" s="55"/>
      <c r="MRG16" s="55"/>
      <c r="MRH16" s="55"/>
      <c r="MRI16" s="55"/>
      <c r="MRJ16" s="55"/>
      <c r="MRK16" s="55"/>
      <c r="MRL16" s="55"/>
      <c r="MRM16" s="55"/>
      <c r="MRN16" s="55"/>
      <c r="MRO16" s="55"/>
      <c r="MRP16" s="55"/>
      <c r="MRQ16" s="55"/>
      <c r="MRR16" s="55"/>
      <c r="MRS16" s="55"/>
      <c r="MRT16" s="55"/>
      <c r="MRU16" s="55"/>
      <c r="MRV16" s="55"/>
      <c r="MRW16" s="55"/>
      <c r="MRX16" s="55"/>
      <c r="MRY16" s="55"/>
      <c r="MRZ16" s="55"/>
      <c r="MSA16" s="55"/>
      <c r="MSB16" s="55"/>
      <c r="MSC16" s="55"/>
      <c r="MSD16" s="55"/>
      <c r="MSE16" s="55"/>
      <c r="MSF16" s="55"/>
      <c r="MSG16" s="55"/>
      <c r="MSH16" s="55"/>
      <c r="MSI16" s="55"/>
      <c r="MSJ16" s="55"/>
      <c r="MSK16" s="55"/>
      <c r="MSL16" s="55"/>
      <c r="MSM16" s="55"/>
      <c r="MSN16" s="55"/>
      <c r="MSO16" s="55"/>
      <c r="MSP16" s="55"/>
      <c r="MSQ16" s="55"/>
      <c r="MSR16" s="55"/>
      <c r="MSS16" s="55"/>
      <c r="MST16" s="55"/>
      <c r="MSU16" s="55"/>
      <c r="MSV16" s="55"/>
      <c r="MSW16" s="55"/>
      <c r="MSX16" s="55"/>
      <c r="MSY16" s="55"/>
      <c r="MSZ16" s="55"/>
      <c r="MTA16" s="55"/>
      <c r="MTB16" s="55"/>
      <c r="MTC16" s="55"/>
      <c r="MTD16" s="55"/>
      <c r="MTE16" s="55"/>
      <c r="MTF16" s="55"/>
      <c r="MTG16" s="55"/>
      <c r="MTH16" s="55"/>
      <c r="MTI16" s="55"/>
      <c r="MTJ16" s="55"/>
      <c r="MTK16" s="55"/>
      <c r="MTL16" s="55"/>
      <c r="MTM16" s="55"/>
      <c r="MTN16" s="55"/>
      <c r="MTO16" s="55"/>
      <c r="MTP16" s="55"/>
      <c r="MTQ16" s="55"/>
      <c r="MTR16" s="55"/>
      <c r="MTS16" s="55"/>
      <c r="MTT16" s="55"/>
      <c r="MTU16" s="55"/>
      <c r="MTV16" s="55"/>
      <c r="MTW16" s="55"/>
      <c r="MTX16" s="55"/>
      <c r="MTY16" s="55"/>
      <c r="MTZ16" s="55"/>
      <c r="MUA16" s="55"/>
      <c r="MUB16" s="55"/>
      <c r="MUC16" s="55"/>
      <c r="MUD16" s="55"/>
      <c r="MUE16" s="55"/>
      <c r="MUF16" s="55"/>
      <c r="MUG16" s="55"/>
      <c r="MUH16" s="55"/>
      <c r="MUI16" s="55"/>
      <c r="MUJ16" s="55"/>
      <c r="MUK16" s="55"/>
      <c r="MUL16" s="55"/>
      <c r="MUM16" s="55"/>
      <c r="MUN16" s="55"/>
      <c r="MUO16" s="55"/>
      <c r="MUP16" s="55"/>
      <c r="MUQ16" s="55"/>
      <c r="MUR16" s="55"/>
      <c r="MUS16" s="55"/>
      <c r="MUT16" s="55"/>
      <c r="MUU16" s="55"/>
      <c r="MUV16" s="55"/>
      <c r="MUW16" s="55"/>
      <c r="MUX16" s="55"/>
      <c r="MUY16" s="55"/>
      <c r="MUZ16" s="55"/>
      <c r="MVA16" s="55"/>
      <c r="MVB16" s="55"/>
      <c r="MVC16" s="55"/>
      <c r="MVD16" s="55"/>
      <c r="MVE16" s="55"/>
      <c r="MVF16" s="55"/>
      <c r="MVG16" s="55"/>
      <c r="MVH16" s="55"/>
      <c r="MVI16" s="55"/>
      <c r="MVJ16" s="55"/>
      <c r="MVK16" s="55"/>
      <c r="MVL16" s="55"/>
      <c r="MVM16" s="55"/>
      <c r="MVN16" s="55"/>
      <c r="MVO16" s="55"/>
      <c r="MVP16" s="55"/>
      <c r="MVQ16" s="55"/>
      <c r="MVR16" s="55"/>
      <c r="MVS16" s="55"/>
      <c r="MVT16" s="55"/>
      <c r="MVU16" s="55"/>
      <c r="MVV16" s="55"/>
      <c r="MVW16" s="55"/>
      <c r="MVX16" s="55"/>
      <c r="MVY16" s="55"/>
      <c r="MVZ16" s="55"/>
      <c r="MWA16" s="55"/>
      <c r="MWB16" s="55"/>
      <c r="MWC16" s="55"/>
      <c r="MWD16" s="55"/>
      <c r="MWE16" s="55"/>
      <c r="MWF16" s="55"/>
      <c r="MWG16" s="55"/>
      <c r="MWH16" s="55"/>
      <c r="MWI16" s="55"/>
      <c r="MWJ16" s="55"/>
      <c r="MWK16" s="55"/>
      <c r="MWL16" s="55"/>
      <c r="MWM16" s="55"/>
      <c r="MWN16" s="55"/>
      <c r="MWO16" s="55"/>
      <c r="MWP16" s="55"/>
      <c r="MWQ16" s="55"/>
      <c r="MWR16" s="55"/>
      <c r="MWS16" s="55"/>
      <c r="MWT16" s="55"/>
      <c r="MWU16" s="55"/>
      <c r="MWV16" s="55"/>
      <c r="MWW16" s="55"/>
      <c r="MWX16" s="55"/>
      <c r="MWY16" s="55"/>
      <c r="MWZ16" s="55"/>
      <c r="MXA16" s="55"/>
      <c r="MXB16" s="55"/>
      <c r="MXC16" s="55"/>
      <c r="MXD16" s="55"/>
      <c r="MXE16" s="55"/>
      <c r="MXF16" s="55"/>
      <c r="MXG16" s="55"/>
      <c r="MXH16" s="55"/>
      <c r="MXI16" s="55"/>
      <c r="MXJ16" s="55"/>
      <c r="MXK16" s="55"/>
      <c r="MXL16" s="55"/>
      <c r="MXM16" s="55"/>
      <c r="MXN16" s="55"/>
      <c r="MXO16" s="55"/>
      <c r="MXP16" s="55"/>
      <c r="MXQ16" s="55"/>
      <c r="MXR16" s="55"/>
      <c r="MXS16" s="55"/>
      <c r="MXT16" s="55"/>
      <c r="MXU16" s="55"/>
      <c r="MXV16" s="55"/>
      <c r="MXW16" s="55"/>
      <c r="MXX16" s="55"/>
      <c r="MXY16" s="55"/>
      <c r="MXZ16" s="55"/>
      <c r="MYA16" s="55"/>
      <c r="MYB16" s="55"/>
      <c r="MYC16" s="55"/>
      <c r="MYD16" s="55"/>
      <c r="MYE16" s="55"/>
      <c r="MYF16" s="55"/>
      <c r="MYG16" s="55"/>
      <c r="MYH16" s="55"/>
      <c r="MYI16" s="55"/>
      <c r="MYJ16" s="55"/>
      <c r="MYK16" s="55"/>
      <c r="MYL16" s="55"/>
      <c r="MYM16" s="55"/>
      <c r="MYN16" s="55"/>
      <c r="MYO16" s="55"/>
      <c r="MYP16" s="55"/>
      <c r="MYQ16" s="55"/>
      <c r="MYR16" s="55"/>
      <c r="MYS16" s="55"/>
      <c r="MYT16" s="55"/>
      <c r="MYU16" s="55"/>
      <c r="MYV16" s="55"/>
      <c r="MYW16" s="55"/>
      <c r="MYX16" s="55"/>
      <c r="MYY16" s="55"/>
      <c r="MYZ16" s="55"/>
      <c r="MZA16" s="55"/>
      <c r="MZB16" s="55"/>
      <c r="MZC16" s="55"/>
      <c r="MZD16" s="55"/>
      <c r="MZE16" s="55"/>
      <c r="MZF16" s="55"/>
      <c r="MZG16" s="55"/>
      <c r="MZH16" s="55"/>
      <c r="MZI16" s="55"/>
      <c r="MZJ16" s="55"/>
      <c r="MZK16" s="55"/>
      <c r="MZL16" s="55"/>
      <c r="MZM16" s="55"/>
      <c r="MZN16" s="55"/>
      <c r="MZO16" s="55"/>
      <c r="MZP16" s="55"/>
      <c r="MZQ16" s="55"/>
      <c r="MZR16" s="55"/>
      <c r="MZS16" s="55"/>
      <c r="MZT16" s="55"/>
      <c r="MZU16" s="55"/>
      <c r="MZV16" s="55"/>
      <c r="MZW16" s="55"/>
      <c r="MZX16" s="55"/>
      <c r="MZY16" s="55"/>
      <c r="MZZ16" s="55"/>
      <c r="NAA16" s="55"/>
      <c r="NAB16" s="55"/>
      <c r="NAC16" s="55"/>
      <c r="NAD16" s="55"/>
      <c r="NAE16" s="55"/>
      <c r="NAF16" s="55"/>
      <c r="NAG16" s="55"/>
      <c r="NAH16" s="55"/>
      <c r="NAI16" s="55"/>
      <c r="NAJ16" s="55"/>
      <c r="NAK16" s="55"/>
      <c r="NAL16" s="55"/>
      <c r="NAM16" s="55"/>
      <c r="NAN16" s="55"/>
      <c r="NAO16" s="55"/>
      <c r="NAP16" s="55"/>
      <c r="NAQ16" s="55"/>
      <c r="NAR16" s="55"/>
      <c r="NAS16" s="55"/>
      <c r="NAT16" s="55"/>
      <c r="NAU16" s="55"/>
      <c r="NAV16" s="55"/>
      <c r="NAW16" s="55"/>
      <c r="NAX16" s="55"/>
      <c r="NAY16" s="55"/>
      <c r="NAZ16" s="55"/>
      <c r="NBA16" s="55"/>
      <c r="NBB16" s="55"/>
      <c r="NBC16" s="55"/>
      <c r="NBD16" s="55"/>
      <c r="NBE16" s="55"/>
      <c r="NBF16" s="55"/>
      <c r="NBG16" s="55"/>
      <c r="NBH16" s="55"/>
      <c r="NBI16" s="55"/>
      <c r="NBJ16" s="55"/>
      <c r="NBK16" s="55"/>
      <c r="NBL16" s="55"/>
      <c r="NBM16" s="55"/>
      <c r="NBN16" s="55"/>
      <c r="NBO16" s="55"/>
      <c r="NBP16" s="55"/>
      <c r="NBQ16" s="55"/>
      <c r="NBR16" s="55"/>
      <c r="NBS16" s="55"/>
      <c r="NBT16" s="55"/>
      <c r="NBU16" s="55"/>
      <c r="NBV16" s="55"/>
      <c r="NBW16" s="55"/>
      <c r="NBX16" s="55"/>
      <c r="NBY16" s="55"/>
      <c r="NBZ16" s="55"/>
      <c r="NCA16" s="55"/>
      <c r="NCB16" s="55"/>
      <c r="NCC16" s="55"/>
      <c r="NCD16" s="55"/>
      <c r="NCE16" s="55"/>
      <c r="NCF16" s="55"/>
      <c r="NCG16" s="55"/>
      <c r="NCH16" s="55"/>
      <c r="NCI16" s="55"/>
      <c r="NCJ16" s="55"/>
      <c r="NCK16" s="55"/>
      <c r="NCL16" s="55"/>
      <c r="NCM16" s="55"/>
      <c r="NCN16" s="55"/>
      <c r="NCO16" s="55"/>
      <c r="NCP16" s="55"/>
      <c r="NCQ16" s="55"/>
      <c r="NCR16" s="55"/>
      <c r="NCS16" s="55"/>
      <c r="NCT16" s="55"/>
      <c r="NCU16" s="55"/>
      <c r="NCV16" s="55"/>
      <c r="NCW16" s="55"/>
      <c r="NCX16" s="55"/>
      <c r="NCY16" s="55"/>
      <c r="NCZ16" s="55"/>
      <c r="NDA16" s="55"/>
      <c r="NDB16" s="55"/>
      <c r="NDC16" s="55"/>
      <c r="NDD16" s="55"/>
      <c r="NDE16" s="55"/>
      <c r="NDF16" s="55"/>
      <c r="NDG16" s="55"/>
      <c r="NDH16" s="55"/>
      <c r="NDI16" s="55"/>
      <c r="NDJ16" s="55"/>
      <c r="NDK16" s="55"/>
      <c r="NDL16" s="55"/>
      <c r="NDM16" s="55"/>
      <c r="NDN16" s="55"/>
      <c r="NDO16" s="55"/>
      <c r="NDP16" s="55"/>
      <c r="NDQ16" s="55"/>
      <c r="NDR16" s="55"/>
      <c r="NDS16" s="55"/>
      <c r="NDT16" s="55"/>
      <c r="NDU16" s="55"/>
      <c r="NDV16" s="55"/>
      <c r="NDW16" s="55"/>
      <c r="NDX16" s="55"/>
      <c r="NDY16" s="55"/>
      <c r="NDZ16" s="55"/>
      <c r="NEA16" s="55"/>
      <c r="NEB16" s="55"/>
      <c r="NEC16" s="55"/>
      <c r="NED16" s="55"/>
      <c r="NEE16" s="55"/>
      <c r="NEF16" s="55"/>
      <c r="NEG16" s="55"/>
      <c r="NEH16" s="55"/>
      <c r="NEI16" s="55"/>
      <c r="NEJ16" s="55"/>
      <c r="NEK16" s="55"/>
      <c r="NEL16" s="55"/>
      <c r="NEM16" s="55"/>
      <c r="NEN16" s="55"/>
      <c r="NEO16" s="55"/>
      <c r="NEP16" s="55"/>
      <c r="NEQ16" s="55"/>
      <c r="NER16" s="55"/>
      <c r="NES16" s="55"/>
      <c r="NET16" s="55"/>
      <c r="NEU16" s="55"/>
      <c r="NEV16" s="55"/>
      <c r="NEW16" s="55"/>
      <c r="NEX16" s="55"/>
      <c r="NEY16" s="55"/>
      <c r="NEZ16" s="55"/>
      <c r="NFA16" s="55"/>
      <c r="NFB16" s="55"/>
      <c r="NFC16" s="55"/>
      <c r="NFD16" s="55"/>
      <c r="NFE16" s="55"/>
      <c r="NFF16" s="55"/>
      <c r="NFG16" s="55"/>
      <c r="NFH16" s="55"/>
      <c r="NFI16" s="55"/>
      <c r="NFJ16" s="55"/>
      <c r="NFK16" s="55"/>
      <c r="NFL16" s="55"/>
      <c r="NFM16" s="55"/>
      <c r="NFN16" s="55"/>
      <c r="NFO16" s="55"/>
      <c r="NFP16" s="55"/>
      <c r="NFQ16" s="55"/>
      <c r="NFR16" s="55"/>
      <c r="NFS16" s="55"/>
      <c r="NFT16" s="55"/>
      <c r="NFU16" s="55"/>
      <c r="NFV16" s="55"/>
      <c r="NFW16" s="55"/>
      <c r="NFX16" s="55"/>
      <c r="NFY16" s="55"/>
      <c r="NFZ16" s="55"/>
      <c r="NGA16" s="55"/>
      <c r="NGB16" s="55"/>
      <c r="NGC16" s="55"/>
      <c r="NGD16" s="55"/>
      <c r="NGE16" s="55"/>
      <c r="NGF16" s="55"/>
      <c r="NGG16" s="55"/>
      <c r="NGH16" s="55"/>
      <c r="NGI16" s="55"/>
      <c r="NGJ16" s="55"/>
      <c r="NGK16" s="55"/>
      <c r="NGL16" s="55"/>
      <c r="NGM16" s="55"/>
      <c r="NGN16" s="55"/>
      <c r="NGO16" s="55"/>
      <c r="NGP16" s="55"/>
      <c r="NGQ16" s="55"/>
      <c r="NGR16" s="55"/>
      <c r="NGS16" s="55"/>
      <c r="NGT16" s="55"/>
      <c r="NGU16" s="55"/>
      <c r="NGV16" s="55"/>
      <c r="NGW16" s="55"/>
      <c r="NGX16" s="55"/>
      <c r="NGY16" s="55"/>
      <c r="NGZ16" s="55"/>
      <c r="NHA16" s="55"/>
      <c r="NHB16" s="55"/>
      <c r="NHC16" s="55"/>
      <c r="NHD16" s="55"/>
      <c r="NHE16" s="55"/>
      <c r="NHF16" s="55"/>
      <c r="NHG16" s="55"/>
      <c r="NHH16" s="55"/>
      <c r="NHI16" s="55"/>
      <c r="NHJ16" s="55"/>
      <c r="NHK16" s="55"/>
      <c r="NHL16" s="55"/>
      <c r="NHM16" s="55"/>
      <c r="NHN16" s="55"/>
      <c r="NHO16" s="55"/>
      <c r="NHP16" s="55"/>
      <c r="NHQ16" s="55"/>
      <c r="NHR16" s="55"/>
      <c r="NHS16" s="55"/>
      <c r="NHT16" s="55"/>
      <c r="NHU16" s="55"/>
      <c r="NHV16" s="55"/>
      <c r="NHW16" s="55"/>
      <c r="NHX16" s="55"/>
      <c r="NHY16" s="55"/>
      <c r="NHZ16" s="55"/>
      <c r="NIA16" s="55"/>
      <c r="NIB16" s="55"/>
      <c r="NIC16" s="55"/>
      <c r="NID16" s="55"/>
      <c r="NIE16" s="55"/>
      <c r="NIF16" s="55"/>
      <c r="NIG16" s="55"/>
      <c r="NIH16" s="55"/>
      <c r="NII16" s="55"/>
      <c r="NIJ16" s="55"/>
      <c r="NIK16" s="55"/>
      <c r="NIL16" s="55"/>
      <c r="NIM16" s="55"/>
      <c r="NIN16" s="55"/>
      <c r="NIO16" s="55"/>
      <c r="NIP16" s="55"/>
      <c r="NIQ16" s="55"/>
      <c r="NIR16" s="55"/>
      <c r="NIS16" s="55"/>
      <c r="NIT16" s="55"/>
      <c r="NIU16" s="55"/>
      <c r="NIV16" s="55"/>
      <c r="NIW16" s="55"/>
      <c r="NIX16" s="55"/>
      <c r="NIY16" s="55"/>
      <c r="NIZ16" s="55"/>
      <c r="NJA16" s="55"/>
      <c r="NJB16" s="55"/>
      <c r="NJC16" s="55"/>
      <c r="NJD16" s="55"/>
      <c r="NJE16" s="55"/>
      <c r="NJF16" s="55"/>
      <c r="NJG16" s="55"/>
      <c r="NJH16" s="55"/>
      <c r="NJI16" s="55"/>
      <c r="NJJ16" s="55"/>
      <c r="NJK16" s="55"/>
      <c r="NJL16" s="55"/>
      <c r="NJM16" s="55"/>
      <c r="NJN16" s="55"/>
      <c r="NJO16" s="55"/>
      <c r="NJP16" s="55"/>
      <c r="NJQ16" s="55"/>
      <c r="NJR16" s="55"/>
      <c r="NJS16" s="55"/>
      <c r="NJT16" s="55"/>
      <c r="NJU16" s="55"/>
      <c r="NJV16" s="55"/>
      <c r="NJW16" s="55"/>
      <c r="NJX16" s="55"/>
      <c r="NJY16" s="55"/>
      <c r="NJZ16" s="55"/>
      <c r="NKA16" s="55"/>
      <c r="NKB16" s="55"/>
      <c r="NKC16" s="55"/>
      <c r="NKD16" s="55"/>
      <c r="NKE16" s="55"/>
      <c r="NKF16" s="55"/>
      <c r="NKG16" s="55"/>
      <c r="NKH16" s="55"/>
      <c r="NKI16" s="55"/>
      <c r="NKJ16" s="55"/>
      <c r="NKK16" s="55"/>
      <c r="NKL16" s="55"/>
      <c r="NKM16" s="55"/>
      <c r="NKN16" s="55"/>
      <c r="NKO16" s="55"/>
      <c r="NKP16" s="55"/>
      <c r="NKQ16" s="55"/>
      <c r="NKR16" s="55"/>
      <c r="NKS16" s="55"/>
      <c r="NKT16" s="55"/>
      <c r="NKU16" s="55"/>
      <c r="NKV16" s="55"/>
      <c r="NKW16" s="55"/>
      <c r="NKX16" s="55"/>
      <c r="NKY16" s="55"/>
      <c r="NKZ16" s="55"/>
      <c r="NLA16" s="55"/>
      <c r="NLB16" s="55"/>
      <c r="NLC16" s="55"/>
      <c r="NLD16" s="55"/>
      <c r="NLE16" s="55"/>
      <c r="NLF16" s="55"/>
      <c r="NLG16" s="55"/>
      <c r="NLH16" s="55"/>
      <c r="NLI16" s="55"/>
      <c r="NLJ16" s="55"/>
      <c r="NLK16" s="55"/>
      <c r="NLL16" s="55"/>
      <c r="NLM16" s="55"/>
      <c r="NLN16" s="55"/>
      <c r="NLO16" s="55"/>
      <c r="NLP16" s="55"/>
      <c r="NLQ16" s="55"/>
      <c r="NLR16" s="55"/>
      <c r="NLS16" s="55"/>
      <c r="NLT16" s="55"/>
      <c r="NLU16" s="55"/>
      <c r="NLV16" s="55"/>
      <c r="NLW16" s="55"/>
      <c r="NLX16" s="55"/>
      <c r="NLY16" s="55"/>
      <c r="NLZ16" s="55"/>
      <c r="NMA16" s="55"/>
      <c r="NMB16" s="55"/>
      <c r="NMC16" s="55"/>
      <c r="NMD16" s="55"/>
      <c r="NME16" s="55"/>
      <c r="NMF16" s="55"/>
      <c r="NMG16" s="55"/>
      <c r="NMH16" s="55"/>
      <c r="NMI16" s="55"/>
      <c r="NMJ16" s="55"/>
      <c r="NMK16" s="55"/>
      <c r="NML16" s="55"/>
      <c r="NMM16" s="55"/>
      <c r="NMN16" s="55"/>
      <c r="NMO16" s="55"/>
      <c r="NMP16" s="55"/>
      <c r="NMQ16" s="55"/>
      <c r="NMR16" s="55"/>
      <c r="NMS16" s="55"/>
      <c r="NMT16" s="55"/>
      <c r="NMU16" s="55"/>
      <c r="NMV16" s="55"/>
      <c r="NMW16" s="55"/>
      <c r="NMX16" s="55"/>
      <c r="NMY16" s="55"/>
      <c r="NMZ16" s="55"/>
      <c r="NNA16" s="55"/>
      <c r="NNB16" s="55"/>
      <c r="NNC16" s="55"/>
      <c r="NND16" s="55"/>
      <c r="NNE16" s="55"/>
      <c r="NNF16" s="55"/>
      <c r="NNG16" s="55"/>
      <c r="NNH16" s="55"/>
      <c r="NNI16" s="55"/>
      <c r="NNJ16" s="55"/>
      <c r="NNK16" s="55"/>
      <c r="NNL16" s="55"/>
      <c r="NNM16" s="55"/>
      <c r="NNN16" s="55"/>
      <c r="NNO16" s="55"/>
      <c r="NNP16" s="55"/>
      <c r="NNQ16" s="55"/>
      <c r="NNR16" s="55"/>
      <c r="NNS16" s="55"/>
      <c r="NNT16" s="55"/>
      <c r="NNU16" s="55"/>
      <c r="NNV16" s="55"/>
      <c r="NNW16" s="55"/>
      <c r="NNX16" s="55"/>
      <c r="NNY16" s="55"/>
      <c r="NNZ16" s="55"/>
      <c r="NOA16" s="55"/>
      <c r="NOB16" s="55"/>
      <c r="NOC16" s="55"/>
      <c r="NOD16" s="55"/>
      <c r="NOE16" s="55"/>
      <c r="NOF16" s="55"/>
      <c r="NOG16" s="55"/>
      <c r="NOH16" s="55"/>
      <c r="NOI16" s="55"/>
      <c r="NOJ16" s="55"/>
      <c r="NOK16" s="55"/>
      <c r="NOL16" s="55"/>
      <c r="NOM16" s="55"/>
      <c r="NON16" s="55"/>
      <c r="NOO16" s="55"/>
      <c r="NOP16" s="55"/>
      <c r="NOQ16" s="55"/>
      <c r="NOR16" s="55"/>
      <c r="NOS16" s="55"/>
      <c r="NOT16" s="55"/>
      <c r="NOU16" s="55"/>
      <c r="NOV16" s="55"/>
      <c r="NOW16" s="55"/>
      <c r="NOX16" s="55"/>
      <c r="NOY16" s="55"/>
      <c r="NOZ16" s="55"/>
      <c r="NPA16" s="55"/>
      <c r="NPB16" s="55"/>
      <c r="NPC16" s="55"/>
      <c r="NPD16" s="55"/>
      <c r="NPE16" s="55"/>
      <c r="NPF16" s="55"/>
      <c r="NPG16" s="55"/>
      <c r="NPH16" s="55"/>
      <c r="NPI16" s="55"/>
      <c r="NPJ16" s="55"/>
      <c r="NPK16" s="55"/>
      <c r="NPL16" s="55"/>
      <c r="NPM16" s="55"/>
      <c r="NPN16" s="55"/>
      <c r="NPO16" s="55"/>
      <c r="NPP16" s="55"/>
      <c r="NPQ16" s="55"/>
      <c r="NPR16" s="55"/>
      <c r="NPS16" s="55"/>
      <c r="NPT16" s="55"/>
      <c r="NPU16" s="55"/>
      <c r="NPV16" s="55"/>
      <c r="NPW16" s="55"/>
      <c r="NPX16" s="55"/>
      <c r="NPY16" s="55"/>
      <c r="NPZ16" s="55"/>
      <c r="NQA16" s="55"/>
      <c r="NQB16" s="55"/>
      <c r="NQC16" s="55"/>
      <c r="NQD16" s="55"/>
      <c r="NQE16" s="55"/>
      <c r="NQF16" s="55"/>
      <c r="NQG16" s="55"/>
      <c r="NQH16" s="55"/>
      <c r="NQI16" s="55"/>
      <c r="NQJ16" s="55"/>
      <c r="NQK16" s="55"/>
      <c r="NQL16" s="55"/>
      <c r="NQM16" s="55"/>
      <c r="NQN16" s="55"/>
      <c r="NQO16" s="55"/>
      <c r="NQP16" s="55"/>
      <c r="NQQ16" s="55"/>
      <c r="NQR16" s="55"/>
      <c r="NQS16" s="55"/>
      <c r="NQT16" s="55"/>
      <c r="NQU16" s="55"/>
      <c r="NQV16" s="55"/>
      <c r="NQW16" s="55"/>
      <c r="NQX16" s="55"/>
      <c r="NQY16" s="55"/>
      <c r="NQZ16" s="55"/>
      <c r="NRA16" s="55"/>
      <c r="NRB16" s="55"/>
      <c r="NRC16" s="55"/>
      <c r="NRD16" s="55"/>
      <c r="NRE16" s="55"/>
      <c r="NRF16" s="55"/>
      <c r="NRG16" s="55"/>
      <c r="NRH16" s="55"/>
      <c r="NRI16" s="55"/>
      <c r="NRJ16" s="55"/>
      <c r="NRK16" s="55"/>
      <c r="NRL16" s="55"/>
      <c r="NRM16" s="55"/>
      <c r="NRN16" s="55"/>
      <c r="NRO16" s="55"/>
      <c r="NRP16" s="55"/>
      <c r="NRQ16" s="55"/>
      <c r="NRR16" s="55"/>
      <c r="NRS16" s="55"/>
      <c r="NRT16" s="55"/>
      <c r="NRU16" s="55"/>
      <c r="NRV16" s="55"/>
      <c r="NRW16" s="55"/>
      <c r="NRX16" s="55"/>
      <c r="NRY16" s="55"/>
      <c r="NRZ16" s="55"/>
      <c r="NSA16" s="55"/>
      <c r="NSB16" s="55"/>
      <c r="NSC16" s="55"/>
      <c r="NSD16" s="55"/>
      <c r="NSE16" s="55"/>
      <c r="NSF16" s="55"/>
      <c r="NSG16" s="55"/>
      <c r="NSH16" s="55"/>
      <c r="NSI16" s="55"/>
      <c r="NSJ16" s="55"/>
      <c r="NSK16" s="55"/>
      <c r="NSL16" s="55"/>
      <c r="NSM16" s="55"/>
      <c r="NSN16" s="55"/>
      <c r="NSO16" s="55"/>
      <c r="NSP16" s="55"/>
      <c r="NSQ16" s="55"/>
      <c r="NSR16" s="55"/>
      <c r="NSS16" s="55"/>
      <c r="NST16" s="55"/>
      <c r="NSU16" s="55"/>
      <c r="NSV16" s="55"/>
      <c r="NSW16" s="55"/>
      <c r="NSX16" s="55"/>
      <c r="NSY16" s="55"/>
      <c r="NSZ16" s="55"/>
      <c r="NTA16" s="55"/>
      <c r="NTB16" s="55"/>
      <c r="NTC16" s="55"/>
      <c r="NTD16" s="55"/>
      <c r="NTE16" s="55"/>
      <c r="NTF16" s="55"/>
      <c r="NTG16" s="55"/>
      <c r="NTH16" s="55"/>
      <c r="NTI16" s="55"/>
      <c r="NTJ16" s="55"/>
      <c r="NTK16" s="55"/>
      <c r="NTL16" s="55"/>
      <c r="NTM16" s="55"/>
      <c r="NTN16" s="55"/>
      <c r="NTO16" s="55"/>
      <c r="NTP16" s="55"/>
      <c r="NTQ16" s="55"/>
      <c r="NTR16" s="55"/>
      <c r="NTS16" s="55"/>
      <c r="NTT16" s="55"/>
      <c r="NTU16" s="55"/>
      <c r="NTV16" s="55"/>
      <c r="NTW16" s="55"/>
      <c r="NTX16" s="55"/>
      <c r="NTY16" s="55"/>
      <c r="NTZ16" s="55"/>
      <c r="NUA16" s="55"/>
      <c r="NUB16" s="55"/>
      <c r="NUC16" s="55"/>
      <c r="NUD16" s="55"/>
      <c r="NUE16" s="55"/>
      <c r="NUF16" s="55"/>
      <c r="NUG16" s="55"/>
      <c r="NUH16" s="55"/>
      <c r="NUI16" s="55"/>
      <c r="NUJ16" s="55"/>
      <c r="NUK16" s="55"/>
      <c r="NUL16" s="55"/>
      <c r="NUM16" s="55"/>
      <c r="NUN16" s="55"/>
      <c r="NUO16" s="55"/>
      <c r="NUP16" s="55"/>
      <c r="NUQ16" s="55"/>
      <c r="NUR16" s="55"/>
      <c r="NUS16" s="55"/>
      <c r="NUT16" s="55"/>
      <c r="NUU16" s="55"/>
      <c r="NUV16" s="55"/>
      <c r="NUW16" s="55"/>
      <c r="NUX16" s="55"/>
      <c r="NUY16" s="55"/>
      <c r="NUZ16" s="55"/>
      <c r="NVA16" s="55"/>
      <c r="NVB16" s="55"/>
      <c r="NVC16" s="55"/>
      <c r="NVD16" s="55"/>
      <c r="NVE16" s="55"/>
      <c r="NVF16" s="55"/>
      <c r="NVG16" s="55"/>
      <c r="NVH16" s="55"/>
      <c r="NVI16" s="55"/>
      <c r="NVJ16" s="55"/>
      <c r="NVK16" s="55"/>
      <c r="NVL16" s="55"/>
      <c r="NVM16" s="55"/>
      <c r="NVN16" s="55"/>
      <c r="NVO16" s="55"/>
      <c r="NVP16" s="55"/>
      <c r="NVQ16" s="55"/>
      <c r="NVR16" s="55"/>
      <c r="NVS16" s="55"/>
      <c r="NVT16" s="55"/>
      <c r="NVU16" s="55"/>
      <c r="NVV16" s="55"/>
      <c r="NVW16" s="55"/>
      <c r="NVX16" s="55"/>
      <c r="NVY16" s="55"/>
      <c r="NVZ16" s="55"/>
      <c r="NWA16" s="55"/>
      <c r="NWB16" s="55"/>
      <c r="NWC16" s="55"/>
      <c r="NWD16" s="55"/>
      <c r="NWE16" s="55"/>
      <c r="NWF16" s="55"/>
      <c r="NWG16" s="55"/>
      <c r="NWH16" s="55"/>
      <c r="NWI16" s="55"/>
      <c r="NWJ16" s="55"/>
      <c r="NWK16" s="55"/>
      <c r="NWL16" s="55"/>
      <c r="NWM16" s="55"/>
      <c r="NWN16" s="55"/>
      <c r="NWO16" s="55"/>
      <c r="NWP16" s="55"/>
      <c r="NWQ16" s="55"/>
      <c r="NWR16" s="55"/>
      <c r="NWS16" s="55"/>
      <c r="NWT16" s="55"/>
      <c r="NWU16" s="55"/>
      <c r="NWV16" s="55"/>
      <c r="NWW16" s="55"/>
      <c r="NWX16" s="55"/>
      <c r="NWY16" s="55"/>
      <c r="NWZ16" s="55"/>
      <c r="NXA16" s="55"/>
      <c r="NXB16" s="55"/>
      <c r="NXC16" s="55"/>
      <c r="NXD16" s="55"/>
      <c r="NXE16" s="55"/>
      <c r="NXF16" s="55"/>
      <c r="NXG16" s="55"/>
      <c r="NXH16" s="55"/>
      <c r="NXI16" s="55"/>
      <c r="NXJ16" s="55"/>
      <c r="NXK16" s="55"/>
      <c r="NXL16" s="55"/>
      <c r="NXM16" s="55"/>
      <c r="NXN16" s="55"/>
      <c r="NXO16" s="55"/>
      <c r="NXP16" s="55"/>
      <c r="NXQ16" s="55"/>
      <c r="NXR16" s="55"/>
      <c r="NXS16" s="55"/>
      <c r="NXT16" s="55"/>
      <c r="NXU16" s="55"/>
      <c r="NXV16" s="55"/>
      <c r="NXW16" s="55"/>
      <c r="NXX16" s="55"/>
      <c r="NXY16" s="55"/>
      <c r="NXZ16" s="55"/>
      <c r="NYA16" s="55"/>
      <c r="NYB16" s="55"/>
      <c r="NYC16" s="55"/>
      <c r="NYD16" s="55"/>
      <c r="NYE16" s="55"/>
      <c r="NYF16" s="55"/>
      <c r="NYG16" s="55"/>
      <c r="NYH16" s="55"/>
      <c r="NYI16" s="55"/>
      <c r="NYJ16" s="55"/>
      <c r="NYK16" s="55"/>
      <c r="NYL16" s="55"/>
      <c r="NYM16" s="55"/>
      <c r="NYN16" s="55"/>
      <c r="NYO16" s="55"/>
      <c r="NYP16" s="55"/>
      <c r="NYQ16" s="55"/>
      <c r="NYR16" s="55"/>
      <c r="NYS16" s="55"/>
      <c r="NYT16" s="55"/>
      <c r="NYU16" s="55"/>
      <c r="NYV16" s="55"/>
      <c r="NYW16" s="55"/>
      <c r="NYX16" s="55"/>
      <c r="NYY16" s="55"/>
      <c r="NYZ16" s="55"/>
      <c r="NZA16" s="55"/>
      <c r="NZB16" s="55"/>
      <c r="NZC16" s="55"/>
      <c r="NZD16" s="55"/>
      <c r="NZE16" s="55"/>
      <c r="NZF16" s="55"/>
      <c r="NZG16" s="55"/>
      <c r="NZH16" s="55"/>
      <c r="NZI16" s="55"/>
      <c r="NZJ16" s="55"/>
      <c r="NZK16" s="55"/>
      <c r="NZL16" s="55"/>
      <c r="NZM16" s="55"/>
      <c r="NZN16" s="55"/>
      <c r="NZO16" s="55"/>
      <c r="NZP16" s="55"/>
      <c r="NZQ16" s="55"/>
      <c r="NZR16" s="55"/>
      <c r="NZS16" s="55"/>
      <c r="NZT16" s="55"/>
      <c r="NZU16" s="55"/>
      <c r="NZV16" s="55"/>
      <c r="NZW16" s="55"/>
      <c r="NZX16" s="55"/>
      <c r="NZY16" s="55"/>
      <c r="NZZ16" s="55"/>
      <c r="OAA16" s="55"/>
      <c r="OAB16" s="55"/>
      <c r="OAC16" s="55"/>
      <c r="OAD16" s="55"/>
      <c r="OAE16" s="55"/>
      <c r="OAF16" s="55"/>
      <c r="OAG16" s="55"/>
      <c r="OAH16" s="55"/>
      <c r="OAI16" s="55"/>
      <c r="OAJ16" s="55"/>
      <c r="OAK16" s="55"/>
      <c r="OAL16" s="55"/>
      <c r="OAM16" s="55"/>
      <c r="OAN16" s="55"/>
      <c r="OAO16" s="55"/>
      <c r="OAP16" s="55"/>
      <c r="OAQ16" s="55"/>
      <c r="OAR16" s="55"/>
      <c r="OAS16" s="55"/>
      <c r="OAT16" s="55"/>
      <c r="OAU16" s="55"/>
      <c r="OAV16" s="55"/>
      <c r="OAW16" s="55"/>
      <c r="OAX16" s="55"/>
      <c r="OAY16" s="55"/>
      <c r="OAZ16" s="55"/>
      <c r="OBA16" s="55"/>
      <c r="OBB16" s="55"/>
      <c r="OBC16" s="55"/>
      <c r="OBD16" s="55"/>
      <c r="OBE16" s="55"/>
      <c r="OBF16" s="55"/>
      <c r="OBG16" s="55"/>
      <c r="OBH16" s="55"/>
      <c r="OBI16" s="55"/>
      <c r="OBJ16" s="55"/>
      <c r="OBK16" s="55"/>
      <c r="OBL16" s="55"/>
      <c r="OBM16" s="55"/>
      <c r="OBN16" s="55"/>
      <c r="OBO16" s="55"/>
      <c r="OBP16" s="55"/>
      <c r="OBQ16" s="55"/>
      <c r="OBR16" s="55"/>
      <c r="OBS16" s="55"/>
      <c r="OBT16" s="55"/>
      <c r="OBU16" s="55"/>
      <c r="OBV16" s="55"/>
      <c r="OBW16" s="55"/>
      <c r="OBX16" s="55"/>
      <c r="OBY16" s="55"/>
      <c r="OBZ16" s="55"/>
      <c r="OCA16" s="55"/>
      <c r="OCB16" s="55"/>
      <c r="OCC16" s="55"/>
      <c r="OCD16" s="55"/>
      <c r="OCE16" s="55"/>
      <c r="OCF16" s="55"/>
      <c r="OCG16" s="55"/>
      <c r="OCH16" s="55"/>
      <c r="OCI16" s="55"/>
      <c r="OCJ16" s="55"/>
      <c r="OCK16" s="55"/>
      <c r="OCL16" s="55"/>
      <c r="OCM16" s="55"/>
      <c r="OCN16" s="55"/>
      <c r="OCO16" s="55"/>
      <c r="OCP16" s="55"/>
      <c r="OCQ16" s="55"/>
      <c r="OCR16" s="55"/>
      <c r="OCS16" s="55"/>
      <c r="OCT16" s="55"/>
      <c r="OCU16" s="55"/>
      <c r="OCV16" s="55"/>
      <c r="OCW16" s="55"/>
      <c r="OCX16" s="55"/>
      <c r="OCY16" s="55"/>
      <c r="OCZ16" s="55"/>
      <c r="ODA16" s="55"/>
      <c r="ODB16" s="55"/>
      <c r="ODC16" s="55"/>
      <c r="ODD16" s="55"/>
      <c r="ODE16" s="55"/>
      <c r="ODF16" s="55"/>
      <c r="ODG16" s="55"/>
      <c r="ODH16" s="55"/>
      <c r="ODI16" s="55"/>
      <c r="ODJ16" s="55"/>
      <c r="ODK16" s="55"/>
      <c r="ODL16" s="55"/>
      <c r="ODM16" s="55"/>
      <c r="ODN16" s="55"/>
      <c r="ODO16" s="55"/>
      <c r="ODP16" s="55"/>
      <c r="ODQ16" s="55"/>
      <c r="ODR16" s="55"/>
      <c r="ODS16" s="55"/>
      <c r="ODT16" s="55"/>
      <c r="ODU16" s="55"/>
      <c r="ODV16" s="55"/>
      <c r="ODW16" s="55"/>
      <c r="ODX16" s="55"/>
      <c r="ODY16" s="55"/>
      <c r="ODZ16" s="55"/>
      <c r="OEA16" s="55"/>
      <c r="OEB16" s="55"/>
      <c r="OEC16" s="55"/>
      <c r="OED16" s="55"/>
      <c r="OEE16" s="55"/>
      <c r="OEF16" s="55"/>
      <c r="OEG16" s="55"/>
      <c r="OEH16" s="55"/>
      <c r="OEI16" s="55"/>
      <c r="OEJ16" s="55"/>
      <c r="OEK16" s="55"/>
      <c r="OEL16" s="55"/>
      <c r="OEM16" s="55"/>
      <c r="OEN16" s="55"/>
      <c r="OEO16" s="55"/>
      <c r="OEP16" s="55"/>
      <c r="OEQ16" s="55"/>
      <c r="OER16" s="55"/>
      <c r="OES16" s="55"/>
      <c r="OET16" s="55"/>
      <c r="OEU16" s="55"/>
      <c r="OEV16" s="55"/>
      <c r="OEW16" s="55"/>
      <c r="OEX16" s="55"/>
      <c r="OEY16" s="55"/>
      <c r="OEZ16" s="55"/>
      <c r="OFA16" s="55"/>
      <c r="OFB16" s="55"/>
      <c r="OFC16" s="55"/>
      <c r="OFD16" s="55"/>
      <c r="OFE16" s="55"/>
      <c r="OFF16" s="55"/>
      <c r="OFG16" s="55"/>
      <c r="OFH16" s="55"/>
      <c r="OFI16" s="55"/>
      <c r="OFJ16" s="55"/>
      <c r="OFK16" s="55"/>
      <c r="OFL16" s="55"/>
      <c r="OFM16" s="55"/>
      <c r="OFN16" s="55"/>
      <c r="OFO16" s="55"/>
      <c r="OFP16" s="55"/>
      <c r="OFQ16" s="55"/>
      <c r="OFR16" s="55"/>
      <c r="OFS16" s="55"/>
      <c r="OFT16" s="55"/>
      <c r="OFU16" s="55"/>
      <c r="OFV16" s="55"/>
      <c r="OFW16" s="55"/>
      <c r="OFX16" s="55"/>
      <c r="OFY16" s="55"/>
      <c r="OFZ16" s="55"/>
      <c r="OGA16" s="55"/>
      <c r="OGB16" s="55"/>
      <c r="OGC16" s="55"/>
      <c r="OGD16" s="55"/>
      <c r="OGE16" s="55"/>
      <c r="OGF16" s="55"/>
      <c r="OGG16" s="55"/>
      <c r="OGH16" s="55"/>
      <c r="OGI16" s="55"/>
      <c r="OGJ16" s="55"/>
      <c r="OGK16" s="55"/>
      <c r="OGL16" s="55"/>
      <c r="OGM16" s="55"/>
      <c r="OGN16" s="55"/>
      <c r="OGO16" s="55"/>
      <c r="OGP16" s="55"/>
      <c r="OGQ16" s="55"/>
      <c r="OGR16" s="55"/>
      <c r="OGS16" s="55"/>
      <c r="OGT16" s="55"/>
      <c r="OGU16" s="55"/>
      <c r="OGV16" s="55"/>
      <c r="OGW16" s="55"/>
      <c r="OGX16" s="55"/>
      <c r="OGY16" s="55"/>
      <c r="OGZ16" s="55"/>
      <c r="OHA16" s="55"/>
      <c r="OHB16" s="55"/>
      <c r="OHC16" s="55"/>
      <c r="OHD16" s="55"/>
      <c r="OHE16" s="55"/>
      <c r="OHF16" s="55"/>
      <c r="OHG16" s="55"/>
      <c r="OHH16" s="55"/>
      <c r="OHI16" s="55"/>
      <c r="OHJ16" s="55"/>
      <c r="OHK16" s="55"/>
      <c r="OHL16" s="55"/>
      <c r="OHM16" s="55"/>
      <c r="OHN16" s="55"/>
      <c r="OHO16" s="55"/>
      <c r="OHP16" s="55"/>
      <c r="OHQ16" s="55"/>
      <c r="OHR16" s="55"/>
      <c r="OHS16" s="55"/>
      <c r="OHT16" s="55"/>
      <c r="OHU16" s="55"/>
      <c r="OHV16" s="55"/>
      <c r="OHW16" s="55"/>
      <c r="OHX16" s="55"/>
      <c r="OHY16" s="55"/>
      <c r="OHZ16" s="55"/>
      <c r="OIA16" s="55"/>
      <c r="OIB16" s="55"/>
      <c r="OIC16" s="55"/>
      <c r="OID16" s="55"/>
      <c r="OIE16" s="55"/>
      <c r="OIF16" s="55"/>
      <c r="OIG16" s="55"/>
      <c r="OIH16" s="55"/>
      <c r="OII16" s="55"/>
      <c r="OIJ16" s="55"/>
      <c r="OIK16" s="55"/>
      <c r="OIL16" s="55"/>
      <c r="OIM16" s="55"/>
      <c r="OIN16" s="55"/>
      <c r="OIO16" s="55"/>
      <c r="OIP16" s="55"/>
      <c r="OIQ16" s="55"/>
      <c r="OIR16" s="55"/>
      <c r="OIS16" s="55"/>
      <c r="OIT16" s="55"/>
      <c r="OIU16" s="55"/>
      <c r="OIV16" s="55"/>
      <c r="OIW16" s="55"/>
      <c r="OIX16" s="55"/>
      <c r="OIY16" s="55"/>
      <c r="OIZ16" s="55"/>
      <c r="OJA16" s="55"/>
      <c r="OJB16" s="55"/>
      <c r="OJC16" s="55"/>
      <c r="OJD16" s="55"/>
      <c r="OJE16" s="55"/>
      <c r="OJF16" s="55"/>
      <c r="OJG16" s="55"/>
      <c r="OJH16" s="55"/>
      <c r="OJI16" s="55"/>
      <c r="OJJ16" s="55"/>
      <c r="OJK16" s="55"/>
      <c r="OJL16" s="55"/>
      <c r="OJM16" s="55"/>
      <c r="OJN16" s="55"/>
      <c r="OJO16" s="55"/>
      <c r="OJP16" s="55"/>
      <c r="OJQ16" s="55"/>
      <c r="OJR16" s="55"/>
      <c r="OJS16" s="55"/>
      <c r="OJT16" s="55"/>
      <c r="OJU16" s="55"/>
      <c r="OJV16" s="55"/>
      <c r="OJW16" s="55"/>
      <c r="OJX16" s="55"/>
      <c r="OJY16" s="55"/>
      <c r="OJZ16" s="55"/>
      <c r="OKA16" s="55"/>
      <c r="OKB16" s="55"/>
      <c r="OKC16" s="55"/>
      <c r="OKD16" s="55"/>
      <c r="OKE16" s="55"/>
      <c r="OKF16" s="55"/>
      <c r="OKG16" s="55"/>
      <c r="OKH16" s="55"/>
      <c r="OKI16" s="55"/>
      <c r="OKJ16" s="55"/>
      <c r="OKK16" s="55"/>
      <c r="OKL16" s="55"/>
      <c r="OKM16" s="55"/>
      <c r="OKN16" s="55"/>
      <c r="OKO16" s="55"/>
      <c r="OKP16" s="55"/>
      <c r="OKQ16" s="55"/>
      <c r="OKR16" s="55"/>
      <c r="OKS16" s="55"/>
      <c r="OKT16" s="55"/>
      <c r="OKU16" s="55"/>
      <c r="OKV16" s="55"/>
      <c r="OKW16" s="55"/>
      <c r="OKX16" s="55"/>
      <c r="OKY16" s="55"/>
      <c r="OKZ16" s="55"/>
      <c r="OLA16" s="55"/>
      <c r="OLB16" s="55"/>
      <c r="OLC16" s="55"/>
      <c r="OLD16" s="55"/>
      <c r="OLE16" s="55"/>
      <c r="OLF16" s="55"/>
      <c r="OLG16" s="55"/>
      <c r="OLH16" s="55"/>
      <c r="OLI16" s="55"/>
      <c r="OLJ16" s="55"/>
      <c r="OLK16" s="55"/>
      <c r="OLL16" s="55"/>
      <c r="OLM16" s="55"/>
      <c r="OLN16" s="55"/>
      <c r="OLO16" s="55"/>
      <c r="OLP16" s="55"/>
      <c r="OLQ16" s="55"/>
      <c r="OLR16" s="55"/>
      <c r="OLS16" s="55"/>
      <c r="OLT16" s="55"/>
      <c r="OLU16" s="55"/>
      <c r="OLV16" s="55"/>
      <c r="OLW16" s="55"/>
      <c r="OLX16" s="55"/>
      <c r="OLY16" s="55"/>
      <c r="OLZ16" s="55"/>
      <c r="OMA16" s="55"/>
      <c r="OMB16" s="55"/>
      <c r="OMC16" s="55"/>
      <c r="OMD16" s="55"/>
      <c r="OME16" s="55"/>
      <c r="OMF16" s="55"/>
      <c r="OMG16" s="55"/>
      <c r="OMH16" s="55"/>
      <c r="OMI16" s="55"/>
      <c r="OMJ16" s="55"/>
      <c r="OMK16" s="55"/>
      <c r="OML16" s="55"/>
      <c r="OMM16" s="55"/>
      <c r="OMN16" s="55"/>
      <c r="OMO16" s="55"/>
      <c r="OMP16" s="55"/>
      <c r="OMQ16" s="55"/>
      <c r="OMR16" s="55"/>
      <c r="OMS16" s="55"/>
      <c r="OMT16" s="55"/>
      <c r="OMU16" s="55"/>
      <c r="OMV16" s="55"/>
      <c r="OMW16" s="55"/>
      <c r="OMX16" s="55"/>
      <c r="OMY16" s="55"/>
      <c r="OMZ16" s="55"/>
      <c r="ONA16" s="55"/>
      <c r="ONB16" s="55"/>
      <c r="ONC16" s="55"/>
      <c r="OND16" s="55"/>
      <c r="ONE16" s="55"/>
      <c r="ONF16" s="55"/>
      <c r="ONG16" s="55"/>
      <c r="ONH16" s="55"/>
      <c r="ONI16" s="55"/>
      <c r="ONJ16" s="55"/>
      <c r="ONK16" s="55"/>
      <c r="ONL16" s="55"/>
      <c r="ONM16" s="55"/>
      <c r="ONN16" s="55"/>
      <c r="ONO16" s="55"/>
      <c r="ONP16" s="55"/>
      <c r="ONQ16" s="55"/>
      <c r="ONR16" s="55"/>
      <c r="ONS16" s="55"/>
      <c r="ONT16" s="55"/>
      <c r="ONU16" s="55"/>
      <c r="ONV16" s="55"/>
      <c r="ONW16" s="55"/>
      <c r="ONX16" s="55"/>
      <c r="ONY16" s="55"/>
      <c r="ONZ16" s="55"/>
      <c r="OOA16" s="55"/>
      <c r="OOB16" s="55"/>
      <c r="OOC16" s="55"/>
      <c r="OOD16" s="55"/>
      <c r="OOE16" s="55"/>
      <c r="OOF16" s="55"/>
      <c r="OOG16" s="55"/>
      <c r="OOH16" s="55"/>
      <c r="OOI16" s="55"/>
      <c r="OOJ16" s="55"/>
      <c r="OOK16" s="55"/>
      <c r="OOL16" s="55"/>
      <c r="OOM16" s="55"/>
      <c r="OON16" s="55"/>
      <c r="OOO16" s="55"/>
      <c r="OOP16" s="55"/>
      <c r="OOQ16" s="55"/>
      <c r="OOR16" s="55"/>
      <c r="OOS16" s="55"/>
      <c r="OOT16" s="55"/>
      <c r="OOU16" s="55"/>
      <c r="OOV16" s="55"/>
      <c r="OOW16" s="55"/>
      <c r="OOX16" s="55"/>
      <c r="OOY16" s="55"/>
      <c r="OOZ16" s="55"/>
      <c r="OPA16" s="55"/>
      <c r="OPB16" s="55"/>
      <c r="OPC16" s="55"/>
      <c r="OPD16" s="55"/>
      <c r="OPE16" s="55"/>
      <c r="OPF16" s="55"/>
      <c r="OPG16" s="55"/>
      <c r="OPH16" s="55"/>
      <c r="OPI16" s="55"/>
      <c r="OPJ16" s="55"/>
      <c r="OPK16" s="55"/>
      <c r="OPL16" s="55"/>
      <c r="OPM16" s="55"/>
      <c r="OPN16" s="55"/>
      <c r="OPO16" s="55"/>
      <c r="OPP16" s="55"/>
      <c r="OPQ16" s="55"/>
      <c r="OPR16" s="55"/>
      <c r="OPS16" s="55"/>
      <c r="OPT16" s="55"/>
      <c r="OPU16" s="55"/>
      <c r="OPV16" s="55"/>
      <c r="OPW16" s="55"/>
      <c r="OPX16" s="55"/>
      <c r="OPY16" s="55"/>
      <c r="OPZ16" s="55"/>
      <c r="OQA16" s="55"/>
      <c r="OQB16" s="55"/>
      <c r="OQC16" s="55"/>
      <c r="OQD16" s="55"/>
      <c r="OQE16" s="55"/>
      <c r="OQF16" s="55"/>
      <c r="OQG16" s="55"/>
      <c r="OQH16" s="55"/>
      <c r="OQI16" s="55"/>
      <c r="OQJ16" s="55"/>
      <c r="OQK16" s="55"/>
      <c r="OQL16" s="55"/>
      <c r="OQM16" s="55"/>
      <c r="OQN16" s="55"/>
      <c r="OQO16" s="55"/>
      <c r="OQP16" s="55"/>
      <c r="OQQ16" s="55"/>
      <c r="OQR16" s="55"/>
      <c r="OQS16" s="55"/>
      <c r="OQT16" s="55"/>
      <c r="OQU16" s="55"/>
      <c r="OQV16" s="55"/>
      <c r="OQW16" s="55"/>
      <c r="OQX16" s="55"/>
      <c r="OQY16" s="55"/>
      <c r="OQZ16" s="55"/>
      <c r="ORA16" s="55"/>
      <c r="ORB16" s="55"/>
      <c r="ORC16" s="55"/>
      <c r="ORD16" s="55"/>
      <c r="ORE16" s="55"/>
      <c r="ORF16" s="55"/>
      <c r="ORG16" s="55"/>
      <c r="ORH16" s="55"/>
      <c r="ORI16" s="55"/>
      <c r="ORJ16" s="55"/>
      <c r="ORK16" s="55"/>
      <c r="ORL16" s="55"/>
      <c r="ORM16" s="55"/>
      <c r="ORN16" s="55"/>
      <c r="ORO16" s="55"/>
      <c r="ORP16" s="55"/>
      <c r="ORQ16" s="55"/>
      <c r="ORR16" s="55"/>
      <c r="ORS16" s="55"/>
      <c r="ORT16" s="55"/>
      <c r="ORU16" s="55"/>
      <c r="ORV16" s="55"/>
      <c r="ORW16" s="55"/>
      <c r="ORX16" s="55"/>
      <c r="ORY16" s="55"/>
      <c r="ORZ16" s="55"/>
      <c r="OSA16" s="55"/>
      <c r="OSB16" s="55"/>
      <c r="OSC16" s="55"/>
      <c r="OSD16" s="55"/>
      <c r="OSE16" s="55"/>
      <c r="OSF16" s="55"/>
      <c r="OSG16" s="55"/>
      <c r="OSH16" s="55"/>
      <c r="OSI16" s="55"/>
      <c r="OSJ16" s="55"/>
      <c r="OSK16" s="55"/>
      <c r="OSL16" s="55"/>
      <c r="OSM16" s="55"/>
      <c r="OSN16" s="55"/>
      <c r="OSO16" s="55"/>
      <c r="OSP16" s="55"/>
      <c r="OSQ16" s="55"/>
      <c r="OSR16" s="55"/>
      <c r="OSS16" s="55"/>
      <c r="OST16" s="55"/>
      <c r="OSU16" s="55"/>
      <c r="OSV16" s="55"/>
      <c r="OSW16" s="55"/>
      <c r="OSX16" s="55"/>
      <c r="OSY16" s="55"/>
      <c r="OSZ16" s="55"/>
      <c r="OTA16" s="55"/>
      <c r="OTB16" s="55"/>
      <c r="OTC16" s="55"/>
      <c r="OTD16" s="55"/>
      <c r="OTE16" s="55"/>
      <c r="OTF16" s="55"/>
      <c r="OTG16" s="55"/>
      <c r="OTH16" s="55"/>
      <c r="OTI16" s="55"/>
      <c r="OTJ16" s="55"/>
      <c r="OTK16" s="55"/>
      <c r="OTL16" s="55"/>
      <c r="OTM16" s="55"/>
      <c r="OTN16" s="55"/>
      <c r="OTO16" s="55"/>
      <c r="OTP16" s="55"/>
      <c r="OTQ16" s="55"/>
      <c r="OTR16" s="55"/>
      <c r="OTS16" s="55"/>
      <c r="OTT16" s="55"/>
      <c r="OTU16" s="55"/>
      <c r="OTV16" s="55"/>
      <c r="OTW16" s="55"/>
      <c r="OTX16" s="55"/>
      <c r="OTY16" s="55"/>
      <c r="OTZ16" s="55"/>
      <c r="OUA16" s="55"/>
      <c r="OUB16" s="55"/>
      <c r="OUC16" s="55"/>
      <c r="OUD16" s="55"/>
      <c r="OUE16" s="55"/>
      <c r="OUF16" s="55"/>
      <c r="OUG16" s="55"/>
      <c r="OUH16" s="55"/>
      <c r="OUI16" s="55"/>
      <c r="OUJ16" s="55"/>
      <c r="OUK16" s="55"/>
      <c r="OUL16" s="55"/>
      <c r="OUM16" s="55"/>
      <c r="OUN16" s="55"/>
      <c r="OUO16" s="55"/>
      <c r="OUP16" s="55"/>
      <c r="OUQ16" s="55"/>
      <c r="OUR16" s="55"/>
      <c r="OUS16" s="55"/>
      <c r="OUT16" s="55"/>
      <c r="OUU16" s="55"/>
      <c r="OUV16" s="55"/>
      <c r="OUW16" s="55"/>
      <c r="OUX16" s="55"/>
      <c r="OUY16" s="55"/>
      <c r="OUZ16" s="55"/>
      <c r="OVA16" s="55"/>
      <c r="OVB16" s="55"/>
      <c r="OVC16" s="55"/>
      <c r="OVD16" s="55"/>
      <c r="OVE16" s="55"/>
      <c r="OVF16" s="55"/>
      <c r="OVG16" s="55"/>
      <c r="OVH16" s="55"/>
      <c r="OVI16" s="55"/>
      <c r="OVJ16" s="55"/>
      <c r="OVK16" s="55"/>
      <c r="OVL16" s="55"/>
      <c r="OVM16" s="55"/>
      <c r="OVN16" s="55"/>
      <c r="OVO16" s="55"/>
      <c r="OVP16" s="55"/>
      <c r="OVQ16" s="55"/>
      <c r="OVR16" s="55"/>
      <c r="OVS16" s="55"/>
      <c r="OVT16" s="55"/>
      <c r="OVU16" s="55"/>
      <c r="OVV16" s="55"/>
      <c r="OVW16" s="55"/>
      <c r="OVX16" s="55"/>
      <c r="OVY16" s="55"/>
      <c r="OVZ16" s="55"/>
      <c r="OWA16" s="55"/>
      <c r="OWB16" s="55"/>
      <c r="OWC16" s="55"/>
      <c r="OWD16" s="55"/>
      <c r="OWE16" s="55"/>
      <c r="OWF16" s="55"/>
      <c r="OWG16" s="55"/>
      <c r="OWH16" s="55"/>
      <c r="OWI16" s="55"/>
      <c r="OWJ16" s="55"/>
      <c r="OWK16" s="55"/>
      <c r="OWL16" s="55"/>
      <c r="OWM16" s="55"/>
      <c r="OWN16" s="55"/>
      <c r="OWO16" s="55"/>
      <c r="OWP16" s="55"/>
      <c r="OWQ16" s="55"/>
      <c r="OWR16" s="55"/>
      <c r="OWS16" s="55"/>
      <c r="OWT16" s="55"/>
      <c r="OWU16" s="55"/>
      <c r="OWV16" s="55"/>
      <c r="OWW16" s="55"/>
      <c r="OWX16" s="55"/>
      <c r="OWY16" s="55"/>
      <c r="OWZ16" s="55"/>
      <c r="OXA16" s="55"/>
      <c r="OXB16" s="55"/>
      <c r="OXC16" s="55"/>
      <c r="OXD16" s="55"/>
      <c r="OXE16" s="55"/>
      <c r="OXF16" s="55"/>
      <c r="OXG16" s="55"/>
      <c r="OXH16" s="55"/>
      <c r="OXI16" s="55"/>
      <c r="OXJ16" s="55"/>
      <c r="OXK16" s="55"/>
      <c r="OXL16" s="55"/>
      <c r="OXM16" s="55"/>
      <c r="OXN16" s="55"/>
      <c r="OXO16" s="55"/>
      <c r="OXP16" s="55"/>
      <c r="OXQ16" s="55"/>
      <c r="OXR16" s="55"/>
      <c r="OXS16" s="55"/>
      <c r="OXT16" s="55"/>
      <c r="OXU16" s="55"/>
      <c r="OXV16" s="55"/>
      <c r="OXW16" s="55"/>
      <c r="OXX16" s="55"/>
      <c r="OXY16" s="55"/>
      <c r="OXZ16" s="55"/>
      <c r="OYA16" s="55"/>
      <c r="OYB16" s="55"/>
      <c r="OYC16" s="55"/>
      <c r="OYD16" s="55"/>
      <c r="OYE16" s="55"/>
      <c r="OYF16" s="55"/>
      <c r="OYG16" s="55"/>
      <c r="OYH16" s="55"/>
      <c r="OYI16" s="55"/>
      <c r="OYJ16" s="55"/>
      <c r="OYK16" s="55"/>
      <c r="OYL16" s="55"/>
      <c r="OYM16" s="55"/>
      <c r="OYN16" s="55"/>
      <c r="OYO16" s="55"/>
      <c r="OYP16" s="55"/>
      <c r="OYQ16" s="55"/>
      <c r="OYR16" s="55"/>
      <c r="OYS16" s="55"/>
      <c r="OYT16" s="55"/>
      <c r="OYU16" s="55"/>
      <c r="OYV16" s="55"/>
      <c r="OYW16" s="55"/>
      <c r="OYX16" s="55"/>
      <c r="OYY16" s="55"/>
      <c r="OYZ16" s="55"/>
      <c r="OZA16" s="55"/>
      <c r="OZB16" s="55"/>
      <c r="OZC16" s="55"/>
      <c r="OZD16" s="55"/>
      <c r="OZE16" s="55"/>
      <c r="OZF16" s="55"/>
      <c r="OZG16" s="55"/>
      <c r="OZH16" s="55"/>
      <c r="OZI16" s="55"/>
      <c r="OZJ16" s="55"/>
      <c r="OZK16" s="55"/>
      <c r="OZL16" s="55"/>
      <c r="OZM16" s="55"/>
      <c r="OZN16" s="55"/>
      <c r="OZO16" s="55"/>
      <c r="OZP16" s="55"/>
      <c r="OZQ16" s="55"/>
      <c r="OZR16" s="55"/>
      <c r="OZS16" s="55"/>
      <c r="OZT16" s="55"/>
      <c r="OZU16" s="55"/>
      <c r="OZV16" s="55"/>
      <c r="OZW16" s="55"/>
      <c r="OZX16" s="55"/>
      <c r="OZY16" s="55"/>
      <c r="OZZ16" s="55"/>
      <c r="PAA16" s="55"/>
      <c r="PAB16" s="55"/>
      <c r="PAC16" s="55"/>
      <c r="PAD16" s="55"/>
      <c r="PAE16" s="55"/>
      <c r="PAF16" s="55"/>
      <c r="PAG16" s="55"/>
      <c r="PAH16" s="55"/>
      <c r="PAI16" s="55"/>
      <c r="PAJ16" s="55"/>
      <c r="PAK16" s="55"/>
      <c r="PAL16" s="55"/>
      <c r="PAM16" s="55"/>
      <c r="PAN16" s="55"/>
      <c r="PAO16" s="55"/>
      <c r="PAP16" s="55"/>
      <c r="PAQ16" s="55"/>
      <c r="PAR16" s="55"/>
      <c r="PAS16" s="55"/>
      <c r="PAT16" s="55"/>
      <c r="PAU16" s="55"/>
      <c r="PAV16" s="55"/>
      <c r="PAW16" s="55"/>
      <c r="PAX16" s="55"/>
      <c r="PAY16" s="55"/>
      <c r="PAZ16" s="55"/>
      <c r="PBA16" s="55"/>
      <c r="PBB16" s="55"/>
      <c r="PBC16" s="55"/>
      <c r="PBD16" s="55"/>
      <c r="PBE16" s="55"/>
      <c r="PBF16" s="55"/>
      <c r="PBG16" s="55"/>
      <c r="PBH16" s="55"/>
      <c r="PBI16" s="55"/>
      <c r="PBJ16" s="55"/>
      <c r="PBK16" s="55"/>
      <c r="PBL16" s="55"/>
      <c r="PBM16" s="55"/>
      <c r="PBN16" s="55"/>
      <c r="PBO16" s="55"/>
      <c r="PBP16" s="55"/>
      <c r="PBQ16" s="55"/>
      <c r="PBR16" s="55"/>
      <c r="PBS16" s="55"/>
      <c r="PBT16" s="55"/>
      <c r="PBU16" s="55"/>
      <c r="PBV16" s="55"/>
      <c r="PBW16" s="55"/>
      <c r="PBX16" s="55"/>
      <c r="PBY16" s="55"/>
      <c r="PBZ16" s="55"/>
      <c r="PCA16" s="55"/>
      <c r="PCB16" s="55"/>
      <c r="PCC16" s="55"/>
      <c r="PCD16" s="55"/>
      <c r="PCE16" s="55"/>
      <c r="PCF16" s="55"/>
      <c r="PCG16" s="55"/>
      <c r="PCH16" s="55"/>
      <c r="PCI16" s="55"/>
      <c r="PCJ16" s="55"/>
      <c r="PCK16" s="55"/>
      <c r="PCL16" s="55"/>
      <c r="PCM16" s="55"/>
      <c r="PCN16" s="55"/>
      <c r="PCO16" s="55"/>
      <c r="PCP16" s="55"/>
      <c r="PCQ16" s="55"/>
      <c r="PCR16" s="55"/>
      <c r="PCS16" s="55"/>
      <c r="PCT16" s="55"/>
      <c r="PCU16" s="55"/>
      <c r="PCV16" s="55"/>
      <c r="PCW16" s="55"/>
      <c r="PCX16" s="55"/>
      <c r="PCY16" s="55"/>
      <c r="PCZ16" s="55"/>
      <c r="PDA16" s="55"/>
      <c r="PDB16" s="55"/>
      <c r="PDC16" s="55"/>
      <c r="PDD16" s="55"/>
      <c r="PDE16" s="55"/>
      <c r="PDF16" s="55"/>
      <c r="PDG16" s="55"/>
      <c r="PDH16" s="55"/>
      <c r="PDI16" s="55"/>
      <c r="PDJ16" s="55"/>
      <c r="PDK16" s="55"/>
      <c r="PDL16" s="55"/>
      <c r="PDM16" s="55"/>
      <c r="PDN16" s="55"/>
      <c r="PDO16" s="55"/>
      <c r="PDP16" s="55"/>
      <c r="PDQ16" s="55"/>
      <c r="PDR16" s="55"/>
      <c r="PDS16" s="55"/>
      <c r="PDT16" s="55"/>
      <c r="PDU16" s="55"/>
      <c r="PDV16" s="55"/>
      <c r="PDW16" s="55"/>
      <c r="PDX16" s="55"/>
      <c r="PDY16" s="55"/>
      <c r="PDZ16" s="55"/>
      <c r="PEA16" s="55"/>
      <c r="PEB16" s="55"/>
      <c r="PEC16" s="55"/>
      <c r="PED16" s="55"/>
      <c r="PEE16" s="55"/>
      <c r="PEF16" s="55"/>
      <c r="PEG16" s="55"/>
      <c r="PEH16" s="55"/>
      <c r="PEI16" s="55"/>
      <c r="PEJ16" s="55"/>
      <c r="PEK16" s="55"/>
      <c r="PEL16" s="55"/>
      <c r="PEM16" s="55"/>
      <c r="PEN16" s="55"/>
      <c r="PEO16" s="55"/>
      <c r="PEP16" s="55"/>
      <c r="PEQ16" s="55"/>
      <c r="PER16" s="55"/>
      <c r="PES16" s="55"/>
      <c r="PET16" s="55"/>
      <c r="PEU16" s="55"/>
      <c r="PEV16" s="55"/>
      <c r="PEW16" s="55"/>
      <c r="PEX16" s="55"/>
      <c r="PEY16" s="55"/>
      <c r="PEZ16" s="55"/>
      <c r="PFA16" s="55"/>
      <c r="PFB16" s="55"/>
      <c r="PFC16" s="55"/>
      <c r="PFD16" s="55"/>
      <c r="PFE16" s="55"/>
      <c r="PFF16" s="55"/>
      <c r="PFG16" s="55"/>
      <c r="PFH16" s="55"/>
      <c r="PFI16" s="55"/>
      <c r="PFJ16" s="55"/>
      <c r="PFK16" s="55"/>
      <c r="PFL16" s="55"/>
      <c r="PFM16" s="55"/>
      <c r="PFN16" s="55"/>
      <c r="PFO16" s="55"/>
      <c r="PFP16" s="55"/>
      <c r="PFQ16" s="55"/>
      <c r="PFR16" s="55"/>
      <c r="PFS16" s="55"/>
      <c r="PFT16" s="55"/>
      <c r="PFU16" s="55"/>
      <c r="PFV16" s="55"/>
      <c r="PFW16" s="55"/>
      <c r="PFX16" s="55"/>
      <c r="PFY16" s="55"/>
      <c r="PFZ16" s="55"/>
      <c r="PGA16" s="55"/>
      <c r="PGB16" s="55"/>
      <c r="PGC16" s="55"/>
      <c r="PGD16" s="55"/>
      <c r="PGE16" s="55"/>
      <c r="PGF16" s="55"/>
      <c r="PGG16" s="55"/>
      <c r="PGH16" s="55"/>
      <c r="PGI16" s="55"/>
      <c r="PGJ16" s="55"/>
      <c r="PGK16" s="55"/>
      <c r="PGL16" s="55"/>
      <c r="PGM16" s="55"/>
      <c r="PGN16" s="55"/>
      <c r="PGO16" s="55"/>
      <c r="PGP16" s="55"/>
      <c r="PGQ16" s="55"/>
      <c r="PGR16" s="55"/>
      <c r="PGS16" s="55"/>
      <c r="PGT16" s="55"/>
      <c r="PGU16" s="55"/>
      <c r="PGV16" s="55"/>
      <c r="PGW16" s="55"/>
      <c r="PGX16" s="55"/>
      <c r="PGY16" s="55"/>
      <c r="PGZ16" s="55"/>
      <c r="PHA16" s="55"/>
      <c r="PHB16" s="55"/>
      <c r="PHC16" s="55"/>
      <c r="PHD16" s="55"/>
      <c r="PHE16" s="55"/>
      <c r="PHF16" s="55"/>
      <c r="PHG16" s="55"/>
      <c r="PHH16" s="55"/>
      <c r="PHI16" s="55"/>
      <c r="PHJ16" s="55"/>
      <c r="PHK16" s="55"/>
      <c r="PHL16" s="55"/>
      <c r="PHM16" s="55"/>
      <c r="PHN16" s="55"/>
      <c r="PHO16" s="55"/>
      <c r="PHP16" s="55"/>
      <c r="PHQ16" s="55"/>
      <c r="PHR16" s="55"/>
      <c r="PHS16" s="55"/>
      <c r="PHT16" s="55"/>
      <c r="PHU16" s="55"/>
      <c r="PHV16" s="55"/>
      <c r="PHW16" s="55"/>
      <c r="PHX16" s="55"/>
      <c r="PHY16" s="55"/>
      <c r="PHZ16" s="55"/>
      <c r="PIA16" s="55"/>
      <c r="PIB16" s="55"/>
      <c r="PIC16" s="55"/>
      <c r="PID16" s="55"/>
      <c r="PIE16" s="55"/>
      <c r="PIF16" s="55"/>
      <c r="PIG16" s="55"/>
      <c r="PIH16" s="55"/>
      <c r="PII16" s="55"/>
      <c r="PIJ16" s="55"/>
      <c r="PIK16" s="55"/>
      <c r="PIL16" s="55"/>
      <c r="PIM16" s="55"/>
      <c r="PIN16" s="55"/>
      <c r="PIO16" s="55"/>
      <c r="PIP16" s="55"/>
      <c r="PIQ16" s="55"/>
      <c r="PIR16" s="55"/>
      <c r="PIS16" s="55"/>
      <c r="PIT16" s="55"/>
      <c r="PIU16" s="55"/>
      <c r="PIV16" s="55"/>
      <c r="PIW16" s="55"/>
      <c r="PIX16" s="55"/>
      <c r="PIY16" s="55"/>
      <c r="PIZ16" s="55"/>
      <c r="PJA16" s="55"/>
      <c r="PJB16" s="55"/>
      <c r="PJC16" s="55"/>
      <c r="PJD16" s="55"/>
      <c r="PJE16" s="55"/>
      <c r="PJF16" s="55"/>
      <c r="PJG16" s="55"/>
      <c r="PJH16" s="55"/>
      <c r="PJI16" s="55"/>
      <c r="PJJ16" s="55"/>
      <c r="PJK16" s="55"/>
      <c r="PJL16" s="55"/>
      <c r="PJM16" s="55"/>
      <c r="PJN16" s="55"/>
      <c r="PJO16" s="55"/>
      <c r="PJP16" s="55"/>
      <c r="PJQ16" s="55"/>
      <c r="PJR16" s="55"/>
      <c r="PJS16" s="55"/>
      <c r="PJT16" s="55"/>
      <c r="PJU16" s="55"/>
      <c r="PJV16" s="55"/>
      <c r="PJW16" s="55"/>
      <c r="PJX16" s="55"/>
      <c r="PJY16" s="55"/>
      <c r="PJZ16" s="55"/>
      <c r="PKA16" s="55"/>
      <c r="PKB16" s="55"/>
      <c r="PKC16" s="55"/>
      <c r="PKD16" s="55"/>
      <c r="PKE16" s="55"/>
      <c r="PKF16" s="55"/>
      <c r="PKG16" s="55"/>
      <c r="PKH16" s="55"/>
      <c r="PKI16" s="55"/>
      <c r="PKJ16" s="55"/>
      <c r="PKK16" s="55"/>
      <c r="PKL16" s="55"/>
      <c r="PKM16" s="55"/>
      <c r="PKN16" s="55"/>
      <c r="PKO16" s="55"/>
      <c r="PKP16" s="55"/>
      <c r="PKQ16" s="55"/>
      <c r="PKR16" s="55"/>
      <c r="PKS16" s="55"/>
      <c r="PKT16" s="55"/>
      <c r="PKU16" s="55"/>
      <c r="PKV16" s="55"/>
      <c r="PKW16" s="55"/>
      <c r="PKX16" s="55"/>
      <c r="PKY16" s="55"/>
      <c r="PKZ16" s="55"/>
      <c r="PLA16" s="55"/>
      <c r="PLB16" s="55"/>
      <c r="PLC16" s="55"/>
      <c r="PLD16" s="55"/>
      <c r="PLE16" s="55"/>
      <c r="PLF16" s="55"/>
      <c r="PLG16" s="55"/>
      <c r="PLH16" s="55"/>
      <c r="PLI16" s="55"/>
      <c r="PLJ16" s="55"/>
      <c r="PLK16" s="55"/>
      <c r="PLL16" s="55"/>
      <c r="PLM16" s="55"/>
      <c r="PLN16" s="55"/>
      <c r="PLO16" s="55"/>
      <c r="PLP16" s="55"/>
      <c r="PLQ16" s="55"/>
      <c r="PLR16" s="55"/>
      <c r="PLS16" s="55"/>
      <c r="PLT16" s="55"/>
      <c r="PLU16" s="55"/>
      <c r="PLV16" s="55"/>
      <c r="PLW16" s="55"/>
      <c r="PLX16" s="55"/>
      <c r="PLY16" s="55"/>
      <c r="PLZ16" s="55"/>
      <c r="PMA16" s="55"/>
      <c r="PMB16" s="55"/>
      <c r="PMC16" s="55"/>
      <c r="PMD16" s="55"/>
      <c r="PME16" s="55"/>
      <c r="PMF16" s="55"/>
      <c r="PMG16" s="55"/>
      <c r="PMH16" s="55"/>
      <c r="PMI16" s="55"/>
      <c r="PMJ16" s="55"/>
      <c r="PMK16" s="55"/>
      <c r="PML16" s="55"/>
      <c r="PMM16" s="55"/>
      <c r="PMN16" s="55"/>
      <c r="PMO16" s="55"/>
      <c r="PMP16" s="55"/>
      <c r="PMQ16" s="55"/>
      <c r="PMR16" s="55"/>
      <c r="PMS16" s="55"/>
      <c r="PMT16" s="55"/>
      <c r="PMU16" s="55"/>
      <c r="PMV16" s="55"/>
      <c r="PMW16" s="55"/>
      <c r="PMX16" s="55"/>
      <c r="PMY16" s="55"/>
      <c r="PMZ16" s="55"/>
      <c r="PNA16" s="55"/>
      <c r="PNB16" s="55"/>
      <c r="PNC16" s="55"/>
      <c r="PND16" s="55"/>
      <c r="PNE16" s="55"/>
      <c r="PNF16" s="55"/>
      <c r="PNG16" s="55"/>
      <c r="PNH16" s="55"/>
      <c r="PNI16" s="55"/>
      <c r="PNJ16" s="55"/>
      <c r="PNK16" s="55"/>
      <c r="PNL16" s="55"/>
      <c r="PNM16" s="55"/>
      <c r="PNN16" s="55"/>
      <c r="PNO16" s="55"/>
      <c r="PNP16" s="55"/>
      <c r="PNQ16" s="55"/>
      <c r="PNR16" s="55"/>
      <c r="PNS16" s="55"/>
      <c r="PNT16" s="55"/>
      <c r="PNU16" s="55"/>
      <c r="PNV16" s="55"/>
      <c r="PNW16" s="55"/>
      <c r="PNX16" s="55"/>
      <c r="PNY16" s="55"/>
      <c r="PNZ16" s="55"/>
      <c r="POA16" s="55"/>
      <c r="POB16" s="55"/>
      <c r="POC16" s="55"/>
      <c r="POD16" s="55"/>
      <c r="POE16" s="55"/>
      <c r="POF16" s="55"/>
      <c r="POG16" s="55"/>
      <c r="POH16" s="55"/>
      <c r="POI16" s="55"/>
      <c r="POJ16" s="55"/>
      <c r="POK16" s="55"/>
      <c r="POL16" s="55"/>
      <c r="POM16" s="55"/>
      <c r="PON16" s="55"/>
      <c r="POO16" s="55"/>
      <c r="POP16" s="55"/>
      <c r="POQ16" s="55"/>
      <c r="POR16" s="55"/>
      <c r="POS16" s="55"/>
      <c r="POT16" s="55"/>
      <c r="POU16" s="55"/>
      <c r="POV16" s="55"/>
      <c r="POW16" s="55"/>
      <c r="POX16" s="55"/>
      <c r="POY16" s="55"/>
      <c r="POZ16" s="55"/>
      <c r="PPA16" s="55"/>
      <c r="PPB16" s="55"/>
      <c r="PPC16" s="55"/>
      <c r="PPD16" s="55"/>
      <c r="PPE16" s="55"/>
      <c r="PPF16" s="55"/>
      <c r="PPG16" s="55"/>
      <c r="PPH16" s="55"/>
      <c r="PPI16" s="55"/>
      <c r="PPJ16" s="55"/>
      <c r="PPK16" s="55"/>
      <c r="PPL16" s="55"/>
      <c r="PPM16" s="55"/>
      <c r="PPN16" s="55"/>
      <c r="PPO16" s="55"/>
      <c r="PPP16" s="55"/>
      <c r="PPQ16" s="55"/>
      <c r="PPR16" s="55"/>
      <c r="PPS16" s="55"/>
      <c r="PPT16" s="55"/>
      <c r="PPU16" s="55"/>
      <c r="PPV16" s="55"/>
      <c r="PPW16" s="55"/>
      <c r="PPX16" s="55"/>
      <c r="PPY16" s="55"/>
      <c r="PPZ16" s="55"/>
      <c r="PQA16" s="55"/>
      <c r="PQB16" s="55"/>
      <c r="PQC16" s="55"/>
      <c r="PQD16" s="55"/>
      <c r="PQE16" s="55"/>
      <c r="PQF16" s="55"/>
      <c r="PQG16" s="55"/>
      <c r="PQH16" s="55"/>
      <c r="PQI16" s="55"/>
      <c r="PQJ16" s="55"/>
      <c r="PQK16" s="55"/>
      <c r="PQL16" s="55"/>
      <c r="PQM16" s="55"/>
      <c r="PQN16" s="55"/>
      <c r="PQO16" s="55"/>
      <c r="PQP16" s="55"/>
      <c r="PQQ16" s="55"/>
      <c r="PQR16" s="55"/>
      <c r="PQS16" s="55"/>
      <c r="PQT16" s="55"/>
      <c r="PQU16" s="55"/>
      <c r="PQV16" s="55"/>
      <c r="PQW16" s="55"/>
      <c r="PQX16" s="55"/>
      <c r="PQY16" s="55"/>
      <c r="PQZ16" s="55"/>
      <c r="PRA16" s="55"/>
      <c r="PRB16" s="55"/>
      <c r="PRC16" s="55"/>
      <c r="PRD16" s="55"/>
      <c r="PRE16" s="55"/>
      <c r="PRF16" s="55"/>
      <c r="PRG16" s="55"/>
      <c r="PRH16" s="55"/>
      <c r="PRI16" s="55"/>
      <c r="PRJ16" s="55"/>
      <c r="PRK16" s="55"/>
      <c r="PRL16" s="55"/>
      <c r="PRM16" s="55"/>
      <c r="PRN16" s="55"/>
      <c r="PRO16" s="55"/>
      <c r="PRP16" s="55"/>
      <c r="PRQ16" s="55"/>
      <c r="PRR16" s="55"/>
      <c r="PRS16" s="55"/>
      <c r="PRT16" s="55"/>
      <c r="PRU16" s="55"/>
      <c r="PRV16" s="55"/>
      <c r="PRW16" s="55"/>
      <c r="PRX16" s="55"/>
      <c r="PRY16" s="55"/>
      <c r="PRZ16" s="55"/>
      <c r="PSA16" s="55"/>
      <c r="PSB16" s="55"/>
      <c r="PSC16" s="55"/>
      <c r="PSD16" s="55"/>
      <c r="PSE16" s="55"/>
      <c r="PSF16" s="55"/>
      <c r="PSG16" s="55"/>
      <c r="PSH16" s="55"/>
      <c r="PSI16" s="55"/>
      <c r="PSJ16" s="55"/>
      <c r="PSK16" s="55"/>
      <c r="PSL16" s="55"/>
      <c r="PSM16" s="55"/>
      <c r="PSN16" s="55"/>
      <c r="PSO16" s="55"/>
      <c r="PSP16" s="55"/>
      <c r="PSQ16" s="55"/>
      <c r="PSR16" s="55"/>
      <c r="PSS16" s="55"/>
      <c r="PST16" s="55"/>
      <c r="PSU16" s="55"/>
      <c r="PSV16" s="55"/>
      <c r="PSW16" s="55"/>
      <c r="PSX16" s="55"/>
      <c r="PSY16" s="55"/>
      <c r="PSZ16" s="55"/>
      <c r="PTA16" s="55"/>
      <c r="PTB16" s="55"/>
      <c r="PTC16" s="55"/>
      <c r="PTD16" s="55"/>
      <c r="PTE16" s="55"/>
      <c r="PTF16" s="55"/>
      <c r="PTG16" s="55"/>
      <c r="PTH16" s="55"/>
      <c r="PTI16" s="55"/>
      <c r="PTJ16" s="55"/>
      <c r="PTK16" s="55"/>
      <c r="PTL16" s="55"/>
      <c r="PTM16" s="55"/>
      <c r="PTN16" s="55"/>
      <c r="PTO16" s="55"/>
      <c r="PTP16" s="55"/>
      <c r="PTQ16" s="55"/>
      <c r="PTR16" s="55"/>
      <c r="PTS16" s="55"/>
      <c r="PTT16" s="55"/>
      <c r="PTU16" s="55"/>
      <c r="PTV16" s="55"/>
      <c r="PTW16" s="55"/>
      <c r="PTX16" s="55"/>
      <c r="PTY16" s="55"/>
      <c r="PTZ16" s="55"/>
      <c r="PUA16" s="55"/>
      <c r="PUB16" s="55"/>
      <c r="PUC16" s="55"/>
      <c r="PUD16" s="55"/>
      <c r="PUE16" s="55"/>
      <c r="PUF16" s="55"/>
      <c r="PUG16" s="55"/>
      <c r="PUH16" s="55"/>
      <c r="PUI16" s="55"/>
      <c r="PUJ16" s="55"/>
      <c r="PUK16" s="55"/>
      <c r="PUL16" s="55"/>
      <c r="PUM16" s="55"/>
      <c r="PUN16" s="55"/>
      <c r="PUO16" s="55"/>
      <c r="PUP16" s="55"/>
      <c r="PUQ16" s="55"/>
      <c r="PUR16" s="55"/>
      <c r="PUS16" s="55"/>
      <c r="PUT16" s="55"/>
      <c r="PUU16" s="55"/>
      <c r="PUV16" s="55"/>
      <c r="PUW16" s="55"/>
      <c r="PUX16" s="55"/>
      <c r="PUY16" s="55"/>
      <c r="PUZ16" s="55"/>
      <c r="PVA16" s="55"/>
      <c r="PVB16" s="55"/>
      <c r="PVC16" s="55"/>
      <c r="PVD16" s="55"/>
      <c r="PVE16" s="55"/>
      <c r="PVF16" s="55"/>
      <c r="PVG16" s="55"/>
      <c r="PVH16" s="55"/>
      <c r="PVI16" s="55"/>
      <c r="PVJ16" s="55"/>
      <c r="PVK16" s="55"/>
      <c r="PVL16" s="55"/>
      <c r="PVM16" s="55"/>
      <c r="PVN16" s="55"/>
      <c r="PVO16" s="55"/>
      <c r="PVP16" s="55"/>
      <c r="PVQ16" s="55"/>
      <c r="PVR16" s="55"/>
      <c r="PVS16" s="55"/>
      <c r="PVT16" s="55"/>
      <c r="PVU16" s="55"/>
      <c r="PVV16" s="55"/>
      <c r="PVW16" s="55"/>
      <c r="PVX16" s="55"/>
      <c r="PVY16" s="55"/>
      <c r="PVZ16" s="55"/>
      <c r="PWA16" s="55"/>
      <c r="PWB16" s="55"/>
      <c r="PWC16" s="55"/>
      <c r="PWD16" s="55"/>
      <c r="PWE16" s="55"/>
      <c r="PWF16" s="55"/>
      <c r="PWG16" s="55"/>
      <c r="PWH16" s="55"/>
      <c r="PWI16" s="55"/>
      <c r="PWJ16" s="55"/>
      <c r="PWK16" s="55"/>
      <c r="PWL16" s="55"/>
      <c r="PWM16" s="55"/>
      <c r="PWN16" s="55"/>
      <c r="PWO16" s="55"/>
      <c r="PWP16" s="55"/>
      <c r="PWQ16" s="55"/>
      <c r="PWR16" s="55"/>
      <c r="PWS16" s="55"/>
      <c r="PWT16" s="55"/>
      <c r="PWU16" s="55"/>
      <c r="PWV16" s="55"/>
      <c r="PWW16" s="55"/>
      <c r="PWX16" s="55"/>
      <c r="PWY16" s="55"/>
      <c r="PWZ16" s="55"/>
      <c r="PXA16" s="55"/>
      <c r="PXB16" s="55"/>
      <c r="PXC16" s="55"/>
      <c r="PXD16" s="55"/>
      <c r="PXE16" s="55"/>
      <c r="PXF16" s="55"/>
      <c r="PXG16" s="55"/>
      <c r="PXH16" s="55"/>
      <c r="PXI16" s="55"/>
      <c r="PXJ16" s="55"/>
      <c r="PXK16" s="55"/>
      <c r="PXL16" s="55"/>
      <c r="PXM16" s="55"/>
      <c r="PXN16" s="55"/>
      <c r="PXO16" s="55"/>
      <c r="PXP16" s="55"/>
      <c r="PXQ16" s="55"/>
      <c r="PXR16" s="55"/>
      <c r="PXS16" s="55"/>
      <c r="PXT16" s="55"/>
      <c r="PXU16" s="55"/>
      <c r="PXV16" s="55"/>
      <c r="PXW16" s="55"/>
      <c r="PXX16" s="55"/>
      <c r="PXY16" s="55"/>
      <c r="PXZ16" s="55"/>
      <c r="PYA16" s="55"/>
      <c r="PYB16" s="55"/>
      <c r="PYC16" s="55"/>
      <c r="PYD16" s="55"/>
      <c r="PYE16" s="55"/>
      <c r="PYF16" s="55"/>
      <c r="PYG16" s="55"/>
      <c r="PYH16" s="55"/>
      <c r="PYI16" s="55"/>
      <c r="PYJ16" s="55"/>
      <c r="PYK16" s="55"/>
      <c r="PYL16" s="55"/>
      <c r="PYM16" s="55"/>
      <c r="PYN16" s="55"/>
      <c r="PYO16" s="55"/>
      <c r="PYP16" s="55"/>
      <c r="PYQ16" s="55"/>
      <c r="PYR16" s="55"/>
      <c r="PYS16" s="55"/>
      <c r="PYT16" s="55"/>
      <c r="PYU16" s="55"/>
      <c r="PYV16" s="55"/>
      <c r="PYW16" s="55"/>
      <c r="PYX16" s="55"/>
      <c r="PYY16" s="55"/>
      <c r="PYZ16" s="55"/>
      <c r="PZA16" s="55"/>
      <c r="PZB16" s="55"/>
      <c r="PZC16" s="55"/>
      <c r="PZD16" s="55"/>
      <c r="PZE16" s="55"/>
      <c r="PZF16" s="55"/>
      <c r="PZG16" s="55"/>
      <c r="PZH16" s="55"/>
      <c r="PZI16" s="55"/>
      <c r="PZJ16" s="55"/>
      <c r="PZK16" s="55"/>
      <c r="PZL16" s="55"/>
      <c r="PZM16" s="55"/>
      <c r="PZN16" s="55"/>
      <c r="PZO16" s="55"/>
      <c r="PZP16" s="55"/>
      <c r="PZQ16" s="55"/>
      <c r="PZR16" s="55"/>
      <c r="PZS16" s="55"/>
      <c r="PZT16" s="55"/>
      <c r="PZU16" s="55"/>
      <c r="PZV16" s="55"/>
      <c r="PZW16" s="55"/>
      <c r="PZX16" s="55"/>
      <c r="PZY16" s="55"/>
      <c r="PZZ16" s="55"/>
      <c r="QAA16" s="55"/>
      <c r="QAB16" s="55"/>
      <c r="QAC16" s="55"/>
      <c r="QAD16" s="55"/>
      <c r="QAE16" s="55"/>
      <c r="QAF16" s="55"/>
      <c r="QAG16" s="55"/>
      <c r="QAH16" s="55"/>
      <c r="QAI16" s="55"/>
      <c r="QAJ16" s="55"/>
      <c r="QAK16" s="55"/>
      <c r="QAL16" s="55"/>
      <c r="QAM16" s="55"/>
      <c r="QAN16" s="55"/>
      <c r="QAO16" s="55"/>
      <c r="QAP16" s="55"/>
      <c r="QAQ16" s="55"/>
      <c r="QAR16" s="55"/>
      <c r="QAS16" s="55"/>
      <c r="QAT16" s="55"/>
      <c r="QAU16" s="55"/>
      <c r="QAV16" s="55"/>
      <c r="QAW16" s="55"/>
      <c r="QAX16" s="55"/>
      <c r="QAY16" s="55"/>
      <c r="QAZ16" s="55"/>
      <c r="QBA16" s="55"/>
      <c r="QBB16" s="55"/>
      <c r="QBC16" s="55"/>
      <c r="QBD16" s="55"/>
      <c r="QBE16" s="55"/>
      <c r="QBF16" s="55"/>
      <c r="QBG16" s="55"/>
      <c r="QBH16" s="55"/>
      <c r="QBI16" s="55"/>
      <c r="QBJ16" s="55"/>
      <c r="QBK16" s="55"/>
      <c r="QBL16" s="55"/>
      <c r="QBM16" s="55"/>
      <c r="QBN16" s="55"/>
      <c r="QBO16" s="55"/>
      <c r="QBP16" s="55"/>
      <c r="QBQ16" s="55"/>
      <c r="QBR16" s="55"/>
      <c r="QBS16" s="55"/>
      <c r="QBT16" s="55"/>
      <c r="QBU16" s="55"/>
      <c r="QBV16" s="55"/>
      <c r="QBW16" s="55"/>
      <c r="QBX16" s="55"/>
      <c r="QBY16" s="55"/>
      <c r="QBZ16" s="55"/>
      <c r="QCA16" s="55"/>
      <c r="QCB16" s="55"/>
      <c r="QCC16" s="55"/>
      <c r="QCD16" s="55"/>
      <c r="QCE16" s="55"/>
      <c r="QCF16" s="55"/>
      <c r="QCG16" s="55"/>
      <c r="QCH16" s="55"/>
      <c r="QCI16" s="55"/>
      <c r="QCJ16" s="55"/>
      <c r="QCK16" s="55"/>
      <c r="QCL16" s="55"/>
      <c r="QCM16" s="55"/>
      <c r="QCN16" s="55"/>
      <c r="QCO16" s="55"/>
      <c r="QCP16" s="55"/>
      <c r="QCQ16" s="55"/>
      <c r="QCR16" s="55"/>
      <c r="QCS16" s="55"/>
      <c r="QCT16" s="55"/>
      <c r="QCU16" s="55"/>
      <c r="QCV16" s="55"/>
      <c r="QCW16" s="55"/>
      <c r="QCX16" s="55"/>
      <c r="QCY16" s="55"/>
      <c r="QCZ16" s="55"/>
      <c r="QDA16" s="55"/>
      <c r="QDB16" s="55"/>
      <c r="QDC16" s="55"/>
      <c r="QDD16" s="55"/>
      <c r="QDE16" s="55"/>
      <c r="QDF16" s="55"/>
      <c r="QDG16" s="55"/>
      <c r="QDH16" s="55"/>
      <c r="QDI16" s="55"/>
      <c r="QDJ16" s="55"/>
      <c r="QDK16" s="55"/>
      <c r="QDL16" s="55"/>
      <c r="QDM16" s="55"/>
      <c r="QDN16" s="55"/>
      <c r="QDO16" s="55"/>
      <c r="QDP16" s="55"/>
      <c r="QDQ16" s="55"/>
      <c r="QDR16" s="55"/>
      <c r="QDS16" s="55"/>
      <c r="QDT16" s="55"/>
      <c r="QDU16" s="55"/>
      <c r="QDV16" s="55"/>
      <c r="QDW16" s="55"/>
      <c r="QDX16" s="55"/>
      <c r="QDY16" s="55"/>
      <c r="QDZ16" s="55"/>
      <c r="QEA16" s="55"/>
      <c r="QEB16" s="55"/>
      <c r="QEC16" s="55"/>
      <c r="QED16" s="55"/>
      <c r="QEE16" s="55"/>
      <c r="QEF16" s="55"/>
      <c r="QEG16" s="55"/>
      <c r="QEH16" s="55"/>
      <c r="QEI16" s="55"/>
      <c r="QEJ16" s="55"/>
      <c r="QEK16" s="55"/>
      <c r="QEL16" s="55"/>
      <c r="QEM16" s="55"/>
      <c r="QEN16" s="55"/>
      <c r="QEO16" s="55"/>
      <c r="QEP16" s="55"/>
      <c r="QEQ16" s="55"/>
      <c r="QER16" s="55"/>
      <c r="QES16" s="55"/>
      <c r="QET16" s="55"/>
      <c r="QEU16" s="55"/>
      <c r="QEV16" s="55"/>
      <c r="QEW16" s="55"/>
      <c r="QEX16" s="55"/>
      <c r="QEY16" s="55"/>
      <c r="QEZ16" s="55"/>
      <c r="QFA16" s="55"/>
      <c r="QFB16" s="55"/>
      <c r="QFC16" s="55"/>
      <c r="QFD16" s="55"/>
      <c r="QFE16" s="55"/>
      <c r="QFF16" s="55"/>
      <c r="QFG16" s="55"/>
      <c r="QFH16" s="55"/>
      <c r="QFI16" s="55"/>
      <c r="QFJ16" s="55"/>
      <c r="QFK16" s="55"/>
      <c r="QFL16" s="55"/>
      <c r="QFM16" s="55"/>
      <c r="QFN16" s="55"/>
      <c r="QFO16" s="55"/>
      <c r="QFP16" s="55"/>
      <c r="QFQ16" s="55"/>
      <c r="QFR16" s="55"/>
      <c r="QFS16" s="55"/>
      <c r="QFT16" s="55"/>
      <c r="QFU16" s="55"/>
      <c r="QFV16" s="55"/>
      <c r="QFW16" s="55"/>
      <c r="QFX16" s="55"/>
      <c r="QFY16" s="55"/>
      <c r="QFZ16" s="55"/>
      <c r="QGA16" s="55"/>
      <c r="QGB16" s="55"/>
      <c r="QGC16" s="55"/>
      <c r="QGD16" s="55"/>
      <c r="QGE16" s="55"/>
      <c r="QGF16" s="55"/>
      <c r="QGG16" s="55"/>
      <c r="QGH16" s="55"/>
      <c r="QGI16" s="55"/>
      <c r="QGJ16" s="55"/>
      <c r="QGK16" s="55"/>
      <c r="QGL16" s="55"/>
      <c r="QGM16" s="55"/>
      <c r="QGN16" s="55"/>
      <c r="QGO16" s="55"/>
      <c r="QGP16" s="55"/>
      <c r="QGQ16" s="55"/>
      <c r="QGR16" s="55"/>
      <c r="QGS16" s="55"/>
      <c r="QGT16" s="55"/>
      <c r="QGU16" s="55"/>
      <c r="QGV16" s="55"/>
      <c r="QGW16" s="55"/>
      <c r="QGX16" s="55"/>
      <c r="QGY16" s="55"/>
      <c r="QGZ16" s="55"/>
      <c r="QHA16" s="55"/>
      <c r="QHB16" s="55"/>
      <c r="QHC16" s="55"/>
      <c r="QHD16" s="55"/>
      <c r="QHE16" s="55"/>
      <c r="QHF16" s="55"/>
      <c r="QHG16" s="55"/>
      <c r="QHH16" s="55"/>
      <c r="QHI16" s="55"/>
      <c r="QHJ16" s="55"/>
      <c r="QHK16" s="55"/>
      <c r="QHL16" s="55"/>
      <c r="QHM16" s="55"/>
      <c r="QHN16" s="55"/>
      <c r="QHO16" s="55"/>
      <c r="QHP16" s="55"/>
      <c r="QHQ16" s="55"/>
      <c r="QHR16" s="55"/>
      <c r="QHS16" s="55"/>
      <c r="QHT16" s="55"/>
      <c r="QHU16" s="55"/>
      <c r="QHV16" s="55"/>
      <c r="QHW16" s="55"/>
      <c r="QHX16" s="55"/>
      <c r="QHY16" s="55"/>
      <c r="QHZ16" s="55"/>
      <c r="QIA16" s="55"/>
      <c r="QIB16" s="55"/>
      <c r="QIC16" s="55"/>
      <c r="QID16" s="55"/>
      <c r="QIE16" s="55"/>
      <c r="QIF16" s="55"/>
      <c r="QIG16" s="55"/>
      <c r="QIH16" s="55"/>
      <c r="QII16" s="55"/>
      <c r="QIJ16" s="55"/>
      <c r="QIK16" s="55"/>
      <c r="QIL16" s="55"/>
      <c r="QIM16" s="55"/>
      <c r="QIN16" s="55"/>
      <c r="QIO16" s="55"/>
      <c r="QIP16" s="55"/>
      <c r="QIQ16" s="55"/>
      <c r="QIR16" s="55"/>
      <c r="QIS16" s="55"/>
      <c r="QIT16" s="55"/>
      <c r="QIU16" s="55"/>
      <c r="QIV16" s="55"/>
      <c r="QIW16" s="55"/>
      <c r="QIX16" s="55"/>
      <c r="QIY16" s="55"/>
      <c r="QIZ16" s="55"/>
      <c r="QJA16" s="55"/>
      <c r="QJB16" s="55"/>
      <c r="QJC16" s="55"/>
      <c r="QJD16" s="55"/>
      <c r="QJE16" s="55"/>
      <c r="QJF16" s="55"/>
      <c r="QJG16" s="55"/>
      <c r="QJH16" s="55"/>
      <c r="QJI16" s="55"/>
      <c r="QJJ16" s="55"/>
      <c r="QJK16" s="55"/>
      <c r="QJL16" s="55"/>
      <c r="QJM16" s="55"/>
      <c r="QJN16" s="55"/>
      <c r="QJO16" s="55"/>
      <c r="QJP16" s="55"/>
      <c r="QJQ16" s="55"/>
      <c r="QJR16" s="55"/>
      <c r="QJS16" s="55"/>
      <c r="QJT16" s="55"/>
      <c r="QJU16" s="55"/>
      <c r="QJV16" s="55"/>
      <c r="QJW16" s="55"/>
      <c r="QJX16" s="55"/>
      <c r="QJY16" s="55"/>
      <c r="QJZ16" s="55"/>
      <c r="QKA16" s="55"/>
      <c r="QKB16" s="55"/>
      <c r="QKC16" s="55"/>
      <c r="QKD16" s="55"/>
      <c r="QKE16" s="55"/>
      <c r="QKF16" s="55"/>
      <c r="QKG16" s="55"/>
      <c r="QKH16" s="55"/>
      <c r="QKI16" s="55"/>
      <c r="QKJ16" s="55"/>
      <c r="QKK16" s="55"/>
      <c r="QKL16" s="55"/>
      <c r="QKM16" s="55"/>
      <c r="QKN16" s="55"/>
      <c r="QKO16" s="55"/>
      <c r="QKP16" s="55"/>
      <c r="QKQ16" s="55"/>
      <c r="QKR16" s="55"/>
      <c r="QKS16" s="55"/>
      <c r="QKT16" s="55"/>
      <c r="QKU16" s="55"/>
      <c r="QKV16" s="55"/>
      <c r="QKW16" s="55"/>
      <c r="QKX16" s="55"/>
      <c r="QKY16" s="55"/>
      <c r="QKZ16" s="55"/>
      <c r="QLA16" s="55"/>
      <c r="QLB16" s="55"/>
      <c r="QLC16" s="55"/>
      <c r="QLD16" s="55"/>
      <c r="QLE16" s="55"/>
      <c r="QLF16" s="55"/>
      <c r="QLG16" s="55"/>
      <c r="QLH16" s="55"/>
      <c r="QLI16" s="55"/>
      <c r="QLJ16" s="55"/>
      <c r="QLK16" s="55"/>
      <c r="QLL16" s="55"/>
      <c r="QLM16" s="55"/>
      <c r="QLN16" s="55"/>
      <c r="QLO16" s="55"/>
      <c r="QLP16" s="55"/>
      <c r="QLQ16" s="55"/>
      <c r="QLR16" s="55"/>
      <c r="QLS16" s="55"/>
      <c r="QLT16" s="55"/>
      <c r="QLU16" s="55"/>
      <c r="QLV16" s="55"/>
      <c r="QLW16" s="55"/>
      <c r="QLX16" s="55"/>
      <c r="QLY16" s="55"/>
      <c r="QLZ16" s="55"/>
      <c r="QMA16" s="55"/>
      <c r="QMB16" s="55"/>
      <c r="QMC16" s="55"/>
      <c r="QMD16" s="55"/>
      <c r="QME16" s="55"/>
      <c r="QMF16" s="55"/>
      <c r="QMG16" s="55"/>
      <c r="QMH16" s="55"/>
      <c r="QMI16" s="55"/>
      <c r="QMJ16" s="55"/>
      <c r="QMK16" s="55"/>
      <c r="QML16" s="55"/>
      <c r="QMM16" s="55"/>
      <c r="QMN16" s="55"/>
      <c r="QMO16" s="55"/>
      <c r="QMP16" s="55"/>
      <c r="QMQ16" s="55"/>
      <c r="QMR16" s="55"/>
      <c r="QMS16" s="55"/>
      <c r="QMT16" s="55"/>
      <c r="QMU16" s="55"/>
      <c r="QMV16" s="55"/>
      <c r="QMW16" s="55"/>
      <c r="QMX16" s="55"/>
      <c r="QMY16" s="55"/>
      <c r="QMZ16" s="55"/>
      <c r="QNA16" s="55"/>
      <c r="QNB16" s="55"/>
      <c r="QNC16" s="55"/>
      <c r="QND16" s="55"/>
      <c r="QNE16" s="55"/>
      <c r="QNF16" s="55"/>
      <c r="QNG16" s="55"/>
      <c r="QNH16" s="55"/>
      <c r="QNI16" s="55"/>
      <c r="QNJ16" s="55"/>
      <c r="QNK16" s="55"/>
      <c r="QNL16" s="55"/>
      <c r="QNM16" s="55"/>
      <c r="QNN16" s="55"/>
      <c r="QNO16" s="55"/>
      <c r="QNP16" s="55"/>
      <c r="QNQ16" s="55"/>
      <c r="QNR16" s="55"/>
      <c r="QNS16" s="55"/>
      <c r="QNT16" s="55"/>
      <c r="QNU16" s="55"/>
      <c r="QNV16" s="55"/>
      <c r="QNW16" s="55"/>
      <c r="QNX16" s="55"/>
      <c r="QNY16" s="55"/>
      <c r="QNZ16" s="55"/>
      <c r="QOA16" s="55"/>
      <c r="QOB16" s="55"/>
      <c r="QOC16" s="55"/>
      <c r="QOD16" s="55"/>
      <c r="QOE16" s="55"/>
      <c r="QOF16" s="55"/>
      <c r="QOG16" s="55"/>
      <c r="QOH16" s="55"/>
      <c r="QOI16" s="55"/>
      <c r="QOJ16" s="55"/>
      <c r="QOK16" s="55"/>
      <c r="QOL16" s="55"/>
      <c r="QOM16" s="55"/>
      <c r="QON16" s="55"/>
      <c r="QOO16" s="55"/>
      <c r="QOP16" s="55"/>
      <c r="QOQ16" s="55"/>
      <c r="QOR16" s="55"/>
      <c r="QOS16" s="55"/>
      <c r="QOT16" s="55"/>
      <c r="QOU16" s="55"/>
      <c r="QOV16" s="55"/>
      <c r="QOW16" s="55"/>
      <c r="QOX16" s="55"/>
      <c r="QOY16" s="55"/>
      <c r="QOZ16" s="55"/>
      <c r="QPA16" s="55"/>
      <c r="QPB16" s="55"/>
      <c r="QPC16" s="55"/>
      <c r="QPD16" s="55"/>
      <c r="QPE16" s="55"/>
      <c r="QPF16" s="55"/>
      <c r="QPG16" s="55"/>
      <c r="QPH16" s="55"/>
      <c r="QPI16" s="55"/>
      <c r="QPJ16" s="55"/>
      <c r="QPK16" s="55"/>
      <c r="QPL16" s="55"/>
      <c r="QPM16" s="55"/>
      <c r="QPN16" s="55"/>
      <c r="QPO16" s="55"/>
      <c r="QPP16" s="55"/>
      <c r="QPQ16" s="55"/>
      <c r="QPR16" s="55"/>
      <c r="QPS16" s="55"/>
      <c r="QPT16" s="55"/>
      <c r="QPU16" s="55"/>
      <c r="QPV16" s="55"/>
      <c r="QPW16" s="55"/>
      <c r="QPX16" s="55"/>
      <c r="QPY16" s="55"/>
      <c r="QPZ16" s="55"/>
      <c r="QQA16" s="55"/>
      <c r="QQB16" s="55"/>
      <c r="QQC16" s="55"/>
      <c r="QQD16" s="55"/>
      <c r="QQE16" s="55"/>
      <c r="QQF16" s="55"/>
      <c r="QQG16" s="55"/>
      <c r="QQH16" s="55"/>
      <c r="QQI16" s="55"/>
      <c r="QQJ16" s="55"/>
      <c r="QQK16" s="55"/>
      <c r="QQL16" s="55"/>
      <c r="QQM16" s="55"/>
      <c r="QQN16" s="55"/>
      <c r="QQO16" s="55"/>
      <c r="QQP16" s="55"/>
      <c r="QQQ16" s="55"/>
      <c r="QQR16" s="55"/>
      <c r="QQS16" s="55"/>
      <c r="QQT16" s="55"/>
      <c r="QQU16" s="55"/>
      <c r="QQV16" s="55"/>
      <c r="QQW16" s="55"/>
      <c r="QQX16" s="55"/>
      <c r="QQY16" s="55"/>
      <c r="QQZ16" s="55"/>
      <c r="QRA16" s="55"/>
      <c r="QRB16" s="55"/>
      <c r="QRC16" s="55"/>
      <c r="QRD16" s="55"/>
      <c r="QRE16" s="55"/>
      <c r="QRF16" s="55"/>
      <c r="QRG16" s="55"/>
      <c r="QRH16" s="55"/>
      <c r="QRI16" s="55"/>
      <c r="QRJ16" s="55"/>
      <c r="QRK16" s="55"/>
      <c r="QRL16" s="55"/>
      <c r="QRM16" s="55"/>
      <c r="QRN16" s="55"/>
      <c r="QRO16" s="55"/>
      <c r="QRP16" s="55"/>
      <c r="QRQ16" s="55"/>
      <c r="QRR16" s="55"/>
      <c r="QRS16" s="55"/>
      <c r="QRT16" s="55"/>
      <c r="QRU16" s="55"/>
      <c r="QRV16" s="55"/>
      <c r="QRW16" s="55"/>
      <c r="QRX16" s="55"/>
      <c r="QRY16" s="55"/>
      <c r="QRZ16" s="55"/>
      <c r="QSA16" s="55"/>
      <c r="QSB16" s="55"/>
      <c r="QSC16" s="55"/>
      <c r="QSD16" s="55"/>
      <c r="QSE16" s="55"/>
      <c r="QSF16" s="55"/>
      <c r="QSG16" s="55"/>
      <c r="QSH16" s="55"/>
      <c r="QSI16" s="55"/>
      <c r="QSJ16" s="55"/>
      <c r="QSK16" s="55"/>
      <c r="QSL16" s="55"/>
      <c r="QSM16" s="55"/>
      <c r="QSN16" s="55"/>
      <c r="QSO16" s="55"/>
      <c r="QSP16" s="55"/>
      <c r="QSQ16" s="55"/>
      <c r="QSR16" s="55"/>
      <c r="QSS16" s="55"/>
      <c r="QST16" s="55"/>
      <c r="QSU16" s="55"/>
      <c r="QSV16" s="55"/>
      <c r="QSW16" s="55"/>
      <c r="QSX16" s="55"/>
      <c r="QSY16" s="55"/>
      <c r="QSZ16" s="55"/>
      <c r="QTA16" s="55"/>
      <c r="QTB16" s="55"/>
      <c r="QTC16" s="55"/>
      <c r="QTD16" s="55"/>
      <c r="QTE16" s="55"/>
      <c r="QTF16" s="55"/>
      <c r="QTG16" s="55"/>
      <c r="QTH16" s="55"/>
      <c r="QTI16" s="55"/>
      <c r="QTJ16" s="55"/>
      <c r="QTK16" s="55"/>
      <c r="QTL16" s="55"/>
      <c r="QTM16" s="55"/>
      <c r="QTN16" s="55"/>
      <c r="QTO16" s="55"/>
      <c r="QTP16" s="55"/>
      <c r="QTQ16" s="55"/>
      <c r="QTR16" s="55"/>
      <c r="QTS16" s="55"/>
      <c r="QTT16" s="55"/>
      <c r="QTU16" s="55"/>
      <c r="QTV16" s="55"/>
      <c r="QTW16" s="55"/>
      <c r="QTX16" s="55"/>
      <c r="QTY16" s="55"/>
      <c r="QTZ16" s="55"/>
      <c r="QUA16" s="55"/>
      <c r="QUB16" s="55"/>
      <c r="QUC16" s="55"/>
      <c r="QUD16" s="55"/>
      <c r="QUE16" s="55"/>
      <c r="QUF16" s="55"/>
      <c r="QUG16" s="55"/>
      <c r="QUH16" s="55"/>
      <c r="QUI16" s="55"/>
      <c r="QUJ16" s="55"/>
      <c r="QUK16" s="55"/>
      <c r="QUL16" s="55"/>
      <c r="QUM16" s="55"/>
      <c r="QUN16" s="55"/>
      <c r="QUO16" s="55"/>
      <c r="QUP16" s="55"/>
      <c r="QUQ16" s="55"/>
      <c r="QUR16" s="55"/>
      <c r="QUS16" s="55"/>
      <c r="QUT16" s="55"/>
      <c r="QUU16" s="55"/>
      <c r="QUV16" s="55"/>
      <c r="QUW16" s="55"/>
      <c r="QUX16" s="55"/>
      <c r="QUY16" s="55"/>
      <c r="QUZ16" s="55"/>
      <c r="QVA16" s="55"/>
      <c r="QVB16" s="55"/>
      <c r="QVC16" s="55"/>
      <c r="QVD16" s="55"/>
      <c r="QVE16" s="55"/>
      <c r="QVF16" s="55"/>
      <c r="QVG16" s="55"/>
      <c r="QVH16" s="55"/>
      <c r="QVI16" s="55"/>
      <c r="QVJ16" s="55"/>
      <c r="QVK16" s="55"/>
      <c r="QVL16" s="55"/>
      <c r="QVM16" s="55"/>
      <c r="QVN16" s="55"/>
      <c r="QVO16" s="55"/>
      <c r="QVP16" s="55"/>
      <c r="QVQ16" s="55"/>
      <c r="QVR16" s="55"/>
      <c r="QVS16" s="55"/>
      <c r="QVT16" s="55"/>
      <c r="QVU16" s="55"/>
      <c r="QVV16" s="55"/>
      <c r="QVW16" s="55"/>
      <c r="QVX16" s="55"/>
      <c r="QVY16" s="55"/>
      <c r="QVZ16" s="55"/>
      <c r="QWA16" s="55"/>
      <c r="QWB16" s="55"/>
      <c r="QWC16" s="55"/>
      <c r="QWD16" s="55"/>
      <c r="QWE16" s="55"/>
      <c r="QWF16" s="55"/>
      <c r="QWG16" s="55"/>
      <c r="QWH16" s="55"/>
      <c r="QWI16" s="55"/>
      <c r="QWJ16" s="55"/>
      <c r="QWK16" s="55"/>
      <c r="QWL16" s="55"/>
      <c r="QWM16" s="55"/>
      <c r="QWN16" s="55"/>
      <c r="QWO16" s="55"/>
      <c r="QWP16" s="55"/>
      <c r="QWQ16" s="55"/>
      <c r="QWR16" s="55"/>
      <c r="QWS16" s="55"/>
      <c r="QWT16" s="55"/>
      <c r="QWU16" s="55"/>
      <c r="QWV16" s="55"/>
      <c r="QWW16" s="55"/>
      <c r="QWX16" s="55"/>
      <c r="QWY16" s="55"/>
      <c r="QWZ16" s="55"/>
      <c r="QXA16" s="55"/>
      <c r="QXB16" s="55"/>
      <c r="QXC16" s="55"/>
      <c r="QXD16" s="55"/>
      <c r="QXE16" s="55"/>
      <c r="QXF16" s="55"/>
      <c r="QXG16" s="55"/>
      <c r="QXH16" s="55"/>
      <c r="QXI16" s="55"/>
      <c r="QXJ16" s="55"/>
      <c r="QXK16" s="55"/>
      <c r="QXL16" s="55"/>
      <c r="QXM16" s="55"/>
      <c r="QXN16" s="55"/>
      <c r="QXO16" s="55"/>
      <c r="QXP16" s="55"/>
      <c r="QXQ16" s="55"/>
      <c r="QXR16" s="55"/>
      <c r="QXS16" s="55"/>
      <c r="QXT16" s="55"/>
      <c r="QXU16" s="55"/>
      <c r="QXV16" s="55"/>
      <c r="QXW16" s="55"/>
      <c r="QXX16" s="55"/>
      <c r="QXY16" s="55"/>
      <c r="QXZ16" s="55"/>
      <c r="QYA16" s="55"/>
      <c r="QYB16" s="55"/>
      <c r="QYC16" s="55"/>
      <c r="QYD16" s="55"/>
      <c r="QYE16" s="55"/>
      <c r="QYF16" s="55"/>
      <c r="QYG16" s="55"/>
      <c r="QYH16" s="55"/>
      <c r="QYI16" s="55"/>
      <c r="QYJ16" s="55"/>
      <c r="QYK16" s="55"/>
      <c r="QYL16" s="55"/>
      <c r="QYM16" s="55"/>
      <c r="QYN16" s="55"/>
      <c r="QYO16" s="55"/>
      <c r="QYP16" s="55"/>
      <c r="QYQ16" s="55"/>
      <c r="QYR16" s="55"/>
      <c r="QYS16" s="55"/>
      <c r="QYT16" s="55"/>
      <c r="QYU16" s="55"/>
      <c r="QYV16" s="55"/>
      <c r="QYW16" s="55"/>
      <c r="QYX16" s="55"/>
      <c r="QYY16" s="55"/>
      <c r="QYZ16" s="55"/>
      <c r="QZA16" s="55"/>
      <c r="QZB16" s="55"/>
      <c r="QZC16" s="55"/>
      <c r="QZD16" s="55"/>
      <c r="QZE16" s="55"/>
      <c r="QZF16" s="55"/>
      <c r="QZG16" s="55"/>
      <c r="QZH16" s="55"/>
      <c r="QZI16" s="55"/>
      <c r="QZJ16" s="55"/>
      <c r="QZK16" s="55"/>
      <c r="QZL16" s="55"/>
      <c r="QZM16" s="55"/>
      <c r="QZN16" s="55"/>
      <c r="QZO16" s="55"/>
      <c r="QZP16" s="55"/>
      <c r="QZQ16" s="55"/>
      <c r="QZR16" s="55"/>
      <c r="QZS16" s="55"/>
      <c r="QZT16" s="55"/>
      <c r="QZU16" s="55"/>
      <c r="QZV16" s="55"/>
      <c r="QZW16" s="55"/>
      <c r="QZX16" s="55"/>
      <c r="QZY16" s="55"/>
      <c r="QZZ16" s="55"/>
      <c r="RAA16" s="55"/>
      <c r="RAB16" s="55"/>
      <c r="RAC16" s="55"/>
      <c r="RAD16" s="55"/>
      <c r="RAE16" s="55"/>
      <c r="RAF16" s="55"/>
      <c r="RAG16" s="55"/>
      <c r="RAH16" s="55"/>
      <c r="RAI16" s="55"/>
      <c r="RAJ16" s="55"/>
      <c r="RAK16" s="55"/>
      <c r="RAL16" s="55"/>
      <c r="RAM16" s="55"/>
      <c r="RAN16" s="55"/>
      <c r="RAO16" s="55"/>
      <c r="RAP16" s="55"/>
      <c r="RAQ16" s="55"/>
      <c r="RAR16" s="55"/>
      <c r="RAS16" s="55"/>
      <c r="RAT16" s="55"/>
      <c r="RAU16" s="55"/>
      <c r="RAV16" s="55"/>
      <c r="RAW16" s="55"/>
      <c r="RAX16" s="55"/>
      <c r="RAY16" s="55"/>
      <c r="RAZ16" s="55"/>
      <c r="RBA16" s="55"/>
      <c r="RBB16" s="55"/>
      <c r="RBC16" s="55"/>
      <c r="RBD16" s="55"/>
      <c r="RBE16" s="55"/>
      <c r="RBF16" s="55"/>
      <c r="RBG16" s="55"/>
      <c r="RBH16" s="55"/>
      <c r="RBI16" s="55"/>
      <c r="RBJ16" s="55"/>
      <c r="RBK16" s="55"/>
      <c r="RBL16" s="55"/>
      <c r="RBM16" s="55"/>
      <c r="RBN16" s="55"/>
      <c r="RBO16" s="55"/>
      <c r="RBP16" s="55"/>
      <c r="RBQ16" s="55"/>
      <c r="RBR16" s="55"/>
      <c r="RBS16" s="55"/>
      <c r="RBT16" s="55"/>
      <c r="RBU16" s="55"/>
      <c r="RBV16" s="55"/>
      <c r="RBW16" s="55"/>
      <c r="RBX16" s="55"/>
      <c r="RBY16" s="55"/>
      <c r="RBZ16" s="55"/>
      <c r="RCA16" s="55"/>
      <c r="RCB16" s="55"/>
      <c r="RCC16" s="55"/>
      <c r="RCD16" s="55"/>
      <c r="RCE16" s="55"/>
      <c r="RCF16" s="55"/>
      <c r="RCG16" s="55"/>
      <c r="RCH16" s="55"/>
      <c r="RCI16" s="55"/>
      <c r="RCJ16" s="55"/>
      <c r="RCK16" s="55"/>
      <c r="RCL16" s="55"/>
      <c r="RCM16" s="55"/>
      <c r="RCN16" s="55"/>
      <c r="RCO16" s="55"/>
      <c r="RCP16" s="55"/>
      <c r="RCQ16" s="55"/>
      <c r="RCR16" s="55"/>
      <c r="RCS16" s="55"/>
      <c r="RCT16" s="55"/>
      <c r="RCU16" s="55"/>
      <c r="RCV16" s="55"/>
      <c r="RCW16" s="55"/>
      <c r="RCX16" s="55"/>
      <c r="RCY16" s="55"/>
      <c r="RCZ16" s="55"/>
      <c r="RDA16" s="55"/>
      <c r="RDB16" s="55"/>
      <c r="RDC16" s="55"/>
      <c r="RDD16" s="55"/>
      <c r="RDE16" s="55"/>
      <c r="RDF16" s="55"/>
      <c r="RDG16" s="55"/>
      <c r="RDH16" s="55"/>
      <c r="RDI16" s="55"/>
      <c r="RDJ16" s="55"/>
      <c r="RDK16" s="55"/>
      <c r="RDL16" s="55"/>
      <c r="RDM16" s="55"/>
      <c r="RDN16" s="55"/>
      <c r="RDO16" s="55"/>
      <c r="RDP16" s="55"/>
      <c r="RDQ16" s="55"/>
      <c r="RDR16" s="55"/>
      <c r="RDS16" s="55"/>
      <c r="RDT16" s="55"/>
      <c r="RDU16" s="55"/>
      <c r="RDV16" s="55"/>
      <c r="RDW16" s="55"/>
      <c r="RDX16" s="55"/>
      <c r="RDY16" s="55"/>
      <c r="RDZ16" s="55"/>
      <c r="REA16" s="55"/>
      <c r="REB16" s="55"/>
      <c r="REC16" s="55"/>
      <c r="RED16" s="55"/>
      <c r="REE16" s="55"/>
      <c r="REF16" s="55"/>
      <c r="REG16" s="55"/>
      <c r="REH16" s="55"/>
      <c r="REI16" s="55"/>
      <c r="REJ16" s="55"/>
      <c r="REK16" s="55"/>
      <c r="REL16" s="55"/>
      <c r="REM16" s="55"/>
      <c r="REN16" s="55"/>
      <c r="REO16" s="55"/>
      <c r="REP16" s="55"/>
      <c r="REQ16" s="55"/>
      <c r="RER16" s="55"/>
      <c r="RES16" s="55"/>
      <c r="RET16" s="55"/>
      <c r="REU16" s="55"/>
      <c r="REV16" s="55"/>
      <c r="REW16" s="55"/>
      <c r="REX16" s="55"/>
      <c r="REY16" s="55"/>
      <c r="REZ16" s="55"/>
      <c r="RFA16" s="55"/>
      <c r="RFB16" s="55"/>
      <c r="RFC16" s="55"/>
      <c r="RFD16" s="55"/>
      <c r="RFE16" s="55"/>
      <c r="RFF16" s="55"/>
      <c r="RFG16" s="55"/>
      <c r="RFH16" s="55"/>
      <c r="RFI16" s="55"/>
      <c r="RFJ16" s="55"/>
      <c r="RFK16" s="55"/>
      <c r="RFL16" s="55"/>
      <c r="RFM16" s="55"/>
      <c r="RFN16" s="55"/>
      <c r="RFO16" s="55"/>
      <c r="RFP16" s="55"/>
      <c r="RFQ16" s="55"/>
      <c r="RFR16" s="55"/>
      <c r="RFS16" s="55"/>
      <c r="RFT16" s="55"/>
      <c r="RFU16" s="55"/>
      <c r="RFV16" s="55"/>
      <c r="RFW16" s="55"/>
      <c r="RFX16" s="55"/>
      <c r="RFY16" s="55"/>
      <c r="RFZ16" s="55"/>
      <c r="RGA16" s="55"/>
      <c r="RGB16" s="55"/>
      <c r="RGC16" s="55"/>
      <c r="RGD16" s="55"/>
      <c r="RGE16" s="55"/>
      <c r="RGF16" s="55"/>
      <c r="RGG16" s="55"/>
      <c r="RGH16" s="55"/>
      <c r="RGI16" s="55"/>
      <c r="RGJ16" s="55"/>
      <c r="RGK16" s="55"/>
      <c r="RGL16" s="55"/>
      <c r="RGM16" s="55"/>
      <c r="RGN16" s="55"/>
      <c r="RGO16" s="55"/>
      <c r="RGP16" s="55"/>
      <c r="RGQ16" s="55"/>
      <c r="RGR16" s="55"/>
      <c r="RGS16" s="55"/>
      <c r="RGT16" s="55"/>
      <c r="RGU16" s="55"/>
      <c r="RGV16" s="55"/>
      <c r="RGW16" s="55"/>
      <c r="RGX16" s="55"/>
      <c r="RGY16" s="55"/>
      <c r="RGZ16" s="55"/>
      <c r="RHA16" s="55"/>
      <c r="RHB16" s="55"/>
      <c r="RHC16" s="55"/>
      <c r="RHD16" s="55"/>
      <c r="RHE16" s="55"/>
      <c r="RHF16" s="55"/>
      <c r="RHG16" s="55"/>
      <c r="RHH16" s="55"/>
      <c r="RHI16" s="55"/>
      <c r="RHJ16" s="55"/>
      <c r="RHK16" s="55"/>
      <c r="RHL16" s="55"/>
      <c r="RHM16" s="55"/>
      <c r="RHN16" s="55"/>
      <c r="RHO16" s="55"/>
      <c r="RHP16" s="55"/>
      <c r="RHQ16" s="55"/>
      <c r="RHR16" s="55"/>
      <c r="RHS16" s="55"/>
      <c r="RHT16" s="55"/>
      <c r="RHU16" s="55"/>
      <c r="RHV16" s="55"/>
      <c r="RHW16" s="55"/>
      <c r="RHX16" s="55"/>
      <c r="RHY16" s="55"/>
      <c r="RHZ16" s="55"/>
      <c r="RIA16" s="55"/>
      <c r="RIB16" s="55"/>
      <c r="RIC16" s="55"/>
      <c r="RID16" s="55"/>
      <c r="RIE16" s="55"/>
      <c r="RIF16" s="55"/>
      <c r="RIG16" s="55"/>
      <c r="RIH16" s="55"/>
      <c r="RII16" s="55"/>
      <c r="RIJ16" s="55"/>
      <c r="RIK16" s="55"/>
      <c r="RIL16" s="55"/>
      <c r="RIM16" s="55"/>
      <c r="RIN16" s="55"/>
      <c r="RIO16" s="55"/>
      <c r="RIP16" s="55"/>
      <c r="RIQ16" s="55"/>
      <c r="RIR16" s="55"/>
      <c r="RIS16" s="55"/>
      <c r="RIT16" s="55"/>
      <c r="RIU16" s="55"/>
      <c r="RIV16" s="55"/>
      <c r="RIW16" s="55"/>
      <c r="RIX16" s="55"/>
      <c r="RIY16" s="55"/>
      <c r="RIZ16" s="55"/>
      <c r="RJA16" s="55"/>
      <c r="RJB16" s="55"/>
      <c r="RJC16" s="55"/>
      <c r="RJD16" s="55"/>
      <c r="RJE16" s="55"/>
      <c r="RJF16" s="55"/>
      <c r="RJG16" s="55"/>
      <c r="RJH16" s="55"/>
      <c r="RJI16" s="55"/>
      <c r="RJJ16" s="55"/>
      <c r="RJK16" s="55"/>
      <c r="RJL16" s="55"/>
      <c r="RJM16" s="55"/>
      <c r="RJN16" s="55"/>
      <c r="RJO16" s="55"/>
      <c r="RJP16" s="55"/>
      <c r="RJQ16" s="55"/>
      <c r="RJR16" s="55"/>
      <c r="RJS16" s="55"/>
      <c r="RJT16" s="55"/>
      <c r="RJU16" s="55"/>
      <c r="RJV16" s="55"/>
      <c r="RJW16" s="55"/>
      <c r="RJX16" s="55"/>
      <c r="RJY16" s="55"/>
      <c r="RJZ16" s="55"/>
      <c r="RKA16" s="55"/>
      <c r="RKB16" s="55"/>
      <c r="RKC16" s="55"/>
      <c r="RKD16" s="55"/>
      <c r="RKE16" s="55"/>
      <c r="RKF16" s="55"/>
      <c r="RKG16" s="55"/>
      <c r="RKH16" s="55"/>
      <c r="RKI16" s="55"/>
      <c r="RKJ16" s="55"/>
      <c r="RKK16" s="55"/>
      <c r="RKL16" s="55"/>
      <c r="RKM16" s="55"/>
      <c r="RKN16" s="55"/>
      <c r="RKO16" s="55"/>
      <c r="RKP16" s="55"/>
      <c r="RKQ16" s="55"/>
      <c r="RKR16" s="55"/>
      <c r="RKS16" s="55"/>
      <c r="RKT16" s="55"/>
      <c r="RKU16" s="55"/>
      <c r="RKV16" s="55"/>
      <c r="RKW16" s="55"/>
      <c r="RKX16" s="55"/>
      <c r="RKY16" s="55"/>
      <c r="RKZ16" s="55"/>
      <c r="RLA16" s="55"/>
      <c r="RLB16" s="55"/>
      <c r="RLC16" s="55"/>
      <c r="RLD16" s="55"/>
      <c r="RLE16" s="55"/>
      <c r="RLF16" s="55"/>
      <c r="RLG16" s="55"/>
      <c r="RLH16" s="55"/>
      <c r="RLI16" s="55"/>
      <c r="RLJ16" s="55"/>
      <c r="RLK16" s="55"/>
      <c r="RLL16" s="55"/>
      <c r="RLM16" s="55"/>
      <c r="RLN16" s="55"/>
      <c r="RLO16" s="55"/>
      <c r="RLP16" s="55"/>
      <c r="RLQ16" s="55"/>
      <c r="RLR16" s="55"/>
      <c r="RLS16" s="55"/>
      <c r="RLT16" s="55"/>
      <c r="RLU16" s="55"/>
      <c r="RLV16" s="55"/>
      <c r="RLW16" s="55"/>
      <c r="RLX16" s="55"/>
      <c r="RLY16" s="55"/>
      <c r="RLZ16" s="55"/>
      <c r="RMA16" s="55"/>
      <c r="RMB16" s="55"/>
      <c r="RMC16" s="55"/>
      <c r="RMD16" s="55"/>
      <c r="RME16" s="55"/>
      <c r="RMF16" s="55"/>
      <c r="RMG16" s="55"/>
      <c r="RMH16" s="55"/>
      <c r="RMI16" s="55"/>
      <c r="RMJ16" s="55"/>
      <c r="RMK16" s="55"/>
      <c r="RML16" s="55"/>
      <c r="RMM16" s="55"/>
      <c r="RMN16" s="55"/>
      <c r="RMO16" s="55"/>
      <c r="RMP16" s="55"/>
      <c r="RMQ16" s="55"/>
      <c r="RMR16" s="55"/>
      <c r="RMS16" s="55"/>
      <c r="RMT16" s="55"/>
      <c r="RMU16" s="55"/>
      <c r="RMV16" s="55"/>
      <c r="RMW16" s="55"/>
      <c r="RMX16" s="55"/>
      <c r="RMY16" s="55"/>
      <c r="RMZ16" s="55"/>
      <c r="RNA16" s="55"/>
      <c r="RNB16" s="55"/>
      <c r="RNC16" s="55"/>
      <c r="RND16" s="55"/>
      <c r="RNE16" s="55"/>
      <c r="RNF16" s="55"/>
      <c r="RNG16" s="55"/>
      <c r="RNH16" s="55"/>
      <c r="RNI16" s="55"/>
      <c r="RNJ16" s="55"/>
      <c r="RNK16" s="55"/>
      <c r="RNL16" s="55"/>
      <c r="RNM16" s="55"/>
      <c r="RNN16" s="55"/>
      <c r="RNO16" s="55"/>
      <c r="RNP16" s="55"/>
      <c r="RNQ16" s="55"/>
      <c r="RNR16" s="55"/>
      <c r="RNS16" s="55"/>
      <c r="RNT16" s="55"/>
      <c r="RNU16" s="55"/>
      <c r="RNV16" s="55"/>
      <c r="RNW16" s="55"/>
      <c r="RNX16" s="55"/>
      <c r="RNY16" s="55"/>
      <c r="RNZ16" s="55"/>
      <c r="ROA16" s="55"/>
      <c r="ROB16" s="55"/>
      <c r="ROC16" s="55"/>
      <c r="ROD16" s="55"/>
      <c r="ROE16" s="55"/>
      <c r="ROF16" s="55"/>
      <c r="ROG16" s="55"/>
      <c r="ROH16" s="55"/>
      <c r="ROI16" s="55"/>
      <c r="ROJ16" s="55"/>
      <c r="ROK16" s="55"/>
      <c r="ROL16" s="55"/>
      <c r="ROM16" s="55"/>
      <c r="RON16" s="55"/>
      <c r="ROO16" s="55"/>
      <c r="ROP16" s="55"/>
      <c r="ROQ16" s="55"/>
      <c r="ROR16" s="55"/>
      <c r="ROS16" s="55"/>
      <c r="ROT16" s="55"/>
      <c r="ROU16" s="55"/>
      <c r="ROV16" s="55"/>
      <c r="ROW16" s="55"/>
      <c r="ROX16" s="55"/>
      <c r="ROY16" s="55"/>
      <c r="ROZ16" s="55"/>
      <c r="RPA16" s="55"/>
      <c r="RPB16" s="55"/>
      <c r="RPC16" s="55"/>
      <c r="RPD16" s="55"/>
      <c r="RPE16" s="55"/>
      <c r="RPF16" s="55"/>
      <c r="RPG16" s="55"/>
      <c r="RPH16" s="55"/>
      <c r="RPI16" s="55"/>
      <c r="RPJ16" s="55"/>
      <c r="RPK16" s="55"/>
      <c r="RPL16" s="55"/>
      <c r="RPM16" s="55"/>
      <c r="RPN16" s="55"/>
      <c r="RPO16" s="55"/>
      <c r="RPP16" s="55"/>
      <c r="RPQ16" s="55"/>
      <c r="RPR16" s="55"/>
      <c r="RPS16" s="55"/>
      <c r="RPT16" s="55"/>
      <c r="RPU16" s="55"/>
      <c r="RPV16" s="55"/>
      <c r="RPW16" s="55"/>
      <c r="RPX16" s="55"/>
      <c r="RPY16" s="55"/>
      <c r="RPZ16" s="55"/>
      <c r="RQA16" s="55"/>
      <c r="RQB16" s="55"/>
      <c r="RQC16" s="55"/>
      <c r="RQD16" s="55"/>
      <c r="RQE16" s="55"/>
      <c r="RQF16" s="55"/>
      <c r="RQG16" s="55"/>
      <c r="RQH16" s="55"/>
      <c r="RQI16" s="55"/>
      <c r="RQJ16" s="55"/>
      <c r="RQK16" s="55"/>
      <c r="RQL16" s="55"/>
      <c r="RQM16" s="55"/>
      <c r="RQN16" s="55"/>
      <c r="RQO16" s="55"/>
      <c r="RQP16" s="55"/>
      <c r="RQQ16" s="55"/>
      <c r="RQR16" s="55"/>
      <c r="RQS16" s="55"/>
      <c r="RQT16" s="55"/>
      <c r="RQU16" s="55"/>
      <c r="RQV16" s="55"/>
      <c r="RQW16" s="55"/>
      <c r="RQX16" s="55"/>
      <c r="RQY16" s="55"/>
      <c r="RQZ16" s="55"/>
      <c r="RRA16" s="55"/>
      <c r="RRB16" s="55"/>
      <c r="RRC16" s="55"/>
      <c r="RRD16" s="55"/>
      <c r="RRE16" s="55"/>
      <c r="RRF16" s="55"/>
      <c r="RRG16" s="55"/>
      <c r="RRH16" s="55"/>
      <c r="RRI16" s="55"/>
      <c r="RRJ16" s="55"/>
      <c r="RRK16" s="55"/>
      <c r="RRL16" s="55"/>
      <c r="RRM16" s="55"/>
      <c r="RRN16" s="55"/>
      <c r="RRO16" s="55"/>
      <c r="RRP16" s="55"/>
      <c r="RRQ16" s="55"/>
      <c r="RRR16" s="55"/>
      <c r="RRS16" s="55"/>
      <c r="RRT16" s="55"/>
      <c r="RRU16" s="55"/>
      <c r="RRV16" s="55"/>
      <c r="RRW16" s="55"/>
      <c r="RRX16" s="55"/>
      <c r="RRY16" s="55"/>
      <c r="RRZ16" s="55"/>
      <c r="RSA16" s="55"/>
      <c r="RSB16" s="55"/>
      <c r="RSC16" s="55"/>
      <c r="RSD16" s="55"/>
      <c r="RSE16" s="55"/>
      <c r="RSF16" s="55"/>
      <c r="RSG16" s="55"/>
      <c r="RSH16" s="55"/>
      <c r="RSI16" s="55"/>
      <c r="RSJ16" s="55"/>
      <c r="RSK16" s="55"/>
      <c r="RSL16" s="55"/>
      <c r="RSM16" s="55"/>
      <c r="RSN16" s="55"/>
      <c r="RSO16" s="55"/>
      <c r="RSP16" s="55"/>
      <c r="RSQ16" s="55"/>
      <c r="RSR16" s="55"/>
      <c r="RSS16" s="55"/>
      <c r="RST16" s="55"/>
      <c r="RSU16" s="55"/>
      <c r="RSV16" s="55"/>
      <c r="RSW16" s="55"/>
      <c r="RSX16" s="55"/>
      <c r="RSY16" s="55"/>
      <c r="RSZ16" s="55"/>
      <c r="RTA16" s="55"/>
      <c r="RTB16" s="55"/>
      <c r="RTC16" s="55"/>
      <c r="RTD16" s="55"/>
      <c r="RTE16" s="55"/>
      <c r="RTF16" s="55"/>
      <c r="RTG16" s="55"/>
      <c r="RTH16" s="55"/>
      <c r="RTI16" s="55"/>
      <c r="RTJ16" s="55"/>
      <c r="RTK16" s="55"/>
      <c r="RTL16" s="55"/>
      <c r="RTM16" s="55"/>
      <c r="RTN16" s="55"/>
      <c r="RTO16" s="55"/>
      <c r="RTP16" s="55"/>
      <c r="RTQ16" s="55"/>
      <c r="RTR16" s="55"/>
      <c r="RTS16" s="55"/>
      <c r="RTT16" s="55"/>
      <c r="RTU16" s="55"/>
      <c r="RTV16" s="55"/>
      <c r="RTW16" s="55"/>
      <c r="RTX16" s="55"/>
      <c r="RTY16" s="55"/>
      <c r="RTZ16" s="55"/>
      <c r="RUA16" s="55"/>
      <c r="RUB16" s="55"/>
      <c r="RUC16" s="55"/>
      <c r="RUD16" s="55"/>
      <c r="RUE16" s="55"/>
      <c r="RUF16" s="55"/>
      <c r="RUG16" s="55"/>
      <c r="RUH16" s="55"/>
      <c r="RUI16" s="55"/>
      <c r="RUJ16" s="55"/>
      <c r="RUK16" s="55"/>
      <c r="RUL16" s="55"/>
      <c r="RUM16" s="55"/>
      <c r="RUN16" s="55"/>
      <c r="RUO16" s="55"/>
      <c r="RUP16" s="55"/>
      <c r="RUQ16" s="55"/>
      <c r="RUR16" s="55"/>
      <c r="RUS16" s="55"/>
      <c r="RUT16" s="55"/>
      <c r="RUU16" s="55"/>
      <c r="RUV16" s="55"/>
      <c r="RUW16" s="55"/>
      <c r="RUX16" s="55"/>
      <c r="RUY16" s="55"/>
      <c r="RUZ16" s="55"/>
      <c r="RVA16" s="55"/>
      <c r="RVB16" s="55"/>
      <c r="RVC16" s="55"/>
      <c r="RVD16" s="55"/>
      <c r="RVE16" s="55"/>
      <c r="RVF16" s="55"/>
      <c r="RVG16" s="55"/>
      <c r="RVH16" s="55"/>
      <c r="RVI16" s="55"/>
      <c r="RVJ16" s="55"/>
      <c r="RVK16" s="55"/>
      <c r="RVL16" s="55"/>
      <c r="RVM16" s="55"/>
      <c r="RVN16" s="55"/>
      <c r="RVO16" s="55"/>
      <c r="RVP16" s="55"/>
      <c r="RVQ16" s="55"/>
      <c r="RVR16" s="55"/>
      <c r="RVS16" s="55"/>
      <c r="RVT16" s="55"/>
      <c r="RVU16" s="55"/>
      <c r="RVV16" s="55"/>
      <c r="RVW16" s="55"/>
      <c r="RVX16" s="55"/>
      <c r="RVY16" s="55"/>
      <c r="RVZ16" s="55"/>
      <c r="RWA16" s="55"/>
      <c r="RWB16" s="55"/>
      <c r="RWC16" s="55"/>
      <c r="RWD16" s="55"/>
      <c r="RWE16" s="55"/>
      <c r="RWF16" s="55"/>
      <c r="RWG16" s="55"/>
      <c r="RWH16" s="55"/>
      <c r="RWI16" s="55"/>
      <c r="RWJ16" s="55"/>
      <c r="RWK16" s="55"/>
      <c r="RWL16" s="55"/>
      <c r="RWM16" s="55"/>
      <c r="RWN16" s="55"/>
      <c r="RWO16" s="55"/>
      <c r="RWP16" s="55"/>
      <c r="RWQ16" s="55"/>
      <c r="RWR16" s="55"/>
      <c r="RWS16" s="55"/>
      <c r="RWT16" s="55"/>
      <c r="RWU16" s="55"/>
      <c r="RWV16" s="55"/>
      <c r="RWW16" s="55"/>
      <c r="RWX16" s="55"/>
      <c r="RWY16" s="55"/>
      <c r="RWZ16" s="55"/>
      <c r="RXA16" s="55"/>
      <c r="RXB16" s="55"/>
      <c r="RXC16" s="55"/>
      <c r="RXD16" s="55"/>
      <c r="RXE16" s="55"/>
      <c r="RXF16" s="55"/>
      <c r="RXG16" s="55"/>
      <c r="RXH16" s="55"/>
      <c r="RXI16" s="55"/>
      <c r="RXJ16" s="55"/>
      <c r="RXK16" s="55"/>
      <c r="RXL16" s="55"/>
      <c r="RXM16" s="55"/>
      <c r="RXN16" s="55"/>
      <c r="RXO16" s="55"/>
      <c r="RXP16" s="55"/>
      <c r="RXQ16" s="55"/>
      <c r="RXR16" s="55"/>
      <c r="RXS16" s="55"/>
      <c r="RXT16" s="55"/>
      <c r="RXU16" s="55"/>
      <c r="RXV16" s="55"/>
      <c r="RXW16" s="55"/>
      <c r="RXX16" s="55"/>
      <c r="RXY16" s="55"/>
      <c r="RXZ16" s="55"/>
      <c r="RYA16" s="55"/>
      <c r="RYB16" s="55"/>
      <c r="RYC16" s="55"/>
      <c r="RYD16" s="55"/>
      <c r="RYE16" s="55"/>
      <c r="RYF16" s="55"/>
      <c r="RYG16" s="55"/>
      <c r="RYH16" s="55"/>
      <c r="RYI16" s="55"/>
      <c r="RYJ16" s="55"/>
      <c r="RYK16" s="55"/>
      <c r="RYL16" s="55"/>
      <c r="RYM16" s="55"/>
      <c r="RYN16" s="55"/>
      <c r="RYO16" s="55"/>
      <c r="RYP16" s="55"/>
      <c r="RYQ16" s="55"/>
      <c r="RYR16" s="55"/>
      <c r="RYS16" s="55"/>
      <c r="RYT16" s="55"/>
      <c r="RYU16" s="55"/>
      <c r="RYV16" s="55"/>
      <c r="RYW16" s="55"/>
      <c r="RYX16" s="55"/>
      <c r="RYY16" s="55"/>
      <c r="RYZ16" s="55"/>
      <c r="RZA16" s="55"/>
      <c r="RZB16" s="55"/>
      <c r="RZC16" s="55"/>
      <c r="RZD16" s="55"/>
      <c r="RZE16" s="55"/>
      <c r="RZF16" s="55"/>
      <c r="RZG16" s="55"/>
      <c r="RZH16" s="55"/>
      <c r="RZI16" s="55"/>
      <c r="RZJ16" s="55"/>
      <c r="RZK16" s="55"/>
      <c r="RZL16" s="55"/>
      <c r="RZM16" s="55"/>
      <c r="RZN16" s="55"/>
      <c r="RZO16" s="55"/>
      <c r="RZP16" s="55"/>
      <c r="RZQ16" s="55"/>
      <c r="RZR16" s="55"/>
      <c r="RZS16" s="55"/>
      <c r="RZT16" s="55"/>
      <c r="RZU16" s="55"/>
      <c r="RZV16" s="55"/>
      <c r="RZW16" s="55"/>
      <c r="RZX16" s="55"/>
      <c r="RZY16" s="55"/>
      <c r="RZZ16" s="55"/>
      <c r="SAA16" s="55"/>
      <c r="SAB16" s="55"/>
      <c r="SAC16" s="55"/>
      <c r="SAD16" s="55"/>
      <c r="SAE16" s="55"/>
      <c r="SAF16" s="55"/>
      <c r="SAG16" s="55"/>
      <c r="SAH16" s="55"/>
      <c r="SAI16" s="55"/>
      <c r="SAJ16" s="55"/>
      <c r="SAK16" s="55"/>
      <c r="SAL16" s="55"/>
      <c r="SAM16" s="55"/>
      <c r="SAN16" s="55"/>
      <c r="SAO16" s="55"/>
      <c r="SAP16" s="55"/>
      <c r="SAQ16" s="55"/>
      <c r="SAR16" s="55"/>
      <c r="SAS16" s="55"/>
      <c r="SAT16" s="55"/>
      <c r="SAU16" s="55"/>
      <c r="SAV16" s="55"/>
      <c r="SAW16" s="55"/>
      <c r="SAX16" s="55"/>
      <c r="SAY16" s="55"/>
      <c r="SAZ16" s="55"/>
      <c r="SBA16" s="55"/>
      <c r="SBB16" s="55"/>
      <c r="SBC16" s="55"/>
      <c r="SBD16" s="55"/>
      <c r="SBE16" s="55"/>
      <c r="SBF16" s="55"/>
      <c r="SBG16" s="55"/>
      <c r="SBH16" s="55"/>
      <c r="SBI16" s="55"/>
      <c r="SBJ16" s="55"/>
      <c r="SBK16" s="55"/>
      <c r="SBL16" s="55"/>
      <c r="SBM16" s="55"/>
      <c r="SBN16" s="55"/>
      <c r="SBO16" s="55"/>
      <c r="SBP16" s="55"/>
      <c r="SBQ16" s="55"/>
      <c r="SBR16" s="55"/>
      <c r="SBS16" s="55"/>
      <c r="SBT16" s="55"/>
      <c r="SBU16" s="55"/>
      <c r="SBV16" s="55"/>
      <c r="SBW16" s="55"/>
      <c r="SBX16" s="55"/>
      <c r="SBY16" s="55"/>
      <c r="SBZ16" s="55"/>
      <c r="SCA16" s="55"/>
      <c r="SCB16" s="55"/>
      <c r="SCC16" s="55"/>
      <c r="SCD16" s="55"/>
      <c r="SCE16" s="55"/>
      <c r="SCF16" s="55"/>
      <c r="SCG16" s="55"/>
      <c r="SCH16" s="55"/>
      <c r="SCI16" s="55"/>
      <c r="SCJ16" s="55"/>
      <c r="SCK16" s="55"/>
      <c r="SCL16" s="55"/>
      <c r="SCM16" s="55"/>
      <c r="SCN16" s="55"/>
      <c r="SCO16" s="55"/>
      <c r="SCP16" s="55"/>
      <c r="SCQ16" s="55"/>
      <c r="SCR16" s="55"/>
      <c r="SCS16" s="55"/>
      <c r="SCT16" s="55"/>
      <c r="SCU16" s="55"/>
      <c r="SCV16" s="55"/>
      <c r="SCW16" s="55"/>
      <c r="SCX16" s="55"/>
      <c r="SCY16" s="55"/>
      <c r="SCZ16" s="55"/>
      <c r="SDA16" s="55"/>
      <c r="SDB16" s="55"/>
      <c r="SDC16" s="55"/>
      <c r="SDD16" s="55"/>
      <c r="SDE16" s="55"/>
      <c r="SDF16" s="55"/>
      <c r="SDG16" s="55"/>
      <c r="SDH16" s="55"/>
      <c r="SDI16" s="55"/>
      <c r="SDJ16" s="55"/>
      <c r="SDK16" s="55"/>
      <c r="SDL16" s="55"/>
      <c r="SDM16" s="55"/>
      <c r="SDN16" s="55"/>
      <c r="SDO16" s="55"/>
      <c r="SDP16" s="55"/>
      <c r="SDQ16" s="55"/>
      <c r="SDR16" s="55"/>
      <c r="SDS16" s="55"/>
      <c r="SDT16" s="55"/>
      <c r="SDU16" s="55"/>
      <c r="SDV16" s="55"/>
      <c r="SDW16" s="55"/>
      <c r="SDX16" s="55"/>
      <c r="SDY16" s="55"/>
      <c r="SDZ16" s="55"/>
      <c r="SEA16" s="55"/>
      <c r="SEB16" s="55"/>
      <c r="SEC16" s="55"/>
      <c r="SED16" s="55"/>
      <c r="SEE16" s="55"/>
      <c r="SEF16" s="55"/>
      <c r="SEG16" s="55"/>
      <c r="SEH16" s="55"/>
      <c r="SEI16" s="55"/>
      <c r="SEJ16" s="55"/>
      <c r="SEK16" s="55"/>
      <c r="SEL16" s="55"/>
      <c r="SEM16" s="55"/>
      <c r="SEN16" s="55"/>
      <c r="SEO16" s="55"/>
      <c r="SEP16" s="55"/>
      <c r="SEQ16" s="55"/>
      <c r="SER16" s="55"/>
      <c r="SES16" s="55"/>
      <c r="SET16" s="55"/>
      <c r="SEU16" s="55"/>
      <c r="SEV16" s="55"/>
      <c r="SEW16" s="55"/>
      <c r="SEX16" s="55"/>
      <c r="SEY16" s="55"/>
      <c r="SEZ16" s="55"/>
      <c r="SFA16" s="55"/>
      <c r="SFB16" s="55"/>
      <c r="SFC16" s="55"/>
      <c r="SFD16" s="55"/>
      <c r="SFE16" s="55"/>
      <c r="SFF16" s="55"/>
      <c r="SFG16" s="55"/>
      <c r="SFH16" s="55"/>
      <c r="SFI16" s="55"/>
      <c r="SFJ16" s="55"/>
      <c r="SFK16" s="55"/>
      <c r="SFL16" s="55"/>
      <c r="SFM16" s="55"/>
      <c r="SFN16" s="55"/>
      <c r="SFO16" s="55"/>
      <c r="SFP16" s="55"/>
      <c r="SFQ16" s="55"/>
      <c r="SFR16" s="55"/>
      <c r="SFS16" s="55"/>
      <c r="SFT16" s="55"/>
      <c r="SFU16" s="55"/>
      <c r="SFV16" s="55"/>
      <c r="SFW16" s="55"/>
      <c r="SFX16" s="55"/>
      <c r="SFY16" s="55"/>
      <c r="SFZ16" s="55"/>
      <c r="SGA16" s="55"/>
      <c r="SGB16" s="55"/>
      <c r="SGC16" s="55"/>
      <c r="SGD16" s="55"/>
      <c r="SGE16" s="55"/>
      <c r="SGF16" s="55"/>
      <c r="SGG16" s="55"/>
      <c r="SGH16" s="55"/>
      <c r="SGI16" s="55"/>
      <c r="SGJ16" s="55"/>
      <c r="SGK16" s="55"/>
      <c r="SGL16" s="55"/>
      <c r="SGM16" s="55"/>
      <c r="SGN16" s="55"/>
      <c r="SGO16" s="55"/>
      <c r="SGP16" s="55"/>
      <c r="SGQ16" s="55"/>
      <c r="SGR16" s="55"/>
      <c r="SGS16" s="55"/>
      <c r="SGT16" s="55"/>
      <c r="SGU16" s="55"/>
      <c r="SGV16" s="55"/>
      <c r="SGW16" s="55"/>
      <c r="SGX16" s="55"/>
      <c r="SGY16" s="55"/>
      <c r="SGZ16" s="55"/>
      <c r="SHA16" s="55"/>
      <c r="SHB16" s="55"/>
      <c r="SHC16" s="55"/>
      <c r="SHD16" s="55"/>
      <c r="SHE16" s="55"/>
      <c r="SHF16" s="55"/>
      <c r="SHG16" s="55"/>
      <c r="SHH16" s="55"/>
      <c r="SHI16" s="55"/>
      <c r="SHJ16" s="55"/>
      <c r="SHK16" s="55"/>
      <c r="SHL16" s="55"/>
      <c r="SHM16" s="55"/>
      <c r="SHN16" s="55"/>
      <c r="SHO16" s="55"/>
      <c r="SHP16" s="55"/>
      <c r="SHQ16" s="55"/>
      <c r="SHR16" s="55"/>
      <c r="SHS16" s="55"/>
      <c r="SHT16" s="55"/>
      <c r="SHU16" s="55"/>
      <c r="SHV16" s="55"/>
      <c r="SHW16" s="55"/>
      <c r="SHX16" s="55"/>
      <c r="SHY16" s="55"/>
      <c r="SHZ16" s="55"/>
      <c r="SIA16" s="55"/>
      <c r="SIB16" s="55"/>
      <c r="SIC16" s="55"/>
      <c r="SID16" s="55"/>
      <c r="SIE16" s="55"/>
      <c r="SIF16" s="55"/>
      <c r="SIG16" s="55"/>
      <c r="SIH16" s="55"/>
      <c r="SII16" s="55"/>
      <c r="SIJ16" s="55"/>
      <c r="SIK16" s="55"/>
      <c r="SIL16" s="55"/>
      <c r="SIM16" s="55"/>
      <c r="SIN16" s="55"/>
      <c r="SIO16" s="55"/>
      <c r="SIP16" s="55"/>
      <c r="SIQ16" s="55"/>
      <c r="SIR16" s="55"/>
      <c r="SIS16" s="55"/>
      <c r="SIT16" s="55"/>
      <c r="SIU16" s="55"/>
      <c r="SIV16" s="55"/>
      <c r="SIW16" s="55"/>
      <c r="SIX16" s="55"/>
      <c r="SIY16" s="55"/>
      <c r="SIZ16" s="55"/>
      <c r="SJA16" s="55"/>
      <c r="SJB16" s="55"/>
      <c r="SJC16" s="55"/>
      <c r="SJD16" s="55"/>
      <c r="SJE16" s="55"/>
      <c r="SJF16" s="55"/>
      <c r="SJG16" s="55"/>
      <c r="SJH16" s="55"/>
      <c r="SJI16" s="55"/>
      <c r="SJJ16" s="55"/>
      <c r="SJK16" s="55"/>
      <c r="SJL16" s="55"/>
      <c r="SJM16" s="55"/>
      <c r="SJN16" s="55"/>
      <c r="SJO16" s="55"/>
      <c r="SJP16" s="55"/>
      <c r="SJQ16" s="55"/>
      <c r="SJR16" s="55"/>
      <c r="SJS16" s="55"/>
      <c r="SJT16" s="55"/>
      <c r="SJU16" s="55"/>
      <c r="SJV16" s="55"/>
      <c r="SJW16" s="55"/>
      <c r="SJX16" s="55"/>
      <c r="SJY16" s="55"/>
      <c r="SJZ16" s="55"/>
      <c r="SKA16" s="55"/>
      <c r="SKB16" s="55"/>
      <c r="SKC16" s="55"/>
      <c r="SKD16" s="55"/>
      <c r="SKE16" s="55"/>
      <c r="SKF16" s="55"/>
      <c r="SKG16" s="55"/>
      <c r="SKH16" s="55"/>
      <c r="SKI16" s="55"/>
      <c r="SKJ16" s="55"/>
      <c r="SKK16" s="55"/>
      <c r="SKL16" s="55"/>
      <c r="SKM16" s="55"/>
      <c r="SKN16" s="55"/>
      <c r="SKO16" s="55"/>
      <c r="SKP16" s="55"/>
      <c r="SKQ16" s="55"/>
      <c r="SKR16" s="55"/>
      <c r="SKS16" s="55"/>
      <c r="SKT16" s="55"/>
      <c r="SKU16" s="55"/>
      <c r="SKV16" s="55"/>
      <c r="SKW16" s="55"/>
      <c r="SKX16" s="55"/>
      <c r="SKY16" s="55"/>
      <c r="SKZ16" s="55"/>
      <c r="SLA16" s="55"/>
      <c r="SLB16" s="55"/>
      <c r="SLC16" s="55"/>
      <c r="SLD16" s="55"/>
      <c r="SLE16" s="55"/>
      <c r="SLF16" s="55"/>
      <c r="SLG16" s="55"/>
      <c r="SLH16" s="55"/>
      <c r="SLI16" s="55"/>
      <c r="SLJ16" s="55"/>
      <c r="SLK16" s="55"/>
      <c r="SLL16" s="55"/>
      <c r="SLM16" s="55"/>
      <c r="SLN16" s="55"/>
      <c r="SLO16" s="55"/>
      <c r="SLP16" s="55"/>
      <c r="SLQ16" s="55"/>
      <c r="SLR16" s="55"/>
      <c r="SLS16" s="55"/>
      <c r="SLT16" s="55"/>
      <c r="SLU16" s="55"/>
      <c r="SLV16" s="55"/>
      <c r="SLW16" s="55"/>
      <c r="SLX16" s="55"/>
      <c r="SLY16" s="55"/>
      <c r="SLZ16" s="55"/>
      <c r="SMA16" s="55"/>
      <c r="SMB16" s="55"/>
      <c r="SMC16" s="55"/>
      <c r="SMD16" s="55"/>
      <c r="SME16" s="55"/>
      <c r="SMF16" s="55"/>
      <c r="SMG16" s="55"/>
      <c r="SMH16" s="55"/>
      <c r="SMI16" s="55"/>
      <c r="SMJ16" s="55"/>
      <c r="SMK16" s="55"/>
      <c r="SML16" s="55"/>
      <c r="SMM16" s="55"/>
      <c r="SMN16" s="55"/>
      <c r="SMO16" s="55"/>
      <c r="SMP16" s="55"/>
      <c r="SMQ16" s="55"/>
      <c r="SMR16" s="55"/>
      <c r="SMS16" s="55"/>
      <c r="SMT16" s="55"/>
      <c r="SMU16" s="55"/>
      <c r="SMV16" s="55"/>
      <c r="SMW16" s="55"/>
      <c r="SMX16" s="55"/>
      <c r="SMY16" s="55"/>
      <c r="SMZ16" s="55"/>
      <c r="SNA16" s="55"/>
      <c r="SNB16" s="55"/>
      <c r="SNC16" s="55"/>
      <c r="SND16" s="55"/>
      <c r="SNE16" s="55"/>
      <c r="SNF16" s="55"/>
      <c r="SNG16" s="55"/>
      <c r="SNH16" s="55"/>
      <c r="SNI16" s="55"/>
      <c r="SNJ16" s="55"/>
      <c r="SNK16" s="55"/>
      <c r="SNL16" s="55"/>
      <c r="SNM16" s="55"/>
      <c r="SNN16" s="55"/>
      <c r="SNO16" s="55"/>
      <c r="SNP16" s="55"/>
      <c r="SNQ16" s="55"/>
      <c r="SNR16" s="55"/>
      <c r="SNS16" s="55"/>
      <c r="SNT16" s="55"/>
      <c r="SNU16" s="55"/>
      <c r="SNV16" s="55"/>
      <c r="SNW16" s="55"/>
      <c r="SNX16" s="55"/>
      <c r="SNY16" s="55"/>
      <c r="SNZ16" s="55"/>
      <c r="SOA16" s="55"/>
      <c r="SOB16" s="55"/>
      <c r="SOC16" s="55"/>
      <c r="SOD16" s="55"/>
      <c r="SOE16" s="55"/>
      <c r="SOF16" s="55"/>
      <c r="SOG16" s="55"/>
      <c r="SOH16" s="55"/>
      <c r="SOI16" s="55"/>
      <c r="SOJ16" s="55"/>
      <c r="SOK16" s="55"/>
      <c r="SOL16" s="55"/>
      <c r="SOM16" s="55"/>
      <c r="SON16" s="55"/>
      <c r="SOO16" s="55"/>
      <c r="SOP16" s="55"/>
      <c r="SOQ16" s="55"/>
      <c r="SOR16" s="55"/>
      <c r="SOS16" s="55"/>
      <c r="SOT16" s="55"/>
      <c r="SOU16" s="55"/>
      <c r="SOV16" s="55"/>
      <c r="SOW16" s="55"/>
      <c r="SOX16" s="55"/>
      <c r="SOY16" s="55"/>
      <c r="SOZ16" s="55"/>
      <c r="SPA16" s="55"/>
      <c r="SPB16" s="55"/>
      <c r="SPC16" s="55"/>
      <c r="SPD16" s="55"/>
      <c r="SPE16" s="55"/>
      <c r="SPF16" s="55"/>
      <c r="SPG16" s="55"/>
      <c r="SPH16" s="55"/>
      <c r="SPI16" s="55"/>
      <c r="SPJ16" s="55"/>
      <c r="SPK16" s="55"/>
      <c r="SPL16" s="55"/>
      <c r="SPM16" s="55"/>
      <c r="SPN16" s="55"/>
      <c r="SPO16" s="55"/>
      <c r="SPP16" s="55"/>
      <c r="SPQ16" s="55"/>
      <c r="SPR16" s="55"/>
      <c r="SPS16" s="55"/>
      <c r="SPT16" s="55"/>
      <c r="SPU16" s="55"/>
      <c r="SPV16" s="55"/>
      <c r="SPW16" s="55"/>
      <c r="SPX16" s="55"/>
      <c r="SPY16" s="55"/>
      <c r="SPZ16" s="55"/>
      <c r="SQA16" s="55"/>
      <c r="SQB16" s="55"/>
      <c r="SQC16" s="55"/>
      <c r="SQD16" s="55"/>
      <c r="SQE16" s="55"/>
      <c r="SQF16" s="55"/>
      <c r="SQG16" s="55"/>
      <c r="SQH16" s="55"/>
      <c r="SQI16" s="55"/>
      <c r="SQJ16" s="55"/>
      <c r="SQK16" s="55"/>
      <c r="SQL16" s="55"/>
      <c r="SQM16" s="55"/>
      <c r="SQN16" s="55"/>
      <c r="SQO16" s="55"/>
      <c r="SQP16" s="55"/>
      <c r="SQQ16" s="55"/>
      <c r="SQR16" s="55"/>
      <c r="SQS16" s="55"/>
      <c r="SQT16" s="55"/>
      <c r="SQU16" s="55"/>
      <c r="SQV16" s="55"/>
      <c r="SQW16" s="55"/>
      <c r="SQX16" s="55"/>
      <c r="SQY16" s="55"/>
      <c r="SQZ16" s="55"/>
      <c r="SRA16" s="55"/>
      <c r="SRB16" s="55"/>
      <c r="SRC16" s="55"/>
      <c r="SRD16" s="55"/>
      <c r="SRE16" s="55"/>
      <c r="SRF16" s="55"/>
      <c r="SRG16" s="55"/>
      <c r="SRH16" s="55"/>
      <c r="SRI16" s="55"/>
      <c r="SRJ16" s="55"/>
      <c r="SRK16" s="55"/>
      <c r="SRL16" s="55"/>
      <c r="SRM16" s="55"/>
      <c r="SRN16" s="55"/>
      <c r="SRO16" s="55"/>
      <c r="SRP16" s="55"/>
      <c r="SRQ16" s="55"/>
      <c r="SRR16" s="55"/>
      <c r="SRS16" s="55"/>
      <c r="SRT16" s="55"/>
      <c r="SRU16" s="55"/>
      <c r="SRV16" s="55"/>
      <c r="SRW16" s="55"/>
      <c r="SRX16" s="55"/>
      <c r="SRY16" s="55"/>
      <c r="SRZ16" s="55"/>
      <c r="SSA16" s="55"/>
      <c r="SSB16" s="55"/>
      <c r="SSC16" s="55"/>
      <c r="SSD16" s="55"/>
      <c r="SSE16" s="55"/>
      <c r="SSF16" s="55"/>
      <c r="SSG16" s="55"/>
      <c r="SSH16" s="55"/>
      <c r="SSI16" s="55"/>
      <c r="SSJ16" s="55"/>
      <c r="SSK16" s="55"/>
      <c r="SSL16" s="55"/>
      <c r="SSM16" s="55"/>
      <c r="SSN16" s="55"/>
      <c r="SSO16" s="55"/>
      <c r="SSP16" s="55"/>
      <c r="SSQ16" s="55"/>
      <c r="SSR16" s="55"/>
      <c r="SSS16" s="55"/>
      <c r="SST16" s="55"/>
      <c r="SSU16" s="55"/>
      <c r="SSV16" s="55"/>
      <c r="SSW16" s="55"/>
      <c r="SSX16" s="55"/>
      <c r="SSY16" s="55"/>
      <c r="SSZ16" s="55"/>
      <c r="STA16" s="55"/>
      <c r="STB16" s="55"/>
      <c r="STC16" s="55"/>
      <c r="STD16" s="55"/>
      <c r="STE16" s="55"/>
      <c r="STF16" s="55"/>
      <c r="STG16" s="55"/>
      <c r="STH16" s="55"/>
      <c r="STI16" s="55"/>
      <c r="STJ16" s="55"/>
      <c r="STK16" s="55"/>
      <c r="STL16" s="55"/>
      <c r="STM16" s="55"/>
      <c r="STN16" s="55"/>
      <c r="STO16" s="55"/>
      <c r="STP16" s="55"/>
      <c r="STQ16" s="55"/>
      <c r="STR16" s="55"/>
      <c r="STS16" s="55"/>
      <c r="STT16" s="55"/>
      <c r="STU16" s="55"/>
      <c r="STV16" s="55"/>
      <c r="STW16" s="55"/>
      <c r="STX16" s="55"/>
      <c r="STY16" s="55"/>
      <c r="STZ16" s="55"/>
      <c r="SUA16" s="55"/>
      <c r="SUB16" s="55"/>
      <c r="SUC16" s="55"/>
      <c r="SUD16" s="55"/>
      <c r="SUE16" s="55"/>
      <c r="SUF16" s="55"/>
      <c r="SUG16" s="55"/>
      <c r="SUH16" s="55"/>
      <c r="SUI16" s="55"/>
      <c r="SUJ16" s="55"/>
      <c r="SUK16" s="55"/>
      <c r="SUL16" s="55"/>
      <c r="SUM16" s="55"/>
      <c r="SUN16" s="55"/>
      <c r="SUO16" s="55"/>
      <c r="SUP16" s="55"/>
      <c r="SUQ16" s="55"/>
      <c r="SUR16" s="55"/>
      <c r="SUS16" s="55"/>
      <c r="SUT16" s="55"/>
      <c r="SUU16" s="55"/>
      <c r="SUV16" s="55"/>
      <c r="SUW16" s="55"/>
      <c r="SUX16" s="55"/>
      <c r="SUY16" s="55"/>
      <c r="SUZ16" s="55"/>
      <c r="SVA16" s="55"/>
      <c r="SVB16" s="55"/>
      <c r="SVC16" s="55"/>
      <c r="SVD16" s="55"/>
      <c r="SVE16" s="55"/>
      <c r="SVF16" s="55"/>
      <c r="SVG16" s="55"/>
      <c r="SVH16" s="55"/>
      <c r="SVI16" s="55"/>
      <c r="SVJ16" s="55"/>
      <c r="SVK16" s="55"/>
      <c r="SVL16" s="55"/>
      <c r="SVM16" s="55"/>
      <c r="SVN16" s="55"/>
      <c r="SVO16" s="55"/>
      <c r="SVP16" s="55"/>
      <c r="SVQ16" s="55"/>
      <c r="SVR16" s="55"/>
      <c r="SVS16" s="55"/>
      <c r="SVT16" s="55"/>
      <c r="SVU16" s="55"/>
      <c r="SVV16" s="55"/>
      <c r="SVW16" s="55"/>
      <c r="SVX16" s="55"/>
      <c r="SVY16" s="55"/>
      <c r="SVZ16" s="55"/>
      <c r="SWA16" s="55"/>
      <c r="SWB16" s="55"/>
      <c r="SWC16" s="55"/>
      <c r="SWD16" s="55"/>
      <c r="SWE16" s="55"/>
      <c r="SWF16" s="55"/>
      <c r="SWG16" s="55"/>
      <c r="SWH16" s="55"/>
      <c r="SWI16" s="55"/>
      <c r="SWJ16" s="55"/>
      <c r="SWK16" s="55"/>
      <c r="SWL16" s="55"/>
      <c r="SWM16" s="55"/>
      <c r="SWN16" s="55"/>
      <c r="SWO16" s="55"/>
      <c r="SWP16" s="55"/>
      <c r="SWQ16" s="55"/>
      <c r="SWR16" s="55"/>
      <c r="SWS16" s="55"/>
      <c r="SWT16" s="55"/>
      <c r="SWU16" s="55"/>
      <c r="SWV16" s="55"/>
      <c r="SWW16" s="55"/>
      <c r="SWX16" s="55"/>
      <c r="SWY16" s="55"/>
      <c r="SWZ16" s="55"/>
      <c r="SXA16" s="55"/>
      <c r="SXB16" s="55"/>
      <c r="SXC16" s="55"/>
      <c r="SXD16" s="55"/>
      <c r="SXE16" s="55"/>
      <c r="SXF16" s="55"/>
      <c r="SXG16" s="55"/>
      <c r="SXH16" s="55"/>
      <c r="SXI16" s="55"/>
      <c r="SXJ16" s="55"/>
      <c r="SXK16" s="55"/>
      <c r="SXL16" s="55"/>
      <c r="SXM16" s="55"/>
      <c r="SXN16" s="55"/>
      <c r="SXO16" s="55"/>
      <c r="SXP16" s="55"/>
      <c r="SXQ16" s="55"/>
      <c r="SXR16" s="55"/>
      <c r="SXS16" s="55"/>
      <c r="SXT16" s="55"/>
      <c r="SXU16" s="55"/>
      <c r="SXV16" s="55"/>
      <c r="SXW16" s="55"/>
      <c r="SXX16" s="55"/>
      <c r="SXY16" s="55"/>
      <c r="SXZ16" s="55"/>
      <c r="SYA16" s="55"/>
      <c r="SYB16" s="55"/>
      <c r="SYC16" s="55"/>
      <c r="SYD16" s="55"/>
      <c r="SYE16" s="55"/>
      <c r="SYF16" s="55"/>
      <c r="SYG16" s="55"/>
      <c r="SYH16" s="55"/>
      <c r="SYI16" s="55"/>
      <c r="SYJ16" s="55"/>
      <c r="SYK16" s="55"/>
      <c r="SYL16" s="55"/>
      <c r="SYM16" s="55"/>
      <c r="SYN16" s="55"/>
      <c r="SYO16" s="55"/>
      <c r="SYP16" s="55"/>
      <c r="SYQ16" s="55"/>
      <c r="SYR16" s="55"/>
      <c r="SYS16" s="55"/>
      <c r="SYT16" s="55"/>
      <c r="SYU16" s="55"/>
      <c r="SYV16" s="55"/>
      <c r="SYW16" s="55"/>
      <c r="SYX16" s="55"/>
      <c r="SYY16" s="55"/>
      <c r="SYZ16" s="55"/>
      <c r="SZA16" s="55"/>
      <c r="SZB16" s="55"/>
      <c r="SZC16" s="55"/>
      <c r="SZD16" s="55"/>
      <c r="SZE16" s="55"/>
      <c r="SZF16" s="55"/>
      <c r="SZG16" s="55"/>
      <c r="SZH16" s="55"/>
      <c r="SZI16" s="55"/>
      <c r="SZJ16" s="55"/>
      <c r="SZK16" s="55"/>
      <c r="SZL16" s="55"/>
      <c r="SZM16" s="55"/>
      <c r="SZN16" s="55"/>
      <c r="SZO16" s="55"/>
      <c r="SZP16" s="55"/>
      <c r="SZQ16" s="55"/>
      <c r="SZR16" s="55"/>
      <c r="SZS16" s="55"/>
      <c r="SZT16" s="55"/>
      <c r="SZU16" s="55"/>
      <c r="SZV16" s="55"/>
      <c r="SZW16" s="55"/>
      <c r="SZX16" s="55"/>
      <c r="SZY16" s="55"/>
      <c r="SZZ16" s="55"/>
      <c r="TAA16" s="55"/>
      <c r="TAB16" s="55"/>
      <c r="TAC16" s="55"/>
      <c r="TAD16" s="55"/>
      <c r="TAE16" s="55"/>
      <c r="TAF16" s="55"/>
      <c r="TAG16" s="55"/>
      <c r="TAH16" s="55"/>
      <c r="TAI16" s="55"/>
      <c r="TAJ16" s="55"/>
      <c r="TAK16" s="55"/>
      <c r="TAL16" s="55"/>
      <c r="TAM16" s="55"/>
      <c r="TAN16" s="55"/>
      <c r="TAO16" s="55"/>
      <c r="TAP16" s="55"/>
      <c r="TAQ16" s="55"/>
      <c r="TAR16" s="55"/>
      <c r="TAS16" s="55"/>
      <c r="TAT16" s="55"/>
      <c r="TAU16" s="55"/>
      <c r="TAV16" s="55"/>
      <c r="TAW16" s="55"/>
      <c r="TAX16" s="55"/>
      <c r="TAY16" s="55"/>
      <c r="TAZ16" s="55"/>
      <c r="TBA16" s="55"/>
      <c r="TBB16" s="55"/>
      <c r="TBC16" s="55"/>
      <c r="TBD16" s="55"/>
      <c r="TBE16" s="55"/>
      <c r="TBF16" s="55"/>
      <c r="TBG16" s="55"/>
      <c r="TBH16" s="55"/>
      <c r="TBI16" s="55"/>
      <c r="TBJ16" s="55"/>
      <c r="TBK16" s="55"/>
      <c r="TBL16" s="55"/>
      <c r="TBM16" s="55"/>
      <c r="TBN16" s="55"/>
      <c r="TBO16" s="55"/>
      <c r="TBP16" s="55"/>
      <c r="TBQ16" s="55"/>
      <c r="TBR16" s="55"/>
      <c r="TBS16" s="55"/>
      <c r="TBT16" s="55"/>
      <c r="TBU16" s="55"/>
      <c r="TBV16" s="55"/>
      <c r="TBW16" s="55"/>
      <c r="TBX16" s="55"/>
      <c r="TBY16" s="55"/>
      <c r="TBZ16" s="55"/>
      <c r="TCA16" s="55"/>
      <c r="TCB16" s="55"/>
      <c r="TCC16" s="55"/>
      <c r="TCD16" s="55"/>
      <c r="TCE16" s="55"/>
      <c r="TCF16" s="55"/>
      <c r="TCG16" s="55"/>
      <c r="TCH16" s="55"/>
      <c r="TCI16" s="55"/>
      <c r="TCJ16" s="55"/>
      <c r="TCK16" s="55"/>
      <c r="TCL16" s="55"/>
      <c r="TCM16" s="55"/>
      <c r="TCN16" s="55"/>
      <c r="TCO16" s="55"/>
      <c r="TCP16" s="55"/>
      <c r="TCQ16" s="55"/>
      <c r="TCR16" s="55"/>
      <c r="TCS16" s="55"/>
      <c r="TCT16" s="55"/>
      <c r="TCU16" s="55"/>
      <c r="TCV16" s="55"/>
      <c r="TCW16" s="55"/>
      <c r="TCX16" s="55"/>
      <c r="TCY16" s="55"/>
      <c r="TCZ16" s="55"/>
      <c r="TDA16" s="55"/>
      <c r="TDB16" s="55"/>
      <c r="TDC16" s="55"/>
      <c r="TDD16" s="55"/>
      <c r="TDE16" s="55"/>
      <c r="TDF16" s="55"/>
      <c r="TDG16" s="55"/>
      <c r="TDH16" s="55"/>
      <c r="TDI16" s="55"/>
      <c r="TDJ16" s="55"/>
      <c r="TDK16" s="55"/>
      <c r="TDL16" s="55"/>
      <c r="TDM16" s="55"/>
      <c r="TDN16" s="55"/>
      <c r="TDO16" s="55"/>
      <c r="TDP16" s="55"/>
      <c r="TDQ16" s="55"/>
      <c r="TDR16" s="55"/>
      <c r="TDS16" s="55"/>
      <c r="TDT16" s="55"/>
      <c r="TDU16" s="55"/>
      <c r="TDV16" s="55"/>
      <c r="TDW16" s="55"/>
      <c r="TDX16" s="55"/>
      <c r="TDY16" s="55"/>
      <c r="TDZ16" s="55"/>
      <c r="TEA16" s="55"/>
      <c r="TEB16" s="55"/>
      <c r="TEC16" s="55"/>
      <c r="TED16" s="55"/>
      <c r="TEE16" s="55"/>
      <c r="TEF16" s="55"/>
      <c r="TEG16" s="55"/>
      <c r="TEH16" s="55"/>
      <c r="TEI16" s="55"/>
      <c r="TEJ16" s="55"/>
      <c r="TEK16" s="55"/>
      <c r="TEL16" s="55"/>
      <c r="TEM16" s="55"/>
      <c r="TEN16" s="55"/>
      <c r="TEO16" s="55"/>
      <c r="TEP16" s="55"/>
      <c r="TEQ16" s="55"/>
      <c r="TER16" s="55"/>
      <c r="TES16" s="55"/>
      <c r="TET16" s="55"/>
      <c r="TEU16" s="55"/>
      <c r="TEV16" s="55"/>
      <c r="TEW16" s="55"/>
      <c r="TEX16" s="55"/>
      <c r="TEY16" s="55"/>
      <c r="TEZ16" s="55"/>
      <c r="TFA16" s="55"/>
      <c r="TFB16" s="55"/>
      <c r="TFC16" s="55"/>
      <c r="TFD16" s="55"/>
      <c r="TFE16" s="55"/>
      <c r="TFF16" s="55"/>
      <c r="TFG16" s="55"/>
      <c r="TFH16" s="55"/>
      <c r="TFI16" s="55"/>
      <c r="TFJ16" s="55"/>
      <c r="TFK16" s="55"/>
      <c r="TFL16" s="55"/>
      <c r="TFM16" s="55"/>
      <c r="TFN16" s="55"/>
      <c r="TFO16" s="55"/>
      <c r="TFP16" s="55"/>
      <c r="TFQ16" s="55"/>
      <c r="TFR16" s="55"/>
      <c r="TFS16" s="55"/>
      <c r="TFT16" s="55"/>
      <c r="TFU16" s="55"/>
      <c r="TFV16" s="55"/>
      <c r="TFW16" s="55"/>
      <c r="TFX16" s="55"/>
      <c r="TFY16" s="55"/>
      <c r="TFZ16" s="55"/>
      <c r="TGA16" s="55"/>
      <c r="TGB16" s="55"/>
      <c r="TGC16" s="55"/>
      <c r="TGD16" s="55"/>
      <c r="TGE16" s="55"/>
      <c r="TGF16" s="55"/>
      <c r="TGG16" s="55"/>
      <c r="TGH16" s="55"/>
      <c r="TGI16" s="55"/>
      <c r="TGJ16" s="55"/>
      <c r="TGK16" s="55"/>
      <c r="TGL16" s="55"/>
      <c r="TGM16" s="55"/>
      <c r="TGN16" s="55"/>
      <c r="TGO16" s="55"/>
      <c r="TGP16" s="55"/>
      <c r="TGQ16" s="55"/>
      <c r="TGR16" s="55"/>
      <c r="TGS16" s="55"/>
      <c r="TGT16" s="55"/>
      <c r="TGU16" s="55"/>
      <c r="TGV16" s="55"/>
      <c r="TGW16" s="55"/>
      <c r="TGX16" s="55"/>
      <c r="TGY16" s="55"/>
      <c r="TGZ16" s="55"/>
      <c r="THA16" s="55"/>
      <c r="THB16" s="55"/>
      <c r="THC16" s="55"/>
      <c r="THD16" s="55"/>
      <c r="THE16" s="55"/>
      <c r="THF16" s="55"/>
      <c r="THG16" s="55"/>
      <c r="THH16" s="55"/>
      <c r="THI16" s="55"/>
      <c r="THJ16" s="55"/>
      <c r="THK16" s="55"/>
      <c r="THL16" s="55"/>
      <c r="THM16" s="55"/>
      <c r="THN16" s="55"/>
      <c r="THO16" s="55"/>
      <c r="THP16" s="55"/>
      <c r="THQ16" s="55"/>
      <c r="THR16" s="55"/>
      <c r="THS16" s="55"/>
      <c r="THT16" s="55"/>
      <c r="THU16" s="55"/>
      <c r="THV16" s="55"/>
      <c r="THW16" s="55"/>
      <c r="THX16" s="55"/>
      <c r="THY16" s="55"/>
      <c r="THZ16" s="55"/>
      <c r="TIA16" s="55"/>
      <c r="TIB16" s="55"/>
      <c r="TIC16" s="55"/>
      <c r="TID16" s="55"/>
      <c r="TIE16" s="55"/>
      <c r="TIF16" s="55"/>
      <c r="TIG16" s="55"/>
      <c r="TIH16" s="55"/>
      <c r="TII16" s="55"/>
      <c r="TIJ16" s="55"/>
      <c r="TIK16" s="55"/>
      <c r="TIL16" s="55"/>
      <c r="TIM16" s="55"/>
      <c r="TIN16" s="55"/>
      <c r="TIO16" s="55"/>
      <c r="TIP16" s="55"/>
      <c r="TIQ16" s="55"/>
      <c r="TIR16" s="55"/>
      <c r="TIS16" s="55"/>
      <c r="TIT16" s="55"/>
      <c r="TIU16" s="55"/>
      <c r="TIV16" s="55"/>
      <c r="TIW16" s="55"/>
      <c r="TIX16" s="55"/>
      <c r="TIY16" s="55"/>
      <c r="TIZ16" s="55"/>
      <c r="TJA16" s="55"/>
      <c r="TJB16" s="55"/>
      <c r="TJC16" s="55"/>
      <c r="TJD16" s="55"/>
      <c r="TJE16" s="55"/>
      <c r="TJF16" s="55"/>
      <c r="TJG16" s="55"/>
      <c r="TJH16" s="55"/>
      <c r="TJI16" s="55"/>
      <c r="TJJ16" s="55"/>
      <c r="TJK16" s="55"/>
      <c r="TJL16" s="55"/>
      <c r="TJM16" s="55"/>
      <c r="TJN16" s="55"/>
      <c r="TJO16" s="55"/>
      <c r="TJP16" s="55"/>
      <c r="TJQ16" s="55"/>
      <c r="TJR16" s="55"/>
      <c r="TJS16" s="55"/>
      <c r="TJT16" s="55"/>
      <c r="TJU16" s="55"/>
      <c r="TJV16" s="55"/>
      <c r="TJW16" s="55"/>
      <c r="TJX16" s="55"/>
      <c r="TJY16" s="55"/>
      <c r="TJZ16" s="55"/>
      <c r="TKA16" s="55"/>
      <c r="TKB16" s="55"/>
      <c r="TKC16" s="55"/>
      <c r="TKD16" s="55"/>
      <c r="TKE16" s="55"/>
      <c r="TKF16" s="55"/>
      <c r="TKG16" s="55"/>
      <c r="TKH16" s="55"/>
      <c r="TKI16" s="55"/>
      <c r="TKJ16" s="55"/>
      <c r="TKK16" s="55"/>
      <c r="TKL16" s="55"/>
      <c r="TKM16" s="55"/>
      <c r="TKN16" s="55"/>
      <c r="TKO16" s="55"/>
      <c r="TKP16" s="55"/>
      <c r="TKQ16" s="55"/>
      <c r="TKR16" s="55"/>
      <c r="TKS16" s="55"/>
      <c r="TKT16" s="55"/>
      <c r="TKU16" s="55"/>
      <c r="TKV16" s="55"/>
      <c r="TKW16" s="55"/>
      <c r="TKX16" s="55"/>
      <c r="TKY16" s="55"/>
      <c r="TKZ16" s="55"/>
      <c r="TLA16" s="55"/>
      <c r="TLB16" s="55"/>
      <c r="TLC16" s="55"/>
      <c r="TLD16" s="55"/>
      <c r="TLE16" s="55"/>
      <c r="TLF16" s="55"/>
      <c r="TLG16" s="55"/>
      <c r="TLH16" s="55"/>
      <c r="TLI16" s="55"/>
      <c r="TLJ16" s="55"/>
      <c r="TLK16" s="55"/>
      <c r="TLL16" s="55"/>
      <c r="TLM16" s="55"/>
      <c r="TLN16" s="55"/>
      <c r="TLO16" s="55"/>
      <c r="TLP16" s="55"/>
      <c r="TLQ16" s="55"/>
      <c r="TLR16" s="55"/>
      <c r="TLS16" s="55"/>
      <c r="TLT16" s="55"/>
      <c r="TLU16" s="55"/>
      <c r="TLV16" s="55"/>
      <c r="TLW16" s="55"/>
      <c r="TLX16" s="55"/>
      <c r="TLY16" s="55"/>
      <c r="TLZ16" s="55"/>
      <c r="TMA16" s="55"/>
      <c r="TMB16" s="55"/>
      <c r="TMC16" s="55"/>
      <c r="TMD16" s="55"/>
      <c r="TME16" s="55"/>
      <c r="TMF16" s="55"/>
      <c r="TMG16" s="55"/>
      <c r="TMH16" s="55"/>
      <c r="TMI16" s="55"/>
      <c r="TMJ16" s="55"/>
      <c r="TMK16" s="55"/>
      <c r="TML16" s="55"/>
      <c r="TMM16" s="55"/>
      <c r="TMN16" s="55"/>
      <c r="TMO16" s="55"/>
      <c r="TMP16" s="55"/>
      <c r="TMQ16" s="55"/>
      <c r="TMR16" s="55"/>
      <c r="TMS16" s="55"/>
      <c r="TMT16" s="55"/>
      <c r="TMU16" s="55"/>
      <c r="TMV16" s="55"/>
      <c r="TMW16" s="55"/>
      <c r="TMX16" s="55"/>
      <c r="TMY16" s="55"/>
      <c r="TMZ16" s="55"/>
      <c r="TNA16" s="55"/>
      <c r="TNB16" s="55"/>
      <c r="TNC16" s="55"/>
      <c r="TND16" s="55"/>
      <c r="TNE16" s="55"/>
      <c r="TNF16" s="55"/>
      <c r="TNG16" s="55"/>
      <c r="TNH16" s="55"/>
      <c r="TNI16" s="55"/>
      <c r="TNJ16" s="55"/>
      <c r="TNK16" s="55"/>
      <c r="TNL16" s="55"/>
      <c r="TNM16" s="55"/>
      <c r="TNN16" s="55"/>
      <c r="TNO16" s="55"/>
      <c r="TNP16" s="55"/>
      <c r="TNQ16" s="55"/>
      <c r="TNR16" s="55"/>
      <c r="TNS16" s="55"/>
      <c r="TNT16" s="55"/>
      <c r="TNU16" s="55"/>
      <c r="TNV16" s="55"/>
      <c r="TNW16" s="55"/>
      <c r="TNX16" s="55"/>
      <c r="TNY16" s="55"/>
      <c r="TNZ16" s="55"/>
      <c r="TOA16" s="55"/>
      <c r="TOB16" s="55"/>
      <c r="TOC16" s="55"/>
      <c r="TOD16" s="55"/>
      <c r="TOE16" s="55"/>
      <c r="TOF16" s="55"/>
      <c r="TOG16" s="55"/>
      <c r="TOH16" s="55"/>
      <c r="TOI16" s="55"/>
      <c r="TOJ16" s="55"/>
      <c r="TOK16" s="55"/>
      <c r="TOL16" s="55"/>
      <c r="TOM16" s="55"/>
      <c r="TON16" s="55"/>
      <c r="TOO16" s="55"/>
      <c r="TOP16" s="55"/>
      <c r="TOQ16" s="55"/>
      <c r="TOR16" s="55"/>
      <c r="TOS16" s="55"/>
      <c r="TOT16" s="55"/>
      <c r="TOU16" s="55"/>
      <c r="TOV16" s="55"/>
      <c r="TOW16" s="55"/>
      <c r="TOX16" s="55"/>
      <c r="TOY16" s="55"/>
      <c r="TOZ16" s="55"/>
      <c r="TPA16" s="55"/>
      <c r="TPB16" s="55"/>
      <c r="TPC16" s="55"/>
      <c r="TPD16" s="55"/>
      <c r="TPE16" s="55"/>
      <c r="TPF16" s="55"/>
      <c r="TPG16" s="55"/>
      <c r="TPH16" s="55"/>
      <c r="TPI16" s="55"/>
      <c r="TPJ16" s="55"/>
      <c r="TPK16" s="55"/>
      <c r="TPL16" s="55"/>
      <c r="TPM16" s="55"/>
      <c r="TPN16" s="55"/>
      <c r="TPO16" s="55"/>
      <c r="TPP16" s="55"/>
      <c r="TPQ16" s="55"/>
      <c r="TPR16" s="55"/>
      <c r="TPS16" s="55"/>
      <c r="TPT16" s="55"/>
      <c r="TPU16" s="55"/>
      <c r="TPV16" s="55"/>
      <c r="TPW16" s="55"/>
      <c r="TPX16" s="55"/>
      <c r="TPY16" s="55"/>
      <c r="TPZ16" s="55"/>
      <c r="TQA16" s="55"/>
      <c r="TQB16" s="55"/>
      <c r="TQC16" s="55"/>
      <c r="TQD16" s="55"/>
      <c r="TQE16" s="55"/>
      <c r="TQF16" s="55"/>
      <c r="TQG16" s="55"/>
      <c r="TQH16" s="55"/>
      <c r="TQI16" s="55"/>
      <c r="TQJ16" s="55"/>
      <c r="TQK16" s="55"/>
      <c r="TQL16" s="55"/>
      <c r="TQM16" s="55"/>
      <c r="TQN16" s="55"/>
      <c r="TQO16" s="55"/>
      <c r="TQP16" s="55"/>
      <c r="TQQ16" s="55"/>
      <c r="TQR16" s="55"/>
      <c r="TQS16" s="55"/>
      <c r="TQT16" s="55"/>
      <c r="TQU16" s="55"/>
      <c r="TQV16" s="55"/>
      <c r="TQW16" s="55"/>
      <c r="TQX16" s="55"/>
      <c r="TQY16" s="55"/>
      <c r="TQZ16" s="55"/>
      <c r="TRA16" s="55"/>
      <c r="TRB16" s="55"/>
      <c r="TRC16" s="55"/>
      <c r="TRD16" s="55"/>
      <c r="TRE16" s="55"/>
      <c r="TRF16" s="55"/>
      <c r="TRG16" s="55"/>
      <c r="TRH16" s="55"/>
      <c r="TRI16" s="55"/>
      <c r="TRJ16" s="55"/>
      <c r="TRK16" s="55"/>
      <c r="TRL16" s="55"/>
      <c r="TRM16" s="55"/>
      <c r="TRN16" s="55"/>
      <c r="TRO16" s="55"/>
      <c r="TRP16" s="55"/>
      <c r="TRQ16" s="55"/>
      <c r="TRR16" s="55"/>
      <c r="TRS16" s="55"/>
      <c r="TRT16" s="55"/>
      <c r="TRU16" s="55"/>
      <c r="TRV16" s="55"/>
      <c r="TRW16" s="55"/>
      <c r="TRX16" s="55"/>
      <c r="TRY16" s="55"/>
      <c r="TRZ16" s="55"/>
      <c r="TSA16" s="55"/>
      <c r="TSB16" s="55"/>
      <c r="TSC16" s="55"/>
      <c r="TSD16" s="55"/>
      <c r="TSE16" s="55"/>
      <c r="TSF16" s="55"/>
      <c r="TSG16" s="55"/>
      <c r="TSH16" s="55"/>
      <c r="TSI16" s="55"/>
      <c r="TSJ16" s="55"/>
      <c r="TSK16" s="55"/>
      <c r="TSL16" s="55"/>
      <c r="TSM16" s="55"/>
      <c r="TSN16" s="55"/>
      <c r="TSO16" s="55"/>
      <c r="TSP16" s="55"/>
      <c r="TSQ16" s="55"/>
      <c r="TSR16" s="55"/>
      <c r="TSS16" s="55"/>
      <c r="TST16" s="55"/>
      <c r="TSU16" s="55"/>
      <c r="TSV16" s="55"/>
      <c r="TSW16" s="55"/>
      <c r="TSX16" s="55"/>
      <c r="TSY16" s="55"/>
      <c r="TSZ16" s="55"/>
      <c r="TTA16" s="55"/>
      <c r="TTB16" s="55"/>
      <c r="TTC16" s="55"/>
      <c r="TTD16" s="55"/>
      <c r="TTE16" s="55"/>
      <c r="TTF16" s="55"/>
      <c r="TTG16" s="55"/>
      <c r="TTH16" s="55"/>
      <c r="TTI16" s="55"/>
      <c r="TTJ16" s="55"/>
      <c r="TTK16" s="55"/>
      <c r="TTL16" s="55"/>
      <c r="TTM16" s="55"/>
      <c r="TTN16" s="55"/>
      <c r="TTO16" s="55"/>
      <c r="TTP16" s="55"/>
      <c r="TTQ16" s="55"/>
      <c r="TTR16" s="55"/>
      <c r="TTS16" s="55"/>
      <c r="TTT16" s="55"/>
      <c r="TTU16" s="55"/>
      <c r="TTV16" s="55"/>
      <c r="TTW16" s="55"/>
      <c r="TTX16" s="55"/>
      <c r="TTY16" s="55"/>
      <c r="TTZ16" s="55"/>
      <c r="TUA16" s="55"/>
      <c r="TUB16" s="55"/>
      <c r="TUC16" s="55"/>
      <c r="TUD16" s="55"/>
      <c r="TUE16" s="55"/>
      <c r="TUF16" s="55"/>
      <c r="TUG16" s="55"/>
      <c r="TUH16" s="55"/>
      <c r="TUI16" s="55"/>
      <c r="TUJ16" s="55"/>
      <c r="TUK16" s="55"/>
      <c r="TUL16" s="55"/>
      <c r="TUM16" s="55"/>
      <c r="TUN16" s="55"/>
      <c r="TUO16" s="55"/>
      <c r="TUP16" s="55"/>
      <c r="TUQ16" s="55"/>
      <c r="TUR16" s="55"/>
      <c r="TUS16" s="55"/>
      <c r="TUT16" s="55"/>
      <c r="TUU16" s="55"/>
      <c r="TUV16" s="55"/>
      <c r="TUW16" s="55"/>
      <c r="TUX16" s="55"/>
      <c r="TUY16" s="55"/>
      <c r="TUZ16" s="55"/>
      <c r="TVA16" s="55"/>
      <c r="TVB16" s="55"/>
      <c r="TVC16" s="55"/>
      <c r="TVD16" s="55"/>
      <c r="TVE16" s="55"/>
      <c r="TVF16" s="55"/>
      <c r="TVG16" s="55"/>
      <c r="TVH16" s="55"/>
      <c r="TVI16" s="55"/>
      <c r="TVJ16" s="55"/>
      <c r="TVK16" s="55"/>
      <c r="TVL16" s="55"/>
      <c r="TVM16" s="55"/>
      <c r="TVN16" s="55"/>
      <c r="TVO16" s="55"/>
      <c r="TVP16" s="55"/>
      <c r="TVQ16" s="55"/>
      <c r="TVR16" s="55"/>
      <c r="TVS16" s="55"/>
      <c r="TVT16" s="55"/>
      <c r="TVU16" s="55"/>
      <c r="TVV16" s="55"/>
      <c r="TVW16" s="55"/>
      <c r="TVX16" s="55"/>
      <c r="TVY16" s="55"/>
      <c r="TVZ16" s="55"/>
      <c r="TWA16" s="55"/>
      <c r="TWB16" s="55"/>
      <c r="TWC16" s="55"/>
      <c r="TWD16" s="55"/>
      <c r="TWE16" s="55"/>
      <c r="TWF16" s="55"/>
      <c r="TWG16" s="55"/>
      <c r="TWH16" s="55"/>
      <c r="TWI16" s="55"/>
      <c r="TWJ16" s="55"/>
      <c r="TWK16" s="55"/>
      <c r="TWL16" s="55"/>
      <c r="TWM16" s="55"/>
      <c r="TWN16" s="55"/>
      <c r="TWO16" s="55"/>
      <c r="TWP16" s="55"/>
      <c r="TWQ16" s="55"/>
      <c r="TWR16" s="55"/>
      <c r="TWS16" s="55"/>
      <c r="TWT16" s="55"/>
      <c r="TWU16" s="55"/>
      <c r="TWV16" s="55"/>
      <c r="TWW16" s="55"/>
      <c r="TWX16" s="55"/>
      <c r="TWY16" s="55"/>
      <c r="TWZ16" s="55"/>
      <c r="TXA16" s="55"/>
      <c r="TXB16" s="55"/>
      <c r="TXC16" s="55"/>
      <c r="TXD16" s="55"/>
      <c r="TXE16" s="55"/>
      <c r="TXF16" s="55"/>
      <c r="TXG16" s="55"/>
      <c r="TXH16" s="55"/>
      <c r="TXI16" s="55"/>
      <c r="TXJ16" s="55"/>
      <c r="TXK16" s="55"/>
      <c r="TXL16" s="55"/>
      <c r="TXM16" s="55"/>
      <c r="TXN16" s="55"/>
      <c r="TXO16" s="55"/>
      <c r="TXP16" s="55"/>
      <c r="TXQ16" s="55"/>
      <c r="TXR16" s="55"/>
      <c r="TXS16" s="55"/>
      <c r="TXT16" s="55"/>
      <c r="TXU16" s="55"/>
      <c r="TXV16" s="55"/>
      <c r="TXW16" s="55"/>
      <c r="TXX16" s="55"/>
      <c r="TXY16" s="55"/>
      <c r="TXZ16" s="55"/>
      <c r="TYA16" s="55"/>
      <c r="TYB16" s="55"/>
      <c r="TYC16" s="55"/>
      <c r="TYD16" s="55"/>
      <c r="TYE16" s="55"/>
      <c r="TYF16" s="55"/>
      <c r="TYG16" s="55"/>
      <c r="TYH16" s="55"/>
      <c r="TYI16" s="55"/>
      <c r="TYJ16" s="55"/>
      <c r="TYK16" s="55"/>
      <c r="TYL16" s="55"/>
      <c r="TYM16" s="55"/>
      <c r="TYN16" s="55"/>
      <c r="TYO16" s="55"/>
      <c r="TYP16" s="55"/>
      <c r="TYQ16" s="55"/>
      <c r="TYR16" s="55"/>
      <c r="TYS16" s="55"/>
      <c r="TYT16" s="55"/>
      <c r="TYU16" s="55"/>
      <c r="TYV16" s="55"/>
      <c r="TYW16" s="55"/>
      <c r="TYX16" s="55"/>
      <c r="TYY16" s="55"/>
      <c r="TYZ16" s="55"/>
      <c r="TZA16" s="55"/>
      <c r="TZB16" s="55"/>
      <c r="TZC16" s="55"/>
      <c r="TZD16" s="55"/>
      <c r="TZE16" s="55"/>
      <c r="TZF16" s="55"/>
      <c r="TZG16" s="55"/>
      <c r="TZH16" s="55"/>
      <c r="TZI16" s="55"/>
      <c r="TZJ16" s="55"/>
      <c r="TZK16" s="55"/>
      <c r="TZL16" s="55"/>
      <c r="TZM16" s="55"/>
      <c r="TZN16" s="55"/>
      <c r="TZO16" s="55"/>
      <c r="TZP16" s="55"/>
      <c r="TZQ16" s="55"/>
      <c r="TZR16" s="55"/>
      <c r="TZS16" s="55"/>
      <c r="TZT16" s="55"/>
      <c r="TZU16" s="55"/>
      <c r="TZV16" s="55"/>
      <c r="TZW16" s="55"/>
      <c r="TZX16" s="55"/>
      <c r="TZY16" s="55"/>
      <c r="TZZ16" s="55"/>
      <c r="UAA16" s="55"/>
      <c r="UAB16" s="55"/>
      <c r="UAC16" s="55"/>
      <c r="UAD16" s="55"/>
      <c r="UAE16" s="55"/>
      <c r="UAF16" s="55"/>
      <c r="UAG16" s="55"/>
      <c r="UAH16" s="55"/>
      <c r="UAI16" s="55"/>
      <c r="UAJ16" s="55"/>
      <c r="UAK16" s="55"/>
      <c r="UAL16" s="55"/>
      <c r="UAM16" s="55"/>
      <c r="UAN16" s="55"/>
      <c r="UAO16" s="55"/>
      <c r="UAP16" s="55"/>
      <c r="UAQ16" s="55"/>
      <c r="UAR16" s="55"/>
      <c r="UAS16" s="55"/>
      <c r="UAT16" s="55"/>
      <c r="UAU16" s="55"/>
      <c r="UAV16" s="55"/>
      <c r="UAW16" s="55"/>
      <c r="UAX16" s="55"/>
      <c r="UAY16" s="55"/>
      <c r="UAZ16" s="55"/>
      <c r="UBA16" s="55"/>
      <c r="UBB16" s="55"/>
      <c r="UBC16" s="55"/>
      <c r="UBD16" s="55"/>
      <c r="UBE16" s="55"/>
      <c r="UBF16" s="55"/>
      <c r="UBG16" s="55"/>
      <c r="UBH16" s="55"/>
      <c r="UBI16" s="55"/>
      <c r="UBJ16" s="55"/>
      <c r="UBK16" s="55"/>
      <c r="UBL16" s="55"/>
      <c r="UBM16" s="55"/>
      <c r="UBN16" s="55"/>
      <c r="UBO16" s="55"/>
      <c r="UBP16" s="55"/>
      <c r="UBQ16" s="55"/>
      <c r="UBR16" s="55"/>
      <c r="UBS16" s="55"/>
      <c r="UBT16" s="55"/>
      <c r="UBU16" s="55"/>
      <c r="UBV16" s="55"/>
      <c r="UBW16" s="55"/>
      <c r="UBX16" s="55"/>
      <c r="UBY16" s="55"/>
      <c r="UBZ16" s="55"/>
      <c r="UCA16" s="55"/>
      <c r="UCB16" s="55"/>
      <c r="UCC16" s="55"/>
      <c r="UCD16" s="55"/>
      <c r="UCE16" s="55"/>
      <c r="UCF16" s="55"/>
      <c r="UCG16" s="55"/>
      <c r="UCH16" s="55"/>
      <c r="UCI16" s="55"/>
      <c r="UCJ16" s="55"/>
      <c r="UCK16" s="55"/>
      <c r="UCL16" s="55"/>
      <c r="UCM16" s="55"/>
      <c r="UCN16" s="55"/>
      <c r="UCO16" s="55"/>
      <c r="UCP16" s="55"/>
      <c r="UCQ16" s="55"/>
      <c r="UCR16" s="55"/>
      <c r="UCS16" s="55"/>
      <c r="UCT16" s="55"/>
      <c r="UCU16" s="55"/>
      <c r="UCV16" s="55"/>
      <c r="UCW16" s="55"/>
      <c r="UCX16" s="55"/>
      <c r="UCY16" s="55"/>
      <c r="UCZ16" s="55"/>
      <c r="UDA16" s="55"/>
      <c r="UDB16" s="55"/>
      <c r="UDC16" s="55"/>
      <c r="UDD16" s="55"/>
      <c r="UDE16" s="55"/>
      <c r="UDF16" s="55"/>
      <c r="UDG16" s="55"/>
      <c r="UDH16" s="55"/>
      <c r="UDI16" s="55"/>
      <c r="UDJ16" s="55"/>
      <c r="UDK16" s="55"/>
      <c r="UDL16" s="55"/>
      <c r="UDM16" s="55"/>
      <c r="UDN16" s="55"/>
      <c r="UDO16" s="55"/>
      <c r="UDP16" s="55"/>
      <c r="UDQ16" s="55"/>
      <c r="UDR16" s="55"/>
      <c r="UDS16" s="55"/>
      <c r="UDT16" s="55"/>
      <c r="UDU16" s="55"/>
      <c r="UDV16" s="55"/>
      <c r="UDW16" s="55"/>
      <c r="UDX16" s="55"/>
      <c r="UDY16" s="55"/>
      <c r="UDZ16" s="55"/>
      <c r="UEA16" s="55"/>
      <c r="UEB16" s="55"/>
      <c r="UEC16" s="55"/>
      <c r="UED16" s="55"/>
      <c r="UEE16" s="55"/>
      <c r="UEF16" s="55"/>
      <c r="UEG16" s="55"/>
      <c r="UEH16" s="55"/>
      <c r="UEI16" s="55"/>
      <c r="UEJ16" s="55"/>
      <c r="UEK16" s="55"/>
      <c r="UEL16" s="55"/>
      <c r="UEM16" s="55"/>
      <c r="UEN16" s="55"/>
      <c r="UEO16" s="55"/>
      <c r="UEP16" s="55"/>
      <c r="UEQ16" s="55"/>
      <c r="UER16" s="55"/>
      <c r="UES16" s="55"/>
      <c r="UET16" s="55"/>
      <c r="UEU16" s="55"/>
      <c r="UEV16" s="55"/>
      <c r="UEW16" s="55"/>
      <c r="UEX16" s="55"/>
      <c r="UEY16" s="55"/>
      <c r="UEZ16" s="55"/>
      <c r="UFA16" s="55"/>
      <c r="UFB16" s="55"/>
      <c r="UFC16" s="55"/>
      <c r="UFD16" s="55"/>
      <c r="UFE16" s="55"/>
      <c r="UFF16" s="55"/>
      <c r="UFG16" s="55"/>
      <c r="UFH16" s="55"/>
      <c r="UFI16" s="55"/>
      <c r="UFJ16" s="55"/>
      <c r="UFK16" s="55"/>
      <c r="UFL16" s="55"/>
      <c r="UFM16" s="55"/>
      <c r="UFN16" s="55"/>
      <c r="UFO16" s="55"/>
      <c r="UFP16" s="55"/>
      <c r="UFQ16" s="55"/>
      <c r="UFR16" s="55"/>
      <c r="UFS16" s="55"/>
      <c r="UFT16" s="55"/>
      <c r="UFU16" s="55"/>
      <c r="UFV16" s="55"/>
      <c r="UFW16" s="55"/>
      <c r="UFX16" s="55"/>
      <c r="UFY16" s="55"/>
      <c r="UFZ16" s="55"/>
      <c r="UGA16" s="55"/>
      <c r="UGB16" s="55"/>
      <c r="UGC16" s="55"/>
      <c r="UGD16" s="55"/>
      <c r="UGE16" s="55"/>
      <c r="UGF16" s="55"/>
      <c r="UGG16" s="55"/>
      <c r="UGH16" s="55"/>
      <c r="UGI16" s="55"/>
      <c r="UGJ16" s="55"/>
      <c r="UGK16" s="55"/>
      <c r="UGL16" s="55"/>
      <c r="UGM16" s="55"/>
      <c r="UGN16" s="55"/>
      <c r="UGO16" s="55"/>
      <c r="UGP16" s="55"/>
      <c r="UGQ16" s="55"/>
      <c r="UGR16" s="55"/>
      <c r="UGS16" s="55"/>
      <c r="UGT16" s="55"/>
      <c r="UGU16" s="55"/>
      <c r="UGV16" s="55"/>
      <c r="UGW16" s="55"/>
      <c r="UGX16" s="55"/>
      <c r="UGY16" s="55"/>
      <c r="UGZ16" s="55"/>
      <c r="UHA16" s="55"/>
      <c r="UHB16" s="55"/>
      <c r="UHC16" s="55"/>
      <c r="UHD16" s="55"/>
      <c r="UHE16" s="55"/>
      <c r="UHF16" s="55"/>
      <c r="UHG16" s="55"/>
      <c r="UHH16" s="55"/>
      <c r="UHI16" s="55"/>
      <c r="UHJ16" s="55"/>
      <c r="UHK16" s="55"/>
      <c r="UHL16" s="55"/>
      <c r="UHM16" s="55"/>
      <c r="UHN16" s="55"/>
      <c r="UHO16" s="55"/>
      <c r="UHP16" s="55"/>
      <c r="UHQ16" s="55"/>
      <c r="UHR16" s="55"/>
      <c r="UHS16" s="55"/>
      <c r="UHT16" s="55"/>
      <c r="UHU16" s="55"/>
      <c r="UHV16" s="55"/>
      <c r="UHW16" s="55"/>
      <c r="UHX16" s="55"/>
      <c r="UHY16" s="55"/>
      <c r="UHZ16" s="55"/>
      <c r="UIA16" s="55"/>
      <c r="UIB16" s="55"/>
      <c r="UIC16" s="55"/>
      <c r="UID16" s="55"/>
      <c r="UIE16" s="55"/>
      <c r="UIF16" s="55"/>
      <c r="UIG16" s="55"/>
      <c r="UIH16" s="55"/>
      <c r="UII16" s="55"/>
      <c r="UIJ16" s="55"/>
      <c r="UIK16" s="55"/>
      <c r="UIL16" s="55"/>
      <c r="UIM16" s="55"/>
      <c r="UIN16" s="55"/>
      <c r="UIO16" s="55"/>
      <c r="UIP16" s="55"/>
      <c r="UIQ16" s="55"/>
      <c r="UIR16" s="55"/>
      <c r="UIS16" s="55"/>
      <c r="UIT16" s="55"/>
      <c r="UIU16" s="55"/>
      <c r="UIV16" s="55"/>
      <c r="UIW16" s="55"/>
      <c r="UIX16" s="55"/>
      <c r="UIY16" s="55"/>
      <c r="UIZ16" s="55"/>
      <c r="UJA16" s="55"/>
      <c r="UJB16" s="55"/>
      <c r="UJC16" s="55"/>
      <c r="UJD16" s="55"/>
      <c r="UJE16" s="55"/>
      <c r="UJF16" s="55"/>
      <c r="UJG16" s="55"/>
      <c r="UJH16" s="55"/>
      <c r="UJI16" s="55"/>
      <c r="UJJ16" s="55"/>
      <c r="UJK16" s="55"/>
      <c r="UJL16" s="55"/>
      <c r="UJM16" s="55"/>
      <c r="UJN16" s="55"/>
      <c r="UJO16" s="55"/>
      <c r="UJP16" s="55"/>
      <c r="UJQ16" s="55"/>
      <c r="UJR16" s="55"/>
      <c r="UJS16" s="55"/>
      <c r="UJT16" s="55"/>
      <c r="UJU16" s="55"/>
      <c r="UJV16" s="55"/>
      <c r="UJW16" s="55"/>
      <c r="UJX16" s="55"/>
      <c r="UJY16" s="55"/>
      <c r="UJZ16" s="55"/>
      <c r="UKA16" s="55"/>
      <c r="UKB16" s="55"/>
      <c r="UKC16" s="55"/>
      <c r="UKD16" s="55"/>
      <c r="UKE16" s="55"/>
      <c r="UKF16" s="55"/>
      <c r="UKG16" s="55"/>
      <c r="UKH16" s="55"/>
      <c r="UKI16" s="55"/>
      <c r="UKJ16" s="55"/>
      <c r="UKK16" s="55"/>
      <c r="UKL16" s="55"/>
      <c r="UKM16" s="55"/>
      <c r="UKN16" s="55"/>
      <c r="UKO16" s="55"/>
      <c r="UKP16" s="55"/>
      <c r="UKQ16" s="55"/>
      <c r="UKR16" s="55"/>
      <c r="UKS16" s="55"/>
      <c r="UKT16" s="55"/>
      <c r="UKU16" s="55"/>
      <c r="UKV16" s="55"/>
      <c r="UKW16" s="55"/>
      <c r="UKX16" s="55"/>
      <c r="UKY16" s="55"/>
      <c r="UKZ16" s="55"/>
      <c r="ULA16" s="55"/>
      <c r="ULB16" s="55"/>
      <c r="ULC16" s="55"/>
      <c r="ULD16" s="55"/>
      <c r="ULE16" s="55"/>
      <c r="ULF16" s="55"/>
      <c r="ULG16" s="55"/>
      <c r="ULH16" s="55"/>
      <c r="ULI16" s="55"/>
      <c r="ULJ16" s="55"/>
      <c r="ULK16" s="55"/>
      <c r="ULL16" s="55"/>
      <c r="ULM16" s="55"/>
      <c r="ULN16" s="55"/>
      <c r="ULO16" s="55"/>
      <c r="ULP16" s="55"/>
      <c r="ULQ16" s="55"/>
      <c r="ULR16" s="55"/>
      <c r="ULS16" s="55"/>
      <c r="ULT16" s="55"/>
      <c r="ULU16" s="55"/>
      <c r="ULV16" s="55"/>
      <c r="ULW16" s="55"/>
      <c r="ULX16" s="55"/>
      <c r="ULY16" s="55"/>
      <c r="ULZ16" s="55"/>
      <c r="UMA16" s="55"/>
      <c r="UMB16" s="55"/>
      <c r="UMC16" s="55"/>
      <c r="UMD16" s="55"/>
      <c r="UME16" s="55"/>
      <c r="UMF16" s="55"/>
      <c r="UMG16" s="55"/>
      <c r="UMH16" s="55"/>
      <c r="UMI16" s="55"/>
      <c r="UMJ16" s="55"/>
      <c r="UMK16" s="55"/>
      <c r="UML16" s="55"/>
      <c r="UMM16" s="55"/>
      <c r="UMN16" s="55"/>
      <c r="UMO16" s="55"/>
      <c r="UMP16" s="55"/>
      <c r="UMQ16" s="55"/>
      <c r="UMR16" s="55"/>
      <c r="UMS16" s="55"/>
      <c r="UMT16" s="55"/>
      <c r="UMU16" s="55"/>
      <c r="UMV16" s="55"/>
      <c r="UMW16" s="55"/>
      <c r="UMX16" s="55"/>
      <c r="UMY16" s="55"/>
      <c r="UMZ16" s="55"/>
      <c r="UNA16" s="55"/>
      <c r="UNB16" s="55"/>
      <c r="UNC16" s="55"/>
      <c r="UND16" s="55"/>
      <c r="UNE16" s="55"/>
      <c r="UNF16" s="55"/>
      <c r="UNG16" s="55"/>
      <c r="UNH16" s="55"/>
      <c r="UNI16" s="55"/>
      <c r="UNJ16" s="55"/>
      <c r="UNK16" s="55"/>
      <c r="UNL16" s="55"/>
      <c r="UNM16" s="55"/>
      <c r="UNN16" s="55"/>
      <c r="UNO16" s="55"/>
      <c r="UNP16" s="55"/>
      <c r="UNQ16" s="55"/>
      <c r="UNR16" s="55"/>
      <c r="UNS16" s="55"/>
      <c r="UNT16" s="55"/>
      <c r="UNU16" s="55"/>
      <c r="UNV16" s="55"/>
      <c r="UNW16" s="55"/>
      <c r="UNX16" s="55"/>
      <c r="UNY16" s="55"/>
      <c r="UNZ16" s="55"/>
      <c r="UOA16" s="55"/>
      <c r="UOB16" s="55"/>
      <c r="UOC16" s="55"/>
      <c r="UOD16" s="55"/>
      <c r="UOE16" s="55"/>
      <c r="UOF16" s="55"/>
      <c r="UOG16" s="55"/>
      <c r="UOH16" s="55"/>
      <c r="UOI16" s="55"/>
      <c r="UOJ16" s="55"/>
      <c r="UOK16" s="55"/>
      <c r="UOL16" s="55"/>
      <c r="UOM16" s="55"/>
      <c r="UON16" s="55"/>
      <c r="UOO16" s="55"/>
      <c r="UOP16" s="55"/>
      <c r="UOQ16" s="55"/>
      <c r="UOR16" s="55"/>
      <c r="UOS16" s="55"/>
      <c r="UOT16" s="55"/>
      <c r="UOU16" s="55"/>
      <c r="UOV16" s="55"/>
      <c r="UOW16" s="55"/>
      <c r="UOX16" s="55"/>
      <c r="UOY16" s="55"/>
      <c r="UOZ16" s="55"/>
      <c r="UPA16" s="55"/>
      <c r="UPB16" s="55"/>
      <c r="UPC16" s="55"/>
      <c r="UPD16" s="55"/>
      <c r="UPE16" s="55"/>
      <c r="UPF16" s="55"/>
      <c r="UPG16" s="55"/>
      <c r="UPH16" s="55"/>
      <c r="UPI16" s="55"/>
      <c r="UPJ16" s="55"/>
      <c r="UPK16" s="55"/>
      <c r="UPL16" s="55"/>
      <c r="UPM16" s="55"/>
      <c r="UPN16" s="55"/>
      <c r="UPO16" s="55"/>
      <c r="UPP16" s="55"/>
      <c r="UPQ16" s="55"/>
      <c r="UPR16" s="55"/>
      <c r="UPS16" s="55"/>
      <c r="UPT16" s="55"/>
      <c r="UPU16" s="55"/>
      <c r="UPV16" s="55"/>
      <c r="UPW16" s="55"/>
      <c r="UPX16" s="55"/>
      <c r="UPY16" s="55"/>
      <c r="UPZ16" s="55"/>
      <c r="UQA16" s="55"/>
      <c r="UQB16" s="55"/>
      <c r="UQC16" s="55"/>
      <c r="UQD16" s="55"/>
      <c r="UQE16" s="55"/>
      <c r="UQF16" s="55"/>
      <c r="UQG16" s="55"/>
      <c r="UQH16" s="55"/>
      <c r="UQI16" s="55"/>
      <c r="UQJ16" s="55"/>
      <c r="UQK16" s="55"/>
      <c r="UQL16" s="55"/>
      <c r="UQM16" s="55"/>
      <c r="UQN16" s="55"/>
      <c r="UQO16" s="55"/>
      <c r="UQP16" s="55"/>
      <c r="UQQ16" s="55"/>
      <c r="UQR16" s="55"/>
      <c r="UQS16" s="55"/>
      <c r="UQT16" s="55"/>
      <c r="UQU16" s="55"/>
      <c r="UQV16" s="55"/>
      <c r="UQW16" s="55"/>
      <c r="UQX16" s="55"/>
      <c r="UQY16" s="55"/>
      <c r="UQZ16" s="55"/>
      <c r="URA16" s="55"/>
      <c r="URB16" s="55"/>
      <c r="URC16" s="55"/>
      <c r="URD16" s="55"/>
      <c r="URE16" s="55"/>
      <c r="URF16" s="55"/>
      <c r="URG16" s="55"/>
      <c r="URH16" s="55"/>
      <c r="URI16" s="55"/>
      <c r="URJ16" s="55"/>
      <c r="URK16" s="55"/>
      <c r="URL16" s="55"/>
      <c r="URM16" s="55"/>
      <c r="URN16" s="55"/>
      <c r="URO16" s="55"/>
      <c r="URP16" s="55"/>
      <c r="URQ16" s="55"/>
      <c r="URR16" s="55"/>
      <c r="URS16" s="55"/>
      <c r="URT16" s="55"/>
      <c r="URU16" s="55"/>
      <c r="URV16" s="55"/>
      <c r="URW16" s="55"/>
      <c r="URX16" s="55"/>
      <c r="URY16" s="55"/>
      <c r="URZ16" s="55"/>
      <c r="USA16" s="55"/>
      <c r="USB16" s="55"/>
      <c r="USC16" s="55"/>
      <c r="USD16" s="55"/>
      <c r="USE16" s="55"/>
      <c r="USF16" s="55"/>
      <c r="USG16" s="55"/>
      <c r="USH16" s="55"/>
      <c r="USI16" s="55"/>
      <c r="USJ16" s="55"/>
      <c r="USK16" s="55"/>
      <c r="USL16" s="55"/>
      <c r="USM16" s="55"/>
      <c r="USN16" s="55"/>
      <c r="USO16" s="55"/>
      <c r="USP16" s="55"/>
      <c r="USQ16" s="55"/>
      <c r="USR16" s="55"/>
      <c r="USS16" s="55"/>
      <c r="UST16" s="55"/>
      <c r="USU16" s="55"/>
      <c r="USV16" s="55"/>
      <c r="USW16" s="55"/>
      <c r="USX16" s="55"/>
      <c r="USY16" s="55"/>
      <c r="USZ16" s="55"/>
      <c r="UTA16" s="55"/>
      <c r="UTB16" s="55"/>
      <c r="UTC16" s="55"/>
      <c r="UTD16" s="55"/>
      <c r="UTE16" s="55"/>
      <c r="UTF16" s="55"/>
      <c r="UTG16" s="55"/>
      <c r="UTH16" s="55"/>
      <c r="UTI16" s="55"/>
      <c r="UTJ16" s="55"/>
      <c r="UTK16" s="55"/>
      <c r="UTL16" s="55"/>
      <c r="UTM16" s="55"/>
      <c r="UTN16" s="55"/>
      <c r="UTO16" s="55"/>
      <c r="UTP16" s="55"/>
      <c r="UTQ16" s="55"/>
      <c r="UTR16" s="55"/>
      <c r="UTS16" s="55"/>
      <c r="UTT16" s="55"/>
      <c r="UTU16" s="55"/>
      <c r="UTV16" s="55"/>
      <c r="UTW16" s="55"/>
      <c r="UTX16" s="55"/>
      <c r="UTY16" s="55"/>
      <c r="UTZ16" s="55"/>
      <c r="UUA16" s="55"/>
      <c r="UUB16" s="55"/>
      <c r="UUC16" s="55"/>
      <c r="UUD16" s="55"/>
      <c r="UUE16" s="55"/>
      <c r="UUF16" s="55"/>
      <c r="UUG16" s="55"/>
      <c r="UUH16" s="55"/>
      <c r="UUI16" s="55"/>
      <c r="UUJ16" s="55"/>
      <c r="UUK16" s="55"/>
      <c r="UUL16" s="55"/>
      <c r="UUM16" s="55"/>
      <c r="UUN16" s="55"/>
      <c r="UUO16" s="55"/>
      <c r="UUP16" s="55"/>
      <c r="UUQ16" s="55"/>
      <c r="UUR16" s="55"/>
      <c r="UUS16" s="55"/>
      <c r="UUT16" s="55"/>
      <c r="UUU16" s="55"/>
      <c r="UUV16" s="55"/>
      <c r="UUW16" s="55"/>
      <c r="UUX16" s="55"/>
      <c r="UUY16" s="55"/>
      <c r="UUZ16" s="55"/>
      <c r="UVA16" s="55"/>
      <c r="UVB16" s="55"/>
      <c r="UVC16" s="55"/>
      <c r="UVD16" s="55"/>
      <c r="UVE16" s="55"/>
      <c r="UVF16" s="55"/>
      <c r="UVG16" s="55"/>
      <c r="UVH16" s="55"/>
      <c r="UVI16" s="55"/>
      <c r="UVJ16" s="55"/>
      <c r="UVK16" s="55"/>
      <c r="UVL16" s="55"/>
      <c r="UVM16" s="55"/>
      <c r="UVN16" s="55"/>
      <c r="UVO16" s="55"/>
      <c r="UVP16" s="55"/>
      <c r="UVQ16" s="55"/>
      <c r="UVR16" s="55"/>
      <c r="UVS16" s="55"/>
      <c r="UVT16" s="55"/>
      <c r="UVU16" s="55"/>
      <c r="UVV16" s="55"/>
      <c r="UVW16" s="55"/>
      <c r="UVX16" s="55"/>
      <c r="UVY16" s="55"/>
      <c r="UVZ16" s="55"/>
      <c r="UWA16" s="55"/>
      <c r="UWB16" s="55"/>
      <c r="UWC16" s="55"/>
      <c r="UWD16" s="55"/>
      <c r="UWE16" s="55"/>
      <c r="UWF16" s="55"/>
      <c r="UWG16" s="55"/>
      <c r="UWH16" s="55"/>
      <c r="UWI16" s="55"/>
      <c r="UWJ16" s="55"/>
      <c r="UWK16" s="55"/>
      <c r="UWL16" s="55"/>
      <c r="UWM16" s="55"/>
      <c r="UWN16" s="55"/>
      <c r="UWO16" s="55"/>
      <c r="UWP16" s="55"/>
      <c r="UWQ16" s="55"/>
      <c r="UWR16" s="55"/>
      <c r="UWS16" s="55"/>
      <c r="UWT16" s="55"/>
      <c r="UWU16" s="55"/>
      <c r="UWV16" s="55"/>
      <c r="UWW16" s="55"/>
      <c r="UWX16" s="55"/>
      <c r="UWY16" s="55"/>
      <c r="UWZ16" s="55"/>
      <c r="UXA16" s="55"/>
      <c r="UXB16" s="55"/>
      <c r="UXC16" s="55"/>
      <c r="UXD16" s="55"/>
      <c r="UXE16" s="55"/>
      <c r="UXF16" s="55"/>
      <c r="UXG16" s="55"/>
      <c r="UXH16" s="55"/>
      <c r="UXI16" s="55"/>
      <c r="UXJ16" s="55"/>
      <c r="UXK16" s="55"/>
      <c r="UXL16" s="55"/>
      <c r="UXM16" s="55"/>
      <c r="UXN16" s="55"/>
      <c r="UXO16" s="55"/>
      <c r="UXP16" s="55"/>
      <c r="UXQ16" s="55"/>
      <c r="UXR16" s="55"/>
      <c r="UXS16" s="55"/>
      <c r="UXT16" s="55"/>
      <c r="UXU16" s="55"/>
      <c r="UXV16" s="55"/>
      <c r="UXW16" s="55"/>
      <c r="UXX16" s="55"/>
      <c r="UXY16" s="55"/>
      <c r="UXZ16" s="55"/>
      <c r="UYA16" s="55"/>
      <c r="UYB16" s="55"/>
      <c r="UYC16" s="55"/>
      <c r="UYD16" s="55"/>
      <c r="UYE16" s="55"/>
      <c r="UYF16" s="55"/>
      <c r="UYG16" s="55"/>
      <c r="UYH16" s="55"/>
      <c r="UYI16" s="55"/>
      <c r="UYJ16" s="55"/>
      <c r="UYK16" s="55"/>
      <c r="UYL16" s="55"/>
      <c r="UYM16" s="55"/>
      <c r="UYN16" s="55"/>
      <c r="UYO16" s="55"/>
      <c r="UYP16" s="55"/>
      <c r="UYQ16" s="55"/>
      <c r="UYR16" s="55"/>
      <c r="UYS16" s="55"/>
      <c r="UYT16" s="55"/>
      <c r="UYU16" s="55"/>
      <c r="UYV16" s="55"/>
      <c r="UYW16" s="55"/>
      <c r="UYX16" s="55"/>
      <c r="UYY16" s="55"/>
      <c r="UYZ16" s="55"/>
      <c r="UZA16" s="55"/>
      <c r="UZB16" s="55"/>
      <c r="UZC16" s="55"/>
      <c r="UZD16" s="55"/>
      <c r="UZE16" s="55"/>
      <c r="UZF16" s="55"/>
      <c r="UZG16" s="55"/>
      <c r="UZH16" s="55"/>
      <c r="UZI16" s="55"/>
      <c r="UZJ16" s="55"/>
      <c r="UZK16" s="55"/>
      <c r="UZL16" s="55"/>
      <c r="UZM16" s="55"/>
      <c r="UZN16" s="55"/>
      <c r="UZO16" s="55"/>
      <c r="UZP16" s="55"/>
      <c r="UZQ16" s="55"/>
      <c r="UZR16" s="55"/>
      <c r="UZS16" s="55"/>
      <c r="UZT16" s="55"/>
      <c r="UZU16" s="55"/>
      <c r="UZV16" s="55"/>
      <c r="UZW16" s="55"/>
      <c r="UZX16" s="55"/>
      <c r="UZY16" s="55"/>
      <c r="UZZ16" s="55"/>
      <c r="VAA16" s="55"/>
      <c r="VAB16" s="55"/>
      <c r="VAC16" s="55"/>
      <c r="VAD16" s="55"/>
      <c r="VAE16" s="55"/>
      <c r="VAF16" s="55"/>
      <c r="VAG16" s="55"/>
      <c r="VAH16" s="55"/>
      <c r="VAI16" s="55"/>
      <c r="VAJ16" s="55"/>
      <c r="VAK16" s="55"/>
      <c r="VAL16" s="55"/>
      <c r="VAM16" s="55"/>
      <c r="VAN16" s="55"/>
      <c r="VAO16" s="55"/>
      <c r="VAP16" s="55"/>
      <c r="VAQ16" s="55"/>
      <c r="VAR16" s="55"/>
      <c r="VAS16" s="55"/>
      <c r="VAT16" s="55"/>
      <c r="VAU16" s="55"/>
      <c r="VAV16" s="55"/>
      <c r="VAW16" s="55"/>
      <c r="VAX16" s="55"/>
      <c r="VAY16" s="55"/>
      <c r="VAZ16" s="55"/>
      <c r="VBA16" s="55"/>
      <c r="VBB16" s="55"/>
      <c r="VBC16" s="55"/>
      <c r="VBD16" s="55"/>
      <c r="VBE16" s="55"/>
      <c r="VBF16" s="55"/>
      <c r="VBG16" s="55"/>
      <c r="VBH16" s="55"/>
      <c r="VBI16" s="55"/>
      <c r="VBJ16" s="55"/>
      <c r="VBK16" s="55"/>
      <c r="VBL16" s="55"/>
      <c r="VBM16" s="55"/>
      <c r="VBN16" s="55"/>
      <c r="VBO16" s="55"/>
      <c r="VBP16" s="55"/>
      <c r="VBQ16" s="55"/>
      <c r="VBR16" s="55"/>
      <c r="VBS16" s="55"/>
      <c r="VBT16" s="55"/>
      <c r="VBU16" s="55"/>
      <c r="VBV16" s="55"/>
      <c r="VBW16" s="55"/>
      <c r="VBX16" s="55"/>
      <c r="VBY16" s="55"/>
      <c r="VBZ16" s="55"/>
      <c r="VCA16" s="55"/>
      <c r="VCB16" s="55"/>
      <c r="VCC16" s="55"/>
      <c r="VCD16" s="55"/>
      <c r="VCE16" s="55"/>
      <c r="VCF16" s="55"/>
      <c r="VCG16" s="55"/>
      <c r="VCH16" s="55"/>
      <c r="VCI16" s="55"/>
      <c r="VCJ16" s="55"/>
      <c r="VCK16" s="55"/>
      <c r="VCL16" s="55"/>
      <c r="VCM16" s="55"/>
      <c r="VCN16" s="55"/>
      <c r="VCO16" s="55"/>
      <c r="VCP16" s="55"/>
      <c r="VCQ16" s="55"/>
      <c r="VCR16" s="55"/>
      <c r="VCS16" s="55"/>
      <c r="VCT16" s="55"/>
      <c r="VCU16" s="55"/>
      <c r="VCV16" s="55"/>
      <c r="VCW16" s="55"/>
      <c r="VCX16" s="55"/>
      <c r="VCY16" s="55"/>
      <c r="VCZ16" s="55"/>
      <c r="VDA16" s="55"/>
      <c r="VDB16" s="55"/>
      <c r="VDC16" s="55"/>
      <c r="VDD16" s="55"/>
      <c r="VDE16" s="55"/>
      <c r="VDF16" s="55"/>
      <c r="VDG16" s="55"/>
      <c r="VDH16" s="55"/>
      <c r="VDI16" s="55"/>
      <c r="VDJ16" s="55"/>
      <c r="VDK16" s="55"/>
      <c r="VDL16" s="55"/>
      <c r="VDM16" s="55"/>
      <c r="VDN16" s="55"/>
      <c r="VDO16" s="55"/>
      <c r="VDP16" s="55"/>
      <c r="VDQ16" s="55"/>
      <c r="VDR16" s="55"/>
      <c r="VDS16" s="55"/>
      <c r="VDT16" s="55"/>
      <c r="VDU16" s="55"/>
      <c r="VDV16" s="55"/>
      <c r="VDW16" s="55"/>
      <c r="VDX16" s="55"/>
      <c r="VDY16" s="55"/>
      <c r="VDZ16" s="55"/>
      <c r="VEA16" s="55"/>
      <c r="VEB16" s="55"/>
      <c r="VEC16" s="55"/>
      <c r="VED16" s="55"/>
      <c r="VEE16" s="55"/>
      <c r="VEF16" s="55"/>
      <c r="VEG16" s="55"/>
      <c r="VEH16" s="55"/>
      <c r="VEI16" s="55"/>
      <c r="VEJ16" s="55"/>
      <c r="VEK16" s="55"/>
      <c r="VEL16" s="55"/>
      <c r="VEM16" s="55"/>
      <c r="VEN16" s="55"/>
      <c r="VEO16" s="55"/>
      <c r="VEP16" s="55"/>
      <c r="VEQ16" s="55"/>
      <c r="VER16" s="55"/>
      <c r="VES16" s="55"/>
      <c r="VET16" s="55"/>
      <c r="VEU16" s="55"/>
      <c r="VEV16" s="55"/>
      <c r="VEW16" s="55"/>
      <c r="VEX16" s="55"/>
      <c r="VEY16" s="55"/>
      <c r="VEZ16" s="55"/>
      <c r="VFA16" s="55"/>
      <c r="VFB16" s="55"/>
      <c r="VFC16" s="55"/>
      <c r="VFD16" s="55"/>
      <c r="VFE16" s="55"/>
      <c r="VFF16" s="55"/>
      <c r="VFG16" s="55"/>
      <c r="VFH16" s="55"/>
      <c r="VFI16" s="55"/>
      <c r="VFJ16" s="55"/>
      <c r="VFK16" s="55"/>
      <c r="VFL16" s="55"/>
      <c r="VFM16" s="55"/>
      <c r="VFN16" s="55"/>
      <c r="VFO16" s="55"/>
      <c r="VFP16" s="55"/>
      <c r="VFQ16" s="55"/>
      <c r="VFR16" s="55"/>
      <c r="VFS16" s="55"/>
      <c r="VFT16" s="55"/>
      <c r="VFU16" s="55"/>
      <c r="VFV16" s="55"/>
      <c r="VFW16" s="55"/>
      <c r="VFX16" s="55"/>
      <c r="VFY16" s="55"/>
      <c r="VFZ16" s="55"/>
      <c r="VGA16" s="55"/>
      <c r="VGB16" s="55"/>
      <c r="VGC16" s="55"/>
      <c r="VGD16" s="55"/>
      <c r="VGE16" s="55"/>
      <c r="VGF16" s="55"/>
      <c r="VGG16" s="55"/>
      <c r="VGH16" s="55"/>
      <c r="VGI16" s="55"/>
      <c r="VGJ16" s="55"/>
      <c r="VGK16" s="55"/>
      <c r="VGL16" s="55"/>
      <c r="VGM16" s="55"/>
      <c r="VGN16" s="55"/>
      <c r="VGO16" s="55"/>
      <c r="VGP16" s="55"/>
      <c r="VGQ16" s="55"/>
      <c r="VGR16" s="55"/>
      <c r="VGS16" s="55"/>
      <c r="VGT16" s="55"/>
      <c r="VGU16" s="55"/>
      <c r="VGV16" s="55"/>
      <c r="VGW16" s="55"/>
      <c r="VGX16" s="55"/>
      <c r="VGY16" s="55"/>
      <c r="VGZ16" s="55"/>
      <c r="VHA16" s="55"/>
      <c r="VHB16" s="55"/>
      <c r="VHC16" s="55"/>
      <c r="VHD16" s="55"/>
      <c r="VHE16" s="55"/>
      <c r="VHF16" s="55"/>
      <c r="VHG16" s="55"/>
      <c r="VHH16" s="55"/>
      <c r="VHI16" s="55"/>
      <c r="VHJ16" s="55"/>
      <c r="VHK16" s="55"/>
      <c r="VHL16" s="55"/>
      <c r="VHM16" s="55"/>
      <c r="VHN16" s="55"/>
      <c r="VHO16" s="55"/>
      <c r="VHP16" s="55"/>
      <c r="VHQ16" s="55"/>
      <c r="VHR16" s="55"/>
      <c r="VHS16" s="55"/>
      <c r="VHT16" s="55"/>
      <c r="VHU16" s="55"/>
      <c r="VHV16" s="55"/>
      <c r="VHW16" s="55"/>
      <c r="VHX16" s="55"/>
      <c r="VHY16" s="55"/>
      <c r="VHZ16" s="55"/>
      <c r="VIA16" s="55"/>
      <c r="VIB16" s="55"/>
      <c r="VIC16" s="55"/>
      <c r="VID16" s="55"/>
      <c r="VIE16" s="55"/>
      <c r="VIF16" s="55"/>
      <c r="VIG16" s="55"/>
      <c r="VIH16" s="55"/>
      <c r="VII16" s="55"/>
      <c r="VIJ16" s="55"/>
      <c r="VIK16" s="55"/>
      <c r="VIL16" s="55"/>
      <c r="VIM16" s="55"/>
      <c r="VIN16" s="55"/>
      <c r="VIO16" s="55"/>
      <c r="VIP16" s="55"/>
      <c r="VIQ16" s="55"/>
      <c r="VIR16" s="55"/>
      <c r="VIS16" s="55"/>
      <c r="VIT16" s="55"/>
      <c r="VIU16" s="55"/>
      <c r="VIV16" s="55"/>
      <c r="VIW16" s="55"/>
      <c r="VIX16" s="55"/>
      <c r="VIY16" s="55"/>
      <c r="VIZ16" s="55"/>
      <c r="VJA16" s="55"/>
      <c r="VJB16" s="55"/>
      <c r="VJC16" s="55"/>
      <c r="VJD16" s="55"/>
      <c r="VJE16" s="55"/>
      <c r="VJF16" s="55"/>
      <c r="VJG16" s="55"/>
      <c r="VJH16" s="55"/>
      <c r="VJI16" s="55"/>
      <c r="VJJ16" s="55"/>
      <c r="VJK16" s="55"/>
      <c r="VJL16" s="55"/>
      <c r="VJM16" s="55"/>
      <c r="VJN16" s="55"/>
      <c r="VJO16" s="55"/>
      <c r="VJP16" s="55"/>
      <c r="VJQ16" s="55"/>
      <c r="VJR16" s="55"/>
      <c r="VJS16" s="55"/>
      <c r="VJT16" s="55"/>
      <c r="VJU16" s="55"/>
      <c r="VJV16" s="55"/>
      <c r="VJW16" s="55"/>
      <c r="VJX16" s="55"/>
      <c r="VJY16" s="55"/>
      <c r="VJZ16" s="55"/>
      <c r="VKA16" s="55"/>
      <c r="VKB16" s="55"/>
      <c r="VKC16" s="55"/>
      <c r="VKD16" s="55"/>
      <c r="VKE16" s="55"/>
      <c r="VKF16" s="55"/>
      <c r="VKG16" s="55"/>
      <c r="VKH16" s="55"/>
      <c r="VKI16" s="55"/>
      <c r="VKJ16" s="55"/>
      <c r="VKK16" s="55"/>
      <c r="VKL16" s="55"/>
      <c r="VKM16" s="55"/>
      <c r="VKN16" s="55"/>
      <c r="VKO16" s="55"/>
      <c r="VKP16" s="55"/>
      <c r="VKQ16" s="55"/>
      <c r="VKR16" s="55"/>
      <c r="VKS16" s="55"/>
      <c r="VKT16" s="55"/>
      <c r="VKU16" s="55"/>
      <c r="VKV16" s="55"/>
      <c r="VKW16" s="55"/>
      <c r="VKX16" s="55"/>
      <c r="VKY16" s="55"/>
      <c r="VKZ16" s="55"/>
      <c r="VLA16" s="55"/>
      <c r="VLB16" s="55"/>
      <c r="VLC16" s="55"/>
      <c r="VLD16" s="55"/>
      <c r="VLE16" s="55"/>
      <c r="VLF16" s="55"/>
      <c r="VLG16" s="55"/>
      <c r="VLH16" s="55"/>
      <c r="VLI16" s="55"/>
      <c r="VLJ16" s="55"/>
      <c r="VLK16" s="55"/>
      <c r="VLL16" s="55"/>
      <c r="VLM16" s="55"/>
      <c r="VLN16" s="55"/>
      <c r="VLO16" s="55"/>
      <c r="VLP16" s="55"/>
      <c r="VLQ16" s="55"/>
      <c r="VLR16" s="55"/>
      <c r="VLS16" s="55"/>
      <c r="VLT16" s="55"/>
      <c r="VLU16" s="55"/>
      <c r="VLV16" s="55"/>
      <c r="VLW16" s="55"/>
      <c r="VLX16" s="55"/>
      <c r="VLY16" s="55"/>
      <c r="VLZ16" s="55"/>
      <c r="VMA16" s="55"/>
      <c r="VMB16" s="55"/>
      <c r="VMC16" s="55"/>
      <c r="VMD16" s="55"/>
      <c r="VME16" s="55"/>
      <c r="VMF16" s="55"/>
      <c r="VMG16" s="55"/>
      <c r="VMH16" s="55"/>
      <c r="VMI16" s="55"/>
      <c r="VMJ16" s="55"/>
      <c r="VMK16" s="55"/>
      <c r="VML16" s="55"/>
      <c r="VMM16" s="55"/>
      <c r="VMN16" s="55"/>
      <c r="VMO16" s="55"/>
      <c r="VMP16" s="55"/>
      <c r="VMQ16" s="55"/>
      <c r="VMR16" s="55"/>
      <c r="VMS16" s="55"/>
      <c r="VMT16" s="55"/>
      <c r="VMU16" s="55"/>
      <c r="VMV16" s="55"/>
      <c r="VMW16" s="55"/>
      <c r="VMX16" s="55"/>
      <c r="VMY16" s="55"/>
      <c r="VMZ16" s="55"/>
      <c r="VNA16" s="55"/>
      <c r="VNB16" s="55"/>
      <c r="VNC16" s="55"/>
      <c r="VND16" s="55"/>
      <c r="VNE16" s="55"/>
      <c r="VNF16" s="55"/>
      <c r="VNG16" s="55"/>
      <c r="VNH16" s="55"/>
      <c r="VNI16" s="55"/>
      <c r="VNJ16" s="55"/>
      <c r="VNK16" s="55"/>
      <c r="VNL16" s="55"/>
      <c r="VNM16" s="55"/>
      <c r="VNN16" s="55"/>
      <c r="VNO16" s="55"/>
      <c r="VNP16" s="55"/>
      <c r="VNQ16" s="55"/>
      <c r="VNR16" s="55"/>
      <c r="VNS16" s="55"/>
      <c r="VNT16" s="55"/>
      <c r="VNU16" s="55"/>
      <c r="VNV16" s="55"/>
      <c r="VNW16" s="55"/>
      <c r="VNX16" s="55"/>
      <c r="VNY16" s="55"/>
      <c r="VNZ16" s="55"/>
      <c r="VOA16" s="55"/>
      <c r="VOB16" s="55"/>
      <c r="VOC16" s="55"/>
      <c r="VOD16" s="55"/>
      <c r="VOE16" s="55"/>
      <c r="VOF16" s="55"/>
      <c r="VOG16" s="55"/>
      <c r="VOH16" s="55"/>
      <c r="VOI16" s="55"/>
      <c r="VOJ16" s="55"/>
      <c r="VOK16" s="55"/>
      <c r="VOL16" s="55"/>
      <c r="VOM16" s="55"/>
      <c r="VON16" s="55"/>
      <c r="VOO16" s="55"/>
      <c r="VOP16" s="55"/>
      <c r="VOQ16" s="55"/>
      <c r="VOR16" s="55"/>
      <c r="VOS16" s="55"/>
      <c r="VOT16" s="55"/>
      <c r="VOU16" s="55"/>
      <c r="VOV16" s="55"/>
      <c r="VOW16" s="55"/>
      <c r="VOX16" s="55"/>
      <c r="VOY16" s="55"/>
      <c r="VOZ16" s="55"/>
      <c r="VPA16" s="55"/>
      <c r="VPB16" s="55"/>
      <c r="VPC16" s="55"/>
      <c r="VPD16" s="55"/>
      <c r="VPE16" s="55"/>
      <c r="VPF16" s="55"/>
      <c r="VPG16" s="55"/>
      <c r="VPH16" s="55"/>
      <c r="VPI16" s="55"/>
      <c r="VPJ16" s="55"/>
      <c r="VPK16" s="55"/>
      <c r="VPL16" s="55"/>
      <c r="VPM16" s="55"/>
      <c r="VPN16" s="55"/>
      <c r="VPO16" s="55"/>
      <c r="VPP16" s="55"/>
      <c r="VPQ16" s="55"/>
      <c r="VPR16" s="55"/>
      <c r="VPS16" s="55"/>
      <c r="VPT16" s="55"/>
      <c r="VPU16" s="55"/>
      <c r="VPV16" s="55"/>
      <c r="VPW16" s="55"/>
      <c r="VPX16" s="55"/>
      <c r="VPY16" s="55"/>
      <c r="VPZ16" s="55"/>
      <c r="VQA16" s="55"/>
      <c r="VQB16" s="55"/>
      <c r="VQC16" s="55"/>
      <c r="VQD16" s="55"/>
      <c r="VQE16" s="55"/>
      <c r="VQF16" s="55"/>
      <c r="VQG16" s="55"/>
      <c r="VQH16" s="55"/>
      <c r="VQI16" s="55"/>
      <c r="VQJ16" s="55"/>
      <c r="VQK16" s="55"/>
      <c r="VQL16" s="55"/>
      <c r="VQM16" s="55"/>
      <c r="VQN16" s="55"/>
      <c r="VQO16" s="55"/>
      <c r="VQP16" s="55"/>
      <c r="VQQ16" s="55"/>
      <c r="VQR16" s="55"/>
      <c r="VQS16" s="55"/>
      <c r="VQT16" s="55"/>
      <c r="VQU16" s="55"/>
      <c r="VQV16" s="55"/>
      <c r="VQW16" s="55"/>
      <c r="VQX16" s="55"/>
      <c r="VQY16" s="55"/>
      <c r="VQZ16" s="55"/>
      <c r="VRA16" s="55"/>
      <c r="VRB16" s="55"/>
      <c r="VRC16" s="55"/>
      <c r="VRD16" s="55"/>
      <c r="VRE16" s="55"/>
      <c r="VRF16" s="55"/>
      <c r="VRG16" s="55"/>
      <c r="VRH16" s="55"/>
      <c r="VRI16" s="55"/>
      <c r="VRJ16" s="55"/>
      <c r="VRK16" s="55"/>
      <c r="VRL16" s="55"/>
      <c r="VRM16" s="55"/>
      <c r="VRN16" s="55"/>
      <c r="VRO16" s="55"/>
      <c r="VRP16" s="55"/>
      <c r="VRQ16" s="55"/>
      <c r="VRR16" s="55"/>
      <c r="VRS16" s="55"/>
      <c r="VRT16" s="55"/>
      <c r="VRU16" s="55"/>
      <c r="VRV16" s="55"/>
      <c r="VRW16" s="55"/>
      <c r="VRX16" s="55"/>
      <c r="VRY16" s="55"/>
      <c r="VRZ16" s="55"/>
      <c r="VSA16" s="55"/>
      <c r="VSB16" s="55"/>
      <c r="VSC16" s="55"/>
      <c r="VSD16" s="55"/>
      <c r="VSE16" s="55"/>
      <c r="VSF16" s="55"/>
      <c r="VSG16" s="55"/>
      <c r="VSH16" s="55"/>
      <c r="VSI16" s="55"/>
      <c r="VSJ16" s="55"/>
      <c r="VSK16" s="55"/>
      <c r="VSL16" s="55"/>
      <c r="VSM16" s="55"/>
      <c r="VSN16" s="55"/>
      <c r="VSO16" s="55"/>
      <c r="VSP16" s="55"/>
      <c r="VSQ16" s="55"/>
      <c r="VSR16" s="55"/>
      <c r="VSS16" s="55"/>
      <c r="VST16" s="55"/>
      <c r="VSU16" s="55"/>
      <c r="VSV16" s="55"/>
      <c r="VSW16" s="55"/>
      <c r="VSX16" s="55"/>
      <c r="VSY16" s="55"/>
      <c r="VSZ16" s="55"/>
      <c r="VTA16" s="55"/>
      <c r="VTB16" s="55"/>
      <c r="VTC16" s="55"/>
      <c r="VTD16" s="55"/>
      <c r="VTE16" s="55"/>
      <c r="VTF16" s="55"/>
      <c r="VTG16" s="55"/>
      <c r="VTH16" s="55"/>
      <c r="VTI16" s="55"/>
      <c r="VTJ16" s="55"/>
      <c r="VTK16" s="55"/>
      <c r="VTL16" s="55"/>
      <c r="VTM16" s="55"/>
      <c r="VTN16" s="55"/>
      <c r="VTO16" s="55"/>
      <c r="VTP16" s="55"/>
      <c r="VTQ16" s="55"/>
      <c r="VTR16" s="55"/>
      <c r="VTS16" s="55"/>
      <c r="VTT16" s="55"/>
      <c r="VTU16" s="55"/>
      <c r="VTV16" s="55"/>
      <c r="VTW16" s="55"/>
      <c r="VTX16" s="55"/>
      <c r="VTY16" s="55"/>
      <c r="VTZ16" s="55"/>
      <c r="VUA16" s="55"/>
      <c r="VUB16" s="55"/>
      <c r="VUC16" s="55"/>
      <c r="VUD16" s="55"/>
      <c r="VUE16" s="55"/>
      <c r="VUF16" s="55"/>
      <c r="VUG16" s="55"/>
      <c r="VUH16" s="55"/>
      <c r="VUI16" s="55"/>
      <c r="VUJ16" s="55"/>
      <c r="VUK16" s="55"/>
      <c r="VUL16" s="55"/>
      <c r="VUM16" s="55"/>
      <c r="VUN16" s="55"/>
      <c r="VUO16" s="55"/>
      <c r="VUP16" s="55"/>
      <c r="VUQ16" s="55"/>
      <c r="VUR16" s="55"/>
      <c r="VUS16" s="55"/>
      <c r="VUT16" s="55"/>
      <c r="VUU16" s="55"/>
      <c r="VUV16" s="55"/>
      <c r="VUW16" s="55"/>
      <c r="VUX16" s="55"/>
      <c r="VUY16" s="55"/>
      <c r="VUZ16" s="55"/>
      <c r="VVA16" s="55"/>
      <c r="VVB16" s="55"/>
      <c r="VVC16" s="55"/>
      <c r="VVD16" s="55"/>
      <c r="VVE16" s="55"/>
      <c r="VVF16" s="55"/>
      <c r="VVG16" s="55"/>
      <c r="VVH16" s="55"/>
      <c r="VVI16" s="55"/>
      <c r="VVJ16" s="55"/>
      <c r="VVK16" s="55"/>
      <c r="VVL16" s="55"/>
      <c r="VVM16" s="55"/>
      <c r="VVN16" s="55"/>
      <c r="VVO16" s="55"/>
      <c r="VVP16" s="55"/>
      <c r="VVQ16" s="55"/>
      <c r="VVR16" s="55"/>
      <c r="VVS16" s="55"/>
      <c r="VVT16" s="55"/>
      <c r="VVU16" s="55"/>
      <c r="VVV16" s="55"/>
      <c r="VVW16" s="55"/>
      <c r="VVX16" s="55"/>
      <c r="VVY16" s="55"/>
      <c r="VVZ16" s="55"/>
      <c r="VWA16" s="55"/>
      <c r="VWB16" s="55"/>
      <c r="VWC16" s="55"/>
      <c r="VWD16" s="55"/>
      <c r="VWE16" s="55"/>
      <c r="VWF16" s="55"/>
      <c r="VWG16" s="55"/>
      <c r="VWH16" s="55"/>
      <c r="VWI16" s="55"/>
      <c r="VWJ16" s="55"/>
      <c r="VWK16" s="55"/>
      <c r="VWL16" s="55"/>
      <c r="VWM16" s="55"/>
      <c r="VWN16" s="55"/>
      <c r="VWO16" s="55"/>
      <c r="VWP16" s="55"/>
      <c r="VWQ16" s="55"/>
      <c r="VWR16" s="55"/>
      <c r="VWS16" s="55"/>
      <c r="VWT16" s="55"/>
      <c r="VWU16" s="55"/>
      <c r="VWV16" s="55"/>
      <c r="VWW16" s="55"/>
      <c r="VWX16" s="55"/>
      <c r="VWY16" s="55"/>
      <c r="VWZ16" s="55"/>
      <c r="VXA16" s="55"/>
      <c r="VXB16" s="55"/>
      <c r="VXC16" s="55"/>
      <c r="VXD16" s="55"/>
      <c r="VXE16" s="55"/>
      <c r="VXF16" s="55"/>
      <c r="VXG16" s="55"/>
      <c r="VXH16" s="55"/>
      <c r="VXI16" s="55"/>
      <c r="VXJ16" s="55"/>
      <c r="VXK16" s="55"/>
      <c r="VXL16" s="55"/>
      <c r="VXM16" s="55"/>
      <c r="VXN16" s="55"/>
      <c r="VXO16" s="55"/>
      <c r="VXP16" s="55"/>
      <c r="VXQ16" s="55"/>
      <c r="VXR16" s="55"/>
      <c r="VXS16" s="55"/>
      <c r="VXT16" s="55"/>
      <c r="VXU16" s="55"/>
      <c r="VXV16" s="55"/>
      <c r="VXW16" s="55"/>
      <c r="VXX16" s="55"/>
      <c r="VXY16" s="55"/>
      <c r="VXZ16" s="55"/>
      <c r="VYA16" s="55"/>
      <c r="VYB16" s="55"/>
      <c r="VYC16" s="55"/>
      <c r="VYD16" s="55"/>
      <c r="VYE16" s="55"/>
      <c r="VYF16" s="55"/>
      <c r="VYG16" s="55"/>
      <c r="VYH16" s="55"/>
      <c r="VYI16" s="55"/>
      <c r="VYJ16" s="55"/>
      <c r="VYK16" s="55"/>
      <c r="VYL16" s="55"/>
      <c r="VYM16" s="55"/>
      <c r="VYN16" s="55"/>
      <c r="VYO16" s="55"/>
      <c r="VYP16" s="55"/>
      <c r="VYQ16" s="55"/>
      <c r="VYR16" s="55"/>
      <c r="VYS16" s="55"/>
      <c r="VYT16" s="55"/>
      <c r="VYU16" s="55"/>
      <c r="VYV16" s="55"/>
      <c r="VYW16" s="55"/>
      <c r="VYX16" s="55"/>
      <c r="VYY16" s="55"/>
      <c r="VYZ16" s="55"/>
      <c r="VZA16" s="55"/>
      <c r="VZB16" s="55"/>
      <c r="VZC16" s="55"/>
      <c r="VZD16" s="55"/>
      <c r="VZE16" s="55"/>
      <c r="VZF16" s="55"/>
      <c r="VZG16" s="55"/>
      <c r="VZH16" s="55"/>
      <c r="VZI16" s="55"/>
      <c r="VZJ16" s="55"/>
      <c r="VZK16" s="55"/>
      <c r="VZL16" s="55"/>
      <c r="VZM16" s="55"/>
      <c r="VZN16" s="55"/>
      <c r="VZO16" s="55"/>
      <c r="VZP16" s="55"/>
      <c r="VZQ16" s="55"/>
      <c r="VZR16" s="55"/>
      <c r="VZS16" s="55"/>
      <c r="VZT16" s="55"/>
      <c r="VZU16" s="55"/>
      <c r="VZV16" s="55"/>
      <c r="VZW16" s="55"/>
      <c r="VZX16" s="55"/>
      <c r="VZY16" s="55"/>
      <c r="VZZ16" s="55"/>
      <c r="WAA16" s="55"/>
      <c r="WAB16" s="55"/>
      <c r="WAC16" s="55"/>
      <c r="WAD16" s="55"/>
      <c r="WAE16" s="55"/>
      <c r="WAF16" s="55"/>
      <c r="WAG16" s="55"/>
      <c r="WAH16" s="55"/>
      <c r="WAI16" s="55"/>
      <c r="WAJ16" s="55"/>
      <c r="WAK16" s="55"/>
      <c r="WAL16" s="55"/>
      <c r="WAM16" s="55"/>
      <c r="WAN16" s="55"/>
      <c r="WAO16" s="55"/>
      <c r="WAP16" s="55"/>
      <c r="WAQ16" s="55"/>
      <c r="WAR16" s="55"/>
      <c r="WAS16" s="55"/>
      <c r="WAT16" s="55"/>
      <c r="WAU16" s="55"/>
      <c r="WAV16" s="55"/>
      <c r="WAW16" s="55"/>
      <c r="WAX16" s="55"/>
      <c r="WAY16" s="55"/>
      <c r="WAZ16" s="55"/>
      <c r="WBA16" s="55"/>
      <c r="WBB16" s="55"/>
      <c r="WBC16" s="55"/>
      <c r="WBD16" s="55"/>
      <c r="WBE16" s="55"/>
      <c r="WBF16" s="55"/>
      <c r="WBG16" s="55"/>
      <c r="WBH16" s="55"/>
      <c r="WBI16" s="55"/>
      <c r="WBJ16" s="55"/>
      <c r="WBK16" s="55"/>
      <c r="WBL16" s="55"/>
      <c r="WBM16" s="55"/>
      <c r="WBN16" s="55"/>
      <c r="WBO16" s="55"/>
      <c r="WBP16" s="55"/>
      <c r="WBQ16" s="55"/>
      <c r="WBR16" s="55"/>
      <c r="WBS16" s="55"/>
      <c r="WBT16" s="55"/>
      <c r="WBU16" s="55"/>
      <c r="WBV16" s="55"/>
      <c r="WBW16" s="55"/>
      <c r="WBX16" s="55"/>
      <c r="WBY16" s="55"/>
      <c r="WBZ16" s="55"/>
      <c r="WCA16" s="55"/>
      <c r="WCB16" s="55"/>
      <c r="WCC16" s="55"/>
      <c r="WCD16" s="55"/>
      <c r="WCE16" s="55"/>
      <c r="WCF16" s="55"/>
      <c r="WCG16" s="55"/>
      <c r="WCH16" s="55"/>
      <c r="WCI16" s="55"/>
      <c r="WCJ16" s="55"/>
      <c r="WCK16" s="55"/>
      <c r="WCL16" s="55"/>
      <c r="WCM16" s="55"/>
      <c r="WCN16" s="55"/>
      <c r="WCO16" s="55"/>
      <c r="WCP16" s="55"/>
      <c r="WCQ16" s="55"/>
      <c r="WCR16" s="55"/>
      <c r="WCS16" s="55"/>
      <c r="WCT16" s="55"/>
      <c r="WCU16" s="55"/>
      <c r="WCV16" s="55"/>
      <c r="WCW16" s="55"/>
      <c r="WCX16" s="55"/>
      <c r="WCY16" s="55"/>
      <c r="WCZ16" s="55"/>
      <c r="WDA16" s="55"/>
      <c r="WDB16" s="55"/>
      <c r="WDC16" s="55"/>
      <c r="WDD16" s="55"/>
      <c r="WDE16" s="55"/>
      <c r="WDF16" s="55"/>
      <c r="WDG16" s="55"/>
      <c r="WDH16" s="55"/>
      <c r="WDI16" s="55"/>
      <c r="WDJ16" s="55"/>
      <c r="WDK16" s="55"/>
      <c r="WDL16" s="55"/>
      <c r="WDM16" s="55"/>
      <c r="WDN16" s="55"/>
      <c r="WDO16" s="55"/>
      <c r="WDP16" s="55"/>
      <c r="WDQ16" s="55"/>
      <c r="WDR16" s="55"/>
      <c r="WDS16" s="55"/>
      <c r="WDT16" s="55"/>
      <c r="WDU16" s="55"/>
      <c r="WDV16" s="55"/>
      <c r="WDW16" s="55"/>
      <c r="WDX16" s="55"/>
      <c r="WDY16" s="55"/>
      <c r="WDZ16" s="55"/>
      <c r="WEA16" s="55"/>
      <c r="WEB16" s="55"/>
      <c r="WEC16" s="55"/>
      <c r="WED16" s="55"/>
      <c r="WEE16" s="55"/>
      <c r="WEF16" s="55"/>
      <c r="WEG16" s="55"/>
      <c r="WEH16" s="55"/>
      <c r="WEI16" s="55"/>
      <c r="WEJ16" s="55"/>
      <c r="WEK16" s="55"/>
      <c r="WEL16" s="55"/>
      <c r="WEM16" s="55"/>
      <c r="WEN16" s="55"/>
      <c r="WEO16" s="55"/>
      <c r="WEP16" s="55"/>
      <c r="WEQ16" s="55"/>
      <c r="WER16" s="55"/>
      <c r="WES16" s="55"/>
      <c r="WET16" s="55"/>
      <c r="WEU16" s="55"/>
      <c r="WEV16" s="55"/>
      <c r="WEW16" s="55"/>
      <c r="WEX16" s="55"/>
      <c r="WEY16" s="55"/>
      <c r="WEZ16" s="55"/>
      <c r="WFA16" s="55"/>
      <c r="WFB16" s="55"/>
      <c r="WFC16" s="55"/>
      <c r="WFD16" s="55"/>
      <c r="WFE16" s="55"/>
      <c r="WFF16" s="55"/>
      <c r="WFG16" s="55"/>
      <c r="WFH16" s="55"/>
      <c r="WFI16" s="55"/>
      <c r="WFJ16" s="55"/>
      <c r="WFK16" s="55"/>
      <c r="WFL16" s="55"/>
      <c r="WFM16" s="55"/>
      <c r="WFN16" s="55"/>
      <c r="WFO16" s="55"/>
      <c r="WFP16" s="55"/>
      <c r="WFQ16" s="55"/>
      <c r="WFR16" s="55"/>
      <c r="WFS16" s="55"/>
      <c r="WFT16" s="55"/>
      <c r="WFU16" s="55"/>
      <c r="WFV16" s="55"/>
      <c r="WFW16" s="55"/>
      <c r="WFX16" s="55"/>
      <c r="WFY16" s="55"/>
      <c r="WFZ16" s="55"/>
      <c r="WGA16" s="55"/>
      <c r="WGB16" s="55"/>
      <c r="WGC16" s="55"/>
      <c r="WGD16" s="55"/>
      <c r="WGE16" s="55"/>
      <c r="WGF16" s="55"/>
      <c r="WGG16" s="55"/>
      <c r="WGH16" s="55"/>
      <c r="WGI16" s="55"/>
      <c r="WGJ16" s="55"/>
      <c r="WGK16" s="55"/>
      <c r="WGL16" s="55"/>
      <c r="WGM16" s="55"/>
      <c r="WGN16" s="55"/>
      <c r="WGO16" s="55"/>
      <c r="WGP16" s="55"/>
      <c r="WGQ16" s="55"/>
      <c r="WGR16" s="55"/>
      <c r="WGS16" s="55"/>
      <c r="WGT16" s="55"/>
      <c r="WGU16" s="55"/>
      <c r="WGV16" s="55"/>
      <c r="WGW16" s="55"/>
      <c r="WGX16" s="55"/>
      <c r="WGY16" s="55"/>
      <c r="WGZ16" s="55"/>
      <c r="WHA16" s="55"/>
      <c r="WHB16" s="55"/>
      <c r="WHC16" s="55"/>
      <c r="WHD16" s="55"/>
      <c r="WHE16" s="55"/>
      <c r="WHF16" s="55"/>
      <c r="WHG16" s="55"/>
      <c r="WHH16" s="55"/>
      <c r="WHI16" s="55"/>
      <c r="WHJ16" s="55"/>
      <c r="WHK16" s="55"/>
      <c r="WHL16" s="55"/>
      <c r="WHM16" s="55"/>
      <c r="WHN16" s="55"/>
      <c r="WHO16" s="55"/>
      <c r="WHP16" s="55"/>
      <c r="WHQ16" s="55"/>
      <c r="WHR16" s="55"/>
      <c r="WHS16" s="55"/>
      <c r="WHT16" s="55"/>
      <c r="WHU16" s="55"/>
      <c r="WHV16" s="55"/>
      <c r="WHW16" s="55"/>
      <c r="WHX16" s="55"/>
      <c r="WHY16" s="55"/>
      <c r="WHZ16" s="55"/>
      <c r="WIA16" s="55"/>
      <c r="WIB16" s="55"/>
      <c r="WIC16" s="55"/>
      <c r="WID16" s="55"/>
      <c r="WIE16" s="55"/>
      <c r="WIF16" s="55"/>
      <c r="WIG16" s="55"/>
      <c r="WIH16" s="55"/>
      <c r="WII16" s="55"/>
      <c r="WIJ16" s="55"/>
      <c r="WIK16" s="55"/>
      <c r="WIL16" s="55"/>
      <c r="WIM16" s="55"/>
      <c r="WIN16" s="55"/>
      <c r="WIO16" s="55"/>
      <c r="WIP16" s="55"/>
      <c r="WIQ16" s="55"/>
      <c r="WIR16" s="55"/>
      <c r="WIS16" s="55"/>
      <c r="WIT16" s="55"/>
      <c r="WIU16" s="55"/>
      <c r="WIV16" s="55"/>
      <c r="WIW16" s="55"/>
      <c r="WIX16" s="55"/>
      <c r="WIY16" s="55"/>
      <c r="WIZ16" s="55"/>
      <c r="WJA16" s="55"/>
      <c r="WJB16" s="55"/>
      <c r="WJC16" s="55"/>
      <c r="WJD16" s="55"/>
      <c r="WJE16" s="55"/>
      <c r="WJF16" s="55"/>
      <c r="WJG16" s="55"/>
      <c r="WJH16" s="55"/>
      <c r="WJI16" s="55"/>
      <c r="WJJ16" s="55"/>
      <c r="WJK16" s="55"/>
      <c r="WJL16" s="55"/>
      <c r="WJM16" s="55"/>
      <c r="WJN16" s="55"/>
      <c r="WJO16" s="55"/>
      <c r="WJP16" s="55"/>
      <c r="WJQ16" s="55"/>
      <c r="WJR16" s="55"/>
      <c r="WJS16" s="55"/>
      <c r="WJT16" s="55"/>
      <c r="WJU16" s="55"/>
      <c r="WJV16" s="55"/>
      <c r="WJW16" s="55"/>
      <c r="WJX16" s="55"/>
      <c r="WJY16" s="55"/>
      <c r="WJZ16" s="55"/>
      <c r="WKA16" s="55"/>
      <c r="WKB16" s="55"/>
      <c r="WKC16" s="55"/>
      <c r="WKD16" s="55"/>
      <c r="WKE16" s="55"/>
      <c r="WKF16" s="55"/>
      <c r="WKG16" s="55"/>
      <c r="WKH16" s="55"/>
      <c r="WKI16" s="55"/>
      <c r="WKJ16" s="55"/>
      <c r="WKK16" s="55"/>
      <c r="WKL16" s="55"/>
      <c r="WKM16" s="55"/>
      <c r="WKN16" s="55"/>
      <c r="WKO16" s="55"/>
      <c r="WKP16" s="55"/>
      <c r="WKQ16" s="55"/>
      <c r="WKR16" s="55"/>
      <c r="WKS16" s="55"/>
      <c r="WKT16" s="55"/>
      <c r="WKU16" s="55"/>
      <c r="WKV16" s="55"/>
      <c r="WKW16" s="55"/>
      <c r="WKX16" s="55"/>
      <c r="WKY16" s="55"/>
      <c r="WKZ16" s="55"/>
      <c r="WLA16" s="55"/>
      <c r="WLB16" s="55"/>
      <c r="WLC16" s="55"/>
      <c r="WLD16" s="55"/>
      <c r="WLE16" s="55"/>
      <c r="WLF16" s="55"/>
      <c r="WLG16" s="55"/>
      <c r="WLH16" s="55"/>
      <c r="WLI16" s="55"/>
      <c r="WLJ16" s="55"/>
      <c r="WLK16" s="55"/>
      <c r="WLL16" s="55"/>
      <c r="WLM16" s="55"/>
      <c r="WLN16" s="55"/>
      <c r="WLO16" s="55"/>
      <c r="WLP16" s="55"/>
      <c r="WLQ16" s="55"/>
      <c r="WLR16" s="55"/>
      <c r="WLS16" s="55"/>
      <c r="WLT16" s="55"/>
      <c r="WLU16" s="55"/>
      <c r="WLV16" s="55"/>
      <c r="WLW16" s="55"/>
      <c r="WLX16" s="55"/>
      <c r="WLY16" s="55"/>
      <c r="WLZ16" s="55"/>
      <c r="WMA16" s="55"/>
      <c r="WMB16" s="55"/>
      <c r="WMC16" s="55"/>
      <c r="WMD16" s="55"/>
      <c r="WME16" s="55"/>
      <c r="WMF16" s="55"/>
      <c r="WMG16" s="55"/>
      <c r="WMH16" s="55"/>
      <c r="WMI16" s="55"/>
      <c r="WMJ16" s="55"/>
      <c r="WMK16" s="55"/>
      <c r="WML16" s="55"/>
      <c r="WMM16" s="55"/>
      <c r="WMN16" s="55"/>
      <c r="WMO16" s="55"/>
      <c r="WMP16" s="55"/>
      <c r="WMQ16" s="55"/>
      <c r="WMR16" s="55"/>
      <c r="WMS16" s="55"/>
      <c r="WMT16" s="55"/>
      <c r="WMU16" s="55"/>
      <c r="WMV16" s="55"/>
      <c r="WMW16" s="55"/>
      <c r="WMX16" s="55"/>
      <c r="WMY16" s="55"/>
      <c r="WMZ16" s="55"/>
      <c r="WNA16" s="55"/>
      <c r="WNB16" s="55"/>
      <c r="WNC16" s="55"/>
      <c r="WND16" s="55"/>
      <c r="WNE16" s="55"/>
      <c r="WNF16" s="55"/>
      <c r="WNG16" s="55"/>
      <c r="WNH16" s="55"/>
      <c r="WNI16" s="55"/>
      <c r="WNJ16" s="55"/>
      <c r="WNK16" s="55"/>
      <c r="WNL16" s="55"/>
      <c r="WNM16" s="55"/>
      <c r="WNN16" s="55"/>
      <c r="WNO16" s="55"/>
      <c r="WNP16" s="55"/>
      <c r="WNQ16" s="55"/>
      <c r="WNR16" s="55"/>
      <c r="WNS16" s="55"/>
      <c r="WNT16" s="55"/>
      <c r="WNU16" s="55"/>
      <c r="WNV16" s="55"/>
      <c r="WNW16" s="55"/>
      <c r="WNX16" s="55"/>
      <c r="WNY16" s="55"/>
      <c r="WNZ16" s="55"/>
      <c r="WOA16" s="55"/>
      <c r="WOB16" s="55"/>
      <c r="WOC16" s="55"/>
      <c r="WOD16" s="55"/>
      <c r="WOE16" s="55"/>
      <c r="WOF16" s="55"/>
      <c r="WOG16" s="55"/>
      <c r="WOH16" s="55"/>
      <c r="WOI16" s="55"/>
      <c r="WOJ16" s="55"/>
      <c r="WOK16" s="55"/>
      <c r="WOL16" s="55"/>
      <c r="WOM16" s="55"/>
      <c r="WON16" s="55"/>
      <c r="WOO16" s="55"/>
      <c r="WOP16" s="55"/>
      <c r="WOQ16" s="55"/>
      <c r="WOR16" s="55"/>
      <c r="WOS16" s="55"/>
      <c r="WOT16" s="55"/>
      <c r="WOU16" s="55"/>
      <c r="WOV16" s="55"/>
      <c r="WOW16" s="55"/>
      <c r="WOX16" s="55"/>
      <c r="WOY16" s="55"/>
      <c r="WOZ16" s="55"/>
      <c r="WPA16" s="55"/>
      <c r="WPB16" s="55"/>
      <c r="WPC16" s="55"/>
      <c r="WPD16" s="55"/>
      <c r="WPE16" s="55"/>
      <c r="WPF16" s="55"/>
      <c r="WPG16" s="55"/>
      <c r="WPH16" s="55"/>
      <c r="WPI16" s="55"/>
      <c r="WPJ16" s="55"/>
      <c r="WPK16" s="55"/>
      <c r="WPL16" s="55"/>
      <c r="WPM16" s="55"/>
      <c r="WPN16" s="55"/>
      <c r="WPO16" s="55"/>
      <c r="WPP16" s="55"/>
      <c r="WPQ16" s="55"/>
      <c r="WPR16" s="55"/>
      <c r="WPS16" s="55"/>
      <c r="WPT16" s="55"/>
      <c r="WPU16" s="55"/>
      <c r="WPV16" s="55"/>
      <c r="WPW16" s="55"/>
      <c r="WPX16" s="55"/>
      <c r="WPY16" s="55"/>
      <c r="WPZ16" s="55"/>
      <c r="WQA16" s="55"/>
      <c r="WQB16" s="55"/>
      <c r="WQC16" s="55"/>
      <c r="WQD16" s="55"/>
      <c r="WQE16" s="55"/>
      <c r="WQF16" s="55"/>
      <c r="WQG16" s="55"/>
      <c r="WQH16" s="55"/>
      <c r="WQI16" s="55"/>
      <c r="WQJ16" s="55"/>
      <c r="WQK16" s="55"/>
      <c r="WQL16" s="55"/>
      <c r="WQM16" s="55"/>
      <c r="WQN16" s="55"/>
      <c r="WQO16" s="55"/>
      <c r="WQP16" s="55"/>
      <c r="WQQ16" s="55"/>
      <c r="WQR16" s="55"/>
      <c r="WQS16" s="55"/>
      <c r="WQT16" s="55"/>
      <c r="WQU16" s="55"/>
      <c r="WQV16" s="55"/>
      <c r="WQW16" s="55"/>
      <c r="WQX16" s="55"/>
      <c r="WQY16" s="55"/>
      <c r="WQZ16" s="55"/>
      <c r="WRA16" s="55"/>
      <c r="WRB16" s="55"/>
      <c r="WRC16" s="55"/>
      <c r="WRD16" s="55"/>
      <c r="WRE16" s="55"/>
      <c r="WRF16" s="55"/>
      <c r="WRG16" s="55"/>
      <c r="WRH16" s="55"/>
      <c r="WRI16" s="55"/>
      <c r="WRJ16" s="55"/>
      <c r="WRK16" s="55"/>
      <c r="WRL16" s="55"/>
      <c r="WRM16" s="55"/>
      <c r="WRN16" s="55"/>
      <c r="WRO16" s="55"/>
      <c r="WRP16" s="55"/>
      <c r="WRQ16" s="55"/>
      <c r="WRR16" s="55"/>
      <c r="WRS16" s="55"/>
      <c r="WRT16" s="55"/>
      <c r="WRU16" s="55"/>
      <c r="WRV16" s="55"/>
      <c r="WRW16" s="55"/>
      <c r="WRX16" s="55"/>
      <c r="WRY16" s="55"/>
      <c r="WRZ16" s="55"/>
      <c r="WSA16" s="55"/>
      <c r="WSB16" s="55"/>
      <c r="WSC16" s="55"/>
      <c r="WSD16" s="55"/>
      <c r="WSE16" s="55"/>
      <c r="WSF16" s="55"/>
      <c r="WSG16" s="55"/>
      <c r="WSH16" s="55"/>
      <c r="WSI16" s="55"/>
      <c r="WSJ16" s="55"/>
      <c r="WSK16" s="55"/>
      <c r="WSL16" s="55"/>
      <c r="WSM16" s="55"/>
      <c r="WSN16" s="55"/>
      <c r="WSO16" s="55"/>
      <c r="WSP16" s="55"/>
      <c r="WSQ16" s="55"/>
      <c r="WSR16" s="55"/>
      <c r="WSS16" s="55"/>
      <c r="WST16" s="55"/>
      <c r="WSU16" s="55"/>
      <c r="WSV16" s="55"/>
      <c r="WSW16" s="55"/>
      <c r="WSX16" s="55"/>
      <c r="WSY16" s="55"/>
      <c r="WSZ16" s="55"/>
      <c r="WTA16" s="55"/>
      <c r="WTB16" s="55"/>
      <c r="WTC16" s="55"/>
      <c r="WTD16" s="55"/>
      <c r="WTE16" s="55"/>
      <c r="WTF16" s="55"/>
      <c r="WTG16" s="55"/>
      <c r="WTH16" s="55"/>
      <c r="WTI16" s="55"/>
      <c r="WTJ16" s="55"/>
      <c r="WTK16" s="55"/>
      <c r="WTL16" s="55"/>
      <c r="WTM16" s="55"/>
      <c r="WTN16" s="55"/>
      <c r="WTO16" s="55"/>
      <c r="WTP16" s="55"/>
      <c r="WTQ16" s="55"/>
      <c r="WTR16" s="55"/>
      <c r="WTS16" s="55"/>
      <c r="WTT16" s="55"/>
      <c r="WTU16" s="55"/>
      <c r="WTV16" s="55"/>
      <c r="WTW16" s="55"/>
      <c r="WTX16" s="55"/>
      <c r="WTY16" s="55"/>
      <c r="WTZ16" s="55"/>
      <c r="WUA16" s="55"/>
      <c r="WUB16" s="55"/>
      <c r="WUC16" s="55"/>
      <c r="WUD16" s="55"/>
      <c r="WUE16" s="55"/>
      <c r="WUF16" s="55"/>
      <c r="WUG16" s="55"/>
      <c r="WUH16" s="55"/>
      <c r="WUI16" s="55"/>
      <c r="WUJ16" s="55"/>
      <c r="WUK16" s="55"/>
      <c r="WUL16" s="55"/>
      <c r="WUM16" s="55"/>
      <c r="WUN16" s="55"/>
      <c r="WUO16" s="55"/>
      <c r="WUP16" s="55"/>
      <c r="WUQ16" s="55"/>
      <c r="WUR16" s="55"/>
      <c r="WUS16" s="55"/>
      <c r="WUT16" s="55"/>
      <c r="WUU16" s="55"/>
      <c r="WUV16" s="55"/>
      <c r="WUW16" s="55"/>
      <c r="WUX16" s="55"/>
      <c r="WUY16" s="55"/>
      <c r="WUZ16" s="55"/>
      <c r="WVA16" s="55"/>
      <c r="WVB16" s="55"/>
      <c r="WVC16" s="55"/>
      <c r="WVD16" s="55"/>
      <c r="WVE16" s="55"/>
      <c r="WVF16" s="55"/>
      <c r="WVG16" s="55"/>
      <c r="WVH16" s="55"/>
      <c r="WVI16" s="55"/>
      <c r="WVJ16" s="55"/>
      <c r="WVK16" s="55"/>
      <c r="WVL16" s="55"/>
      <c r="WVM16" s="55"/>
      <c r="WVN16" s="55"/>
      <c r="WVO16" s="55"/>
      <c r="WVP16" s="55"/>
      <c r="WVQ16" s="55"/>
      <c r="WVR16" s="55"/>
      <c r="WVS16" s="55"/>
      <c r="WVT16" s="55"/>
      <c r="WVU16" s="55"/>
      <c r="WVV16" s="55"/>
      <c r="WVW16" s="55"/>
      <c r="WVX16" s="55"/>
      <c r="WVY16" s="55"/>
      <c r="WVZ16" s="55"/>
      <c r="WWA16" s="55"/>
      <c r="WWB16" s="55"/>
      <c r="WWC16" s="55"/>
      <c r="WWD16" s="55"/>
      <c r="WWE16" s="55"/>
      <c r="WWF16" s="55"/>
      <c r="WWG16" s="55"/>
      <c r="WWH16" s="55"/>
      <c r="WWI16" s="55"/>
      <c r="WWJ16" s="55"/>
      <c r="WWK16" s="55"/>
      <c r="WWL16" s="55"/>
      <c r="WWM16" s="55"/>
      <c r="WWN16" s="55"/>
      <c r="WWO16" s="55"/>
      <c r="WWP16" s="55"/>
      <c r="WWQ16" s="55"/>
      <c r="WWR16" s="55"/>
      <c r="WWS16" s="55"/>
      <c r="WWT16" s="55"/>
      <c r="WWU16" s="55"/>
      <c r="WWV16" s="55"/>
      <c r="WWW16" s="55"/>
      <c r="WWX16" s="55"/>
      <c r="WWY16" s="55"/>
      <c r="WWZ16" s="55"/>
      <c r="WXA16" s="55"/>
      <c r="WXB16" s="55"/>
      <c r="WXC16" s="55"/>
      <c r="WXD16" s="55"/>
      <c r="WXE16" s="55"/>
      <c r="WXF16" s="55"/>
      <c r="WXG16" s="55"/>
      <c r="WXH16" s="55"/>
      <c r="WXI16" s="55"/>
      <c r="WXJ16" s="55"/>
      <c r="WXK16" s="55"/>
      <c r="WXL16" s="55"/>
      <c r="WXM16" s="55"/>
      <c r="WXN16" s="55"/>
      <c r="WXO16" s="55"/>
      <c r="WXP16" s="55"/>
      <c r="WXQ16" s="55"/>
      <c r="WXR16" s="55"/>
      <c r="WXS16" s="55"/>
      <c r="WXT16" s="55"/>
      <c r="WXU16" s="55"/>
      <c r="WXV16" s="55"/>
      <c r="WXW16" s="55"/>
      <c r="WXX16" s="55"/>
      <c r="WXY16" s="55"/>
      <c r="WXZ16" s="55"/>
      <c r="WYA16" s="55"/>
      <c r="WYB16" s="55"/>
      <c r="WYC16" s="55"/>
      <c r="WYD16" s="55"/>
      <c r="WYE16" s="55"/>
      <c r="WYF16" s="55"/>
      <c r="WYG16" s="55"/>
      <c r="WYH16" s="55"/>
      <c r="WYI16" s="55"/>
      <c r="WYJ16" s="55"/>
      <c r="WYK16" s="55"/>
      <c r="WYL16" s="55"/>
      <c r="WYM16" s="55"/>
      <c r="WYN16" s="55"/>
      <c r="WYO16" s="55"/>
      <c r="WYP16" s="55"/>
      <c r="WYQ16" s="55"/>
      <c r="WYR16" s="55"/>
      <c r="WYS16" s="55"/>
      <c r="WYT16" s="55"/>
      <c r="WYU16" s="55"/>
      <c r="WYV16" s="55"/>
      <c r="WYW16" s="55"/>
      <c r="WYX16" s="55"/>
      <c r="WYY16" s="55"/>
      <c r="WYZ16" s="55"/>
      <c r="WZA16" s="55"/>
      <c r="WZB16" s="55"/>
      <c r="WZC16" s="55"/>
      <c r="WZD16" s="55"/>
      <c r="WZE16" s="55"/>
      <c r="WZF16" s="55"/>
      <c r="WZG16" s="55"/>
      <c r="WZH16" s="55"/>
      <c r="WZI16" s="55"/>
      <c r="WZJ16" s="55"/>
      <c r="WZK16" s="55"/>
      <c r="WZL16" s="55"/>
      <c r="WZM16" s="55"/>
      <c r="WZN16" s="55"/>
      <c r="WZO16" s="55"/>
      <c r="WZP16" s="55"/>
      <c r="WZQ16" s="55"/>
      <c r="WZR16" s="55"/>
      <c r="WZS16" s="55"/>
      <c r="WZT16" s="55"/>
      <c r="WZU16" s="55"/>
      <c r="WZV16" s="55"/>
      <c r="WZW16" s="55"/>
      <c r="WZX16" s="55"/>
      <c r="WZY16" s="55"/>
      <c r="WZZ16" s="55"/>
      <c r="XAA16" s="55"/>
      <c r="XAB16" s="55"/>
      <c r="XAC16" s="55"/>
      <c r="XAD16" s="55"/>
      <c r="XAE16" s="55"/>
      <c r="XAF16" s="55"/>
      <c r="XAG16" s="55"/>
      <c r="XAH16" s="55"/>
      <c r="XAI16" s="55"/>
      <c r="XAJ16" s="55"/>
      <c r="XAK16" s="55"/>
      <c r="XAL16" s="55"/>
      <c r="XAM16" s="55"/>
      <c r="XAN16" s="55"/>
      <c r="XAO16" s="55"/>
      <c r="XAP16" s="55"/>
      <c r="XAQ16" s="55"/>
      <c r="XAR16" s="55"/>
      <c r="XAS16" s="55"/>
      <c r="XAT16" s="55"/>
      <c r="XAU16" s="55"/>
      <c r="XAV16" s="55"/>
      <c r="XAW16" s="55"/>
      <c r="XAX16" s="55"/>
      <c r="XAY16" s="55"/>
      <c r="XAZ16" s="55"/>
      <c r="XBA16" s="55"/>
      <c r="XBB16" s="55"/>
      <c r="XBC16" s="55"/>
      <c r="XBD16" s="55"/>
      <c r="XBE16" s="55"/>
      <c r="XBF16" s="55"/>
      <c r="XBG16" s="55"/>
      <c r="XBH16" s="55"/>
      <c r="XBI16" s="55"/>
      <c r="XBJ16" s="55"/>
      <c r="XBK16" s="55"/>
      <c r="XBL16" s="55"/>
      <c r="XBM16" s="55"/>
      <c r="XBN16" s="55"/>
      <c r="XBO16" s="55"/>
      <c r="XBP16" s="55"/>
      <c r="XBQ16" s="55"/>
      <c r="XBR16" s="55"/>
      <c r="XBS16" s="55"/>
      <c r="XBT16" s="55"/>
      <c r="XBU16" s="55"/>
      <c r="XBV16" s="55"/>
      <c r="XBW16" s="55"/>
      <c r="XBX16" s="55"/>
      <c r="XBY16" s="55"/>
      <c r="XBZ16" s="55"/>
      <c r="XCA16" s="55"/>
      <c r="XCB16" s="55"/>
      <c r="XCC16" s="55"/>
      <c r="XCD16" s="55"/>
      <c r="XCE16" s="55"/>
      <c r="XCF16" s="55"/>
      <c r="XCG16" s="55"/>
      <c r="XCH16" s="55"/>
      <c r="XCI16" s="55"/>
      <c r="XCJ16" s="55"/>
      <c r="XCK16" s="55"/>
      <c r="XCL16" s="55"/>
      <c r="XCM16" s="55"/>
      <c r="XCN16" s="55"/>
      <c r="XCO16" s="55"/>
      <c r="XCP16" s="55"/>
      <c r="XCQ16" s="55"/>
      <c r="XCR16" s="55"/>
      <c r="XCS16" s="55"/>
      <c r="XCT16" s="55"/>
      <c r="XCU16" s="55"/>
      <c r="XCV16" s="55"/>
      <c r="XCW16" s="55"/>
      <c r="XCX16" s="55"/>
      <c r="XCY16" s="55"/>
      <c r="XCZ16" s="55"/>
      <c r="XDA16" s="55"/>
      <c r="XDB16" s="55"/>
      <c r="XDC16" s="55"/>
      <c r="XDD16" s="55"/>
      <c r="XDE16" s="55"/>
      <c r="XDF16" s="55"/>
      <c r="XDG16" s="55"/>
      <c r="XDH16" s="55"/>
      <c r="XDI16" s="55"/>
      <c r="XDJ16" s="55"/>
      <c r="XDK16" s="55"/>
      <c r="XDL16" s="55"/>
      <c r="XDM16" s="55"/>
      <c r="XDN16" s="55"/>
      <c r="XDO16" s="55"/>
      <c r="XDP16" s="55"/>
      <c r="XDQ16" s="55"/>
      <c r="XDR16" s="55"/>
      <c r="XDS16" s="55"/>
      <c r="XDT16" s="55"/>
      <c r="XDU16" s="55"/>
      <c r="XDV16" s="55"/>
      <c r="XDW16" s="55"/>
      <c r="XDX16" s="55"/>
      <c r="XDY16" s="55"/>
      <c r="XDZ16" s="55"/>
      <c r="XEA16" s="55"/>
      <c r="XEB16" s="55"/>
      <c r="XEC16" s="55"/>
      <c r="XED16" s="55"/>
      <c r="XEE16" s="55"/>
      <c r="XEF16" s="55"/>
      <c r="XEG16" s="55"/>
      <c r="XEH16" s="55"/>
      <c r="XEI16" s="55"/>
      <c r="XEJ16" s="55"/>
      <c r="XEK16" s="55"/>
      <c r="XEL16" s="55"/>
      <c r="XEM16" s="55"/>
      <c r="XEN16" s="55"/>
      <c r="XEO16" s="55"/>
      <c r="XEP16" s="55"/>
      <c r="XEQ16" s="55"/>
      <c r="XER16" s="55"/>
      <c r="XES16" s="55"/>
      <c r="XET16" s="55"/>
      <c r="XEU16" s="55"/>
      <c r="XEV16" s="55"/>
      <c r="XEW16" s="55"/>
      <c r="XEX16" s="55"/>
      <c r="XEY16" s="55"/>
      <c r="XEZ16" s="55"/>
      <c r="XFA16" s="55"/>
      <c r="XFB16" s="55"/>
      <c r="XFC16" s="55"/>
    </row>
    <row r="17" spans="1:44" x14ac:dyDescent="0.3">
      <c r="A17" s="56" t="s">
        <v>12504</v>
      </c>
      <c r="B17" s="56" t="s">
        <v>12695</v>
      </c>
      <c r="C17" s="56" t="s">
        <v>285</v>
      </c>
      <c r="D17" s="56" t="s">
        <v>202</v>
      </c>
      <c r="E17" s="56"/>
      <c r="F17">
        <v>6830</v>
      </c>
      <c r="G17" s="5">
        <v>800</v>
      </c>
      <c r="H17" s="56"/>
      <c r="I17">
        <v>15</v>
      </c>
      <c r="J17">
        <v>6</v>
      </c>
      <c r="K17">
        <v>2020</v>
      </c>
      <c r="L17" s="9"/>
      <c r="M17" s="9"/>
      <c r="N17" t="b">
        <v>0</v>
      </c>
      <c r="O17" s="56"/>
      <c r="P17">
        <v>1</v>
      </c>
      <c r="Q17">
        <v>0</v>
      </c>
      <c r="R17">
        <v>0</v>
      </c>
      <c r="S17">
        <v>0</v>
      </c>
      <c r="T17" s="56"/>
      <c r="U17" s="56"/>
      <c r="V17" s="56" t="s">
        <v>204</v>
      </c>
      <c r="W17">
        <v>30</v>
      </c>
      <c r="X17">
        <v>0</v>
      </c>
      <c r="Z17" s="56"/>
      <c r="AA17" s="56"/>
      <c r="AB17" s="56"/>
      <c r="AF17">
        <v>0</v>
      </c>
      <c r="AG17" s="56"/>
      <c r="AH17" s="56"/>
      <c r="AI17">
        <v>0</v>
      </c>
      <c r="AJ17" s="56"/>
      <c r="AK17" s="56"/>
      <c r="AL17" s="56"/>
      <c r="AM17" s="56" t="s">
        <v>205</v>
      </c>
      <c r="AN17" s="4">
        <v>43831</v>
      </c>
      <c r="AO17" s="4"/>
      <c r="AP17" s="56"/>
      <c r="AQ17" s="56"/>
      <c r="AR17" s="56" t="s">
        <v>12722</v>
      </c>
    </row>
    <row r="18" spans="1:44" s="55" customFormat="1" x14ac:dyDescent="0.3">
      <c r="A18" s="56" t="s">
        <v>12504</v>
      </c>
      <c r="B18" s="56" t="s">
        <v>12864</v>
      </c>
      <c r="C18" s="56" t="s">
        <v>285</v>
      </c>
      <c r="D18" s="56" t="s">
        <v>202</v>
      </c>
      <c r="E18" s="56"/>
      <c r="F18" s="55">
        <v>650</v>
      </c>
      <c r="G18" s="5">
        <v>1600</v>
      </c>
      <c r="H18" s="56"/>
      <c r="I18" s="55">
        <v>15</v>
      </c>
      <c r="J18" s="55">
        <v>7</v>
      </c>
      <c r="K18" s="55">
        <v>2020</v>
      </c>
      <c r="L18" s="9" t="s">
        <v>12865</v>
      </c>
      <c r="M18" s="9"/>
      <c r="N18" s="55" t="b">
        <v>0</v>
      </c>
      <c r="O18" s="56"/>
      <c r="P18" s="55">
        <v>1</v>
      </c>
      <c r="T18" s="56"/>
      <c r="U18" s="56"/>
      <c r="V18" s="56" t="s">
        <v>204</v>
      </c>
      <c r="Z18" s="56"/>
      <c r="AA18" s="56"/>
      <c r="AB18" s="56"/>
      <c r="AC18"/>
      <c r="AD18"/>
      <c r="AE18"/>
      <c r="AG18" s="56"/>
      <c r="AH18" s="56"/>
      <c r="AJ18" s="56"/>
      <c r="AK18" s="56"/>
      <c r="AL18" s="56"/>
      <c r="AM18" s="56" t="s">
        <v>205</v>
      </c>
      <c r="AN18" s="4">
        <v>43831</v>
      </c>
      <c r="AO18" s="4"/>
      <c r="AP18" s="56"/>
      <c r="AQ18" s="56"/>
      <c r="AR18" s="56"/>
    </row>
    <row r="19" spans="1:44" x14ac:dyDescent="0.3">
      <c r="A19" s="56" t="s">
        <v>12504</v>
      </c>
      <c r="B19" s="56" t="s">
        <v>12690</v>
      </c>
      <c r="C19" s="56" t="s">
        <v>285</v>
      </c>
      <c r="D19" s="56" t="s">
        <v>202</v>
      </c>
      <c r="E19" s="56"/>
      <c r="F19">
        <v>6815</v>
      </c>
      <c r="G19" s="5">
        <v>200</v>
      </c>
      <c r="H19" s="56"/>
      <c r="I19">
        <v>15</v>
      </c>
      <c r="J19">
        <v>10</v>
      </c>
      <c r="K19">
        <v>2019</v>
      </c>
      <c r="L19" s="9"/>
      <c r="M19" s="9"/>
      <c r="N19" t="b">
        <v>0</v>
      </c>
      <c r="O19" s="56"/>
      <c r="P19">
        <v>1</v>
      </c>
      <c r="Q19">
        <v>0</v>
      </c>
      <c r="R19">
        <v>0</v>
      </c>
      <c r="S19">
        <v>0</v>
      </c>
      <c r="T19" s="56"/>
      <c r="U19" s="56"/>
      <c r="V19" s="56" t="s">
        <v>204</v>
      </c>
      <c r="W19">
        <v>0</v>
      </c>
      <c r="X19">
        <v>0</v>
      </c>
      <c r="Z19" s="56"/>
      <c r="AA19" s="56"/>
      <c r="AB19" s="56"/>
      <c r="AF19">
        <v>0</v>
      </c>
      <c r="AG19" s="56"/>
      <c r="AH19" s="56"/>
      <c r="AI19">
        <v>0</v>
      </c>
      <c r="AJ19" s="56"/>
      <c r="AK19" s="56"/>
      <c r="AL19" s="56"/>
      <c r="AM19" s="56" t="s">
        <v>205</v>
      </c>
      <c r="AN19" s="4">
        <v>43831</v>
      </c>
      <c r="AO19" s="4"/>
      <c r="AP19" s="56"/>
      <c r="AQ19" s="56"/>
      <c r="AR19" s="56" t="s">
        <v>12720</v>
      </c>
    </row>
    <row r="20" spans="1:44" s="55" customFormat="1" x14ac:dyDescent="0.3">
      <c r="A20" s="56" t="s">
        <v>12504</v>
      </c>
      <c r="B20" s="56" t="s">
        <v>12682</v>
      </c>
      <c r="C20" s="56" t="s">
        <v>285</v>
      </c>
      <c r="D20" s="56" t="s">
        <v>202</v>
      </c>
      <c r="E20" s="56"/>
      <c r="F20" s="55">
        <v>6330</v>
      </c>
      <c r="G20" s="5">
        <v>430</v>
      </c>
      <c r="H20" s="56"/>
      <c r="I20" s="55">
        <v>15</v>
      </c>
      <c r="J20" s="55">
        <v>10</v>
      </c>
      <c r="K20" s="55">
        <v>2019</v>
      </c>
      <c r="L20" s="9" t="s">
        <v>12507</v>
      </c>
      <c r="M20" s="9"/>
      <c r="N20" s="55" t="b">
        <v>0</v>
      </c>
      <c r="O20" s="56"/>
      <c r="P20" s="55">
        <v>1</v>
      </c>
      <c r="Q20" s="55">
        <v>0</v>
      </c>
      <c r="R20" s="55">
        <v>0</v>
      </c>
      <c r="S20" s="55">
        <v>0</v>
      </c>
      <c r="T20" s="56"/>
      <c r="U20" s="56"/>
      <c r="V20" s="56" t="s">
        <v>204</v>
      </c>
      <c r="W20" s="55">
        <v>30</v>
      </c>
      <c r="X20" s="55">
        <v>0</v>
      </c>
      <c r="Z20" s="56"/>
      <c r="AA20" s="56"/>
      <c r="AB20" s="56"/>
      <c r="AC20"/>
      <c r="AD20"/>
      <c r="AE20"/>
      <c r="AF20" s="55">
        <v>0</v>
      </c>
      <c r="AG20" s="56"/>
      <c r="AH20" s="56"/>
      <c r="AI20" s="55">
        <v>0</v>
      </c>
      <c r="AJ20" s="56"/>
      <c r="AK20" s="56"/>
      <c r="AL20" s="56"/>
      <c r="AM20" s="56" t="s">
        <v>205</v>
      </c>
      <c r="AN20" s="4">
        <v>43831</v>
      </c>
      <c r="AO20" s="4"/>
      <c r="AP20" s="56"/>
      <c r="AQ20" s="56"/>
      <c r="AR20" s="56" t="s">
        <v>12705</v>
      </c>
    </row>
    <row r="21" spans="1:44" x14ac:dyDescent="0.3">
      <c r="A21" s="56" t="s">
        <v>12504</v>
      </c>
      <c r="B21" s="56" t="s">
        <v>12681</v>
      </c>
      <c r="C21" s="56" t="s">
        <v>285</v>
      </c>
      <c r="D21" s="56" t="s">
        <v>202</v>
      </c>
      <c r="E21" s="56"/>
      <c r="F21">
        <v>6330</v>
      </c>
      <c r="G21" s="5">
        <v>250</v>
      </c>
      <c r="H21" s="56"/>
      <c r="I21">
        <v>15</v>
      </c>
      <c r="J21">
        <v>9</v>
      </c>
      <c r="K21">
        <v>2020</v>
      </c>
      <c r="L21" s="9" t="s">
        <v>12667</v>
      </c>
      <c r="M21" s="9"/>
      <c r="N21" t="b">
        <v>0</v>
      </c>
      <c r="O21" s="56"/>
      <c r="P21">
        <v>1</v>
      </c>
      <c r="Q21">
        <v>0</v>
      </c>
      <c r="R21">
        <v>0</v>
      </c>
      <c r="S21">
        <v>0</v>
      </c>
      <c r="T21" s="56"/>
      <c r="U21" s="56"/>
      <c r="V21" s="56" t="s">
        <v>204</v>
      </c>
      <c r="W21">
        <v>30</v>
      </c>
      <c r="X21">
        <v>0</v>
      </c>
      <c r="Z21" s="56"/>
      <c r="AA21" s="56"/>
      <c r="AB21" s="56"/>
      <c r="AF21">
        <v>0</v>
      </c>
      <c r="AG21" s="56"/>
      <c r="AH21" s="56"/>
      <c r="AI21">
        <v>0</v>
      </c>
      <c r="AJ21" s="56"/>
      <c r="AK21" s="56"/>
      <c r="AL21" s="56"/>
      <c r="AM21" s="56" t="s">
        <v>205</v>
      </c>
      <c r="AN21" s="4"/>
      <c r="AO21" s="4"/>
      <c r="AP21" s="56"/>
      <c r="AQ21" s="56"/>
      <c r="AR21" s="56" t="s">
        <v>12708</v>
      </c>
    </row>
    <row r="22" spans="1:44" x14ac:dyDescent="0.3">
      <c r="A22" s="56" t="s">
        <v>12504</v>
      </c>
      <c r="B22" s="56" t="s">
        <v>12678</v>
      </c>
      <c r="C22" s="56" t="s">
        <v>285</v>
      </c>
      <c r="D22" s="56" t="s">
        <v>465</v>
      </c>
      <c r="E22" s="56"/>
      <c r="F22">
        <v>6420</v>
      </c>
      <c r="G22" s="5">
        <v>2255</v>
      </c>
      <c r="H22" s="56"/>
      <c r="I22">
        <v>28</v>
      </c>
      <c r="J22">
        <v>2</v>
      </c>
      <c r="K22">
        <v>2020</v>
      </c>
      <c r="L22" s="9" t="s">
        <v>12679</v>
      </c>
      <c r="M22" s="9"/>
      <c r="N22" t="b">
        <v>0</v>
      </c>
      <c r="O22" s="56"/>
      <c r="P22">
        <v>12</v>
      </c>
      <c r="Q22">
        <v>0</v>
      </c>
      <c r="R22">
        <v>0</v>
      </c>
      <c r="S22">
        <v>0</v>
      </c>
      <c r="T22" s="56"/>
      <c r="U22" s="56"/>
      <c r="V22" s="56"/>
      <c r="W22">
        <v>0</v>
      </c>
      <c r="X22">
        <v>0</v>
      </c>
      <c r="Z22" s="56"/>
      <c r="AA22" s="56"/>
      <c r="AB22" s="56"/>
      <c r="AC22" s="55"/>
      <c r="AD22" s="55"/>
      <c r="AE22" s="55"/>
      <c r="AF22">
        <v>0</v>
      </c>
      <c r="AG22" s="56"/>
      <c r="AH22" s="56"/>
      <c r="AI22">
        <v>0</v>
      </c>
      <c r="AJ22" s="56"/>
      <c r="AK22" s="56"/>
      <c r="AL22" s="56"/>
      <c r="AM22" s="56" t="s">
        <v>205</v>
      </c>
      <c r="AN22" s="4"/>
      <c r="AO22" s="4"/>
      <c r="AP22" s="56"/>
      <c r="AQ22" s="56"/>
      <c r="AR22" s="56" t="s">
        <v>12714</v>
      </c>
    </row>
    <row r="23" spans="1:44" x14ac:dyDescent="0.3">
      <c r="A23" s="56" t="s">
        <v>12504</v>
      </c>
      <c r="B23" s="56" t="s">
        <v>12674</v>
      </c>
      <c r="C23" s="56" t="s">
        <v>285</v>
      </c>
      <c r="D23" s="56" t="s">
        <v>202</v>
      </c>
      <c r="E23" s="56"/>
      <c r="F23">
        <v>6400</v>
      </c>
      <c r="G23" s="5">
        <v>4106</v>
      </c>
      <c r="H23" s="56"/>
      <c r="I23">
        <v>1</v>
      </c>
      <c r="J23">
        <v>6</v>
      </c>
      <c r="K23">
        <v>2020</v>
      </c>
      <c r="L23" s="9" t="s">
        <v>12675</v>
      </c>
      <c r="M23" s="9"/>
      <c r="N23" t="b">
        <v>0</v>
      </c>
      <c r="O23" s="56"/>
      <c r="P23">
        <v>12</v>
      </c>
      <c r="Q23">
        <v>0</v>
      </c>
      <c r="R23">
        <v>0</v>
      </c>
      <c r="S23">
        <v>0</v>
      </c>
      <c r="T23" s="56"/>
      <c r="U23" s="56"/>
      <c r="V23" s="56"/>
      <c r="W23">
        <v>30</v>
      </c>
      <c r="X23">
        <v>0</v>
      </c>
      <c r="Z23" s="56"/>
      <c r="AA23" s="56"/>
      <c r="AB23" s="56" t="s">
        <v>12672</v>
      </c>
      <c r="AC23" s="55"/>
      <c r="AD23" s="55"/>
      <c r="AE23" s="55"/>
      <c r="AG23" s="56"/>
      <c r="AH23" s="56"/>
      <c r="AI23">
        <v>0</v>
      </c>
      <c r="AJ23" s="56"/>
      <c r="AK23" s="56"/>
      <c r="AL23" s="56"/>
      <c r="AM23" s="56" t="s">
        <v>205</v>
      </c>
      <c r="AN23" s="4">
        <v>43831</v>
      </c>
      <c r="AO23" s="4"/>
      <c r="AP23" s="56"/>
      <c r="AQ23" s="56"/>
      <c r="AR23" s="56" t="s">
        <v>12713</v>
      </c>
    </row>
    <row r="24" spans="1:44" ht="43.2" x14ac:dyDescent="0.3">
      <c r="A24" s="55" t="s">
        <v>272</v>
      </c>
      <c r="B24" s="55" t="s">
        <v>12754</v>
      </c>
      <c r="C24" s="55" t="s">
        <v>285</v>
      </c>
      <c r="D24" s="55" t="s">
        <v>195</v>
      </c>
      <c r="E24" s="55"/>
      <c r="F24">
        <v>6301</v>
      </c>
      <c r="G24" s="5">
        <v>0</v>
      </c>
      <c r="H24" s="55"/>
      <c r="I24">
        <v>15</v>
      </c>
      <c r="J24">
        <v>1</v>
      </c>
      <c r="K24">
        <v>2020</v>
      </c>
      <c r="L24" s="3" t="s">
        <v>12801</v>
      </c>
      <c r="M24" s="3"/>
      <c r="N24" t="b">
        <v>0</v>
      </c>
      <c r="O24" s="55"/>
      <c r="P24">
        <v>0</v>
      </c>
      <c r="Q24">
        <v>0</v>
      </c>
      <c r="R24">
        <v>0</v>
      </c>
      <c r="S24">
        <v>0</v>
      </c>
      <c r="T24" s="55" t="s">
        <v>12754</v>
      </c>
      <c r="U24" s="55"/>
      <c r="V24" s="55" t="s">
        <v>204</v>
      </c>
      <c r="W24">
        <v>14</v>
      </c>
      <c r="X24">
        <v>0</v>
      </c>
      <c r="Z24" s="55"/>
      <c r="AA24" s="55"/>
      <c r="AB24" s="55"/>
      <c r="AF24">
        <v>0</v>
      </c>
      <c r="AG24" s="55"/>
      <c r="AH24" s="55"/>
      <c r="AI24">
        <v>0</v>
      </c>
      <c r="AJ24" s="55"/>
      <c r="AK24" s="55"/>
      <c r="AL24" s="55"/>
      <c r="AM24" s="55"/>
      <c r="AN24" s="4"/>
      <c r="AO24" s="4"/>
      <c r="AP24" s="3" t="s">
        <v>12903</v>
      </c>
      <c r="AQ24" s="55"/>
      <c r="AR24" s="55" t="s">
        <v>12775</v>
      </c>
    </row>
    <row r="25" spans="1:44" x14ac:dyDescent="0.3">
      <c r="A25" s="56" t="s">
        <v>276</v>
      </c>
      <c r="B25" s="56" t="s">
        <v>12854</v>
      </c>
      <c r="C25" s="56" t="s">
        <v>285</v>
      </c>
      <c r="D25" s="56" t="s">
        <v>448</v>
      </c>
      <c r="E25" s="56"/>
      <c r="F25">
        <v>6859</v>
      </c>
      <c r="G25" s="5">
        <v>3100</v>
      </c>
      <c r="H25" s="56"/>
      <c r="I25" s="55">
        <v>15</v>
      </c>
      <c r="J25" s="55">
        <v>7</v>
      </c>
      <c r="K25" s="55">
        <v>2020</v>
      </c>
      <c r="L25" s="9"/>
      <c r="M25" s="9"/>
      <c r="N25" t="b">
        <v>0</v>
      </c>
      <c r="O25" s="56"/>
      <c r="P25">
        <v>1</v>
      </c>
      <c r="T25" s="56"/>
      <c r="U25" s="56"/>
      <c r="V25" s="56" t="s">
        <v>204</v>
      </c>
      <c r="Z25" s="56"/>
      <c r="AA25" s="56"/>
      <c r="AB25" s="56"/>
      <c r="AG25" s="56"/>
      <c r="AH25" s="56"/>
      <c r="AJ25" s="56"/>
      <c r="AK25" s="56"/>
      <c r="AL25" s="56"/>
      <c r="AM25" s="56" t="s">
        <v>205</v>
      </c>
      <c r="AN25" s="4">
        <v>43831</v>
      </c>
      <c r="AO25" s="4"/>
      <c r="AP25" s="56" t="s">
        <v>12891</v>
      </c>
      <c r="AQ25" s="56"/>
      <c r="AR25" s="56"/>
    </row>
    <row r="26" spans="1:44" x14ac:dyDescent="0.3">
      <c r="A26" s="56" t="s">
        <v>276</v>
      </c>
      <c r="B26" s="56" t="s">
        <v>12856</v>
      </c>
      <c r="C26" s="56" t="s">
        <v>285</v>
      </c>
      <c r="D26" s="56" t="s">
        <v>448</v>
      </c>
      <c r="E26" s="56"/>
      <c r="F26" s="55">
        <v>6859</v>
      </c>
      <c r="G26" s="5">
        <v>868.43</v>
      </c>
      <c r="H26" s="56"/>
      <c r="I26" s="55">
        <v>15</v>
      </c>
      <c r="J26" s="55">
        <v>3</v>
      </c>
      <c r="K26" s="55">
        <v>2020</v>
      </c>
      <c r="L26" s="9" t="s">
        <v>12855</v>
      </c>
      <c r="M26" s="9"/>
      <c r="N26" s="55" t="b">
        <v>0</v>
      </c>
      <c r="O26" s="56"/>
      <c r="P26" s="55"/>
      <c r="Q26" s="55"/>
      <c r="R26" s="55"/>
      <c r="S26" s="55"/>
      <c r="T26" s="56"/>
      <c r="U26" s="56"/>
      <c r="V26" s="56" t="s">
        <v>204</v>
      </c>
      <c r="W26" s="55"/>
      <c r="X26" s="55"/>
      <c r="Y26" s="55"/>
      <c r="Z26" s="56"/>
      <c r="AA26" s="56"/>
      <c r="AB26" s="56"/>
      <c r="AC26" s="55"/>
      <c r="AD26" s="55"/>
      <c r="AE26" s="55"/>
      <c r="AF26" s="55"/>
      <c r="AG26" s="56"/>
      <c r="AH26" s="56"/>
      <c r="AI26" s="55"/>
      <c r="AJ26" s="56"/>
      <c r="AK26" s="56"/>
      <c r="AL26" s="56"/>
      <c r="AM26" s="56"/>
      <c r="AN26" s="4"/>
      <c r="AO26" s="4"/>
      <c r="AP26" s="56"/>
      <c r="AQ26" s="56"/>
      <c r="AR26" s="56"/>
    </row>
    <row r="27" spans="1:44" ht="43.2" x14ac:dyDescent="0.3">
      <c r="A27" s="56" t="s">
        <v>274</v>
      </c>
      <c r="B27" s="56" t="s">
        <v>12887</v>
      </c>
      <c r="C27" s="56" t="s">
        <v>285</v>
      </c>
      <c r="D27" s="56" t="s">
        <v>448</v>
      </c>
      <c r="E27" s="56"/>
      <c r="F27" s="55">
        <v>6301</v>
      </c>
      <c r="G27" s="5">
        <v>2300</v>
      </c>
      <c r="H27" s="56"/>
      <c r="I27" s="55">
        <v>15</v>
      </c>
      <c r="J27" s="55">
        <v>7</v>
      </c>
      <c r="K27" s="55">
        <v>2020</v>
      </c>
      <c r="L27" s="9"/>
      <c r="M27" s="9"/>
      <c r="N27" s="55" t="b">
        <v>0</v>
      </c>
      <c r="O27" s="56"/>
      <c r="P27" s="55">
        <v>1</v>
      </c>
      <c r="Q27" s="55"/>
      <c r="R27" s="55"/>
      <c r="S27" s="55"/>
      <c r="T27" s="56"/>
      <c r="U27" s="56"/>
      <c r="V27" s="56" t="s">
        <v>204</v>
      </c>
      <c r="W27" s="55"/>
      <c r="X27" s="55"/>
      <c r="Y27" s="55"/>
      <c r="Z27" s="56"/>
      <c r="AA27" s="56"/>
      <c r="AB27" s="56"/>
      <c r="AC27" s="55"/>
      <c r="AD27" s="55"/>
      <c r="AE27" s="55"/>
      <c r="AF27" s="55"/>
      <c r="AG27" s="56"/>
      <c r="AH27" s="56"/>
      <c r="AI27" s="55"/>
      <c r="AJ27" s="56"/>
      <c r="AK27" s="56"/>
      <c r="AL27" s="56"/>
      <c r="AM27" s="56"/>
      <c r="AN27" s="4"/>
      <c r="AO27" s="4"/>
      <c r="AP27" s="9" t="s">
        <v>12890</v>
      </c>
      <c r="AQ27" s="56"/>
      <c r="AR27" s="56"/>
    </row>
    <row r="28" spans="1:44" x14ac:dyDescent="0.3">
      <c r="A28" s="56" t="s">
        <v>12504</v>
      </c>
      <c r="B28" s="56" t="s">
        <v>12829</v>
      </c>
      <c r="C28" s="56" t="s">
        <v>285</v>
      </c>
      <c r="D28" s="56" t="s">
        <v>458</v>
      </c>
      <c r="E28" s="56"/>
      <c r="F28" s="55">
        <v>3070</v>
      </c>
      <c r="G28" s="5">
        <v>0</v>
      </c>
      <c r="H28" s="56"/>
      <c r="I28" s="55">
        <v>15</v>
      </c>
      <c r="J28" s="55">
        <v>1</v>
      </c>
      <c r="K28" s="55">
        <v>2020</v>
      </c>
      <c r="L28" s="9" t="s">
        <v>12828</v>
      </c>
      <c r="M28" s="9"/>
      <c r="N28" s="55" t="b">
        <v>0</v>
      </c>
      <c r="O28" s="56"/>
      <c r="P28" s="55"/>
      <c r="Q28" s="55"/>
      <c r="R28" s="55"/>
      <c r="S28" s="55"/>
      <c r="T28" s="56" t="s">
        <v>12829</v>
      </c>
      <c r="U28" s="56"/>
      <c r="V28" s="56" t="s">
        <v>204</v>
      </c>
      <c r="W28" s="55"/>
      <c r="X28" s="55"/>
      <c r="Y28" s="55"/>
      <c r="Z28" s="56"/>
      <c r="AA28" s="56"/>
      <c r="AB28" s="56"/>
      <c r="AC28" s="55"/>
      <c r="AD28" s="55"/>
      <c r="AE28" s="55"/>
      <c r="AF28" s="55"/>
      <c r="AG28" s="56"/>
      <c r="AH28" s="56"/>
      <c r="AI28" s="55"/>
      <c r="AJ28" s="56"/>
      <c r="AK28" s="56"/>
      <c r="AL28" s="56"/>
      <c r="AM28" s="56"/>
      <c r="AN28" s="4"/>
      <c r="AO28" s="4"/>
      <c r="AP28" s="56" t="s">
        <v>12784</v>
      </c>
      <c r="AQ28" s="56"/>
      <c r="AR28" s="56"/>
    </row>
    <row r="29" spans="1:44" x14ac:dyDescent="0.3">
      <c r="A29" s="56" t="s">
        <v>272</v>
      </c>
      <c r="B29" s="56" t="s">
        <v>12757</v>
      </c>
      <c r="C29" s="56" t="s">
        <v>285</v>
      </c>
      <c r="D29" s="56" t="s">
        <v>195</v>
      </c>
      <c r="E29" s="56"/>
      <c r="F29" s="55">
        <v>6301</v>
      </c>
      <c r="G29" s="5">
        <v>0</v>
      </c>
      <c r="H29" s="56"/>
      <c r="I29" s="55">
        <v>1</v>
      </c>
      <c r="J29" s="55">
        <v>6</v>
      </c>
      <c r="K29" s="55">
        <v>2020</v>
      </c>
      <c r="L29" s="9" t="s">
        <v>12802</v>
      </c>
      <c r="M29" s="9"/>
      <c r="N29" s="55" t="b">
        <v>0</v>
      </c>
      <c r="O29" s="56"/>
      <c r="P29" s="55">
        <v>0</v>
      </c>
      <c r="Q29" s="55">
        <v>0</v>
      </c>
      <c r="R29" s="55">
        <v>0</v>
      </c>
      <c r="S29" s="55">
        <v>0</v>
      </c>
      <c r="T29" s="56" t="s">
        <v>12757</v>
      </c>
      <c r="U29" s="56"/>
      <c r="V29" s="56" t="s">
        <v>204</v>
      </c>
      <c r="W29" s="55">
        <v>30</v>
      </c>
      <c r="X29" s="55">
        <v>0</v>
      </c>
      <c r="Y29" s="55"/>
      <c r="Z29" s="56"/>
      <c r="AA29" s="56"/>
      <c r="AB29" s="56"/>
      <c r="AC29" s="55"/>
      <c r="AD29" s="55"/>
      <c r="AE29" s="55"/>
      <c r="AF29" s="55">
        <v>0</v>
      </c>
      <c r="AG29" s="56"/>
      <c r="AH29" s="56"/>
      <c r="AI29" s="55">
        <v>0</v>
      </c>
      <c r="AJ29" s="56"/>
      <c r="AK29" s="56"/>
      <c r="AL29" s="56"/>
      <c r="AM29" s="56"/>
      <c r="AN29" s="4"/>
      <c r="AO29" s="4"/>
      <c r="AP29" s="56" t="s">
        <v>12904</v>
      </c>
      <c r="AQ29" s="56"/>
      <c r="AR29" s="56" t="s">
        <v>12781</v>
      </c>
    </row>
    <row r="30" spans="1:44" x14ac:dyDescent="0.3">
      <c r="A30" s="56" t="s">
        <v>272</v>
      </c>
      <c r="B30" s="56" t="s">
        <v>12758</v>
      </c>
      <c r="C30" s="56" t="s">
        <v>285</v>
      </c>
      <c r="D30" s="56" t="s">
        <v>195</v>
      </c>
      <c r="E30" s="56"/>
      <c r="F30" s="55">
        <v>6301</v>
      </c>
      <c r="G30" s="5">
        <v>0</v>
      </c>
      <c r="H30" s="56"/>
      <c r="I30" s="55">
        <v>15</v>
      </c>
      <c r="J30" s="55">
        <v>4</v>
      </c>
      <c r="K30" s="55">
        <v>2020</v>
      </c>
      <c r="L30" s="9" t="s">
        <v>12803</v>
      </c>
      <c r="M30" s="9"/>
      <c r="N30" s="55" t="b">
        <v>0</v>
      </c>
      <c r="O30" s="56"/>
      <c r="P30" s="55">
        <v>0</v>
      </c>
      <c r="Q30" s="55">
        <v>0</v>
      </c>
      <c r="R30" s="55">
        <v>0</v>
      </c>
      <c r="S30" s="55">
        <v>0</v>
      </c>
      <c r="T30" s="56" t="s">
        <v>12758</v>
      </c>
      <c r="U30" s="56"/>
      <c r="V30" s="56" t="s">
        <v>204</v>
      </c>
      <c r="W30" s="55">
        <v>15</v>
      </c>
      <c r="X30" s="55">
        <v>0</v>
      </c>
      <c r="Y30" s="55"/>
      <c r="Z30" s="56"/>
      <c r="AA30" s="56"/>
      <c r="AB30" s="56"/>
      <c r="AC30" s="55"/>
      <c r="AD30" s="55"/>
      <c r="AE30" s="55"/>
      <c r="AF30" s="55">
        <v>0</v>
      </c>
      <c r="AG30" s="56"/>
      <c r="AH30" s="56"/>
      <c r="AI30" s="55">
        <v>0</v>
      </c>
      <c r="AJ30" s="56"/>
      <c r="AK30" s="56"/>
      <c r="AL30" s="56"/>
      <c r="AM30" s="56"/>
      <c r="AN30" s="4"/>
      <c r="AO30" s="4"/>
      <c r="AP30" s="56" t="s">
        <v>12760</v>
      </c>
      <c r="AQ30" s="56"/>
      <c r="AR30" s="56" t="s">
        <v>12776</v>
      </c>
    </row>
    <row r="31" spans="1:44" x14ac:dyDescent="0.3">
      <c r="A31" s="56" t="s">
        <v>272</v>
      </c>
      <c r="B31" s="56" t="s">
        <v>12762</v>
      </c>
      <c r="C31" s="56" t="s">
        <v>285</v>
      </c>
      <c r="D31" s="56" t="s">
        <v>195</v>
      </c>
      <c r="E31" s="56"/>
      <c r="F31" s="55">
        <v>6301</v>
      </c>
      <c r="G31" s="5">
        <v>30000</v>
      </c>
      <c r="H31" s="56"/>
      <c r="I31" s="55">
        <v>15</v>
      </c>
      <c r="J31" s="55">
        <v>10</v>
      </c>
      <c r="K31" s="55">
        <v>2020</v>
      </c>
      <c r="L31" s="9" t="s">
        <v>12805</v>
      </c>
      <c r="M31" s="9"/>
      <c r="N31" s="55" t="b">
        <v>0</v>
      </c>
      <c r="O31" s="56"/>
      <c r="P31" s="55">
        <v>0</v>
      </c>
      <c r="Q31" s="55">
        <v>0</v>
      </c>
      <c r="R31" s="55">
        <v>0</v>
      </c>
      <c r="S31" s="55">
        <v>0</v>
      </c>
      <c r="T31" s="56"/>
      <c r="U31" s="56"/>
      <c r="V31" s="56"/>
      <c r="W31" s="55">
        <v>0</v>
      </c>
      <c r="X31" s="55">
        <v>0</v>
      </c>
      <c r="Y31" s="55"/>
      <c r="Z31" s="56"/>
      <c r="AA31" s="56"/>
      <c r="AB31" s="56"/>
      <c r="AC31" s="55"/>
      <c r="AD31" s="55"/>
      <c r="AE31" s="55"/>
      <c r="AF31" s="55">
        <v>0</v>
      </c>
      <c r="AG31" s="56"/>
      <c r="AH31" s="56"/>
      <c r="AI31" s="55">
        <v>0</v>
      </c>
      <c r="AJ31" s="56"/>
      <c r="AK31" s="56"/>
      <c r="AL31" s="56"/>
      <c r="AM31" s="56"/>
      <c r="AN31" s="4"/>
      <c r="AO31" s="4"/>
      <c r="AP31" s="56" t="s">
        <v>12756</v>
      </c>
      <c r="AQ31" s="56"/>
      <c r="AR31" s="56" t="s">
        <v>12779</v>
      </c>
    </row>
    <row r="32" spans="1:44" x14ac:dyDescent="0.3">
      <c r="A32" s="56" t="s">
        <v>12848</v>
      </c>
      <c r="B32" s="56" t="s">
        <v>12845</v>
      </c>
      <c r="C32" s="56" t="s">
        <v>285</v>
      </c>
      <c r="D32" s="56" t="s">
        <v>202</v>
      </c>
      <c r="E32" s="56"/>
      <c r="F32" s="55">
        <v>7310</v>
      </c>
      <c r="G32" s="5">
        <v>1200</v>
      </c>
      <c r="H32" s="56"/>
      <c r="I32" s="55">
        <v>15</v>
      </c>
      <c r="J32" s="55">
        <v>3</v>
      </c>
      <c r="K32" s="55">
        <v>2020</v>
      </c>
      <c r="L32" s="9" t="s">
        <v>12846</v>
      </c>
      <c r="M32" s="9"/>
      <c r="N32" s="55" t="b">
        <v>0</v>
      </c>
      <c r="O32" s="56"/>
      <c r="P32" s="55">
        <v>1</v>
      </c>
      <c r="Q32" s="55"/>
      <c r="R32" s="55"/>
      <c r="S32" s="55"/>
      <c r="T32" s="56"/>
      <c r="U32" s="56"/>
      <c r="V32" s="56"/>
      <c r="W32" s="55"/>
      <c r="X32" s="55"/>
      <c r="Y32" s="55"/>
      <c r="Z32" s="56"/>
      <c r="AA32" s="56"/>
      <c r="AB32" s="56"/>
      <c r="AC32" s="55"/>
      <c r="AD32" s="55"/>
      <c r="AE32" s="55"/>
      <c r="AF32" s="55"/>
      <c r="AG32" s="56"/>
      <c r="AH32" s="56"/>
      <c r="AI32" s="55"/>
      <c r="AJ32" s="56"/>
      <c r="AK32" s="56"/>
      <c r="AL32" s="56"/>
      <c r="AM32" s="56"/>
      <c r="AN32" s="4"/>
      <c r="AO32" s="4"/>
      <c r="AP32" s="56"/>
      <c r="AQ32" s="56"/>
      <c r="AR32" s="56"/>
    </row>
    <row r="33" spans="1:44" x14ac:dyDescent="0.3">
      <c r="A33" s="56" t="s">
        <v>278</v>
      </c>
      <c r="B33" s="56" t="s">
        <v>12782</v>
      </c>
      <c r="C33" s="56" t="s">
        <v>286</v>
      </c>
      <c r="D33" s="56" t="s">
        <v>458</v>
      </c>
      <c r="E33" s="56"/>
      <c r="F33" s="55">
        <v>3900</v>
      </c>
      <c r="G33" s="5">
        <v>361446.02</v>
      </c>
      <c r="H33" s="56"/>
      <c r="I33" s="55">
        <v>26</v>
      </c>
      <c r="J33" s="55">
        <v>2</v>
      </c>
      <c r="K33" s="55">
        <v>2020</v>
      </c>
      <c r="L33" s="9" t="s">
        <v>12783</v>
      </c>
      <c r="M33" s="9"/>
      <c r="N33" s="55" t="b">
        <v>0</v>
      </c>
      <c r="O33" s="56"/>
      <c r="P33" s="55"/>
      <c r="Q33" s="55"/>
      <c r="R33" s="55"/>
      <c r="S33" s="55"/>
      <c r="T33" s="56"/>
      <c r="U33" s="56"/>
      <c r="V33" s="56"/>
      <c r="W33" s="55"/>
      <c r="X33" s="55"/>
      <c r="Y33" s="55"/>
      <c r="Z33" s="56"/>
      <c r="AA33" s="56"/>
      <c r="AB33" s="56"/>
      <c r="AC33" s="55"/>
      <c r="AD33" s="55"/>
      <c r="AE33" s="55"/>
      <c r="AF33" s="55"/>
      <c r="AG33" s="56"/>
      <c r="AH33" s="56"/>
      <c r="AI33" s="55"/>
      <c r="AJ33" s="56"/>
      <c r="AK33" s="56"/>
      <c r="AL33" s="56"/>
      <c r="AM33" s="56"/>
      <c r="AN33" s="4"/>
      <c r="AO33" s="4"/>
      <c r="AP33" s="56" t="s">
        <v>12784</v>
      </c>
      <c r="AQ33" s="56"/>
      <c r="AR33" s="56"/>
    </row>
    <row r="34" spans="1:44" x14ac:dyDescent="0.3">
      <c r="A34" s="56" t="s">
        <v>12504</v>
      </c>
      <c r="B34" s="56" t="s">
        <v>12670</v>
      </c>
      <c r="C34" s="56" t="s">
        <v>285</v>
      </c>
      <c r="D34" s="56" t="s">
        <v>202</v>
      </c>
      <c r="E34" s="56"/>
      <c r="F34" s="55">
        <v>6400</v>
      </c>
      <c r="G34" s="5">
        <v>1344</v>
      </c>
      <c r="H34" s="56"/>
      <c r="I34" s="55">
        <v>1</v>
      </c>
      <c r="J34" s="55">
        <v>12</v>
      </c>
      <c r="K34" s="55">
        <v>2020</v>
      </c>
      <c r="L34" s="9" t="s">
        <v>12669</v>
      </c>
      <c r="M34" s="9"/>
      <c r="N34" s="55" t="b">
        <v>0</v>
      </c>
      <c r="O34" s="56"/>
      <c r="P34" s="55">
        <v>12</v>
      </c>
      <c r="Q34" s="55">
        <v>0</v>
      </c>
      <c r="R34" s="55">
        <v>0</v>
      </c>
      <c r="S34" s="55">
        <v>0</v>
      </c>
      <c r="T34" s="56"/>
      <c r="U34" s="56"/>
      <c r="V34" s="56"/>
      <c r="W34" s="55">
        <v>0</v>
      </c>
      <c r="X34" s="55">
        <v>0</v>
      </c>
      <c r="Y34" s="55"/>
      <c r="Z34" s="56"/>
      <c r="AA34" s="56"/>
      <c r="AB34" s="56" t="s">
        <v>12672</v>
      </c>
      <c r="AC34" s="55"/>
      <c r="AD34" s="55"/>
      <c r="AE34" s="55"/>
      <c r="AF34" s="55">
        <v>31</v>
      </c>
      <c r="AG34" s="56"/>
      <c r="AH34" s="56"/>
      <c r="AI34" s="55">
        <v>0</v>
      </c>
      <c r="AJ34" s="56"/>
      <c r="AK34" s="56"/>
      <c r="AL34" s="56"/>
      <c r="AM34" s="56" t="s">
        <v>205</v>
      </c>
      <c r="AN34" s="4">
        <v>43800</v>
      </c>
      <c r="AO34" s="4"/>
      <c r="AP34" s="56"/>
      <c r="AQ34" s="56"/>
      <c r="AR34" s="56" t="s">
        <v>12710</v>
      </c>
    </row>
    <row r="35" spans="1:44" x14ac:dyDescent="0.3">
      <c r="A35" s="56" t="s">
        <v>12504</v>
      </c>
      <c r="B35" s="56" t="s">
        <v>12671</v>
      </c>
      <c r="C35" s="56" t="s">
        <v>285</v>
      </c>
      <c r="D35" s="56" t="s">
        <v>202</v>
      </c>
      <c r="E35" s="56"/>
      <c r="F35" s="55">
        <v>6400</v>
      </c>
      <c r="G35" s="5">
        <v>1862</v>
      </c>
      <c r="H35" s="56"/>
      <c r="I35" s="55">
        <v>1</v>
      </c>
      <c r="J35" s="55">
        <v>12</v>
      </c>
      <c r="K35" s="55">
        <v>2020</v>
      </c>
      <c r="L35" s="9" t="s">
        <v>12673</v>
      </c>
      <c r="M35" s="9"/>
      <c r="N35" s="55" t="b">
        <v>0</v>
      </c>
      <c r="O35" s="56"/>
      <c r="P35" s="55">
        <v>12</v>
      </c>
      <c r="Q35" s="55">
        <v>0</v>
      </c>
      <c r="R35" s="55">
        <v>0</v>
      </c>
      <c r="S35" s="55">
        <v>0</v>
      </c>
      <c r="T35" s="56"/>
      <c r="U35" s="56"/>
      <c r="V35" s="56"/>
      <c r="W35" s="55">
        <v>0</v>
      </c>
      <c r="X35" s="55">
        <v>0</v>
      </c>
      <c r="Y35" s="55"/>
      <c r="Z35" s="56"/>
      <c r="AA35" s="56"/>
      <c r="AB35" s="56" t="s">
        <v>12672</v>
      </c>
      <c r="AC35" s="55"/>
      <c r="AD35" s="55"/>
      <c r="AE35" s="55"/>
      <c r="AF35" s="55">
        <v>31</v>
      </c>
      <c r="AG35" s="56"/>
      <c r="AH35" s="56"/>
      <c r="AI35" s="55">
        <v>0</v>
      </c>
      <c r="AJ35" s="56"/>
      <c r="AK35" s="56"/>
      <c r="AL35" s="56"/>
      <c r="AM35" s="56" t="s">
        <v>205</v>
      </c>
      <c r="AN35" s="4">
        <v>43800</v>
      </c>
      <c r="AO35" s="4"/>
      <c r="AP35" s="56"/>
      <c r="AQ35" s="56"/>
      <c r="AR35" s="56" t="s">
        <v>12711</v>
      </c>
    </row>
    <row r="36" spans="1:44" x14ac:dyDescent="0.3">
      <c r="A36" s="56" t="s">
        <v>12504</v>
      </c>
      <c r="B36" s="56" t="s">
        <v>12685</v>
      </c>
      <c r="C36" s="56" t="s">
        <v>285</v>
      </c>
      <c r="D36" s="56" t="s">
        <v>456</v>
      </c>
      <c r="E36" s="56"/>
      <c r="F36" s="55">
        <v>6495</v>
      </c>
      <c r="G36" s="5">
        <v>1400</v>
      </c>
      <c r="H36" s="56"/>
      <c r="I36" s="55">
        <v>15</v>
      </c>
      <c r="J36" s="55">
        <v>10</v>
      </c>
      <c r="K36" s="55">
        <v>2019</v>
      </c>
      <c r="L36" s="9" t="s">
        <v>12686</v>
      </c>
      <c r="M36" s="9"/>
      <c r="N36" s="55" t="b">
        <v>0</v>
      </c>
      <c r="O36" s="56"/>
      <c r="P36" s="55">
        <v>1</v>
      </c>
      <c r="Q36" s="55">
        <v>0</v>
      </c>
      <c r="R36" s="55">
        <v>0</v>
      </c>
      <c r="S36" s="55">
        <v>0</v>
      </c>
      <c r="T36" s="56"/>
      <c r="U36" s="56"/>
      <c r="V36" s="56" t="s">
        <v>204</v>
      </c>
      <c r="W36" s="55">
        <v>30</v>
      </c>
      <c r="X36" s="55">
        <v>0</v>
      </c>
      <c r="Y36" s="55"/>
      <c r="Z36" s="56"/>
      <c r="AA36" s="56"/>
      <c r="AB36" s="56"/>
      <c r="AC36" s="55"/>
      <c r="AD36" s="55"/>
      <c r="AE36" s="55"/>
      <c r="AF36" s="55">
        <v>0</v>
      </c>
      <c r="AG36" s="56"/>
      <c r="AH36" s="56"/>
      <c r="AI36" s="55">
        <v>0</v>
      </c>
      <c r="AJ36" s="56"/>
      <c r="AK36" s="56"/>
      <c r="AL36" s="56"/>
      <c r="AM36" s="56" t="s">
        <v>205</v>
      </c>
      <c r="AN36" s="4">
        <v>43831</v>
      </c>
      <c r="AO36" s="4"/>
      <c r="AP36" s="56"/>
      <c r="AQ36" s="56"/>
      <c r="AR36" s="56" t="s">
        <v>12716</v>
      </c>
    </row>
    <row r="37" spans="1:44" x14ac:dyDescent="0.3">
      <c r="A37" s="56" t="s">
        <v>12504</v>
      </c>
      <c r="B37" s="56" t="s">
        <v>12861</v>
      </c>
      <c r="C37" s="56" t="s">
        <v>285</v>
      </c>
      <c r="D37" s="56" t="s">
        <v>456</v>
      </c>
      <c r="E37" s="56"/>
      <c r="F37" s="55">
        <v>650</v>
      </c>
      <c r="G37" s="5">
        <v>0</v>
      </c>
      <c r="H37" s="56"/>
      <c r="I37" s="55">
        <v>15</v>
      </c>
      <c r="J37" s="55">
        <v>2</v>
      </c>
      <c r="K37" s="55">
        <v>2020</v>
      </c>
      <c r="L37" s="9" t="s">
        <v>12862</v>
      </c>
      <c r="M37" s="9"/>
      <c r="N37" s="55" t="b">
        <v>0</v>
      </c>
      <c r="O37" s="56"/>
      <c r="P37" s="55"/>
      <c r="Q37" s="55"/>
      <c r="R37" s="55"/>
      <c r="S37" s="55"/>
      <c r="T37" s="56" t="s">
        <v>12861</v>
      </c>
      <c r="U37" s="56"/>
      <c r="V37" s="56" t="s">
        <v>204</v>
      </c>
      <c r="W37" s="55"/>
      <c r="X37" s="55"/>
      <c r="Y37" s="55"/>
      <c r="Z37" s="56"/>
      <c r="AA37" s="56"/>
      <c r="AB37" s="56"/>
      <c r="AC37" s="55"/>
      <c r="AD37" s="55"/>
      <c r="AE37" s="55"/>
      <c r="AF37" s="55"/>
      <c r="AG37" s="56"/>
      <c r="AH37" s="56"/>
      <c r="AI37" s="55"/>
      <c r="AJ37" s="56"/>
      <c r="AK37" s="56"/>
      <c r="AL37" s="56"/>
      <c r="AM37" s="56"/>
      <c r="AN37" s="4"/>
      <c r="AO37" s="4"/>
      <c r="AP37" s="56"/>
      <c r="AQ37" s="56"/>
      <c r="AR37" s="56"/>
    </row>
    <row r="38" spans="1:44" x14ac:dyDescent="0.3">
      <c r="A38" s="56" t="s">
        <v>12504</v>
      </c>
      <c r="B38" s="56" t="s">
        <v>12857</v>
      </c>
      <c r="C38" s="56" t="s">
        <v>285</v>
      </c>
      <c r="D38" s="56" t="s">
        <v>456</v>
      </c>
      <c r="E38" s="56"/>
      <c r="F38">
        <v>6260</v>
      </c>
      <c r="G38" s="5">
        <v>0</v>
      </c>
      <c r="H38" s="56"/>
      <c r="I38">
        <v>15</v>
      </c>
      <c r="J38">
        <v>1</v>
      </c>
      <c r="K38">
        <v>2020</v>
      </c>
      <c r="L38" s="9" t="s">
        <v>12858</v>
      </c>
      <c r="M38" s="9"/>
      <c r="N38" t="b">
        <v>0</v>
      </c>
      <c r="O38" s="56"/>
      <c r="T38" s="56" t="s">
        <v>12857</v>
      </c>
      <c r="U38" s="56"/>
      <c r="V38" s="56" t="s">
        <v>204</v>
      </c>
      <c r="Z38" s="56"/>
      <c r="AA38" s="56"/>
      <c r="AB38" s="56"/>
      <c r="AG38" s="56"/>
      <c r="AH38" s="56"/>
      <c r="AJ38" s="56"/>
      <c r="AK38" s="56"/>
      <c r="AL38" s="56"/>
      <c r="AM38" s="56"/>
      <c r="AN38" s="4"/>
      <c r="AO38" s="4"/>
      <c r="AP38" s="56"/>
      <c r="AQ38" s="56"/>
      <c r="AR38" s="56"/>
    </row>
    <row r="39" spans="1:44" s="55" customFormat="1" ht="28.8" x14ac:dyDescent="0.3">
      <c r="A39" s="56" t="s">
        <v>12504</v>
      </c>
      <c r="B39" s="56" t="s">
        <v>12863</v>
      </c>
      <c r="C39" s="56" t="s">
        <v>285</v>
      </c>
      <c r="D39" s="56" t="s">
        <v>456</v>
      </c>
      <c r="E39" s="56"/>
      <c r="F39" s="55">
        <v>670</v>
      </c>
      <c r="G39" s="5">
        <v>2000</v>
      </c>
      <c r="H39" s="56"/>
      <c r="I39" s="55">
        <v>15</v>
      </c>
      <c r="J39" s="55">
        <v>6</v>
      </c>
      <c r="K39" s="55">
        <v>2020</v>
      </c>
      <c r="L39" s="9" t="s">
        <v>12885</v>
      </c>
      <c r="M39" s="9"/>
      <c r="N39" s="55" t="b">
        <v>0</v>
      </c>
      <c r="O39" s="56"/>
      <c r="P39" s="55">
        <v>1</v>
      </c>
      <c r="T39" s="56"/>
      <c r="U39" s="56"/>
      <c r="V39" s="56" t="s">
        <v>204</v>
      </c>
      <c r="Z39" s="56"/>
      <c r="AA39" s="56"/>
      <c r="AB39" s="56"/>
      <c r="AG39" s="56"/>
      <c r="AH39" s="56"/>
      <c r="AJ39" s="56"/>
      <c r="AK39" s="56"/>
      <c r="AL39" s="56"/>
      <c r="AM39" s="56" t="s">
        <v>205</v>
      </c>
      <c r="AN39" s="4">
        <v>43831</v>
      </c>
      <c r="AO39" s="4"/>
      <c r="AP39" s="56"/>
      <c r="AQ39" s="56"/>
      <c r="AR39" s="56"/>
    </row>
    <row r="40" spans="1:44" x14ac:dyDescent="0.3">
      <c r="A40" s="56" t="s">
        <v>12504</v>
      </c>
      <c r="B40" s="56" t="s">
        <v>12680</v>
      </c>
      <c r="C40" s="56" t="s">
        <v>285</v>
      </c>
      <c r="D40" s="56" t="s">
        <v>202</v>
      </c>
      <c r="E40" s="56"/>
      <c r="F40">
        <v>6420</v>
      </c>
      <c r="G40" s="5">
        <v>102</v>
      </c>
      <c r="H40" s="56"/>
      <c r="I40">
        <v>28</v>
      </c>
      <c r="J40">
        <v>2</v>
      </c>
      <c r="K40">
        <v>2020</v>
      </c>
      <c r="L40" s="9" t="s">
        <v>12612</v>
      </c>
      <c r="M40" s="9"/>
      <c r="N40" s="55" t="b">
        <v>0</v>
      </c>
      <c r="O40" s="56"/>
      <c r="P40">
        <v>12</v>
      </c>
      <c r="Q40">
        <v>0</v>
      </c>
      <c r="R40">
        <v>0</v>
      </c>
      <c r="S40">
        <v>0</v>
      </c>
      <c r="T40" s="56"/>
      <c r="U40" s="56"/>
      <c r="V40" s="56"/>
      <c r="W40">
        <v>0</v>
      </c>
      <c r="X40">
        <v>0</v>
      </c>
      <c r="Z40" s="56"/>
      <c r="AA40" s="56"/>
      <c r="AB40" s="56"/>
      <c r="AF40">
        <v>0</v>
      </c>
      <c r="AG40" s="56"/>
      <c r="AH40" s="56"/>
      <c r="AI40">
        <v>0</v>
      </c>
      <c r="AJ40" s="56"/>
      <c r="AK40" s="56"/>
      <c r="AL40" s="56"/>
      <c r="AM40" s="56" t="s">
        <v>205</v>
      </c>
      <c r="AN40" s="4"/>
      <c r="AO40" s="4"/>
      <c r="AP40" s="56"/>
      <c r="AQ40" s="56"/>
      <c r="AR40" s="56" t="s">
        <v>12715</v>
      </c>
    </row>
    <row r="41" spans="1:44" s="55" customFormat="1" x14ac:dyDescent="0.3">
      <c r="A41" s="56" t="s">
        <v>272</v>
      </c>
      <c r="B41" s="56" t="s">
        <v>12759</v>
      </c>
      <c r="C41" s="56" t="s">
        <v>285</v>
      </c>
      <c r="D41" s="56" t="s">
        <v>195</v>
      </c>
      <c r="E41" s="56"/>
      <c r="F41" s="55">
        <v>6301</v>
      </c>
      <c r="G41" s="5">
        <v>9000</v>
      </c>
      <c r="H41" s="56"/>
      <c r="I41" s="55">
        <v>15</v>
      </c>
      <c r="J41" s="55">
        <v>7</v>
      </c>
      <c r="K41" s="55">
        <v>2020</v>
      </c>
      <c r="L41" s="9" t="s">
        <v>12804</v>
      </c>
      <c r="M41" s="9"/>
      <c r="N41" s="55" t="b">
        <v>0</v>
      </c>
      <c r="O41" s="56"/>
      <c r="P41" s="55">
        <v>0</v>
      </c>
      <c r="Q41" s="55">
        <v>0</v>
      </c>
      <c r="R41" s="55">
        <v>0</v>
      </c>
      <c r="S41" s="55">
        <v>0</v>
      </c>
      <c r="T41" s="56"/>
      <c r="U41" s="56"/>
      <c r="V41" s="56" t="s">
        <v>204</v>
      </c>
      <c r="W41" s="55">
        <v>30</v>
      </c>
      <c r="X41" s="55">
        <v>0</v>
      </c>
      <c r="Z41" s="56"/>
      <c r="AA41" s="56"/>
      <c r="AB41" s="56"/>
      <c r="AF41" s="55">
        <v>0</v>
      </c>
      <c r="AG41" s="56"/>
      <c r="AH41" s="56"/>
      <c r="AI41" s="55">
        <v>0</v>
      </c>
      <c r="AJ41" s="56"/>
      <c r="AK41" s="56"/>
      <c r="AL41" s="56"/>
      <c r="AM41" s="56"/>
      <c r="AN41" s="4"/>
      <c r="AO41" s="4"/>
      <c r="AP41" s="56" t="s">
        <v>12756</v>
      </c>
      <c r="AQ41" s="56"/>
      <c r="AR41" s="56" t="s">
        <v>12772</v>
      </c>
    </row>
    <row r="42" spans="1:44" s="55" customFormat="1" x14ac:dyDescent="0.3">
      <c r="A42" s="56" t="s">
        <v>12504</v>
      </c>
      <c r="B42" s="56" t="s">
        <v>12824</v>
      </c>
      <c r="C42" s="56" t="s">
        <v>285</v>
      </c>
      <c r="D42" s="56" t="s">
        <v>446</v>
      </c>
      <c r="E42" s="56"/>
      <c r="F42" s="55">
        <v>143</v>
      </c>
      <c r="G42" s="5">
        <v>0</v>
      </c>
      <c r="H42" s="56"/>
      <c r="I42" s="55">
        <v>15</v>
      </c>
      <c r="J42" s="55">
        <v>1</v>
      </c>
      <c r="K42" s="55">
        <v>2020</v>
      </c>
      <c r="L42" s="9" t="s">
        <v>12823</v>
      </c>
      <c r="M42" s="9"/>
      <c r="N42" s="55" t="b">
        <v>0</v>
      </c>
      <c r="O42" s="56"/>
      <c r="P42" s="55">
        <v>-1</v>
      </c>
      <c r="T42" s="56" t="s">
        <v>12824</v>
      </c>
      <c r="U42" s="56"/>
      <c r="V42" s="56" t="s">
        <v>204</v>
      </c>
      <c r="Z42" s="56"/>
      <c r="AA42" s="56"/>
      <c r="AB42" s="56"/>
      <c r="AG42" s="56"/>
      <c r="AH42" s="56"/>
      <c r="AJ42" s="56"/>
      <c r="AK42" s="56"/>
      <c r="AL42" s="56"/>
      <c r="AM42" s="56"/>
      <c r="AN42" s="4"/>
      <c r="AO42" s="4"/>
      <c r="AP42" s="56" t="s">
        <v>12825</v>
      </c>
      <c r="AQ42" s="56"/>
      <c r="AR42" s="56"/>
    </row>
    <row r="43" spans="1:44" x14ac:dyDescent="0.3">
      <c r="A43" s="56" t="s">
        <v>12504</v>
      </c>
      <c r="B43" s="56" t="s">
        <v>12693</v>
      </c>
      <c r="C43" s="56" t="s">
        <v>285</v>
      </c>
      <c r="D43" s="56" t="s">
        <v>202</v>
      </c>
      <c r="E43" s="56"/>
      <c r="F43">
        <v>3095</v>
      </c>
      <c r="G43" s="5">
        <v>0</v>
      </c>
      <c r="H43" s="56"/>
      <c r="I43">
        <v>15</v>
      </c>
      <c r="J43">
        <v>4</v>
      </c>
      <c r="K43">
        <v>2020</v>
      </c>
      <c r="L43" s="9" t="s">
        <v>12694</v>
      </c>
      <c r="M43" s="9"/>
      <c r="N43" s="55" t="b">
        <v>0</v>
      </c>
      <c r="O43" s="56"/>
      <c r="P43">
        <v>-1</v>
      </c>
      <c r="Q43">
        <v>0</v>
      </c>
      <c r="R43">
        <v>0</v>
      </c>
      <c r="S43">
        <v>0</v>
      </c>
      <c r="T43" s="56" t="s">
        <v>12693</v>
      </c>
      <c r="U43" s="56"/>
      <c r="V43" s="56" t="s">
        <v>204</v>
      </c>
      <c r="X43">
        <v>0</v>
      </c>
      <c r="Z43" s="56"/>
      <c r="AA43" s="56"/>
      <c r="AB43" s="56"/>
      <c r="AF43">
        <v>0</v>
      </c>
      <c r="AG43" s="56"/>
      <c r="AH43" s="56"/>
      <c r="AI43">
        <v>0</v>
      </c>
      <c r="AJ43" s="56"/>
      <c r="AK43" s="56"/>
      <c r="AL43" s="56"/>
      <c r="AM43" s="56" t="s">
        <v>205</v>
      </c>
      <c r="AN43" s="4">
        <v>43831</v>
      </c>
      <c r="AO43" s="4"/>
      <c r="AP43" s="56"/>
      <c r="AQ43" s="56"/>
      <c r="AR43" s="56" t="s">
        <v>12721</v>
      </c>
    </row>
    <row r="44" spans="1:44" s="55" customFormat="1" x14ac:dyDescent="0.3">
      <c r="A44" s="56" t="s">
        <v>276</v>
      </c>
      <c r="B44" s="56" t="s">
        <v>12840</v>
      </c>
      <c r="C44" s="56" t="s">
        <v>285</v>
      </c>
      <c r="D44" s="56" t="s">
        <v>447</v>
      </c>
      <c r="E44" s="56"/>
      <c r="F44" s="55">
        <v>6850</v>
      </c>
      <c r="G44" s="5">
        <v>0</v>
      </c>
      <c r="H44" s="56"/>
      <c r="I44" s="55">
        <v>15</v>
      </c>
      <c r="J44" s="55">
        <v>4</v>
      </c>
      <c r="K44" s="55">
        <v>2020</v>
      </c>
      <c r="L44" s="9" t="s">
        <v>12841</v>
      </c>
      <c r="M44" s="9"/>
      <c r="N44" s="55" t="b">
        <v>0</v>
      </c>
      <c r="O44" s="56"/>
      <c r="T44" s="56" t="s">
        <v>12840</v>
      </c>
      <c r="U44" s="56"/>
      <c r="V44" s="56" t="s">
        <v>204</v>
      </c>
      <c r="Z44" s="56"/>
      <c r="AA44" s="56"/>
      <c r="AB44" s="56"/>
      <c r="AG44" s="56"/>
      <c r="AH44" s="56"/>
      <c r="AJ44" s="56"/>
      <c r="AK44" s="56"/>
      <c r="AL44" s="56"/>
      <c r="AM44" s="56" t="s">
        <v>205</v>
      </c>
      <c r="AN44" s="4">
        <v>43831</v>
      </c>
      <c r="AO44" s="4"/>
      <c r="AP44" s="56" t="s">
        <v>12842</v>
      </c>
      <c r="AQ44" s="56"/>
      <c r="AR44" s="56"/>
    </row>
    <row r="45" spans="1:44" x14ac:dyDescent="0.3">
      <c r="A45" s="56" t="s">
        <v>276</v>
      </c>
      <c r="B45" s="56" t="s">
        <v>12840</v>
      </c>
      <c r="C45" s="56" t="s">
        <v>285</v>
      </c>
      <c r="D45" s="56" t="s">
        <v>447</v>
      </c>
      <c r="E45" s="56"/>
      <c r="F45">
        <v>6850</v>
      </c>
      <c r="G45" s="5">
        <v>1500</v>
      </c>
      <c r="H45" s="56"/>
      <c r="I45">
        <v>15</v>
      </c>
      <c r="J45">
        <v>7</v>
      </c>
      <c r="K45">
        <v>2020</v>
      </c>
      <c r="L45" s="9"/>
      <c r="M45" s="9"/>
      <c r="N45" s="55" t="b">
        <v>0</v>
      </c>
      <c r="O45" s="56"/>
      <c r="P45">
        <v>1</v>
      </c>
      <c r="T45" s="56"/>
      <c r="U45" s="56"/>
      <c r="V45" s="56" t="s">
        <v>204</v>
      </c>
      <c r="Z45" s="56"/>
      <c r="AA45" s="56"/>
      <c r="AB45" s="56"/>
      <c r="AG45" s="56"/>
      <c r="AH45" s="56"/>
      <c r="AJ45" s="56"/>
      <c r="AK45" s="56"/>
      <c r="AL45" s="56"/>
      <c r="AM45" s="56"/>
      <c r="AN45" s="4"/>
      <c r="AO45" s="4"/>
      <c r="AP45" s="56" t="s">
        <v>12895</v>
      </c>
      <c r="AQ45" s="56"/>
      <c r="AR45" s="56"/>
    </row>
    <row r="46" spans="1:44" ht="57.6" x14ac:dyDescent="0.3">
      <c r="A46" s="56" t="s">
        <v>274</v>
      </c>
      <c r="B46" s="56" t="s">
        <v>12888</v>
      </c>
      <c r="C46" s="56" t="s">
        <v>285</v>
      </c>
      <c r="D46" s="56" t="s">
        <v>448</v>
      </c>
      <c r="E46" s="56"/>
      <c r="F46" s="55">
        <v>6835</v>
      </c>
      <c r="G46" s="5">
        <v>5000</v>
      </c>
      <c r="H46" s="56"/>
      <c r="I46" s="55">
        <v>15</v>
      </c>
      <c r="J46" s="55">
        <v>7</v>
      </c>
      <c r="K46" s="55">
        <v>2020</v>
      </c>
      <c r="L46" s="9"/>
      <c r="M46" s="9"/>
      <c r="N46" s="55" t="b">
        <v>0</v>
      </c>
      <c r="O46" s="56"/>
      <c r="P46">
        <v>1</v>
      </c>
      <c r="S46" s="55"/>
      <c r="T46" s="56"/>
      <c r="U46" s="56"/>
      <c r="V46" s="56" t="s">
        <v>204</v>
      </c>
      <c r="Z46" s="56"/>
      <c r="AA46" s="56"/>
      <c r="AB46" s="56"/>
      <c r="AG46" s="56"/>
      <c r="AH46" s="56"/>
      <c r="AJ46" s="56"/>
      <c r="AK46" s="56"/>
      <c r="AL46" s="56"/>
      <c r="AM46" s="56"/>
      <c r="AN46" s="4"/>
      <c r="AO46" s="4"/>
      <c r="AP46" s="9" t="s">
        <v>12889</v>
      </c>
      <c r="AQ46" s="56"/>
      <c r="AR46" s="56"/>
    </row>
    <row r="47" spans="1:44" x14ac:dyDescent="0.3">
      <c r="A47" s="56" t="s">
        <v>12504</v>
      </c>
      <c r="B47" s="56" t="s">
        <v>12852</v>
      </c>
      <c r="C47" s="56" t="s">
        <v>285</v>
      </c>
      <c r="D47" s="56" t="s">
        <v>202</v>
      </c>
      <c r="E47" s="56"/>
      <c r="F47" s="55">
        <v>6830</v>
      </c>
      <c r="G47" s="5">
        <v>-100</v>
      </c>
      <c r="H47" s="56"/>
      <c r="I47" s="55">
        <v>15</v>
      </c>
      <c r="J47" s="55">
        <v>1</v>
      </c>
      <c r="K47" s="55">
        <v>2020</v>
      </c>
      <c r="L47" s="9" t="s">
        <v>12853</v>
      </c>
      <c r="M47" s="9"/>
      <c r="N47" s="55" t="b">
        <v>0</v>
      </c>
      <c r="O47" s="56"/>
      <c r="P47">
        <v>1</v>
      </c>
      <c r="Q47">
        <v>16</v>
      </c>
      <c r="R47">
        <v>5</v>
      </c>
      <c r="S47" s="55">
        <v>2020</v>
      </c>
      <c r="T47" s="56"/>
      <c r="U47" s="56"/>
      <c r="V47" s="56"/>
      <c r="Z47" s="56"/>
      <c r="AA47" s="56"/>
      <c r="AB47" s="56"/>
      <c r="AG47" s="56"/>
      <c r="AH47" s="56"/>
      <c r="AJ47" s="56"/>
      <c r="AK47" s="56"/>
      <c r="AL47" s="56"/>
      <c r="AM47" s="56"/>
      <c r="AN47" s="4"/>
      <c r="AO47" s="4"/>
      <c r="AP47" s="56"/>
      <c r="AQ47" s="56"/>
      <c r="AR47" s="56"/>
    </row>
    <row r="48" spans="1:44" x14ac:dyDescent="0.3">
      <c r="A48" s="56" t="s">
        <v>12504</v>
      </c>
      <c r="B48" s="56" t="s">
        <v>12815</v>
      </c>
      <c r="C48" s="56" t="s">
        <v>285</v>
      </c>
      <c r="D48" s="56" t="s">
        <v>195</v>
      </c>
      <c r="E48" s="56"/>
      <c r="F48">
        <v>6825</v>
      </c>
      <c r="G48" s="5">
        <v>47587.5</v>
      </c>
      <c r="H48" s="56"/>
      <c r="I48">
        <v>26</v>
      </c>
      <c r="J48">
        <v>2</v>
      </c>
      <c r="K48">
        <v>2020</v>
      </c>
      <c r="L48" s="9" t="s">
        <v>12816</v>
      </c>
      <c r="M48" s="9"/>
      <c r="N48" s="55" t="b">
        <v>0</v>
      </c>
      <c r="O48" s="56"/>
      <c r="T48" s="56"/>
      <c r="U48" s="56"/>
      <c r="V48" s="56" t="s">
        <v>204</v>
      </c>
      <c r="W48">
        <v>14</v>
      </c>
      <c r="Z48" s="56"/>
      <c r="AA48" s="56"/>
      <c r="AB48" s="56"/>
      <c r="AG48" s="56"/>
      <c r="AH48" s="56"/>
      <c r="AJ48" s="56"/>
      <c r="AK48" s="56"/>
      <c r="AL48" s="56"/>
      <c r="AM48" s="56"/>
      <c r="AN48" s="4"/>
      <c r="AO48" s="4"/>
      <c r="AP48" s="56"/>
      <c r="AQ48" s="56"/>
      <c r="AR48" s="56"/>
    </row>
    <row r="49" spans="1:44" x14ac:dyDescent="0.3">
      <c r="A49" s="56" t="s">
        <v>12504</v>
      </c>
      <c r="B49" s="56" t="s">
        <v>12817</v>
      </c>
      <c r="C49" s="56" t="s">
        <v>285</v>
      </c>
      <c r="D49" s="56" t="s">
        <v>195</v>
      </c>
      <c r="E49" s="56"/>
      <c r="F49" s="55">
        <v>6825</v>
      </c>
      <c r="G49" s="5">
        <v>40271.760000000002</v>
      </c>
      <c r="H49" s="56"/>
      <c r="I49">
        <v>30</v>
      </c>
      <c r="J49">
        <v>3</v>
      </c>
      <c r="K49">
        <v>2020</v>
      </c>
      <c r="L49" s="9" t="s">
        <v>12818</v>
      </c>
      <c r="M49" s="9"/>
      <c r="N49" s="55" t="b">
        <v>0</v>
      </c>
      <c r="O49" s="56"/>
      <c r="T49" s="56"/>
      <c r="U49" s="56"/>
      <c r="V49" s="56" t="s">
        <v>204</v>
      </c>
      <c r="W49">
        <v>180</v>
      </c>
      <c r="Z49" s="56"/>
      <c r="AA49" s="56"/>
      <c r="AB49" s="56"/>
      <c r="AG49" s="56"/>
      <c r="AH49" s="56"/>
      <c r="AJ49" s="56"/>
      <c r="AK49" s="56"/>
      <c r="AL49" s="56"/>
      <c r="AM49" s="56"/>
      <c r="AN49" s="4"/>
      <c r="AO49" s="4"/>
      <c r="AP49" s="56" t="s">
        <v>12819</v>
      </c>
      <c r="AQ49" s="56"/>
      <c r="AR49" s="56"/>
    </row>
    <row r="50" spans="1:44" x14ac:dyDescent="0.3">
      <c r="A50" s="56" t="s">
        <v>12504</v>
      </c>
      <c r="B50" s="56" t="s">
        <v>12506</v>
      </c>
      <c r="C50" s="56" t="s">
        <v>285</v>
      </c>
      <c r="D50" s="56" t="s">
        <v>202</v>
      </c>
      <c r="E50" s="56"/>
      <c r="F50">
        <v>6310</v>
      </c>
      <c r="G50" s="5">
        <v>5000</v>
      </c>
      <c r="H50" s="56"/>
      <c r="I50">
        <v>2</v>
      </c>
      <c r="J50">
        <v>10</v>
      </c>
      <c r="K50">
        <v>2019</v>
      </c>
      <c r="L50" s="9" t="s">
        <v>12507</v>
      </c>
      <c r="M50" s="9"/>
      <c r="N50" s="55" t="b">
        <v>0</v>
      </c>
      <c r="O50" s="56"/>
      <c r="P50">
        <v>1</v>
      </c>
      <c r="Q50">
        <v>0</v>
      </c>
      <c r="R50">
        <v>0</v>
      </c>
      <c r="S50">
        <v>0</v>
      </c>
      <c r="T50" s="56"/>
      <c r="U50" s="56"/>
      <c r="V50" s="56" t="s">
        <v>204</v>
      </c>
      <c r="W50">
        <v>0</v>
      </c>
      <c r="X50">
        <v>0</v>
      </c>
      <c r="Z50" s="56"/>
      <c r="AA50" s="56"/>
      <c r="AB50" s="56"/>
      <c r="AF50">
        <v>0</v>
      </c>
      <c r="AG50" s="56"/>
      <c r="AH50" s="56"/>
      <c r="AI50">
        <v>0</v>
      </c>
      <c r="AJ50" s="56"/>
      <c r="AK50" s="56"/>
      <c r="AL50" s="56"/>
      <c r="AM50" s="56" t="s">
        <v>205</v>
      </c>
      <c r="AN50" s="4">
        <v>43831</v>
      </c>
      <c r="AO50" s="4"/>
      <c r="AP50" s="56"/>
      <c r="AQ50" s="56"/>
      <c r="AR50" s="56" t="s">
        <v>12698</v>
      </c>
    </row>
    <row r="51" spans="1:44" x14ac:dyDescent="0.3">
      <c r="A51" s="56" t="s">
        <v>12504</v>
      </c>
      <c r="B51" s="56" t="s">
        <v>12508</v>
      </c>
      <c r="C51" s="56" t="s">
        <v>285</v>
      </c>
      <c r="D51" s="56" t="s">
        <v>202</v>
      </c>
      <c r="E51" s="56"/>
      <c r="F51">
        <v>6310</v>
      </c>
      <c r="G51" s="5">
        <v>300</v>
      </c>
      <c r="H51" s="56"/>
      <c r="I51">
        <v>2</v>
      </c>
      <c r="J51">
        <v>10</v>
      </c>
      <c r="K51">
        <v>2019</v>
      </c>
      <c r="L51" s="9" t="s">
        <v>12509</v>
      </c>
      <c r="M51" s="9"/>
      <c r="N51" s="55" t="b">
        <v>0</v>
      </c>
      <c r="O51" s="56"/>
      <c r="P51">
        <v>1</v>
      </c>
      <c r="Q51">
        <v>0</v>
      </c>
      <c r="R51">
        <v>0</v>
      </c>
      <c r="S51">
        <v>0</v>
      </c>
      <c r="T51" s="56"/>
      <c r="U51" s="56"/>
      <c r="V51" s="56" t="s">
        <v>204</v>
      </c>
      <c r="W51">
        <v>0</v>
      </c>
      <c r="X51">
        <v>0</v>
      </c>
      <c r="Z51" s="56"/>
      <c r="AA51" s="56"/>
      <c r="AB51" s="56"/>
      <c r="AF51">
        <v>0</v>
      </c>
      <c r="AG51" s="56"/>
      <c r="AH51" s="56"/>
      <c r="AI51">
        <v>0</v>
      </c>
      <c r="AJ51" s="56"/>
      <c r="AK51" s="56"/>
      <c r="AL51" s="56"/>
      <c r="AM51" s="56" t="s">
        <v>205</v>
      </c>
      <c r="AN51" s="4">
        <v>43831</v>
      </c>
      <c r="AO51" s="4"/>
      <c r="AP51" s="56"/>
      <c r="AQ51" s="56"/>
      <c r="AR51" s="56" t="s">
        <v>12699</v>
      </c>
    </row>
    <row r="52" spans="1:44" x14ac:dyDescent="0.3">
      <c r="A52" s="56" t="s">
        <v>12504</v>
      </c>
      <c r="B52" s="56" t="s">
        <v>12662</v>
      </c>
      <c r="C52" s="56" t="s">
        <v>285</v>
      </c>
      <c r="D52" s="56" t="s">
        <v>202</v>
      </c>
      <c r="E52" s="56"/>
      <c r="F52">
        <v>6310</v>
      </c>
      <c r="G52" s="5">
        <v>600</v>
      </c>
      <c r="H52" s="56"/>
      <c r="I52">
        <v>2</v>
      </c>
      <c r="J52">
        <v>9</v>
      </c>
      <c r="K52">
        <v>2020</v>
      </c>
      <c r="L52" s="9" t="s">
        <v>12666</v>
      </c>
      <c r="M52" s="9"/>
      <c r="N52" s="55" t="b">
        <v>0</v>
      </c>
      <c r="O52" s="56"/>
      <c r="P52">
        <v>1</v>
      </c>
      <c r="Q52">
        <v>0</v>
      </c>
      <c r="R52">
        <v>0</v>
      </c>
      <c r="S52">
        <v>0</v>
      </c>
      <c r="T52" s="56"/>
      <c r="U52" s="56"/>
      <c r="V52" s="56" t="s">
        <v>204</v>
      </c>
      <c r="W52">
        <v>0</v>
      </c>
      <c r="X52">
        <v>0</v>
      </c>
      <c r="Z52" s="56"/>
      <c r="AA52" s="56"/>
      <c r="AB52" s="56"/>
      <c r="AF52">
        <v>0</v>
      </c>
      <c r="AG52" s="56"/>
      <c r="AH52" s="56"/>
      <c r="AI52">
        <v>0</v>
      </c>
      <c r="AJ52" s="56"/>
      <c r="AK52" s="56"/>
      <c r="AL52" s="56"/>
      <c r="AM52" s="56" t="s">
        <v>205</v>
      </c>
      <c r="AN52" s="4"/>
      <c r="AO52" s="4"/>
      <c r="AP52" s="56" t="s">
        <v>12664</v>
      </c>
      <c r="AQ52" s="56"/>
      <c r="AR52" s="56" t="s">
        <v>12706</v>
      </c>
    </row>
    <row r="53" spans="1:44" x14ac:dyDescent="0.3">
      <c r="A53" s="56" t="s">
        <v>375</v>
      </c>
      <c r="B53" s="56" t="s">
        <v>12884</v>
      </c>
      <c r="C53" s="56" t="s">
        <v>285</v>
      </c>
      <c r="D53" s="56" t="s">
        <v>465</v>
      </c>
      <c r="E53" s="56" t="s">
        <v>499</v>
      </c>
      <c r="F53">
        <v>6560</v>
      </c>
      <c r="G53" s="5">
        <v>600</v>
      </c>
      <c r="H53" s="56"/>
      <c r="I53">
        <v>15</v>
      </c>
      <c r="J53">
        <v>8</v>
      </c>
      <c r="K53">
        <v>2020</v>
      </c>
      <c r="L53" s="9" t="s">
        <v>12796</v>
      </c>
      <c r="M53" s="9"/>
      <c r="N53" s="55" t="b">
        <v>0</v>
      </c>
      <c r="O53" s="56"/>
      <c r="P53">
        <v>1</v>
      </c>
      <c r="T53" s="56"/>
      <c r="U53" s="56"/>
      <c r="V53" s="56" t="s">
        <v>204</v>
      </c>
      <c r="Z53" s="56"/>
      <c r="AA53" s="56"/>
      <c r="AB53" s="56"/>
      <c r="AG53" s="56"/>
      <c r="AH53" s="56"/>
      <c r="AJ53" s="56"/>
      <c r="AK53" s="56"/>
      <c r="AL53" s="56"/>
      <c r="AM53" s="56"/>
      <c r="AN53" s="4"/>
      <c r="AO53" s="4"/>
      <c r="AP53" s="56"/>
      <c r="AQ53" s="56"/>
      <c r="AR53" s="56"/>
    </row>
    <row r="54" spans="1:44" x14ac:dyDescent="0.3">
      <c r="A54" s="56" t="s">
        <v>375</v>
      </c>
      <c r="B54" s="56" t="s">
        <v>12883</v>
      </c>
      <c r="C54" s="56" t="s">
        <v>285</v>
      </c>
      <c r="D54" s="56" t="s">
        <v>445</v>
      </c>
      <c r="E54" s="56" t="s">
        <v>500</v>
      </c>
      <c r="F54" s="55">
        <v>6560</v>
      </c>
      <c r="G54" s="5">
        <v>1250</v>
      </c>
      <c r="H54" s="56"/>
      <c r="I54">
        <v>15</v>
      </c>
      <c r="J54">
        <v>8</v>
      </c>
      <c r="K54">
        <v>2020</v>
      </c>
      <c r="L54" s="9" t="s">
        <v>12796</v>
      </c>
      <c r="M54" s="9"/>
      <c r="N54" s="55" t="b">
        <v>0</v>
      </c>
      <c r="O54" s="56"/>
      <c r="P54">
        <v>1</v>
      </c>
      <c r="T54" s="56"/>
      <c r="U54" s="56"/>
      <c r="V54" s="56" t="s">
        <v>204</v>
      </c>
      <c r="Z54" s="56"/>
      <c r="AA54" s="56"/>
      <c r="AB54" s="56"/>
      <c r="AG54" s="56"/>
      <c r="AH54" s="56"/>
      <c r="AJ54" s="56"/>
      <c r="AK54" s="56"/>
      <c r="AL54" s="56"/>
      <c r="AM54" s="56"/>
      <c r="AN54" s="4"/>
      <c r="AO54" s="4"/>
      <c r="AP54" s="56"/>
      <c r="AQ54" s="56"/>
      <c r="AR54" s="56"/>
    </row>
    <row r="55" spans="1:44" x14ac:dyDescent="0.3">
      <c r="A55" s="56" t="s">
        <v>12504</v>
      </c>
      <c r="B55" s="56" t="s">
        <v>12510</v>
      </c>
      <c r="C55" s="56" t="s">
        <v>285</v>
      </c>
      <c r="D55" s="56" t="s">
        <v>202</v>
      </c>
      <c r="E55" s="56"/>
      <c r="F55">
        <v>6325</v>
      </c>
      <c r="G55" s="5">
        <v>1000</v>
      </c>
      <c r="H55" s="56"/>
      <c r="I55">
        <v>2</v>
      </c>
      <c r="J55">
        <v>10</v>
      </c>
      <c r="K55">
        <v>2019</v>
      </c>
      <c r="L55" s="9" t="s">
        <v>12507</v>
      </c>
      <c r="M55" s="9"/>
      <c r="N55" t="b">
        <v>0</v>
      </c>
      <c r="O55" s="56"/>
      <c r="P55">
        <v>1</v>
      </c>
      <c r="Q55">
        <v>0</v>
      </c>
      <c r="R55">
        <v>0</v>
      </c>
      <c r="S55">
        <v>0</v>
      </c>
      <c r="T55" s="56"/>
      <c r="U55" s="56"/>
      <c r="V55" s="56" t="s">
        <v>204</v>
      </c>
      <c r="W55">
        <v>0</v>
      </c>
      <c r="X55">
        <v>0</v>
      </c>
      <c r="Z55" s="56"/>
      <c r="AA55" s="56"/>
      <c r="AB55" s="56"/>
      <c r="AF55">
        <v>0</v>
      </c>
      <c r="AG55" s="56"/>
      <c r="AH55" s="56"/>
      <c r="AI55">
        <v>0</v>
      </c>
      <c r="AJ55" s="56"/>
      <c r="AK55" s="56"/>
      <c r="AL55" s="56"/>
      <c r="AM55" s="56" t="s">
        <v>205</v>
      </c>
      <c r="AN55" s="4">
        <v>43831</v>
      </c>
      <c r="AO55" s="4"/>
      <c r="AP55" s="56"/>
      <c r="AQ55" s="56"/>
      <c r="AR55" s="56" t="s">
        <v>12700</v>
      </c>
    </row>
    <row r="56" spans="1:44" x14ac:dyDescent="0.3">
      <c r="A56" s="56" t="s">
        <v>12504</v>
      </c>
      <c r="B56" s="56" t="s">
        <v>12810</v>
      </c>
      <c r="C56" s="56" t="s">
        <v>285</v>
      </c>
      <c r="D56" s="56" t="s">
        <v>202</v>
      </c>
      <c r="E56" s="56"/>
      <c r="F56">
        <v>6325</v>
      </c>
      <c r="G56" s="5">
        <v>-5714.55</v>
      </c>
      <c r="H56" s="56"/>
      <c r="I56">
        <v>28</v>
      </c>
      <c r="J56">
        <v>2</v>
      </c>
      <c r="K56">
        <v>2020</v>
      </c>
      <c r="L56" s="9" t="s">
        <v>12507</v>
      </c>
      <c r="M56" s="9"/>
      <c r="N56" s="55" t="b">
        <v>0</v>
      </c>
      <c r="O56" s="56"/>
      <c r="T56" s="56"/>
      <c r="U56" s="56"/>
      <c r="V56" s="56" t="s">
        <v>204</v>
      </c>
      <c r="W56">
        <v>15</v>
      </c>
      <c r="Z56" s="56"/>
      <c r="AA56" s="56"/>
      <c r="AB56" s="56"/>
      <c r="AG56" s="56"/>
      <c r="AH56" s="56"/>
      <c r="AJ56" s="56"/>
      <c r="AK56" s="56"/>
      <c r="AL56" s="56"/>
      <c r="AM56" s="56"/>
      <c r="AN56" s="4"/>
      <c r="AO56" s="4"/>
      <c r="AP56" s="56"/>
      <c r="AQ56" s="56"/>
      <c r="AR56" s="56"/>
    </row>
    <row r="57" spans="1:44" s="55" customFormat="1" x14ac:dyDescent="0.3">
      <c r="A57" s="56" t="s">
        <v>12504</v>
      </c>
      <c r="B57" s="56" t="s">
        <v>12511</v>
      </c>
      <c r="C57" s="56" t="s">
        <v>285</v>
      </c>
      <c r="D57" s="56" t="s">
        <v>202</v>
      </c>
      <c r="E57" s="56"/>
      <c r="F57" s="55">
        <v>6325</v>
      </c>
      <c r="G57" s="5">
        <v>110</v>
      </c>
      <c r="H57" s="56"/>
      <c r="I57" s="55">
        <v>2</v>
      </c>
      <c r="J57" s="55">
        <v>10</v>
      </c>
      <c r="K57" s="55">
        <v>2019</v>
      </c>
      <c r="L57" s="9" t="s">
        <v>12509</v>
      </c>
      <c r="M57" s="9"/>
      <c r="N57" s="55" t="b">
        <v>0</v>
      </c>
      <c r="O57" s="56"/>
      <c r="P57" s="55">
        <v>1</v>
      </c>
      <c r="Q57" s="55">
        <v>0</v>
      </c>
      <c r="R57" s="55">
        <v>0</v>
      </c>
      <c r="S57" s="55">
        <v>0</v>
      </c>
      <c r="T57" s="56"/>
      <c r="U57" s="56"/>
      <c r="V57" s="56" t="s">
        <v>204</v>
      </c>
      <c r="W57" s="55">
        <v>0</v>
      </c>
      <c r="X57" s="55">
        <v>0</v>
      </c>
      <c r="Z57" s="56"/>
      <c r="AA57" s="56"/>
      <c r="AB57" s="56"/>
      <c r="AF57" s="55">
        <v>0</v>
      </c>
      <c r="AG57" s="56"/>
      <c r="AH57" s="56"/>
      <c r="AI57" s="55">
        <v>0</v>
      </c>
      <c r="AJ57" s="56"/>
      <c r="AK57" s="56"/>
      <c r="AL57" s="56"/>
      <c r="AM57" s="56" t="s">
        <v>205</v>
      </c>
      <c r="AN57" s="4">
        <v>43831</v>
      </c>
      <c r="AO57" s="4"/>
      <c r="AP57" s="56"/>
      <c r="AQ57" s="56"/>
      <c r="AR57" s="56" t="s">
        <v>12701</v>
      </c>
    </row>
    <row r="58" spans="1:44" x14ac:dyDescent="0.3">
      <c r="A58" s="56" t="s">
        <v>12504</v>
      </c>
      <c r="B58" s="56" t="s">
        <v>12663</v>
      </c>
      <c r="C58" s="56" t="s">
        <v>285</v>
      </c>
      <c r="D58" s="56" t="s">
        <v>202</v>
      </c>
      <c r="E58" s="56"/>
      <c r="F58">
        <v>6325</v>
      </c>
      <c r="G58" s="5">
        <v>200</v>
      </c>
      <c r="H58" s="56"/>
      <c r="I58">
        <v>2</v>
      </c>
      <c r="J58">
        <v>9</v>
      </c>
      <c r="K58">
        <v>2020</v>
      </c>
      <c r="L58" s="9" t="s">
        <v>12666</v>
      </c>
      <c r="M58" s="9"/>
      <c r="N58" s="55" t="b">
        <v>0</v>
      </c>
      <c r="O58" s="56"/>
      <c r="P58">
        <v>1</v>
      </c>
      <c r="Q58">
        <v>0</v>
      </c>
      <c r="R58">
        <v>0</v>
      </c>
      <c r="S58">
        <v>0</v>
      </c>
      <c r="T58" s="56"/>
      <c r="U58" s="56"/>
      <c r="V58" s="56" t="s">
        <v>204</v>
      </c>
      <c r="W58">
        <v>0</v>
      </c>
      <c r="X58">
        <v>0</v>
      </c>
      <c r="Z58" s="56"/>
      <c r="AA58" s="56"/>
      <c r="AB58" s="56"/>
      <c r="AF58">
        <v>0</v>
      </c>
      <c r="AG58" s="56"/>
      <c r="AH58" s="56"/>
      <c r="AI58">
        <v>0</v>
      </c>
      <c r="AJ58" s="56"/>
      <c r="AK58" s="56"/>
      <c r="AL58" s="56"/>
      <c r="AM58" s="56" t="s">
        <v>205</v>
      </c>
      <c r="AN58" s="4"/>
      <c r="AO58" s="4"/>
      <c r="AP58" s="56" t="s">
        <v>12665</v>
      </c>
      <c r="AQ58" s="56"/>
      <c r="AR58" s="56" t="s">
        <v>12707</v>
      </c>
    </row>
    <row r="59" spans="1:44" x14ac:dyDescent="0.3">
      <c r="A59" s="56" t="s">
        <v>12504</v>
      </c>
      <c r="B59" s="56" t="s">
        <v>12832</v>
      </c>
      <c r="C59" s="56" t="s">
        <v>285</v>
      </c>
      <c r="D59" s="56" t="s">
        <v>202</v>
      </c>
      <c r="E59" s="56"/>
      <c r="F59">
        <v>6825</v>
      </c>
      <c r="G59" s="5">
        <v>44679.35</v>
      </c>
      <c r="H59" s="56"/>
      <c r="I59">
        <v>31</v>
      </c>
      <c r="J59">
        <v>12</v>
      </c>
      <c r="K59">
        <v>2019</v>
      </c>
      <c r="L59" s="9" t="s">
        <v>12833</v>
      </c>
      <c r="M59" s="9"/>
      <c r="N59" t="b">
        <v>0</v>
      </c>
      <c r="O59" s="56"/>
      <c r="T59" s="56"/>
      <c r="U59" s="56"/>
      <c r="V59" s="56" t="s">
        <v>204</v>
      </c>
      <c r="W59">
        <v>45</v>
      </c>
      <c r="Z59" s="56"/>
      <c r="AA59" s="56"/>
      <c r="AB59" s="56"/>
      <c r="AG59" s="56"/>
      <c r="AH59" s="56"/>
      <c r="AJ59" s="56"/>
      <c r="AK59" s="56"/>
      <c r="AL59" s="56"/>
      <c r="AM59" s="56"/>
      <c r="AN59" s="4"/>
      <c r="AO59" s="4"/>
      <c r="AP59" s="56" t="s">
        <v>12784</v>
      </c>
      <c r="AQ59" s="56"/>
      <c r="AR59" s="56"/>
    </row>
    <row r="60" spans="1:44" x14ac:dyDescent="0.3">
      <c r="A60" s="56" t="s">
        <v>278</v>
      </c>
      <c r="B60" s="56" t="s">
        <v>12866</v>
      </c>
      <c r="C60" s="56" t="s">
        <v>286</v>
      </c>
      <c r="D60" s="56" t="s">
        <v>465</v>
      </c>
      <c r="E60" s="56"/>
      <c r="F60" s="55">
        <v>4400</v>
      </c>
      <c r="G60" s="5">
        <f>128.4/1.19</f>
        <v>107.89915966386556</v>
      </c>
      <c r="H60" s="56"/>
      <c r="I60">
        <v>31</v>
      </c>
      <c r="J60">
        <v>12</v>
      </c>
      <c r="K60">
        <v>2019</v>
      </c>
      <c r="L60" s="9"/>
      <c r="M60" s="9"/>
      <c r="N60" s="55" t="b">
        <v>0</v>
      </c>
      <c r="O60" s="56"/>
      <c r="P60" s="55"/>
      <c r="Q60" s="55"/>
      <c r="R60" s="55"/>
      <c r="S60" s="55"/>
      <c r="T60" s="56"/>
      <c r="U60" s="56"/>
      <c r="V60" s="56" t="s">
        <v>204</v>
      </c>
      <c r="W60" s="55">
        <v>45</v>
      </c>
      <c r="X60" s="55"/>
      <c r="Y60" s="55"/>
      <c r="Z60" s="56"/>
      <c r="AA60" s="56"/>
      <c r="AB60" s="56"/>
      <c r="AC60" s="55"/>
      <c r="AD60" s="55"/>
      <c r="AE60" s="55"/>
      <c r="AF60" s="55"/>
      <c r="AG60" s="56"/>
      <c r="AH60" s="56"/>
      <c r="AI60" s="55"/>
      <c r="AJ60" s="56"/>
      <c r="AK60" s="56"/>
      <c r="AL60" s="56"/>
      <c r="AM60" s="56"/>
      <c r="AN60" s="4"/>
      <c r="AO60" s="4"/>
      <c r="AP60" s="56"/>
      <c r="AQ60" s="56"/>
      <c r="AR60" s="56"/>
    </row>
    <row r="61" spans="1:44" x14ac:dyDescent="0.3">
      <c r="A61" s="56" t="s">
        <v>12504</v>
      </c>
      <c r="B61" s="56" t="s">
        <v>12785</v>
      </c>
      <c r="C61" s="56" t="s">
        <v>285</v>
      </c>
      <c r="D61" s="56" t="s">
        <v>202</v>
      </c>
      <c r="E61" s="56"/>
      <c r="F61">
        <v>6095</v>
      </c>
      <c r="G61" s="5">
        <v>3230.54</v>
      </c>
      <c r="H61" s="56"/>
      <c r="I61">
        <v>26</v>
      </c>
      <c r="J61">
        <v>3</v>
      </c>
      <c r="K61">
        <v>2020</v>
      </c>
      <c r="L61" s="9"/>
      <c r="M61" s="9"/>
      <c r="N61" s="55" t="b">
        <v>0</v>
      </c>
      <c r="O61" s="56"/>
      <c r="P61">
        <v>0</v>
      </c>
      <c r="Q61">
        <v>0</v>
      </c>
      <c r="R61">
        <v>0</v>
      </c>
      <c r="S61">
        <v>0</v>
      </c>
      <c r="T61" s="56"/>
      <c r="U61" s="56"/>
      <c r="V61" s="56" t="s">
        <v>204</v>
      </c>
      <c r="W61">
        <v>15</v>
      </c>
      <c r="X61">
        <v>0</v>
      </c>
      <c r="Z61" s="56"/>
      <c r="AA61" s="56"/>
      <c r="AB61" s="56"/>
      <c r="AF61">
        <v>0</v>
      </c>
      <c r="AG61" s="56"/>
      <c r="AH61" s="56"/>
      <c r="AI61">
        <v>0</v>
      </c>
      <c r="AJ61" s="56"/>
      <c r="AK61" s="56"/>
      <c r="AL61" s="56"/>
      <c r="AM61" s="56"/>
      <c r="AN61" s="4"/>
      <c r="AO61" s="4"/>
      <c r="AP61" s="56"/>
      <c r="AQ61" s="56"/>
      <c r="AR61" s="56"/>
    </row>
    <row r="62" spans="1:44" x14ac:dyDescent="0.3">
      <c r="A62" s="56" t="s">
        <v>12504</v>
      </c>
      <c r="B62" s="56" t="s">
        <v>12503</v>
      </c>
      <c r="C62" s="56" t="s">
        <v>285</v>
      </c>
      <c r="D62" s="56" t="s">
        <v>202</v>
      </c>
      <c r="E62" s="56"/>
      <c r="F62">
        <v>6095</v>
      </c>
      <c r="G62" s="5">
        <v>0</v>
      </c>
      <c r="H62" s="56"/>
      <c r="I62">
        <v>18</v>
      </c>
      <c r="J62">
        <v>12</v>
      </c>
      <c r="K62">
        <v>2019</v>
      </c>
      <c r="L62" s="9" t="s">
        <v>12770</v>
      </c>
      <c r="M62" s="9"/>
      <c r="N62" t="b">
        <v>0</v>
      </c>
      <c r="O62" s="56"/>
      <c r="P62">
        <v>0</v>
      </c>
      <c r="Q62">
        <v>0</v>
      </c>
      <c r="R62">
        <v>0</v>
      </c>
      <c r="S62">
        <v>0</v>
      </c>
      <c r="T62" s="56" t="s">
        <v>12503</v>
      </c>
      <c r="U62" s="56"/>
      <c r="V62" s="56" t="s">
        <v>204</v>
      </c>
      <c r="W62">
        <v>30</v>
      </c>
      <c r="X62">
        <v>0</v>
      </c>
      <c r="Z62" s="56"/>
      <c r="AA62" s="56"/>
      <c r="AB62" s="56"/>
      <c r="AF62">
        <v>0</v>
      </c>
      <c r="AG62" s="56"/>
      <c r="AH62" s="56"/>
      <c r="AI62">
        <v>0</v>
      </c>
      <c r="AJ62" s="56"/>
      <c r="AK62" s="56"/>
      <c r="AL62" s="56"/>
      <c r="AM62" s="56"/>
      <c r="AN62" s="4"/>
      <c r="AO62" s="4"/>
      <c r="AP62" s="56"/>
      <c r="AQ62" s="56"/>
      <c r="AR62" s="56" t="s">
        <v>12771</v>
      </c>
    </row>
    <row r="63" spans="1:44" s="55" customFormat="1" x14ac:dyDescent="0.3">
      <c r="A63" s="56" t="s">
        <v>12504</v>
      </c>
      <c r="B63" s="56" t="s">
        <v>82</v>
      </c>
      <c r="C63" s="56" t="s">
        <v>285</v>
      </c>
      <c r="D63" s="56" t="s">
        <v>202</v>
      </c>
      <c r="E63" s="56"/>
      <c r="F63" s="55">
        <v>6800</v>
      </c>
      <c r="G63" s="5">
        <v>40</v>
      </c>
      <c r="H63" s="56"/>
      <c r="I63" s="55">
        <v>15</v>
      </c>
      <c r="J63" s="55">
        <v>10</v>
      </c>
      <c r="K63" s="55">
        <v>2019</v>
      </c>
      <c r="L63" s="9"/>
      <c r="M63" s="9"/>
      <c r="N63" s="55" t="b">
        <v>0</v>
      </c>
      <c r="O63" s="56"/>
      <c r="P63" s="55">
        <v>1</v>
      </c>
      <c r="Q63" s="55">
        <v>0</v>
      </c>
      <c r="R63" s="55">
        <v>0</v>
      </c>
      <c r="S63" s="55">
        <v>0</v>
      </c>
      <c r="T63" s="56"/>
      <c r="U63" s="56"/>
      <c r="V63" s="56"/>
      <c r="W63" s="55">
        <v>0</v>
      </c>
      <c r="X63" s="55">
        <v>0</v>
      </c>
      <c r="Z63" s="56"/>
      <c r="AA63" s="56"/>
      <c r="AB63" s="56"/>
      <c r="AF63" s="55">
        <v>0</v>
      </c>
      <c r="AG63" s="56"/>
      <c r="AH63" s="56"/>
      <c r="AI63" s="55">
        <v>0</v>
      </c>
      <c r="AJ63" s="56"/>
      <c r="AK63" s="56"/>
      <c r="AL63" s="56"/>
      <c r="AM63" s="56" t="s">
        <v>205</v>
      </c>
      <c r="AN63" s="4">
        <v>43831</v>
      </c>
      <c r="AO63" s="4"/>
      <c r="AP63" s="56"/>
      <c r="AQ63" s="56"/>
      <c r="AR63" s="56" t="s">
        <v>12719</v>
      </c>
    </row>
    <row r="64" spans="1:44" x14ac:dyDescent="0.3">
      <c r="A64" s="56" t="s">
        <v>272</v>
      </c>
      <c r="B64" s="56" t="s">
        <v>12761</v>
      </c>
      <c r="C64" s="56" t="s">
        <v>285</v>
      </c>
      <c r="D64" s="56" t="s">
        <v>195</v>
      </c>
      <c r="E64" s="56"/>
      <c r="F64">
        <v>6301</v>
      </c>
      <c r="G64" s="5">
        <v>0</v>
      </c>
      <c r="H64" s="56"/>
      <c r="I64">
        <v>15</v>
      </c>
      <c r="J64">
        <v>1</v>
      </c>
      <c r="K64">
        <v>2020</v>
      </c>
      <c r="L64" s="9" t="s">
        <v>12806</v>
      </c>
      <c r="M64" s="9"/>
      <c r="N64" s="55" t="b">
        <v>0</v>
      </c>
      <c r="O64" s="56"/>
      <c r="P64">
        <v>0</v>
      </c>
      <c r="Q64">
        <v>0</v>
      </c>
      <c r="R64">
        <v>0</v>
      </c>
      <c r="S64">
        <v>0</v>
      </c>
      <c r="T64" s="56" t="s">
        <v>12761</v>
      </c>
      <c r="U64" s="56"/>
      <c r="V64" s="56" t="s">
        <v>204</v>
      </c>
      <c r="W64">
        <v>0</v>
      </c>
      <c r="X64">
        <v>0</v>
      </c>
      <c r="Z64" s="56"/>
      <c r="AA64" s="56"/>
      <c r="AB64" s="56"/>
      <c r="AF64">
        <v>0</v>
      </c>
      <c r="AG64" s="56"/>
      <c r="AH64" s="56"/>
      <c r="AI64">
        <v>0</v>
      </c>
      <c r="AJ64" s="56"/>
      <c r="AK64" s="56"/>
      <c r="AL64" s="56"/>
      <c r="AM64" s="56"/>
      <c r="AN64" s="4"/>
      <c r="AO64" s="4"/>
      <c r="AP64" s="56"/>
      <c r="AQ64" s="56"/>
      <c r="AR64" s="56" t="s">
        <v>12773</v>
      </c>
    </row>
    <row r="65" spans="1:44" x14ac:dyDescent="0.3">
      <c r="A65" s="56" t="s">
        <v>12504</v>
      </c>
      <c r="B65" s="56" t="s">
        <v>12826</v>
      </c>
      <c r="C65" s="56" t="s">
        <v>285</v>
      </c>
      <c r="D65" s="56" t="s">
        <v>202</v>
      </c>
      <c r="E65" s="56"/>
      <c r="F65" s="55">
        <v>3095</v>
      </c>
      <c r="G65" s="5">
        <v>6600</v>
      </c>
      <c r="H65" s="56"/>
      <c r="I65">
        <v>31</v>
      </c>
      <c r="J65">
        <v>12</v>
      </c>
      <c r="K65">
        <v>2019</v>
      </c>
      <c r="L65" s="9" t="s">
        <v>12827</v>
      </c>
      <c r="M65" s="9"/>
      <c r="N65" s="55" t="b">
        <v>0</v>
      </c>
      <c r="O65" s="56"/>
      <c r="T65" s="56"/>
      <c r="U65" s="56"/>
      <c r="V65" s="56" t="s">
        <v>204</v>
      </c>
      <c r="W65">
        <v>20</v>
      </c>
      <c r="Z65" s="56"/>
      <c r="AA65" s="56"/>
      <c r="AB65" s="56"/>
      <c r="AG65" s="56"/>
      <c r="AH65" s="56"/>
      <c r="AJ65" s="56"/>
      <c r="AK65" s="56"/>
      <c r="AL65" s="56"/>
      <c r="AM65" s="56" t="s">
        <v>205</v>
      </c>
      <c r="AN65" s="4"/>
      <c r="AO65" s="4"/>
      <c r="AP65" s="56" t="s">
        <v>12784</v>
      </c>
      <c r="AQ65" s="56"/>
      <c r="AR65" s="56"/>
    </row>
    <row r="66" spans="1:44" x14ac:dyDescent="0.3">
      <c r="A66" s="56" t="s">
        <v>12504</v>
      </c>
      <c r="B66" s="56" t="s">
        <v>12839</v>
      </c>
      <c r="C66" s="56" t="s">
        <v>285</v>
      </c>
      <c r="D66" s="56" t="s">
        <v>202</v>
      </c>
      <c r="E66" s="56"/>
      <c r="F66">
        <v>3095</v>
      </c>
      <c r="G66" s="5">
        <v>7000</v>
      </c>
      <c r="H66" s="56"/>
      <c r="I66">
        <v>15</v>
      </c>
      <c r="J66">
        <v>7</v>
      </c>
      <c r="K66">
        <v>2020</v>
      </c>
      <c r="L66" s="9" t="s">
        <v>12827</v>
      </c>
      <c r="M66" s="9"/>
      <c r="N66" s="55" t="b">
        <v>0</v>
      </c>
      <c r="O66" s="56"/>
      <c r="P66">
        <v>12</v>
      </c>
      <c r="T66" s="56"/>
      <c r="U66" s="56"/>
      <c r="V66" s="56" t="s">
        <v>204</v>
      </c>
      <c r="Z66" s="56"/>
      <c r="AA66" s="56"/>
      <c r="AB66" s="56"/>
      <c r="AG66" s="56"/>
      <c r="AH66" s="56"/>
      <c r="AJ66" s="56"/>
      <c r="AK66" s="56"/>
      <c r="AL66" s="56"/>
      <c r="AM66" s="56" t="s">
        <v>205</v>
      </c>
      <c r="AN66" s="4"/>
      <c r="AO66" s="4"/>
      <c r="AP66" s="56"/>
      <c r="AQ66" s="56"/>
      <c r="AR66" s="56"/>
    </row>
    <row r="67" spans="1:44" x14ac:dyDescent="0.3">
      <c r="A67" s="56" t="s">
        <v>12504</v>
      </c>
      <c r="B67" s="56" t="s">
        <v>12821</v>
      </c>
      <c r="C67" s="56" t="s">
        <v>285</v>
      </c>
      <c r="D67" s="56" t="s">
        <v>202</v>
      </c>
      <c r="E67" s="56"/>
      <c r="F67">
        <v>6825</v>
      </c>
      <c r="G67" s="5">
        <v>0</v>
      </c>
      <c r="H67" s="56"/>
      <c r="I67">
        <v>15</v>
      </c>
      <c r="J67">
        <v>1</v>
      </c>
      <c r="K67">
        <v>2020</v>
      </c>
      <c r="L67" s="9" t="s">
        <v>12820</v>
      </c>
      <c r="M67" s="9"/>
      <c r="N67" s="55" t="b">
        <v>0</v>
      </c>
      <c r="O67" s="56"/>
      <c r="P67">
        <v>-1</v>
      </c>
      <c r="T67" s="56" t="s">
        <v>12821</v>
      </c>
      <c r="U67" s="56"/>
      <c r="V67" s="56" t="s">
        <v>204</v>
      </c>
      <c r="Z67" s="56"/>
      <c r="AA67" s="56"/>
      <c r="AB67" s="56"/>
      <c r="AG67" s="56"/>
      <c r="AH67" s="56"/>
      <c r="AJ67" s="56"/>
      <c r="AK67" s="56"/>
      <c r="AL67" s="56"/>
      <c r="AM67" s="56"/>
      <c r="AN67" s="4"/>
      <c r="AO67" s="4"/>
      <c r="AP67" s="56" t="s">
        <v>12822</v>
      </c>
      <c r="AQ67" s="56"/>
      <c r="AR67" s="56"/>
    </row>
    <row r="68" spans="1:44" ht="28.8" x14ac:dyDescent="0.3">
      <c r="A68" s="56" t="s">
        <v>12504</v>
      </c>
      <c r="B68" s="56" t="s">
        <v>12830</v>
      </c>
      <c r="C68" s="56" t="s">
        <v>285</v>
      </c>
      <c r="D68" s="56" t="s">
        <v>202</v>
      </c>
      <c r="E68" s="56"/>
      <c r="F68">
        <v>3070</v>
      </c>
      <c r="G68" s="5">
        <v>66266.820000000007</v>
      </c>
      <c r="H68" s="56"/>
      <c r="I68">
        <v>19</v>
      </c>
      <c r="J68">
        <v>2</v>
      </c>
      <c r="K68">
        <v>2020</v>
      </c>
      <c r="L68" s="9" t="s">
        <v>12831</v>
      </c>
      <c r="M68" s="9"/>
      <c r="N68" s="55" t="b">
        <v>0</v>
      </c>
      <c r="O68" s="56"/>
      <c r="T68" s="56"/>
      <c r="U68" s="56"/>
      <c r="V68" s="56" t="s">
        <v>204</v>
      </c>
      <c r="Z68" s="56"/>
      <c r="AA68" s="56"/>
      <c r="AB68" s="56"/>
      <c r="AG68" s="56"/>
      <c r="AH68" s="56"/>
      <c r="AJ68" s="56"/>
      <c r="AK68" s="56"/>
      <c r="AL68" s="56"/>
      <c r="AM68" s="56"/>
      <c r="AN68" s="4"/>
      <c r="AO68" s="4"/>
      <c r="AP68" s="56" t="s">
        <v>12784</v>
      </c>
      <c r="AQ68" s="56"/>
      <c r="AR68" s="56"/>
    </row>
    <row r="69" spans="1:44" x14ac:dyDescent="0.3">
      <c r="A69" s="56" t="s">
        <v>12504</v>
      </c>
      <c r="B69" s="56" t="s">
        <v>12813</v>
      </c>
      <c r="C69" s="56" t="s">
        <v>285</v>
      </c>
      <c r="D69" s="56" t="s">
        <v>445</v>
      </c>
      <c r="E69" s="56"/>
      <c r="F69" s="55">
        <v>6650</v>
      </c>
      <c r="G69" s="5">
        <v>-650</v>
      </c>
      <c r="H69" s="56"/>
      <c r="I69">
        <v>15</v>
      </c>
      <c r="J69">
        <v>1</v>
      </c>
      <c r="K69">
        <v>2020</v>
      </c>
      <c r="L69" s="9" t="s">
        <v>12814</v>
      </c>
      <c r="M69" s="9"/>
      <c r="N69" s="55" t="b">
        <v>0</v>
      </c>
      <c r="O69" s="56"/>
      <c r="P69">
        <v>1</v>
      </c>
      <c r="Q69">
        <v>16</v>
      </c>
      <c r="R69">
        <v>5</v>
      </c>
      <c r="S69">
        <v>2020</v>
      </c>
      <c r="T69" s="56"/>
      <c r="U69" s="56"/>
      <c r="V69" s="56"/>
      <c r="Z69" s="56"/>
      <c r="AA69" s="56"/>
      <c r="AB69" s="56"/>
      <c r="AG69" s="56"/>
      <c r="AH69" s="56"/>
      <c r="AJ69" s="56"/>
      <c r="AK69" s="56"/>
      <c r="AL69" s="56"/>
      <c r="AM69" s="56"/>
      <c r="AN69" s="4"/>
      <c r="AO69" s="4"/>
      <c r="AP69" s="56"/>
      <c r="AQ69" s="56"/>
      <c r="AR69" s="56"/>
    </row>
    <row r="70" spans="1:44" x14ac:dyDescent="0.3">
      <c r="A70" s="56" t="s">
        <v>12504</v>
      </c>
      <c r="B70" s="56" t="s">
        <v>12813</v>
      </c>
      <c r="C70" s="56" t="s">
        <v>285</v>
      </c>
      <c r="D70" s="56" t="s">
        <v>446</v>
      </c>
      <c r="E70" s="56"/>
      <c r="F70">
        <v>6650</v>
      </c>
      <c r="G70" s="5">
        <v>-950</v>
      </c>
      <c r="H70" s="56"/>
      <c r="I70">
        <v>15</v>
      </c>
      <c r="J70">
        <v>1</v>
      </c>
      <c r="K70">
        <v>2020</v>
      </c>
      <c r="L70" s="9" t="s">
        <v>12814</v>
      </c>
      <c r="M70" s="9"/>
      <c r="N70" s="55" t="b">
        <v>0</v>
      </c>
      <c r="O70" s="56"/>
      <c r="P70">
        <v>1</v>
      </c>
      <c r="Q70">
        <v>16</v>
      </c>
      <c r="R70">
        <v>5</v>
      </c>
      <c r="S70">
        <v>2020</v>
      </c>
      <c r="T70" s="56"/>
      <c r="U70" s="56"/>
      <c r="V70" s="56"/>
      <c r="Z70" s="56"/>
      <c r="AA70" s="56"/>
      <c r="AB70" s="56"/>
      <c r="AG70" s="56"/>
      <c r="AH70" s="56"/>
      <c r="AJ70" s="56"/>
      <c r="AK70" s="56"/>
      <c r="AL70" s="56"/>
      <c r="AM70" s="56"/>
      <c r="AN70" s="4"/>
      <c r="AO70" s="4"/>
      <c r="AP70" s="56"/>
      <c r="AQ70" s="56"/>
      <c r="AR70" s="56"/>
    </row>
    <row r="71" spans="1:44" x14ac:dyDescent="0.3">
      <c r="A71" s="56" t="s">
        <v>12504</v>
      </c>
      <c r="B71" s="56" t="s">
        <v>12813</v>
      </c>
      <c r="C71" s="56" t="s">
        <v>285</v>
      </c>
      <c r="D71" s="56" t="s">
        <v>465</v>
      </c>
      <c r="E71" s="56"/>
      <c r="F71">
        <v>6650</v>
      </c>
      <c r="G71" s="5">
        <v>-300</v>
      </c>
      <c r="H71" s="56"/>
      <c r="I71">
        <v>15</v>
      </c>
      <c r="J71">
        <v>1</v>
      </c>
      <c r="K71">
        <v>2020</v>
      </c>
      <c r="L71" s="9" t="s">
        <v>12814</v>
      </c>
      <c r="M71" s="9"/>
      <c r="N71" s="55" t="b">
        <v>0</v>
      </c>
      <c r="O71" s="56"/>
      <c r="P71">
        <v>1</v>
      </c>
      <c r="Q71">
        <v>16</v>
      </c>
      <c r="R71">
        <v>5</v>
      </c>
      <c r="S71">
        <v>2020</v>
      </c>
      <c r="T71" s="56"/>
      <c r="U71" s="56"/>
      <c r="V71" s="56"/>
      <c r="Z71" s="56"/>
      <c r="AA71" s="56"/>
      <c r="AB71" s="56"/>
      <c r="AG71" s="56"/>
      <c r="AH71" s="56"/>
      <c r="AJ71" s="56"/>
      <c r="AK71" s="56"/>
      <c r="AL71" s="56"/>
      <c r="AM71" s="56"/>
      <c r="AN71" s="4"/>
      <c r="AO71" s="4"/>
      <c r="AP71" s="56"/>
      <c r="AQ71" s="56"/>
      <c r="AR71" s="56"/>
    </row>
    <row r="72" spans="1:44" x14ac:dyDescent="0.3">
      <c r="A72" s="56" t="s">
        <v>12504</v>
      </c>
      <c r="B72" s="56" t="s">
        <v>12683</v>
      </c>
      <c r="C72" s="56" t="s">
        <v>285</v>
      </c>
      <c r="D72" s="56" t="s">
        <v>202</v>
      </c>
      <c r="E72" s="56"/>
      <c r="F72" s="55">
        <v>6400</v>
      </c>
      <c r="G72" s="5">
        <v>116</v>
      </c>
      <c r="H72" s="56"/>
      <c r="I72" s="55">
        <v>1</v>
      </c>
      <c r="J72" s="55">
        <v>7</v>
      </c>
      <c r="K72" s="55">
        <v>2020</v>
      </c>
      <c r="L72" s="9" t="s">
        <v>12677</v>
      </c>
      <c r="M72" s="9"/>
      <c r="N72" s="55" t="b">
        <v>0</v>
      </c>
      <c r="O72" s="56"/>
      <c r="P72" s="55">
        <v>12</v>
      </c>
      <c r="Q72" s="55">
        <v>0</v>
      </c>
      <c r="R72" s="55">
        <v>0</v>
      </c>
      <c r="S72" s="55">
        <v>0</v>
      </c>
      <c r="T72" s="56"/>
      <c r="U72" s="56"/>
      <c r="V72" s="56"/>
      <c r="W72" s="55">
        <v>0</v>
      </c>
      <c r="X72" s="55">
        <v>0</v>
      </c>
      <c r="Y72" s="55"/>
      <c r="Z72" s="56"/>
      <c r="AA72" s="56"/>
      <c r="AB72" s="56" t="s">
        <v>12672</v>
      </c>
      <c r="AC72" s="55"/>
      <c r="AD72" s="55"/>
      <c r="AE72" s="55"/>
      <c r="AF72" s="55">
        <v>0</v>
      </c>
      <c r="AG72" s="56"/>
      <c r="AH72" s="56"/>
      <c r="AI72" s="55">
        <v>0</v>
      </c>
      <c r="AJ72" s="56"/>
      <c r="AK72" s="56"/>
      <c r="AL72" s="56"/>
      <c r="AM72" s="56" t="s">
        <v>205</v>
      </c>
      <c r="AN72" s="4">
        <v>43466</v>
      </c>
      <c r="AO72" s="4"/>
      <c r="AP72" s="56"/>
      <c r="AQ72" s="56"/>
      <c r="AR72" s="56" t="s">
        <v>12712</v>
      </c>
    </row>
    <row r="73" spans="1:44" x14ac:dyDescent="0.3">
      <c r="A73" s="56" t="s">
        <v>274</v>
      </c>
      <c r="B73" s="56" t="s">
        <v>12791</v>
      </c>
      <c r="C73" s="56" t="s">
        <v>285</v>
      </c>
      <c r="D73" s="56" t="s">
        <v>448</v>
      </c>
      <c r="E73" s="56"/>
      <c r="F73" s="55">
        <v>5400</v>
      </c>
      <c r="G73" s="5">
        <v>1000</v>
      </c>
      <c r="H73" s="56"/>
      <c r="I73" s="55">
        <v>15</v>
      </c>
      <c r="J73" s="55">
        <v>7</v>
      </c>
      <c r="K73" s="55">
        <v>2020</v>
      </c>
      <c r="L73" s="9"/>
      <c r="M73" s="9"/>
      <c r="N73" s="55" t="b">
        <v>0</v>
      </c>
      <c r="O73" s="56"/>
      <c r="P73" s="55">
        <v>1</v>
      </c>
      <c r="Q73" s="55"/>
      <c r="R73" s="55"/>
      <c r="S73" s="55"/>
      <c r="T73" s="56"/>
      <c r="U73" s="56"/>
      <c r="V73" s="56" t="s">
        <v>204</v>
      </c>
      <c r="W73">
        <v>30</v>
      </c>
      <c r="Z73" s="56"/>
      <c r="AA73" s="56"/>
      <c r="AB73" s="56"/>
      <c r="AG73" s="56"/>
      <c r="AH73" s="56"/>
      <c r="AJ73" s="56"/>
      <c r="AK73" s="56"/>
      <c r="AL73" s="56"/>
      <c r="AM73" s="56" t="s">
        <v>205</v>
      </c>
      <c r="AN73" s="4"/>
      <c r="AO73" s="4"/>
      <c r="AP73" s="56" t="s">
        <v>12892</v>
      </c>
      <c r="AQ73" s="56"/>
      <c r="AR73" s="56"/>
    </row>
    <row r="74" spans="1:44" x14ac:dyDescent="0.3">
      <c r="A74" s="56" t="s">
        <v>12504</v>
      </c>
      <c r="B74" s="56" t="s">
        <v>12799</v>
      </c>
      <c r="C74" s="56" t="s">
        <v>285</v>
      </c>
      <c r="D74" s="56" t="s">
        <v>202</v>
      </c>
      <c r="E74" s="56"/>
      <c r="F74">
        <v>6300</v>
      </c>
      <c r="G74" s="5">
        <v>400</v>
      </c>
      <c r="H74" s="56"/>
      <c r="I74">
        <v>15</v>
      </c>
      <c r="J74">
        <v>1</v>
      </c>
      <c r="K74">
        <v>2020</v>
      </c>
      <c r="L74" s="9" t="s">
        <v>12800</v>
      </c>
      <c r="M74" s="9"/>
      <c r="N74" s="55" t="b">
        <v>0</v>
      </c>
      <c r="O74" s="56"/>
      <c r="P74">
        <v>1</v>
      </c>
      <c r="T74" s="56"/>
      <c r="U74" s="56"/>
      <c r="V74" s="56" t="s">
        <v>204</v>
      </c>
      <c r="Z74" s="56"/>
      <c r="AA74" s="56"/>
      <c r="AB74" s="56"/>
      <c r="AG74" s="56"/>
      <c r="AH74" s="56"/>
      <c r="AJ74" s="56"/>
      <c r="AK74" s="56"/>
      <c r="AL74" s="56"/>
      <c r="AM74" s="56" t="s">
        <v>205</v>
      </c>
      <c r="AN74" s="4"/>
      <c r="AO74" s="4"/>
      <c r="AP74" s="56"/>
      <c r="AQ74" s="56"/>
      <c r="AR74" s="56"/>
    </row>
    <row r="75" spans="1:44" x14ac:dyDescent="0.3">
      <c r="A75" s="56" t="s">
        <v>12504</v>
      </c>
      <c r="B75" s="56" t="s">
        <v>12834</v>
      </c>
      <c r="C75" s="56" t="s">
        <v>285</v>
      </c>
      <c r="D75" s="56" t="s">
        <v>202</v>
      </c>
      <c r="E75" s="56"/>
      <c r="F75">
        <v>6825</v>
      </c>
      <c r="G75" s="5">
        <v>0</v>
      </c>
      <c r="H75" s="56"/>
      <c r="I75">
        <v>15</v>
      </c>
      <c r="J75">
        <v>1</v>
      </c>
      <c r="K75">
        <v>2020</v>
      </c>
      <c r="L75" s="9" t="s">
        <v>12835</v>
      </c>
      <c r="M75" s="9"/>
      <c r="N75" s="55" t="b">
        <v>0</v>
      </c>
      <c r="O75" s="56"/>
      <c r="P75">
        <v>-1</v>
      </c>
      <c r="T75" s="56" t="s">
        <v>12834</v>
      </c>
      <c r="U75" s="56"/>
      <c r="V75" s="56" t="s">
        <v>204</v>
      </c>
      <c r="Z75" s="56"/>
      <c r="AA75" s="56"/>
      <c r="AB75" s="56"/>
      <c r="AG75" s="56"/>
      <c r="AH75" s="56"/>
      <c r="AJ75" s="56"/>
      <c r="AK75" s="56"/>
      <c r="AL75" s="56"/>
      <c r="AM75" s="56" t="s">
        <v>205</v>
      </c>
      <c r="AN75" s="4"/>
      <c r="AO75" s="4"/>
      <c r="AP75" s="56" t="s">
        <v>12836</v>
      </c>
      <c r="AQ75" s="56"/>
      <c r="AR75" s="56"/>
    </row>
    <row r="76" spans="1:44" x14ac:dyDescent="0.3">
      <c r="A76" s="56" t="s">
        <v>12504</v>
      </c>
      <c r="B76" s="56" t="s">
        <v>12696</v>
      </c>
      <c r="C76" s="56" t="s">
        <v>285</v>
      </c>
      <c r="D76" s="56" t="s">
        <v>202</v>
      </c>
      <c r="E76" s="56"/>
      <c r="F76">
        <v>6400</v>
      </c>
      <c r="G76" s="5">
        <v>509</v>
      </c>
      <c r="H76" s="56"/>
      <c r="I76">
        <v>1</v>
      </c>
      <c r="J76">
        <v>3</v>
      </c>
      <c r="K76">
        <v>2020</v>
      </c>
      <c r="L76" s="9" t="s">
        <v>12673</v>
      </c>
      <c r="M76" s="9"/>
      <c r="N76" s="55" t="b">
        <v>0</v>
      </c>
      <c r="O76" s="56"/>
      <c r="P76">
        <v>12</v>
      </c>
      <c r="Q76">
        <v>0</v>
      </c>
      <c r="R76">
        <v>0</v>
      </c>
      <c r="S76">
        <v>0</v>
      </c>
      <c r="T76" s="56"/>
      <c r="U76" s="56"/>
      <c r="V76" s="56"/>
      <c r="W76">
        <v>0</v>
      </c>
      <c r="X76">
        <v>0</v>
      </c>
      <c r="Z76" s="56"/>
      <c r="AA76" s="56"/>
      <c r="AB76" s="56"/>
      <c r="AF76">
        <v>0</v>
      </c>
      <c r="AG76" s="56"/>
      <c r="AH76" s="56"/>
      <c r="AI76">
        <v>0</v>
      </c>
      <c r="AJ76" s="56"/>
      <c r="AK76" s="56"/>
      <c r="AL76" s="56"/>
      <c r="AM76" s="56" t="s">
        <v>205</v>
      </c>
      <c r="AN76" s="4"/>
      <c r="AO76" s="4"/>
      <c r="AP76" s="56"/>
      <c r="AQ76" s="56"/>
      <c r="AR76" s="56" t="s">
        <v>12702</v>
      </c>
    </row>
    <row r="77" spans="1:44" x14ac:dyDescent="0.3">
      <c r="A77" s="56" t="s">
        <v>12504</v>
      </c>
      <c r="B77" s="56" t="s">
        <v>12697</v>
      </c>
      <c r="C77" s="56" t="s">
        <v>285</v>
      </c>
      <c r="D77" s="56" t="s">
        <v>202</v>
      </c>
      <c r="E77" s="56"/>
      <c r="F77">
        <v>6400</v>
      </c>
      <c r="G77" s="5">
        <v>670</v>
      </c>
      <c r="H77" s="56"/>
      <c r="I77">
        <v>15</v>
      </c>
      <c r="J77">
        <v>6</v>
      </c>
      <c r="K77">
        <v>2020</v>
      </c>
      <c r="L77" s="9" t="s">
        <v>12676</v>
      </c>
      <c r="M77" s="9"/>
      <c r="N77" s="55" t="b">
        <v>0</v>
      </c>
      <c r="O77" s="56"/>
      <c r="P77">
        <v>12</v>
      </c>
      <c r="Q77">
        <v>0</v>
      </c>
      <c r="R77">
        <v>0</v>
      </c>
      <c r="S77">
        <v>0</v>
      </c>
      <c r="T77" s="56"/>
      <c r="U77" s="56"/>
      <c r="V77" s="56"/>
      <c r="W77">
        <v>0</v>
      </c>
      <c r="X77">
        <v>0</v>
      </c>
      <c r="Z77" s="56"/>
      <c r="AA77" s="56"/>
      <c r="AB77" s="56"/>
      <c r="AF77">
        <v>0</v>
      </c>
      <c r="AG77" s="56"/>
      <c r="AH77" s="56"/>
      <c r="AI77">
        <v>0</v>
      </c>
      <c r="AJ77" s="56"/>
      <c r="AK77" s="56"/>
      <c r="AL77" s="56"/>
      <c r="AM77" s="56" t="s">
        <v>205</v>
      </c>
      <c r="AN77" s="4">
        <v>43831</v>
      </c>
      <c r="AO77" s="4"/>
      <c r="AP77" s="56"/>
      <c r="AQ77" s="56"/>
      <c r="AR77" s="56" t="s">
        <v>12703</v>
      </c>
    </row>
    <row r="78" spans="1:44" ht="28.8" x14ac:dyDescent="0.3">
      <c r="A78" s="56" t="s">
        <v>276</v>
      </c>
      <c r="B78" s="56" t="s">
        <v>12812</v>
      </c>
      <c r="C78" s="56" t="s">
        <v>285</v>
      </c>
      <c r="D78" s="56" t="s">
        <v>448</v>
      </c>
      <c r="E78" s="56"/>
      <c r="F78">
        <v>6470</v>
      </c>
      <c r="G78" s="5">
        <v>1000</v>
      </c>
      <c r="H78" s="56"/>
      <c r="I78">
        <v>15</v>
      </c>
      <c r="J78">
        <v>7</v>
      </c>
      <c r="K78">
        <v>2020</v>
      </c>
      <c r="L78" s="9" t="s">
        <v>12684</v>
      </c>
      <c r="M78" s="9"/>
      <c r="N78" s="55" t="b">
        <v>0</v>
      </c>
      <c r="O78" s="56"/>
      <c r="P78">
        <v>1</v>
      </c>
      <c r="T78" s="56"/>
      <c r="U78" s="56"/>
      <c r="V78" s="56" t="s">
        <v>204</v>
      </c>
      <c r="W78">
        <v>30</v>
      </c>
      <c r="X78">
        <v>0</v>
      </c>
      <c r="Z78" s="56"/>
      <c r="AA78" s="56"/>
      <c r="AB78" s="56"/>
      <c r="AF78">
        <v>0</v>
      </c>
      <c r="AG78" s="56"/>
      <c r="AH78" s="56"/>
      <c r="AI78">
        <v>0</v>
      </c>
      <c r="AJ78" s="56"/>
      <c r="AK78" s="56"/>
      <c r="AL78" s="56"/>
      <c r="AM78" s="56" t="s">
        <v>205</v>
      </c>
      <c r="AN78" s="4"/>
      <c r="AO78" s="4"/>
      <c r="AP78" s="9" t="s">
        <v>12896</v>
      </c>
      <c r="AQ78" s="56"/>
      <c r="AR78" s="56" t="s">
        <v>12704</v>
      </c>
    </row>
    <row r="79" spans="1:44" x14ac:dyDescent="0.3">
      <c r="A79" s="56" t="s">
        <v>276</v>
      </c>
      <c r="B79" s="56" t="s">
        <v>12811</v>
      </c>
      <c r="C79" s="56" t="s">
        <v>285</v>
      </c>
      <c r="D79" s="56" t="s">
        <v>448</v>
      </c>
      <c r="E79" s="56"/>
      <c r="F79" s="55">
        <v>6470</v>
      </c>
      <c r="G79" s="5">
        <v>3124.7620000000002</v>
      </c>
      <c r="H79" s="56"/>
      <c r="I79">
        <v>15</v>
      </c>
      <c r="J79">
        <v>10</v>
      </c>
      <c r="K79">
        <v>2019</v>
      </c>
      <c r="L79" s="9" t="s">
        <v>12684</v>
      </c>
      <c r="M79" s="9"/>
      <c r="N79" s="55" t="b">
        <v>0</v>
      </c>
      <c r="O79" s="56"/>
      <c r="P79">
        <v>1</v>
      </c>
      <c r="Q79">
        <v>14</v>
      </c>
      <c r="R79">
        <v>6</v>
      </c>
      <c r="S79">
        <v>2020</v>
      </c>
      <c r="T79" s="56"/>
      <c r="U79" s="56"/>
      <c r="V79" s="56" t="s">
        <v>204</v>
      </c>
      <c r="W79">
        <v>30</v>
      </c>
      <c r="X79">
        <v>0</v>
      </c>
      <c r="Z79" s="56"/>
      <c r="AA79" s="56"/>
      <c r="AB79" s="56"/>
      <c r="AF79">
        <v>0</v>
      </c>
      <c r="AG79" s="56"/>
      <c r="AH79" s="56"/>
      <c r="AI79">
        <v>0</v>
      </c>
      <c r="AJ79" s="56"/>
      <c r="AK79" s="56"/>
      <c r="AL79" s="56"/>
      <c r="AM79" s="56" t="s">
        <v>205</v>
      </c>
      <c r="AN79" s="4">
        <v>43831</v>
      </c>
      <c r="AO79" s="4"/>
      <c r="AP79" s="56"/>
      <c r="AQ79" s="56"/>
      <c r="AR79" s="56"/>
    </row>
    <row r="80" spans="1:44" ht="28.8" x14ac:dyDescent="0.3">
      <c r="A80" s="56" t="s">
        <v>12504</v>
      </c>
      <c r="B80" s="56" t="s">
        <v>12898</v>
      </c>
      <c r="C80" s="56" t="s">
        <v>285</v>
      </c>
      <c r="D80" s="56" t="s">
        <v>195</v>
      </c>
      <c r="E80" s="56"/>
      <c r="F80">
        <v>6650</v>
      </c>
      <c r="G80" s="5">
        <v>0</v>
      </c>
      <c r="H80" s="56"/>
      <c r="I80">
        <v>1</v>
      </c>
      <c r="J80">
        <v>7</v>
      </c>
      <c r="K80">
        <v>2020</v>
      </c>
      <c r="L80" s="9" t="s">
        <v>12899</v>
      </c>
      <c r="M80" s="9"/>
      <c r="N80" s="55" t="b">
        <v>0</v>
      </c>
      <c r="O80" s="56"/>
      <c r="P80">
        <v>-1</v>
      </c>
      <c r="T80" s="61" t="s">
        <v>12898</v>
      </c>
      <c r="U80" s="56"/>
      <c r="V80" s="56" t="s">
        <v>204</v>
      </c>
      <c r="W80">
        <v>0</v>
      </c>
      <c r="X80">
        <v>0</v>
      </c>
      <c r="Z80" s="56"/>
      <c r="AA80" s="56"/>
      <c r="AB80" s="56"/>
      <c r="AF80">
        <v>0</v>
      </c>
      <c r="AG80" s="56"/>
      <c r="AH80" s="56"/>
      <c r="AI80">
        <v>0</v>
      </c>
      <c r="AJ80" s="56"/>
      <c r="AK80" s="56"/>
      <c r="AL80" s="56"/>
      <c r="AM80" s="56"/>
      <c r="AN80" s="4"/>
      <c r="AO80" s="4"/>
      <c r="AP80" s="56" t="s">
        <v>12900</v>
      </c>
      <c r="AQ80" s="56"/>
      <c r="AR80" s="56"/>
    </row>
    <row r="81" spans="1:44" x14ac:dyDescent="0.3">
      <c r="A81" s="56" t="s">
        <v>12504</v>
      </c>
      <c r="B81" s="56" t="s">
        <v>12901</v>
      </c>
      <c r="C81" s="56" t="s">
        <v>285</v>
      </c>
      <c r="D81" s="56" t="s">
        <v>465</v>
      </c>
      <c r="E81" s="56"/>
      <c r="F81">
        <v>6825</v>
      </c>
      <c r="G81" s="5">
        <v>2000</v>
      </c>
      <c r="H81" s="56"/>
      <c r="I81">
        <v>1</v>
      </c>
      <c r="J81">
        <v>9</v>
      </c>
      <c r="K81">
        <v>2020</v>
      </c>
      <c r="L81" s="9" t="s">
        <v>12902</v>
      </c>
      <c r="M81" s="9"/>
      <c r="N81" s="55" t="b">
        <v>0</v>
      </c>
      <c r="O81" s="56"/>
      <c r="P81">
        <v>1</v>
      </c>
      <c r="Q81">
        <v>31</v>
      </c>
      <c r="R81">
        <v>12</v>
      </c>
      <c r="S81">
        <v>2020</v>
      </c>
      <c r="T81" s="56"/>
      <c r="U81" s="56"/>
      <c r="V81" s="56" t="s">
        <v>204</v>
      </c>
      <c r="Z81" s="56"/>
      <c r="AA81" s="56"/>
      <c r="AB81" s="56"/>
      <c r="AG81" s="56"/>
      <c r="AH81" s="56"/>
      <c r="AJ81" s="56"/>
      <c r="AK81" s="56"/>
      <c r="AL81" s="56"/>
      <c r="AM81" s="56"/>
      <c r="AN81" s="4"/>
      <c r="AO81" s="4"/>
      <c r="AP81" s="56"/>
      <c r="AQ81" s="56"/>
      <c r="AR81" s="56"/>
    </row>
    <row r="82" spans="1:44" x14ac:dyDescent="0.3">
      <c r="A82" s="56" t="s">
        <v>12504</v>
      </c>
      <c r="B82" s="56" t="s">
        <v>12905</v>
      </c>
      <c r="C82" s="56" t="s">
        <v>285</v>
      </c>
      <c r="D82" s="56" t="s">
        <v>195</v>
      </c>
      <c r="E82" s="56"/>
      <c r="F82">
        <v>6825</v>
      </c>
      <c r="G82" s="5">
        <v>0</v>
      </c>
      <c r="H82" s="56"/>
      <c r="I82">
        <v>15</v>
      </c>
      <c r="J82">
        <v>7</v>
      </c>
      <c r="K82">
        <v>2020</v>
      </c>
      <c r="L82" s="9" t="s">
        <v>12906</v>
      </c>
      <c r="M82" s="9"/>
      <c r="N82" s="55" t="b">
        <v>0</v>
      </c>
      <c r="O82" s="56"/>
      <c r="T82" s="56" t="s">
        <v>12905</v>
      </c>
      <c r="U82" s="56"/>
      <c r="V82" s="56" t="s">
        <v>204</v>
      </c>
      <c r="Z82" s="56"/>
      <c r="AA82" s="56"/>
      <c r="AB82" s="56"/>
      <c r="AG82" s="56"/>
      <c r="AH82" s="56"/>
      <c r="AJ82" s="56"/>
      <c r="AK82" s="56"/>
      <c r="AL82" s="56"/>
      <c r="AM82" s="56"/>
      <c r="AN82" s="4"/>
      <c r="AO82" s="4"/>
      <c r="AP82" s="56" t="s">
        <v>12907</v>
      </c>
      <c r="AQ82" s="56"/>
      <c r="AR82" s="56"/>
    </row>
    <row r="83" spans="1:44" x14ac:dyDescent="0.3">
      <c r="A83" s="56" t="s">
        <v>12504</v>
      </c>
      <c r="B83" s="56" t="s">
        <v>12908</v>
      </c>
      <c r="C83" s="56" t="s">
        <v>285</v>
      </c>
      <c r="D83" s="56" t="s">
        <v>195</v>
      </c>
      <c r="E83" s="56"/>
      <c r="F83">
        <v>6855</v>
      </c>
      <c r="G83" s="5">
        <v>10000</v>
      </c>
      <c r="H83" s="56"/>
      <c r="I83">
        <v>15</v>
      </c>
      <c r="J83">
        <v>7</v>
      </c>
      <c r="K83">
        <v>2020</v>
      </c>
      <c r="L83" s="9" t="s">
        <v>12909</v>
      </c>
      <c r="M83" s="9"/>
      <c r="N83" s="55" t="b">
        <v>0</v>
      </c>
      <c r="O83" s="56"/>
      <c r="T83" s="56"/>
      <c r="U83" s="56"/>
      <c r="V83" s="56" t="s">
        <v>204</v>
      </c>
      <c r="Z83" s="56"/>
      <c r="AA83" s="56"/>
      <c r="AB83" s="56"/>
      <c r="AG83" s="56"/>
      <c r="AH83" s="56"/>
      <c r="AJ83" s="56"/>
      <c r="AK83" s="56"/>
      <c r="AL83" s="56"/>
      <c r="AM83" s="56"/>
      <c r="AN83" s="4"/>
      <c r="AO83" s="4"/>
      <c r="AP83" s="56" t="s">
        <v>12910</v>
      </c>
      <c r="AQ83" s="56"/>
      <c r="AR83" s="56"/>
    </row>
  </sheetData>
  <phoneticPr fontId="2" type="noConversion"/>
  <dataValidations count="5">
    <dataValidation type="list" allowBlank="1" showInputMessage="1" showErrorMessage="1" sqref="U15:U42 T39 T63:U63 T44:U44 T15:T16 T18:T36 T72:U73 T2:U13" xr:uid="{B87584EE-1084-4FCF-8AC5-5F6C729C04BD}">
      <formula1>ListAllocationSchedules</formula1>
    </dataValidation>
    <dataValidation type="list" allowBlank="1" showInputMessage="1" showErrorMessage="1" sqref="AB63 AB44 AB15:AB42 AB72 AB2:AB13" xr:uid="{D1AE6B66-51CF-4FD6-92B3-1860D86F8A9A}">
      <formula1>ListDepreciationRules</formula1>
    </dataValidation>
    <dataValidation type="list" allowBlank="1" showInputMessage="1" showErrorMessage="1" sqref="D15:D44 D57 D63 D72:D73 D79 D2:D13" xr:uid="{D1CC88B1-D152-4E76-ACF9-F1114B909EC5}">
      <formula1>ListCostCenters</formula1>
    </dataValidation>
    <dataValidation type="list" allowBlank="1" showInputMessage="1" showErrorMessage="1" sqref="A72:A73 A15:A53 A57 A59:A63 A66:A70 A2:A13 A78:A79 A83" xr:uid="{A20B89C6-FE05-4532-B647-17B66C51EA54}">
      <formula1>ListPlanGroups</formula1>
    </dataValidation>
    <dataValidation type="list" allowBlank="1" showInputMessage="1" showErrorMessage="1" sqref="C2:C83" xr:uid="{222FB03C-F49E-4F32-A038-6625D388309A}">
      <formula1>"Purchase,Sale"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5CD6-AF79-4376-9341-71DE7381C4F4}">
  <sheetPr codeName="Tabelle24"/>
  <dimension ref="A1:V15"/>
  <sheetViews>
    <sheetView workbookViewId="0">
      <selection activeCell="B6" sqref="B6"/>
    </sheetView>
  </sheetViews>
  <sheetFormatPr baseColWidth="10" defaultColWidth="17.109375" defaultRowHeight="14.4" outlineLevelCol="1" x14ac:dyDescent="0.3"/>
  <cols>
    <col min="1" max="1" width="16.5546875" bestFit="1" customWidth="1"/>
    <col min="2" max="2" width="30.44140625" bestFit="1" customWidth="1"/>
    <col min="3" max="3" width="19.88671875" bestFit="1" customWidth="1"/>
    <col min="4" max="4" width="18.5546875" customWidth="1" outlineLevel="1"/>
    <col min="5" max="5" width="13.33203125" customWidth="1" outlineLevel="1"/>
    <col min="6" max="6" width="12.109375" customWidth="1" outlineLevel="1"/>
    <col min="7" max="7" width="10.33203125" customWidth="1" outlineLevel="1"/>
    <col min="8" max="8" width="12.88671875" customWidth="1" outlineLevel="1"/>
    <col min="9" max="9" width="11" customWidth="1" outlineLevel="1"/>
    <col min="10" max="10" width="13" customWidth="1" outlineLevel="1"/>
    <col min="11" max="11" width="12.44140625" customWidth="1" outlineLevel="1"/>
    <col min="12" max="12" width="13" customWidth="1" outlineLevel="1"/>
    <col min="13" max="13" width="11.109375" customWidth="1" outlineLevel="1"/>
    <col min="14" max="14" width="13.6640625" customWidth="1" outlineLevel="1"/>
    <col min="15" max="15" width="11.6640625" customWidth="1" outlineLevel="1"/>
    <col min="16" max="16" width="19.33203125" bestFit="1" customWidth="1"/>
    <col min="17" max="17" width="16.6640625" bestFit="1" customWidth="1"/>
    <col min="18" max="18" width="15.33203125" bestFit="1" customWidth="1"/>
    <col min="19" max="19" width="11.109375" bestFit="1" customWidth="1"/>
    <col min="20" max="20" width="23.44140625" bestFit="1" customWidth="1"/>
    <col min="21" max="21" width="11.6640625" bestFit="1" customWidth="1"/>
    <col min="22" max="22" width="39.109375" bestFit="1" customWidth="1"/>
  </cols>
  <sheetData>
    <row r="1" spans="1:22" s="3" customFormat="1" x14ac:dyDescent="0.3">
      <c r="A1" s="3" t="s">
        <v>190</v>
      </c>
      <c r="B1" s="3" t="s">
        <v>163</v>
      </c>
      <c r="C1" s="3" t="s">
        <v>316</v>
      </c>
      <c r="D1" s="3" t="s">
        <v>317</v>
      </c>
      <c r="E1" s="3" t="s">
        <v>188</v>
      </c>
      <c r="F1" s="3" t="s">
        <v>165</v>
      </c>
      <c r="G1" s="3" t="s">
        <v>182</v>
      </c>
      <c r="H1" s="3" t="s">
        <v>181</v>
      </c>
      <c r="I1" s="3" t="s">
        <v>180</v>
      </c>
      <c r="J1" s="3" t="s">
        <v>166</v>
      </c>
      <c r="K1" s="3" t="s">
        <v>179</v>
      </c>
      <c r="L1" s="3" t="s">
        <v>178</v>
      </c>
      <c r="M1" s="3" t="s">
        <v>185</v>
      </c>
      <c r="N1" s="3" t="s">
        <v>184</v>
      </c>
      <c r="O1" s="3" t="s">
        <v>183</v>
      </c>
      <c r="P1" s="3" t="s">
        <v>361</v>
      </c>
      <c r="Q1" s="3" t="s">
        <v>362</v>
      </c>
      <c r="R1" s="3" t="s">
        <v>175</v>
      </c>
      <c r="S1" t="s">
        <v>177</v>
      </c>
      <c r="T1" s="3" t="s">
        <v>1</v>
      </c>
      <c r="U1" s="3" t="s">
        <v>2</v>
      </c>
      <c r="V1" s="3" t="s">
        <v>247</v>
      </c>
    </row>
    <row r="2" spans="1:22" x14ac:dyDescent="0.3">
      <c r="A2" s="1" t="s">
        <v>375</v>
      </c>
      <c r="B2" s="1" t="s">
        <v>477</v>
      </c>
      <c r="C2" s="1" t="s">
        <v>443</v>
      </c>
      <c r="D2" s="1" t="s">
        <v>478</v>
      </c>
      <c r="E2" s="1" t="s">
        <v>445</v>
      </c>
      <c r="F2" s="1" t="s">
        <v>500</v>
      </c>
      <c r="G2" s="19">
        <v>22</v>
      </c>
      <c r="H2" s="19">
        <v>4</v>
      </c>
      <c r="I2" s="19">
        <v>2020</v>
      </c>
      <c r="J2" s="1"/>
      <c r="K2" t="b">
        <v>0</v>
      </c>
      <c r="L2" s="1"/>
      <c r="M2">
        <v>0</v>
      </c>
      <c r="N2">
        <v>0</v>
      </c>
      <c r="O2">
        <v>0</v>
      </c>
      <c r="P2" s="1" t="s">
        <v>508</v>
      </c>
      <c r="Q2" s="1" t="s">
        <v>513</v>
      </c>
      <c r="R2" s="1" t="s">
        <v>205</v>
      </c>
      <c r="S2" s="1"/>
      <c r="T2" s="1" t="s">
        <v>12740</v>
      </c>
      <c r="U2" s="1"/>
      <c r="V2" s="1" t="s">
        <v>12412</v>
      </c>
    </row>
    <row r="3" spans="1:22" x14ac:dyDescent="0.3">
      <c r="A3" s="1" t="s">
        <v>375</v>
      </c>
      <c r="B3" s="1" t="s">
        <v>475</v>
      </c>
      <c r="C3" s="1" t="s">
        <v>444</v>
      </c>
      <c r="D3" s="1" t="s">
        <v>453</v>
      </c>
      <c r="E3" s="1" t="s">
        <v>446</v>
      </c>
      <c r="F3" s="1" t="s">
        <v>494</v>
      </c>
      <c r="G3" s="19">
        <v>0</v>
      </c>
      <c r="H3" s="19">
        <v>0</v>
      </c>
      <c r="I3" s="19">
        <v>0</v>
      </c>
      <c r="J3" s="1"/>
      <c r="K3" t="b">
        <v>0</v>
      </c>
      <c r="L3" s="1"/>
      <c r="M3">
        <v>0</v>
      </c>
      <c r="N3">
        <v>0</v>
      </c>
      <c r="O3">
        <v>0</v>
      </c>
      <c r="P3" s="1" t="s">
        <v>507</v>
      </c>
      <c r="Q3" s="1" t="s">
        <v>513</v>
      </c>
      <c r="R3" s="1" t="s">
        <v>205</v>
      </c>
      <c r="S3" s="1"/>
      <c r="T3" s="1"/>
      <c r="U3" s="1"/>
      <c r="V3" s="1" t="s">
        <v>12413</v>
      </c>
    </row>
    <row r="4" spans="1:22" x14ac:dyDescent="0.3">
      <c r="A4" s="1" t="s">
        <v>375</v>
      </c>
      <c r="B4" s="1" t="s">
        <v>484</v>
      </c>
      <c r="C4" s="1" t="s">
        <v>474</v>
      </c>
      <c r="D4" s="1" t="s">
        <v>460</v>
      </c>
      <c r="E4" s="1" t="s">
        <v>202</v>
      </c>
      <c r="F4" s="1" t="s">
        <v>498</v>
      </c>
      <c r="G4" s="19">
        <v>1</v>
      </c>
      <c r="H4" s="19">
        <v>3</v>
      </c>
      <c r="I4" s="19">
        <v>2020</v>
      </c>
      <c r="J4" s="1"/>
      <c r="K4" t="b">
        <v>0</v>
      </c>
      <c r="L4" s="1"/>
      <c r="M4">
        <v>0</v>
      </c>
      <c r="N4">
        <v>0</v>
      </c>
      <c r="O4">
        <v>0</v>
      </c>
      <c r="P4" s="1" t="s">
        <v>511</v>
      </c>
      <c r="Q4" s="1" t="s">
        <v>514</v>
      </c>
      <c r="R4" s="1" t="s">
        <v>205</v>
      </c>
      <c r="S4" s="1"/>
      <c r="T4" s="1"/>
      <c r="U4" s="1"/>
      <c r="V4" s="1" t="s">
        <v>12414</v>
      </c>
    </row>
    <row r="5" spans="1:22" x14ac:dyDescent="0.3">
      <c r="A5" s="1" t="s">
        <v>375</v>
      </c>
      <c r="B5" s="1" t="s">
        <v>485</v>
      </c>
      <c r="C5" s="1" t="s">
        <v>480</v>
      </c>
      <c r="D5" s="1" t="s">
        <v>478</v>
      </c>
      <c r="E5" s="1" t="s">
        <v>445</v>
      </c>
      <c r="F5" s="1" t="s">
        <v>495</v>
      </c>
      <c r="G5" s="19">
        <v>0</v>
      </c>
      <c r="H5" s="19">
        <v>0</v>
      </c>
      <c r="I5" s="19">
        <v>0</v>
      </c>
      <c r="J5" s="1"/>
      <c r="K5" t="b">
        <v>0</v>
      </c>
      <c r="L5" s="1"/>
      <c r="M5">
        <v>0</v>
      </c>
      <c r="N5">
        <v>0</v>
      </c>
      <c r="O5">
        <v>0</v>
      </c>
      <c r="P5" s="1" t="s">
        <v>509</v>
      </c>
      <c r="Q5" s="1" t="s">
        <v>514</v>
      </c>
      <c r="R5" s="1" t="s">
        <v>205</v>
      </c>
      <c r="S5" s="1"/>
      <c r="T5" s="1"/>
      <c r="U5" s="1"/>
      <c r="V5" s="1" t="s">
        <v>12415</v>
      </c>
    </row>
    <row r="6" spans="1:22" x14ac:dyDescent="0.3">
      <c r="A6" s="1" t="s">
        <v>375</v>
      </c>
      <c r="B6" s="1" t="s">
        <v>486</v>
      </c>
      <c r="C6" s="1" t="s">
        <v>481</v>
      </c>
      <c r="D6" s="1" t="s">
        <v>478</v>
      </c>
      <c r="E6" s="1" t="s">
        <v>445</v>
      </c>
      <c r="F6" s="1" t="s">
        <v>496</v>
      </c>
      <c r="G6" s="19">
        <v>0</v>
      </c>
      <c r="H6" s="19">
        <v>0</v>
      </c>
      <c r="I6" s="19">
        <v>0</v>
      </c>
      <c r="J6" s="1"/>
      <c r="K6" t="b">
        <v>0</v>
      </c>
      <c r="L6" s="1"/>
      <c r="M6">
        <v>0</v>
      </c>
      <c r="N6">
        <v>0</v>
      </c>
      <c r="O6">
        <v>0</v>
      </c>
      <c r="P6" s="1" t="s">
        <v>510</v>
      </c>
      <c r="Q6" s="1" t="s">
        <v>514</v>
      </c>
      <c r="R6" s="1" t="s">
        <v>205</v>
      </c>
      <c r="S6" s="1"/>
      <c r="T6" s="1"/>
      <c r="U6" s="1"/>
      <c r="V6" s="1" t="s">
        <v>12416</v>
      </c>
    </row>
    <row r="7" spans="1:22" x14ac:dyDescent="0.3">
      <c r="A7" s="1" t="s">
        <v>375</v>
      </c>
      <c r="B7" s="1" t="s">
        <v>487</v>
      </c>
      <c r="C7" s="1" t="s">
        <v>482</v>
      </c>
      <c r="D7" s="1" t="s">
        <v>453</v>
      </c>
      <c r="E7" s="1" t="s">
        <v>446</v>
      </c>
      <c r="F7" s="1" t="s">
        <v>497</v>
      </c>
      <c r="G7" s="19">
        <v>0</v>
      </c>
      <c r="H7" s="19">
        <v>0</v>
      </c>
      <c r="I7" s="19">
        <v>0</v>
      </c>
      <c r="J7" s="1"/>
      <c r="K7" t="b">
        <v>0</v>
      </c>
      <c r="L7" s="1"/>
      <c r="M7">
        <v>0</v>
      </c>
      <c r="N7">
        <v>0</v>
      </c>
      <c r="O7">
        <v>0</v>
      </c>
      <c r="P7" s="1" t="s">
        <v>512</v>
      </c>
      <c r="Q7" s="1" t="s">
        <v>514</v>
      </c>
      <c r="R7" s="1" t="s">
        <v>205</v>
      </c>
      <c r="S7" s="1"/>
      <c r="T7" s="1"/>
      <c r="U7" s="1"/>
      <c r="V7" s="1" t="s">
        <v>12417</v>
      </c>
    </row>
    <row r="8" spans="1:22" x14ac:dyDescent="0.3">
      <c r="A8" s="1" t="s">
        <v>375</v>
      </c>
      <c r="B8" s="1" t="s">
        <v>488</v>
      </c>
      <c r="C8" s="1" t="s">
        <v>483</v>
      </c>
      <c r="D8" s="1" t="s">
        <v>453</v>
      </c>
      <c r="E8" s="1" t="s">
        <v>446</v>
      </c>
      <c r="F8" s="1" t="s">
        <v>501</v>
      </c>
      <c r="G8" s="19">
        <v>1</v>
      </c>
      <c r="H8" s="19">
        <v>7</v>
      </c>
      <c r="I8" s="19">
        <v>2020</v>
      </c>
      <c r="J8" s="1"/>
      <c r="K8" t="b">
        <v>0</v>
      </c>
      <c r="L8" s="1"/>
      <c r="M8">
        <v>0</v>
      </c>
      <c r="N8">
        <v>0</v>
      </c>
      <c r="O8">
        <v>0</v>
      </c>
      <c r="P8" s="1" t="s">
        <v>488</v>
      </c>
      <c r="Q8" s="1" t="s">
        <v>514</v>
      </c>
      <c r="R8" s="1" t="s">
        <v>205</v>
      </c>
      <c r="S8" s="1"/>
      <c r="T8" s="1"/>
      <c r="U8" s="1"/>
      <c r="V8" s="1" t="s">
        <v>12418</v>
      </c>
    </row>
    <row r="9" spans="1:22" x14ac:dyDescent="0.3">
      <c r="A9" s="1" t="s">
        <v>375</v>
      </c>
      <c r="B9" s="1" t="s">
        <v>489</v>
      </c>
      <c r="C9" s="1" t="s">
        <v>483</v>
      </c>
      <c r="D9" s="1" t="s">
        <v>478</v>
      </c>
      <c r="E9" s="1" t="s">
        <v>445</v>
      </c>
      <c r="F9" s="1" t="s">
        <v>502</v>
      </c>
      <c r="G9" s="19">
        <v>1</v>
      </c>
      <c r="H9" s="19">
        <v>10</v>
      </c>
      <c r="I9" s="19">
        <v>2020</v>
      </c>
      <c r="J9" s="1"/>
      <c r="K9" t="b">
        <v>0</v>
      </c>
      <c r="L9" s="1"/>
      <c r="M9">
        <v>0</v>
      </c>
      <c r="N9">
        <v>0</v>
      </c>
      <c r="O9">
        <v>0</v>
      </c>
      <c r="P9" s="1" t="s">
        <v>489</v>
      </c>
      <c r="Q9" s="1" t="s">
        <v>514</v>
      </c>
      <c r="R9" s="1" t="s">
        <v>205</v>
      </c>
      <c r="S9" s="1"/>
      <c r="T9" s="1"/>
      <c r="U9" s="1"/>
      <c r="V9" s="1" t="s">
        <v>12419</v>
      </c>
    </row>
    <row r="10" spans="1:22" x14ac:dyDescent="0.3">
      <c r="A10" s="1" t="s">
        <v>375</v>
      </c>
      <c r="B10" s="1" t="s">
        <v>490</v>
      </c>
      <c r="C10" s="1" t="s">
        <v>483</v>
      </c>
      <c r="D10" s="1" t="s">
        <v>478</v>
      </c>
      <c r="E10" s="1" t="s">
        <v>445</v>
      </c>
      <c r="F10" s="1" t="s">
        <v>503</v>
      </c>
      <c r="G10" s="19">
        <v>1</v>
      </c>
      <c r="H10" s="19">
        <v>10</v>
      </c>
      <c r="I10" s="19">
        <v>2020</v>
      </c>
      <c r="J10" s="1"/>
      <c r="K10" t="b">
        <v>0</v>
      </c>
      <c r="L10" s="1"/>
      <c r="M10">
        <v>0</v>
      </c>
      <c r="N10">
        <v>0</v>
      </c>
      <c r="O10">
        <v>0</v>
      </c>
      <c r="P10" s="1" t="s">
        <v>490</v>
      </c>
      <c r="Q10" s="1" t="s">
        <v>514</v>
      </c>
      <c r="R10" s="1" t="s">
        <v>205</v>
      </c>
      <c r="S10" s="1"/>
      <c r="T10" s="1"/>
      <c r="U10" s="1"/>
      <c r="V10" s="1" t="s">
        <v>12420</v>
      </c>
    </row>
    <row r="11" spans="1:22" x14ac:dyDescent="0.3">
      <c r="A11" s="1" t="s">
        <v>375</v>
      </c>
      <c r="B11" s="1" t="s">
        <v>491</v>
      </c>
      <c r="C11" s="1" t="s">
        <v>483</v>
      </c>
      <c r="D11" s="1" t="s">
        <v>478</v>
      </c>
      <c r="E11" s="1" t="s">
        <v>445</v>
      </c>
      <c r="F11" s="1" t="s">
        <v>504</v>
      </c>
      <c r="G11" s="19">
        <v>15</v>
      </c>
      <c r="H11" s="19">
        <v>7</v>
      </c>
      <c r="I11" s="19">
        <v>2020</v>
      </c>
      <c r="J11" s="1"/>
      <c r="K11" t="b">
        <v>0</v>
      </c>
      <c r="L11" s="1"/>
      <c r="M11">
        <v>0</v>
      </c>
      <c r="N11">
        <v>0</v>
      </c>
      <c r="O11">
        <v>0</v>
      </c>
      <c r="P11" s="1" t="s">
        <v>491</v>
      </c>
      <c r="Q11" s="1" t="s">
        <v>514</v>
      </c>
      <c r="R11" s="1" t="s">
        <v>205</v>
      </c>
      <c r="S11" s="1"/>
      <c r="T11" s="1"/>
      <c r="U11" s="1"/>
      <c r="V11" s="1" t="s">
        <v>12421</v>
      </c>
    </row>
    <row r="12" spans="1:22" x14ac:dyDescent="0.3">
      <c r="A12" s="1" t="s">
        <v>375</v>
      </c>
      <c r="B12" s="1" t="s">
        <v>492</v>
      </c>
      <c r="C12" s="1" t="s">
        <v>483</v>
      </c>
      <c r="D12" s="1" t="s">
        <v>460</v>
      </c>
      <c r="E12" s="1" t="s">
        <v>202</v>
      </c>
      <c r="F12" s="1" t="s">
        <v>505</v>
      </c>
      <c r="G12" s="19">
        <v>1</v>
      </c>
      <c r="H12" s="19">
        <v>10</v>
      </c>
      <c r="I12" s="19">
        <v>2020</v>
      </c>
      <c r="J12" s="1"/>
      <c r="K12" t="b">
        <v>0</v>
      </c>
      <c r="L12" s="1"/>
      <c r="M12">
        <v>0</v>
      </c>
      <c r="N12">
        <v>0</v>
      </c>
      <c r="O12">
        <v>0</v>
      </c>
      <c r="P12" s="1" t="s">
        <v>492</v>
      </c>
      <c r="Q12" s="1" t="s">
        <v>514</v>
      </c>
      <c r="R12" s="1" t="s">
        <v>205</v>
      </c>
      <c r="S12" s="1"/>
      <c r="T12" s="1"/>
      <c r="U12" s="1"/>
      <c r="V12" s="1" t="s">
        <v>12422</v>
      </c>
    </row>
    <row r="13" spans="1:22" x14ac:dyDescent="0.3">
      <c r="A13" s="1" t="s">
        <v>375</v>
      </c>
      <c r="B13" s="1" t="s">
        <v>493</v>
      </c>
      <c r="C13" s="1" t="s">
        <v>483</v>
      </c>
      <c r="D13" s="1" t="s">
        <v>453</v>
      </c>
      <c r="E13" s="1" t="s">
        <v>446</v>
      </c>
      <c r="F13" s="1" t="s">
        <v>506</v>
      </c>
      <c r="G13" s="19">
        <v>1</v>
      </c>
      <c r="H13" s="19">
        <v>8</v>
      </c>
      <c r="I13" s="19">
        <v>2020</v>
      </c>
      <c r="J13" s="1"/>
      <c r="K13" t="b">
        <v>0</v>
      </c>
      <c r="L13" s="1"/>
      <c r="M13">
        <v>0</v>
      </c>
      <c r="N13">
        <v>0</v>
      </c>
      <c r="O13">
        <v>0</v>
      </c>
      <c r="P13" s="1" t="s">
        <v>493</v>
      </c>
      <c r="Q13" s="1" t="s">
        <v>514</v>
      </c>
      <c r="R13" s="1" t="s">
        <v>205</v>
      </c>
      <c r="S13" s="1"/>
      <c r="T13" s="1"/>
      <c r="U13" s="1"/>
      <c r="V13" s="1" t="s">
        <v>12423</v>
      </c>
    </row>
    <row r="14" spans="1:22" x14ac:dyDescent="0.3">
      <c r="A14" s="1" t="s">
        <v>375</v>
      </c>
      <c r="B14" s="1" t="s">
        <v>476</v>
      </c>
      <c r="C14" s="1" t="s">
        <v>376</v>
      </c>
      <c r="D14" s="1" t="s">
        <v>467</v>
      </c>
      <c r="E14" s="1" t="s">
        <v>465</v>
      </c>
      <c r="F14" s="1" t="s">
        <v>499</v>
      </c>
      <c r="G14" s="19">
        <v>1</v>
      </c>
      <c r="H14" s="19">
        <v>4</v>
      </c>
      <c r="I14" s="19">
        <v>2020</v>
      </c>
      <c r="J14" s="1"/>
      <c r="K14" t="b">
        <v>0</v>
      </c>
      <c r="L14" s="1"/>
      <c r="M14">
        <v>0</v>
      </c>
      <c r="N14">
        <v>0</v>
      </c>
      <c r="O14">
        <v>0</v>
      </c>
      <c r="P14" s="1" t="s">
        <v>353</v>
      </c>
      <c r="Q14" s="1" t="s">
        <v>513</v>
      </c>
      <c r="R14" s="1" t="s">
        <v>205</v>
      </c>
      <c r="S14" s="1"/>
      <c r="T14" s="1"/>
      <c r="U14" s="1"/>
      <c r="V14" s="1" t="s">
        <v>12424</v>
      </c>
    </row>
    <row r="15" spans="1:22" s="55" customFormat="1" x14ac:dyDescent="0.3">
      <c r="A15" s="56" t="s">
        <v>375</v>
      </c>
      <c r="B15" s="56" t="s">
        <v>12786</v>
      </c>
      <c r="C15" s="56" t="s">
        <v>483</v>
      </c>
      <c r="D15" s="56" t="s">
        <v>453</v>
      </c>
      <c r="E15" s="56" t="s">
        <v>446</v>
      </c>
      <c r="F15" s="56" t="s">
        <v>12787</v>
      </c>
      <c r="G15" s="19">
        <v>1</v>
      </c>
      <c r="H15" s="19">
        <v>10</v>
      </c>
      <c r="I15" s="19">
        <v>2020</v>
      </c>
      <c r="J15" s="56"/>
      <c r="K15" s="55" t="b">
        <v>0</v>
      </c>
      <c r="L15" s="56"/>
      <c r="M15" s="55">
        <v>0</v>
      </c>
      <c r="N15" s="55">
        <v>0</v>
      </c>
      <c r="O15" s="55">
        <v>0</v>
      </c>
      <c r="P15" s="56" t="s">
        <v>12788</v>
      </c>
      <c r="Q15" s="56" t="s">
        <v>514</v>
      </c>
      <c r="R15" s="56" t="s">
        <v>205</v>
      </c>
      <c r="S15" s="56"/>
      <c r="T15" s="56"/>
      <c r="U15" s="56"/>
      <c r="V15" s="56" t="s">
        <v>12423</v>
      </c>
    </row>
  </sheetData>
  <phoneticPr fontId="2" type="noConversion"/>
  <dataValidations count="8">
    <dataValidation type="list" allowBlank="1" showInputMessage="1" showErrorMessage="1" sqref="A2:A15" xr:uid="{B5A6406E-E1D3-46AE-B60C-6D1580F2BF17}">
      <formula1>ListPlanGroups</formula1>
    </dataValidation>
    <dataValidation type="list" allowBlank="1" showInputMessage="1" showErrorMessage="1" sqref="E2:E15" xr:uid="{61FBBF89-B203-4B49-8731-E272D9E779F2}">
      <formula1>ListCostCenters</formula1>
    </dataValidation>
    <dataValidation type="list" allowBlank="1" showInputMessage="1" showErrorMessage="1" sqref="K2:K15" xr:uid="{AA66AB7F-5AB1-499E-85FE-AAC1C4B88FF0}">
      <formula1>"WAHR,FALSCH"</formula1>
    </dataValidation>
    <dataValidation type="list" allowBlank="1" showInputMessage="1" showErrorMessage="1" sqref="L2:L15" xr:uid="{47834BFE-CC24-4FDD-B556-797952537D69}">
      <formula1>ListTriggerDates</formula1>
    </dataValidation>
    <dataValidation type="list" allowBlank="1" showInputMessage="1" showErrorMessage="1" sqref="P2:P14" xr:uid="{0228C895-F2EF-4020-BE11-12A6346EBEA2}">
      <formula1>ListTariffs</formula1>
    </dataValidation>
    <dataValidation type="list" allowBlank="1" showInputMessage="1" showErrorMessage="1" sqref="Q2:Q15" xr:uid="{308FE457-B483-445D-A2FE-2B63F6D3E3A4}">
      <formula1>ListExpenseGroups</formula1>
    </dataValidation>
    <dataValidation type="list" allowBlank="1" showInputMessage="1" showErrorMessage="1" sqref="R2:S15" xr:uid="{B45D644A-62C4-4584-83AD-94E52F4EF87F}">
      <formula1>ListInflationRules</formula1>
    </dataValidation>
    <dataValidation type="list" showInputMessage="1" showErrorMessage="1" sqref="P15" xr:uid="{B32BC456-276B-40AD-A976-DE9059578E0A}">
      <formula1>ListTariffs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30DF-81FF-494D-BB6D-7B4FA07E2964}">
  <sheetPr codeName="Tabelle21"/>
  <dimension ref="A1:C6"/>
  <sheetViews>
    <sheetView workbookViewId="0"/>
  </sheetViews>
  <sheetFormatPr baseColWidth="10" defaultRowHeight="14.4" x14ac:dyDescent="0.3"/>
  <cols>
    <col min="1" max="1" width="7.5546875" bestFit="1" customWidth="1"/>
    <col min="2" max="2" width="15.44140625" bestFit="1" customWidth="1"/>
    <col min="3" max="3" width="38.88671875" bestFit="1" customWidth="1"/>
  </cols>
  <sheetData>
    <row r="1" spans="1:3" x14ac:dyDescent="0.3">
      <c r="A1" t="s">
        <v>212</v>
      </c>
      <c r="B1" t="s">
        <v>299</v>
      </c>
      <c r="C1" t="s">
        <v>247</v>
      </c>
    </row>
    <row r="2" spans="1:3" x14ac:dyDescent="0.3">
      <c r="A2">
        <v>2</v>
      </c>
      <c r="B2">
        <v>1800</v>
      </c>
      <c r="C2" s="1" t="s">
        <v>12366</v>
      </c>
    </row>
    <row r="3" spans="1:3" x14ac:dyDescent="0.3">
      <c r="A3">
        <v>4</v>
      </c>
      <c r="B3">
        <v>3300</v>
      </c>
      <c r="C3" s="1" t="s">
        <v>12367</v>
      </c>
    </row>
    <row r="4" spans="1:3" x14ac:dyDescent="0.3">
      <c r="A4">
        <v>6</v>
      </c>
      <c r="B4">
        <v>1180</v>
      </c>
      <c r="C4" s="1" t="s">
        <v>12368</v>
      </c>
    </row>
    <row r="5" spans="1:3" x14ac:dyDescent="0.3">
      <c r="A5">
        <v>8</v>
      </c>
      <c r="B5">
        <v>1200</v>
      </c>
      <c r="C5" s="1" t="s">
        <v>12369</v>
      </c>
    </row>
    <row r="6" spans="1:3" x14ac:dyDescent="0.3">
      <c r="A6">
        <v>10</v>
      </c>
      <c r="B6">
        <v>3280</v>
      </c>
      <c r="C6" s="1" t="s">
        <v>12370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13F8-11EF-4098-8F8E-421BCE5A281E}">
  <sheetPr codeName="Tabelle25"/>
  <dimension ref="A1:D3"/>
  <sheetViews>
    <sheetView workbookViewId="0"/>
  </sheetViews>
  <sheetFormatPr baseColWidth="10" defaultRowHeight="14.4" x14ac:dyDescent="0.3"/>
  <cols>
    <col min="1" max="1" width="10.6640625" bestFit="1" customWidth="1"/>
    <col min="2" max="2" width="50.44140625" bestFit="1" customWidth="1"/>
    <col min="3" max="3" width="15.44140625" bestFit="1" customWidth="1"/>
    <col min="4" max="5" width="37.44140625" bestFit="1" customWidth="1"/>
  </cols>
  <sheetData>
    <row r="1" spans="1:4" x14ac:dyDescent="0.3">
      <c r="A1" t="s">
        <v>163</v>
      </c>
      <c r="B1" t="s">
        <v>166</v>
      </c>
      <c r="C1" t="s">
        <v>379</v>
      </c>
      <c r="D1" t="s">
        <v>247</v>
      </c>
    </row>
    <row r="2" spans="1:4" x14ac:dyDescent="0.3">
      <c r="A2" s="1" t="s">
        <v>514</v>
      </c>
      <c r="B2" s="1" t="s">
        <v>369</v>
      </c>
      <c r="C2" s="11">
        <v>44562</v>
      </c>
      <c r="D2" s="1" t="s">
        <v>12425</v>
      </c>
    </row>
    <row r="3" spans="1:4" x14ac:dyDescent="0.3">
      <c r="A3" s="1" t="s">
        <v>513</v>
      </c>
      <c r="B3" s="1" t="s">
        <v>370</v>
      </c>
      <c r="C3" s="11">
        <v>44562</v>
      </c>
      <c r="D3" s="1" t="s">
        <v>12426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B293-8D0B-427D-B66B-F0E8002FE46C}">
  <sheetPr codeName="Tabelle16"/>
  <dimension ref="A1:G34"/>
  <sheetViews>
    <sheetView workbookViewId="0">
      <selection activeCell="A21" sqref="A21"/>
    </sheetView>
  </sheetViews>
  <sheetFormatPr baseColWidth="10" defaultColWidth="48.44140625" defaultRowHeight="14.4" x14ac:dyDescent="0.3"/>
  <cols>
    <col min="1" max="1" width="49.88671875" style="3" bestFit="1" customWidth="1"/>
    <col min="2" max="2" width="46.5546875" style="3" bestFit="1" customWidth="1"/>
    <col min="3" max="3" width="12.88671875" bestFit="1" customWidth="1"/>
    <col min="4" max="4" width="10.44140625" bestFit="1" customWidth="1"/>
    <col min="5" max="5" width="26.88671875" bestFit="1" customWidth="1"/>
    <col min="6" max="6" width="14.5546875" bestFit="1" customWidth="1"/>
    <col min="7" max="7" width="39.44140625" bestFit="1" customWidth="1"/>
  </cols>
  <sheetData>
    <row r="1" spans="1:7" x14ac:dyDescent="0.3">
      <c r="A1" s="3" t="s">
        <v>215</v>
      </c>
      <c r="B1" s="3" t="s">
        <v>216</v>
      </c>
      <c r="C1" t="s">
        <v>382</v>
      </c>
      <c r="D1" t="s">
        <v>383</v>
      </c>
      <c r="E1" t="s">
        <v>384</v>
      </c>
      <c r="F1" t="s">
        <v>385</v>
      </c>
      <c r="G1" t="s">
        <v>247</v>
      </c>
    </row>
    <row r="2" spans="1:7" x14ac:dyDescent="0.3">
      <c r="A2" s="9" t="s">
        <v>386</v>
      </c>
      <c r="B2" s="9" t="s">
        <v>253</v>
      </c>
      <c r="C2">
        <v>100</v>
      </c>
      <c r="D2">
        <v>999</v>
      </c>
      <c r="F2">
        <v>0</v>
      </c>
      <c r="G2" s="1" t="s">
        <v>12373</v>
      </c>
    </row>
    <row r="3" spans="1:7" x14ac:dyDescent="0.3">
      <c r="A3" s="9" t="s">
        <v>387</v>
      </c>
      <c r="B3" s="9" t="s">
        <v>388</v>
      </c>
      <c r="C3">
        <v>1000</v>
      </c>
      <c r="D3">
        <v>1199</v>
      </c>
      <c r="F3">
        <v>0</v>
      </c>
      <c r="G3" s="1" t="s">
        <v>12374</v>
      </c>
    </row>
    <row r="4" spans="1:7" x14ac:dyDescent="0.3">
      <c r="A4" s="9" t="s">
        <v>389</v>
      </c>
      <c r="B4" s="9" t="s">
        <v>390</v>
      </c>
      <c r="C4">
        <v>1200</v>
      </c>
      <c r="D4">
        <v>1499</v>
      </c>
      <c r="F4">
        <v>0</v>
      </c>
      <c r="G4" s="1" t="s">
        <v>12375</v>
      </c>
    </row>
    <row r="5" spans="1:7" x14ac:dyDescent="0.3">
      <c r="A5" s="9" t="s">
        <v>391</v>
      </c>
      <c r="B5" s="9" t="s">
        <v>392</v>
      </c>
      <c r="C5">
        <v>1500</v>
      </c>
      <c r="D5">
        <v>1549</v>
      </c>
      <c r="F5">
        <v>0</v>
      </c>
      <c r="G5" s="1" t="s">
        <v>12376</v>
      </c>
    </row>
    <row r="6" spans="1:7" x14ac:dyDescent="0.3">
      <c r="A6" s="9" t="s">
        <v>393</v>
      </c>
      <c r="B6" s="9" t="s">
        <v>394</v>
      </c>
      <c r="C6">
        <v>1550</v>
      </c>
      <c r="D6">
        <v>1899</v>
      </c>
      <c r="F6">
        <v>0</v>
      </c>
      <c r="G6" s="1" t="s">
        <v>12377</v>
      </c>
    </row>
    <row r="7" spans="1:7" x14ac:dyDescent="0.3">
      <c r="A7" s="9" t="s">
        <v>402</v>
      </c>
      <c r="B7" s="9" t="s">
        <v>395</v>
      </c>
      <c r="C7">
        <v>1900</v>
      </c>
      <c r="D7">
        <v>1999</v>
      </c>
      <c r="F7">
        <v>0</v>
      </c>
      <c r="G7" s="1" t="s">
        <v>12378</v>
      </c>
    </row>
    <row r="8" spans="1:7" x14ac:dyDescent="0.3">
      <c r="A8" s="9" t="s">
        <v>396</v>
      </c>
      <c r="B8" s="9" t="s">
        <v>256</v>
      </c>
      <c r="C8">
        <v>2000</v>
      </c>
      <c r="D8">
        <v>2999</v>
      </c>
      <c r="F8">
        <v>0</v>
      </c>
      <c r="G8" s="1" t="s">
        <v>12398</v>
      </c>
    </row>
    <row r="9" spans="1:7" x14ac:dyDescent="0.3">
      <c r="A9" s="9" t="s">
        <v>397</v>
      </c>
      <c r="B9" s="9" t="s">
        <v>398</v>
      </c>
      <c r="C9">
        <v>3000</v>
      </c>
      <c r="D9">
        <v>3099</v>
      </c>
      <c r="F9">
        <v>0</v>
      </c>
      <c r="G9" s="1" t="s">
        <v>12399</v>
      </c>
    </row>
    <row r="10" spans="1:7" x14ac:dyDescent="0.3">
      <c r="A10" s="9" t="s">
        <v>399</v>
      </c>
      <c r="B10" s="9" t="s">
        <v>254</v>
      </c>
      <c r="C10">
        <v>3100</v>
      </c>
      <c r="D10">
        <v>3899</v>
      </c>
      <c r="F10">
        <v>0</v>
      </c>
      <c r="G10" s="1" t="s">
        <v>12400</v>
      </c>
    </row>
    <row r="11" spans="1:7" x14ac:dyDescent="0.3">
      <c r="A11" s="9" t="s">
        <v>401</v>
      </c>
      <c r="B11" s="9" t="s">
        <v>403</v>
      </c>
      <c r="C11">
        <v>3900</v>
      </c>
      <c r="D11">
        <v>3999</v>
      </c>
      <c r="F11">
        <v>0</v>
      </c>
      <c r="G11" s="1" t="s">
        <v>12401</v>
      </c>
    </row>
    <row r="12" spans="1:7" x14ac:dyDescent="0.3">
      <c r="A12" s="9" t="s">
        <v>400</v>
      </c>
      <c r="B12" s="9" t="s">
        <v>279</v>
      </c>
      <c r="C12">
        <v>4000</v>
      </c>
      <c r="D12">
        <v>4599</v>
      </c>
      <c r="F12">
        <v>0</v>
      </c>
      <c r="G12" s="1" t="s">
        <v>12402</v>
      </c>
    </row>
    <row r="13" spans="1:7" x14ac:dyDescent="0.3">
      <c r="A13" s="9" t="s">
        <v>404</v>
      </c>
      <c r="B13" s="9" t="s">
        <v>405</v>
      </c>
      <c r="C13">
        <v>4600</v>
      </c>
      <c r="D13">
        <v>4799</v>
      </c>
      <c r="F13">
        <v>0</v>
      </c>
      <c r="G13" s="1" t="s">
        <v>12403</v>
      </c>
    </row>
    <row r="14" spans="1:7" x14ac:dyDescent="0.3">
      <c r="A14" s="9" t="s">
        <v>406</v>
      </c>
      <c r="B14" s="9" t="s">
        <v>421</v>
      </c>
      <c r="C14">
        <v>4800</v>
      </c>
      <c r="D14">
        <v>4819</v>
      </c>
      <c r="F14">
        <v>0</v>
      </c>
      <c r="G14" s="1" t="s">
        <v>12392</v>
      </c>
    </row>
    <row r="15" spans="1:7" x14ac:dyDescent="0.3">
      <c r="A15" s="9" t="s">
        <v>50</v>
      </c>
      <c r="B15" s="9" t="s">
        <v>422</v>
      </c>
      <c r="C15">
        <v>4820</v>
      </c>
      <c r="D15">
        <v>4829</v>
      </c>
      <c r="F15">
        <v>0</v>
      </c>
      <c r="G15" s="1" t="s">
        <v>12393</v>
      </c>
    </row>
    <row r="16" spans="1:7" x14ac:dyDescent="0.3">
      <c r="A16" s="9" t="s">
        <v>441</v>
      </c>
      <c r="B16" s="9" t="s">
        <v>442</v>
      </c>
      <c r="C16">
        <v>5000</v>
      </c>
      <c r="D16">
        <v>5899</v>
      </c>
      <c r="F16">
        <v>0</v>
      </c>
      <c r="G16" s="1" t="s">
        <v>12394</v>
      </c>
    </row>
    <row r="17" spans="1:7" x14ac:dyDescent="0.3">
      <c r="A17" s="9" t="s">
        <v>407</v>
      </c>
      <c r="B17" s="9" t="s">
        <v>423</v>
      </c>
      <c r="C17">
        <v>5900</v>
      </c>
      <c r="D17">
        <v>5999</v>
      </c>
      <c r="F17">
        <v>0</v>
      </c>
      <c r="G17" s="1" t="s">
        <v>12395</v>
      </c>
    </row>
    <row r="18" spans="1:7" x14ac:dyDescent="0.3">
      <c r="A18" s="9" t="s">
        <v>375</v>
      </c>
      <c r="B18" s="9" t="s">
        <v>424</v>
      </c>
      <c r="C18">
        <v>6000</v>
      </c>
      <c r="D18">
        <v>6199</v>
      </c>
      <c r="F18">
        <v>0</v>
      </c>
      <c r="G18" s="1" t="s">
        <v>12396</v>
      </c>
    </row>
    <row r="19" spans="1:7" x14ac:dyDescent="0.3">
      <c r="A19" s="9" t="s">
        <v>408</v>
      </c>
      <c r="B19" s="9" t="s">
        <v>425</v>
      </c>
      <c r="C19">
        <v>6200</v>
      </c>
      <c r="D19">
        <v>6299</v>
      </c>
      <c r="F19">
        <v>0</v>
      </c>
      <c r="G19" s="1" t="s">
        <v>12397</v>
      </c>
    </row>
    <row r="20" spans="1:7" x14ac:dyDescent="0.3">
      <c r="A20" s="9" t="s">
        <v>409</v>
      </c>
      <c r="B20" s="9" t="s">
        <v>427</v>
      </c>
      <c r="C20">
        <v>7000</v>
      </c>
      <c r="D20">
        <v>7009</v>
      </c>
      <c r="F20">
        <v>0</v>
      </c>
      <c r="G20" s="1" t="s">
        <v>12387</v>
      </c>
    </row>
    <row r="21" spans="1:7" x14ac:dyDescent="0.3">
      <c r="A21" s="9" t="s">
        <v>410</v>
      </c>
      <c r="B21" s="9" t="s">
        <v>428</v>
      </c>
      <c r="C21">
        <v>7010</v>
      </c>
      <c r="D21">
        <v>7199</v>
      </c>
      <c r="F21">
        <v>0</v>
      </c>
      <c r="G21" s="1" t="s">
        <v>12388</v>
      </c>
    </row>
    <row r="22" spans="1:7" x14ac:dyDescent="0.3">
      <c r="A22" s="9" t="s">
        <v>440</v>
      </c>
      <c r="B22" s="9" t="s">
        <v>429</v>
      </c>
      <c r="C22">
        <v>7200</v>
      </c>
      <c r="D22">
        <v>7299</v>
      </c>
      <c r="F22">
        <v>0</v>
      </c>
      <c r="G22" s="1" t="s">
        <v>12389</v>
      </c>
    </row>
    <row r="23" spans="1:7" x14ac:dyDescent="0.3">
      <c r="A23" s="9" t="s">
        <v>411</v>
      </c>
      <c r="B23" s="9" t="s">
        <v>430</v>
      </c>
      <c r="C23">
        <v>7300</v>
      </c>
      <c r="D23">
        <v>7389</v>
      </c>
      <c r="F23">
        <v>0</v>
      </c>
      <c r="G23" s="1" t="s">
        <v>12390</v>
      </c>
    </row>
    <row r="24" spans="1:7" x14ac:dyDescent="0.3">
      <c r="A24" s="9" t="s">
        <v>412</v>
      </c>
      <c r="B24" s="9" t="s">
        <v>431</v>
      </c>
      <c r="C24">
        <v>7390</v>
      </c>
      <c r="D24">
        <v>7399</v>
      </c>
      <c r="F24">
        <v>0</v>
      </c>
      <c r="G24" s="1" t="s">
        <v>12391</v>
      </c>
    </row>
    <row r="25" spans="1:7" x14ac:dyDescent="0.3">
      <c r="A25" s="9" t="s">
        <v>51</v>
      </c>
      <c r="B25" s="9" t="s">
        <v>432</v>
      </c>
      <c r="C25">
        <v>7400</v>
      </c>
      <c r="D25">
        <v>7499</v>
      </c>
      <c r="F25">
        <v>0</v>
      </c>
      <c r="G25" s="1" t="s">
        <v>12380</v>
      </c>
    </row>
    <row r="26" spans="1:7" x14ac:dyDescent="0.3">
      <c r="A26" s="9" t="s">
        <v>413</v>
      </c>
      <c r="B26" s="9" t="s">
        <v>433</v>
      </c>
      <c r="C26">
        <v>7600</v>
      </c>
      <c r="D26">
        <v>7699</v>
      </c>
      <c r="F26">
        <v>0</v>
      </c>
      <c r="G26" s="1" t="s">
        <v>12381</v>
      </c>
    </row>
    <row r="27" spans="1:7" x14ac:dyDescent="0.3">
      <c r="A27" s="9" t="s">
        <v>414</v>
      </c>
      <c r="B27" s="9" t="s">
        <v>434</v>
      </c>
      <c r="C27">
        <v>7700</v>
      </c>
      <c r="D27">
        <v>7729</v>
      </c>
      <c r="F27">
        <v>0</v>
      </c>
      <c r="G27" s="1" t="s">
        <v>12382</v>
      </c>
    </row>
    <row r="28" spans="1:7" x14ac:dyDescent="0.3">
      <c r="A28" s="9" t="s">
        <v>415</v>
      </c>
      <c r="B28" s="9" t="s">
        <v>435</v>
      </c>
      <c r="C28">
        <v>7730</v>
      </c>
      <c r="D28">
        <v>7751</v>
      </c>
      <c r="F28">
        <v>0</v>
      </c>
      <c r="G28" s="1" t="s">
        <v>12383</v>
      </c>
    </row>
    <row r="29" spans="1:7" x14ac:dyDescent="0.3">
      <c r="A29" s="9" t="s">
        <v>416</v>
      </c>
      <c r="B29" s="9" t="s">
        <v>436</v>
      </c>
      <c r="C29">
        <v>7755</v>
      </c>
      <c r="D29">
        <v>7759</v>
      </c>
      <c r="F29">
        <v>0</v>
      </c>
      <c r="G29" s="1" t="s">
        <v>12384</v>
      </c>
    </row>
    <row r="30" spans="1:7" x14ac:dyDescent="0.3">
      <c r="A30" s="9" t="s">
        <v>417</v>
      </c>
      <c r="B30" s="9" t="s">
        <v>437</v>
      </c>
      <c r="C30">
        <v>7760</v>
      </c>
      <c r="D30">
        <v>7790</v>
      </c>
      <c r="F30">
        <v>0</v>
      </c>
      <c r="G30" s="1" t="s">
        <v>12385</v>
      </c>
    </row>
    <row r="31" spans="1:7" x14ac:dyDescent="0.3">
      <c r="A31" s="9" t="s">
        <v>62</v>
      </c>
      <c r="B31" s="9" t="s">
        <v>426</v>
      </c>
      <c r="C31">
        <v>7800</v>
      </c>
      <c r="D31">
        <v>8999</v>
      </c>
      <c r="F31">
        <v>0</v>
      </c>
      <c r="G31" s="1" t="s">
        <v>12386</v>
      </c>
    </row>
    <row r="32" spans="1:7" x14ac:dyDescent="0.3">
      <c r="A32" s="9" t="s">
        <v>418</v>
      </c>
      <c r="B32" s="9" t="s">
        <v>438</v>
      </c>
      <c r="C32">
        <v>9000</v>
      </c>
      <c r="D32">
        <v>9999</v>
      </c>
      <c r="F32">
        <v>0</v>
      </c>
      <c r="G32" s="1" t="s">
        <v>12379</v>
      </c>
    </row>
    <row r="33" spans="1:7" x14ac:dyDescent="0.3">
      <c r="A33" s="9" t="s">
        <v>419</v>
      </c>
      <c r="B33" s="9" t="s">
        <v>439</v>
      </c>
      <c r="C33">
        <v>10000</v>
      </c>
      <c r="D33">
        <v>69999</v>
      </c>
      <c r="E33">
        <v>1200</v>
      </c>
      <c r="F33">
        <v>0</v>
      </c>
      <c r="G33" s="1" t="s">
        <v>12371</v>
      </c>
    </row>
    <row r="34" spans="1:7" x14ac:dyDescent="0.3">
      <c r="A34" s="9" t="s">
        <v>420</v>
      </c>
      <c r="B34" s="9" t="s">
        <v>342</v>
      </c>
      <c r="C34">
        <v>70000</v>
      </c>
      <c r="D34">
        <v>99999</v>
      </c>
      <c r="E34">
        <v>3300</v>
      </c>
      <c r="F34">
        <v>0</v>
      </c>
      <c r="G34" s="1" t="s">
        <v>12372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70E-0684-4356-82DF-6E6714794DD1}">
  <sheetPr codeName="Tabelle26"/>
  <dimension ref="A1:M26"/>
  <sheetViews>
    <sheetView workbookViewId="0">
      <selection activeCell="G19" sqref="G19"/>
    </sheetView>
  </sheetViews>
  <sheetFormatPr baseColWidth="10" defaultRowHeight="14.4" x14ac:dyDescent="0.3"/>
  <cols>
    <col min="1" max="1" width="13.33203125" bestFit="1" customWidth="1"/>
    <col min="2" max="2" width="25.44140625" bestFit="1" customWidth="1"/>
    <col min="3" max="3" width="10.44140625" bestFit="1" customWidth="1"/>
    <col min="4" max="4" width="15.44140625" bestFit="1" customWidth="1"/>
    <col min="5" max="5" width="15.88671875" bestFit="1" customWidth="1"/>
    <col min="6" max="6" width="18.44140625" bestFit="1" customWidth="1"/>
    <col min="7" max="7" width="12.33203125" bestFit="1" customWidth="1"/>
    <col min="8" max="8" width="19" bestFit="1" customWidth="1"/>
    <col min="9" max="9" width="20.109375" bestFit="1" customWidth="1"/>
    <col min="10" max="10" width="14.44140625" bestFit="1" customWidth="1"/>
    <col min="11" max="11" width="45.5546875" customWidth="1"/>
    <col min="12" max="12" width="39.109375" style="55" customWidth="1"/>
    <col min="13" max="13" width="39.6640625" customWidth="1"/>
  </cols>
  <sheetData>
    <row r="1" spans="1:13" x14ac:dyDescent="0.3">
      <c r="A1" t="s">
        <v>300</v>
      </c>
      <c r="B1" t="s">
        <v>301</v>
      </c>
      <c r="C1" t="s">
        <v>294</v>
      </c>
      <c r="D1" t="s">
        <v>299</v>
      </c>
      <c r="E1" s="55" t="s">
        <v>12790</v>
      </c>
      <c r="F1" t="s">
        <v>302</v>
      </c>
      <c r="G1" t="s">
        <v>303</v>
      </c>
      <c r="H1" t="s">
        <v>516</v>
      </c>
      <c r="I1" t="s">
        <v>368</v>
      </c>
      <c r="J1" t="s">
        <v>363</v>
      </c>
      <c r="K1" t="s">
        <v>304</v>
      </c>
      <c r="L1" t="s">
        <v>1</v>
      </c>
      <c r="M1" t="s">
        <v>247</v>
      </c>
    </row>
    <row r="2" spans="1:13" x14ac:dyDescent="0.3">
      <c r="A2" s="1" t="s">
        <v>513</v>
      </c>
      <c r="B2" s="1" t="s">
        <v>12728</v>
      </c>
      <c r="C2" s="14">
        <v>44196</v>
      </c>
      <c r="D2">
        <v>6110</v>
      </c>
      <c r="E2" s="55"/>
      <c r="F2" s="13">
        <v>0.12280000000000001</v>
      </c>
      <c r="G2" s="5">
        <v>0</v>
      </c>
      <c r="H2" s="5">
        <v>6900</v>
      </c>
      <c r="I2" t="str">
        <f>VLOOKUP(vPlanHRExpense[[#This Row],[Bonus Mode]],TableTypeBonusMode[],2)</f>
        <v>Distribute</v>
      </c>
      <c r="J2" s="6">
        <v>0</v>
      </c>
      <c r="K2">
        <v>0</v>
      </c>
      <c r="L2" s="56" t="s">
        <v>12738</v>
      </c>
      <c r="M2" s="1" t="s">
        <v>12460</v>
      </c>
    </row>
    <row r="3" spans="1:13" x14ac:dyDescent="0.3">
      <c r="A3" s="1" t="s">
        <v>513</v>
      </c>
      <c r="B3" s="1" t="s">
        <v>12728</v>
      </c>
      <c r="C3" s="14"/>
      <c r="D3">
        <v>6110</v>
      </c>
      <c r="E3" s="55"/>
      <c r="F3" s="13">
        <v>0.12280000000000001</v>
      </c>
      <c r="G3" s="5">
        <v>0</v>
      </c>
      <c r="H3" s="5">
        <v>7100</v>
      </c>
      <c r="I3" t="str">
        <f>VLOOKUP(vPlanHRExpense[[#This Row],[Bonus Mode]],TableTypeBonusMode[],2)</f>
        <v>Distribute</v>
      </c>
      <c r="J3" s="6">
        <v>0</v>
      </c>
      <c r="K3">
        <v>0</v>
      </c>
      <c r="L3" s="56" t="s">
        <v>12738</v>
      </c>
      <c r="M3" s="1" t="s">
        <v>12461</v>
      </c>
    </row>
    <row r="4" spans="1:13" x14ac:dyDescent="0.3">
      <c r="A4" s="1" t="s">
        <v>513</v>
      </c>
      <c r="B4" s="1" t="s">
        <v>371</v>
      </c>
      <c r="C4" s="14"/>
      <c r="D4">
        <v>6120</v>
      </c>
      <c r="E4" s="55"/>
      <c r="F4" s="13">
        <v>0.01</v>
      </c>
      <c r="G4" s="5">
        <v>0</v>
      </c>
      <c r="H4" s="5">
        <v>0</v>
      </c>
      <c r="I4" t="str">
        <f>VLOOKUP(vPlanHRExpense[[#This Row],[Bonus Mode]],TableTypeBonusMode[],2)</f>
        <v>Add</v>
      </c>
      <c r="J4" s="6">
        <v>0</v>
      </c>
      <c r="K4">
        <v>1</v>
      </c>
      <c r="L4" s="56"/>
      <c r="M4" s="1" t="s">
        <v>12462</v>
      </c>
    </row>
    <row r="5" spans="1:13" x14ac:dyDescent="0.3">
      <c r="A5" s="1" t="s">
        <v>513</v>
      </c>
      <c r="B5" s="1" t="s">
        <v>12692</v>
      </c>
      <c r="C5" s="14"/>
      <c r="D5">
        <v>6830</v>
      </c>
      <c r="E5" s="55" t="s">
        <v>202</v>
      </c>
      <c r="F5" s="13">
        <v>0</v>
      </c>
      <c r="G5" s="5">
        <v>20</v>
      </c>
      <c r="H5" s="5">
        <v>0</v>
      </c>
      <c r="I5" t="str">
        <f>VLOOKUP(vPlanHRExpense[[#This Row],[Bonus Mode]],TableTypeBonusMode[],2)</f>
        <v>Distribute</v>
      </c>
      <c r="J5" s="6">
        <v>0</v>
      </c>
      <c r="K5">
        <v>0</v>
      </c>
      <c r="L5" s="56"/>
      <c r="M5" s="1" t="s">
        <v>12732</v>
      </c>
    </row>
    <row r="6" spans="1:13" x14ac:dyDescent="0.3">
      <c r="A6" s="1" t="s">
        <v>513</v>
      </c>
      <c r="B6" s="1" t="s">
        <v>515</v>
      </c>
      <c r="C6" s="14">
        <v>44196</v>
      </c>
      <c r="D6">
        <v>6110</v>
      </c>
      <c r="E6" s="55"/>
      <c r="F6" s="13">
        <v>0</v>
      </c>
      <c r="G6" s="5">
        <v>396.55</v>
      </c>
      <c r="H6" s="5">
        <v>0</v>
      </c>
      <c r="I6" t="str">
        <f>VLOOKUP(vPlanHRExpense[[#This Row],[Bonus Mode]],TableTypeBonusMode[],2)</f>
        <v>Distribute</v>
      </c>
      <c r="J6" s="6">
        <v>0</v>
      </c>
      <c r="K6">
        <v>0</v>
      </c>
      <c r="L6" s="56"/>
      <c r="M6" s="1" t="s">
        <v>12463</v>
      </c>
    </row>
    <row r="7" spans="1:13" x14ac:dyDescent="0.3">
      <c r="A7" s="1" t="s">
        <v>513</v>
      </c>
      <c r="B7" s="1" t="s">
        <v>515</v>
      </c>
      <c r="C7" s="14"/>
      <c r="D7">
        <v>6110</v>
      </c>
      <c r="E7" s="55"/>
      <c r="F7" s="13">
        <v>0</v>
      </c>
      <c r="G7" s="5">
        <v>409.2396</v>
      </c>
      <c r="H7" s="5">
        <v>0</v>
      </c>
      <c r="I7" t="str">
        <f>VLOOKUP(vPlanHRExpense[[#This Row],[Bonus Mode]],TableTypeBonusMode[],2)</f>
        <v>Distribute</v>
      </c>
      <c r="J7" s="6">
        <v>0</v>
      </c>
      <c r="K7">
        <v>0</v>
      </c>
      <c r="L7" s="56"/>
      <c r="M7" s="1" t="s">
        <v>12464</v>
      </c>
    </row>
    <row r="8" spans="1:13" x14ac:dyDescent="0.3">
      <c r="A8" s="1" t="s">
        <v>513</v>
      </c>
      <c r="B8" s="1" t="s">
        <v>373</v>
      </c>
      <c r="C8" s="14"/>
      <c r="D8">
        <v>6650</v>
      </c>
      <c r="E8" s="55"/>
      <c r="F8" s="13">
        <v>0</v>
      </c>
      <c r="G8" s="5">
        <v>1000</v>
      </c>
      <c r="H8" s="5">
        <v>0</v>
      </c>
      <c r="I8" t="str">
        <f>VLOOKUP(vPlanHRExpense[[#This Row],[Bonus Mode]],TableTypeBonusMode[],2)</f>
        <v>Distribute</v>
      </c>
      <c r="J8" s="6">
        <v>0</v>
      </c>
      <c r="K8">
        <v>0</v>
      </c>
      <c r="L8" s="56"/>
      <c r="M8" s="1" t="s">
        <v>12465</v>
      </c>
    </row>
    <row r="9" spans="1:13" x14ac:dyDescent="0.3">
      <c r="A9" s="1" t="s">
        <v>513</v>
      </c>
      <c r="B9" s="1" t="s">
        <v>12691</v>
      </c>
      <c r="C9" s="14"/>
      <c r="D9">
        <v>6095</v>
      </c>
      <c r="E9" s="55" t="s">
        <v>202</v>
      </c>
      <c r="F9" s="13">
        <v>0</v>
      </c>
      <c r="G9" s="5">
        <v>100</v>
      </c>
      <c r="H9" s="5">
        <v>0</v>
      </c>
      <c r="I9" t="str">
        <f>VLOOKUP(vPlanHRExpense[[#This Row],[Bonus Mode]],TableTypeBonusMode[],2)</f>
        <v>Distribute</v>
      </c>
      <c r="J9" s="6">
        <v>0</v>
      </c>
      <c r="K9">
        <v>0</v>
      </c>
      <c r="L9" s="56"/>
      <c r="M9" s="1" t="s">
        <v>12731</v>
      </c>
    </row>
    <row r="10" spans="1:13" s="55" customFormat="1" x14ac:dyDescent="0.3">
      <c r="A10" s="56" t="s">
        <v>513</v>
      </c>
      <c r="B10" s="56" t="s">
        <v>372</v>
      </c>
      <c r="C10" s="14"/>
      <c r="D10" s="55">
        <v>6805</v>
      </c>
      <c r="E10" s="55" t="s">
        <v>202</v>
      </c>
      <c r="F10" s="13">
        <v>0</v>
      </c>
      <c r="G10" s="5">
        <v>80</v>
      </c>
      <c r="H10" s="5">
        <v>0</v>
      </c>
      <c r="I10" s="55" t="str">
        <f>VLOOKUP(vPlanHRExpense[[#This Row],[Bonus Mode]],TableTypeBonusMode[],2)</f>
        <v>Distribute</v>
      </c>
      <c r="J10" s="6">
        <v>0</v>
      </c>
      <c r="K10" s="55">
        <v>0</v>
      </c>
      <c r="L10" s="56"/>
      <c r="M10" s="56" t="s">
        <v>12466</v>
      </c>
    </row>
    <row r="11" spans="1:13" x14ac:dyDescent="0.3">
      <c r="A11" s="56" t="s">
        <v>513</v>
      </c>
      <c r="B11" s="56" t="s">
        <v>12729</v>
      </c>
      <c r="C11" s="14">
        <v>44196</v>
      </c>
      <c r="D11" s="55">
        <v>6111</v>
      </c>
      <c r="E11" s="55"/>
      <c r="F11" s="13">
        <v>4.4999999999999997E-3</v>
      </c>
      <c r="G11" s="5">
        <v>0</v>
      </c>
      <c r="H11" s="5">
        <v>6900</v>
      </c>
      <c r="I11" s="55" t="str">
        <f>VLOOKUP(vPlanHRExpense[[#This Row],[Bonus Mode]],TableTypeBonusMode[],2)</f>
        <v>Distribute</v>
      </c>
      <c r="J11" s="6">
        <v>0</v>
      </c>
      <c r="K11" s="55">
        <v>0</v>
      </c>
      <c r="L11" s="56"/>
      <c r="M11" s="56" t="s">
        <v>12735</v>
      </c>
    </row>
    <row r="12" spans="1:13" x14ac:dyDescent="0.3">
      <c r="A12" s="56" t="s">
        <v>513</v>
      </c>
      <c r="B12" s="56" t="s">
        <v>12729</v>
      </c>
      <c r="C12" s="14"/>
      <c r="D12" s="55">
        <v>6111</v>
      </c>
      <c r="E12" s="55"/>
      <c r="F12" s="13">
        <v>4.4999999999999997E-3</v>
      </c>
      <c r="G12" s="5">
        <v>0</v>
      </c>
      <c r="H12" s="5">
        <v>7100</v>
      </c>
      <c r="I12" s="55" t="str">
        <f>VLOOKUP(vPlanHRExpense[[#This Row],[Bonus Mode]],TableTypeBonusMode[],2)</f>
        <v>Distribute</v>
      </c>
      <c r="J12" s="6">
        <v>0</v>
      </c>
      <c r="K12" s="55">
        <v>0</v>
      </c>
      <c r="L12" s="56"/>
      <c r="M12" s="56" t="s">
        <v>12467</v>
      </c>
    </row>
    <row r="13" spans="1:13" x14ac:dyDescent="0.3">
      <c r="A13" s="1" t="s">
        <v>514</v>
      </c>
      <c r="B13" s="1" t="s">
        <v>380</v>
      </c>
      <c r="C13" s="14">
        <v>44196</v>
      </c>
      <c r="D13">
        <v>6110</v>
      </c>
      <c r="E13" s="55"/>
      <c r="F13" s="13">
        <v>9.3700000000000006E-2</v>
      </c>
      <c r="G13" s="5">
        <v>0</v>
      </c>
      <c r="H13" s="5">
        <v>4687.5</v>
      </c>
      <c r="I13" t="str">
        <f>VLOOKUP(vPlanHRExpense[[#This Row],[Bonus Mode]],TableTypeBonusMode[],2)</f>
        <v>Distribute</v>
      </c>
      <c r="J13" s="6">
        <v>0</v>
      </c>
      <c r="K13">
        <v>0</v>
      </c>
      <c r="L13" s="56" t="s">
        <v>12737</v>
      </c>
      <c r="M13" s="1" t="s">
        <v>12468</v>
      </c>
    </row>
    <row r="14" spans="1:13" x14ac:dyDescent="0.3">
      <c r="A14" s="1" t="s">
        <v>514</v>
      </c>
      <c r="B14" s="1" t="s">
        <v>380</v>
      </c>
      <c r="C14" s="14"/>
      <c r="D14">
        <v>6110</v>
      </c>
      <c r="E14" s="55"/>
      <c r="F14" s="13">
        <v>9.3700000000000006E-2</v>
      </c>
      <c r="G14" s="5">
        <v>0</v>
      </c>
      <c r="H14" s="5">
        <v>4837.5</v>
      </c>
      <c r="I14" t="str">
        <f>VLOOKUP(vPlanHRExpense[[#This Row],[Bonus Mode]],TableTypeBonusMode[],2)</f>
        <v>Distribute</v>
      </c>
      <c r="J14" s="6">
        <v>0</v>
      </c>
      <c r="K14">
        <v>0</v>
      </c>
      <c r="L14" s="56" t="s">
        <v>12737</v>
      </c>
      <c r="M14" s="1" t="s">
        <v>12469</v>
      </c>
    </row>
    <row r="15" spans="1:13" x14ac:dyDescent="0.3">
      <c r="A15" s="1" t="s">
        <v>514</v>
      </c>
      <c r="B15" s="1" t="s">
        <v>12728</v>
      </c>
      <c r="C15" s="14">
        <v>44196</v>
      </c>
      <c r="D15">
        <v>6110</v>
      </c>
      <c r="E15" s="55"/>
      <c r="F15" s="13">
        <v>0.12280000000000001</v>
      </c>
      <c r="G15" s="5">
        <v>0</v>
      </c>
      <c r="H15" s="5">
        <v>6900</v>
      </c>
      <c r="I15" t="str">
        <f>VLOOKUP(vPlanHRExpense[[#This Row],[Bonus Mode]],TableTypeBonusMode[],2)</f>
        <v>Distribute</v>
      </c>
      <c r="J15" s="6">
        <v>0</v>
      </c>
      <c r="K15">
        <v>0</v>
      </c>
      <c r="L15" s="56" t="s">
        <v>12738</v>
      </c>
      <c r="M15" s="1" t="s">
        <v>12470</v>
      </c>
    </row>
    <row r="16" spans="1:13" x14ac:dyDescent="0.3">
      <c r="A16" s="1" t="s">
        <v>514</v>
      </c>
      <c r="B16" s="1" t="s">
        <v>12728</v>
      </c>
      <c r="C16" s="14"/>
      <c r="D16">
        <v>6110</v>
      </c>
      <c r="E16" s="55"/>
      <c r="F16" s="13">
        <v>0.12280000000000001</v>
      </c>
      <c r="G16" s="5">
        <v>0</v>
      </c>
      <c r="H16" s="5">
        <v>7100</v>
      </c>
      <c r="I16" t="str">
        <f>VLOOKUP(vPlanHRExpense[[#This Row],[Bonus Mode]],TableTypeBonusMode[],2)</f>
        <v>Distribute</v>
      </c>
      <c r="J16" s="6">
        <v>0</v>
      </c>
      <c r="K16">
        <v>0</v>
      </c>
      <c r="L16" s="56" t="s">
        <v>12738</v>
      </c>
      <c r="M16" s="1" t="s">
        <v>12471</v>
      </c>
    </row>
    <row r="17" spans="1:13" x14ac:dyDescent="0.3">
      <c r="A17" s="1" t="s">
        <v>514</v>
      </c>
      <c r="B17" s="1" t="s">
        <v>371</v>
      </c>
      <c r="C17" s="14"/>
      <c r="D17">
        <v>6120</v>
      </c>
      <c r="E17" s="55"/>
      <c r="F17" s="13">
        <v>0.01</v>
      </c>
      <c r="G17" s="5">
        <v>0</v>
      </c>
      <c r="H17" s="5">
        <v>0</v>
      </c>
      <c r="I17" t="str">
        <f>VLOOKUP(vPlanHRExpense[[#This Row],[Bonus Mode]],TableTypeBonusMode[],2)</f>
        <v>Add</v>
      </c>
      <c r="J17" s="6">
        <v>0</v>
      </c>
      <c r="K17">
        <v>1</v>
      </c>
      <c r="L17" s="56"/>
      <c r="M17" s="1" t="s">
        <v>12472</v>
      </c>
    </row>
    <row r="18" spans="1:13" x14ac:dyDescent="0.3">
      <c r="A18" s="1" t="s">
        <v>514</v>
      </c>
      <c r="B18" s="1" t="s">
        <v>12692</v>
      </c>
      <c r="C18" s="14"/>
      <c r="D18">
        <v>6830</v>
      </c>
      <c r="E18" s="55" t="s">
        <v>202</v>
      </c>
      <c r="F18" s="13">
        <v>0</v>
      </c>
      <c r="G18" s="5">
        <v>20</v>
      </c>
      <c r="H18" s="5">
        <v>0</v>
      </c>
      <c r="I18" t="str">
        <f>VLOOKUP(vPlanHRExpense[[#This Row],[Bonus Mode]],TableTypeBonusMode[],2)</f>
        <v>Distribute</v>
      </c>
      <c r="J18" s="6">
        <v>0</v>
      </c>
      <c r="K18">
        <v>0</v>
      </c>
      <c r="L18" s="56"/>
      <c r="M18" s="1" t="s">
        <v>12734</v>
      </c>
    </row>
    <row r="19" spans="1:13" x14ac:dyDescent="0.3">
      <c r="A19" s="1" t="s">
        <v>514</v>
      </c>
      <c r="B19" s="1" t="s">
        <v>373</v>
      </c>
      <c r="C19" s="14">
        <v>44196</v>
      </c>
      <c r="D19">
        <v>6650</v>
      </c>
      <c r="E19" s="55"/>
      <c r="F19" s="13">
        <v>0</v>
      </c>
      <c r="G19" s="5">
        <v>200</v>
      </c>
      <c r="H19" s="5">
        <v>0</v>
      </c>
      <c r="I19" t="str">
        <f>VLOOKUP(vPlanHRExpense[[#This Row],[Bonus Mode]],TableTypeBonusMode[],2)</f>
        <v>Distribute</v>
      </c>
      <c r="J19" s="6">
        <v>0</v>
      </c>
      <c r="K19">
        <v>0</v>
      </c>
      <c r="L19" s="56"/>
      <c r="M19" s="1" t="s">
        <v>12730</v>
      </c>
    </row>
    <row r="20" spans="1:13" x14ac:dyDescent="0.3">
      <c r="A20" s="1" t="s">
        <v>514</v>
      </c>
      <c r="B20" s="1" t="s">
        <v>373</v>
      </c>
      <c r="C20" s="14"/>
      <c r="D20">
        <v>6650</v>
      </c>
      <c r="E20" s="55"/>
      <c r="F20" s="13">
        <v>0</v>
      </c>
      <c r="G20" s="5">
        <v>200</v>
      </c>
      <c r="H20" s="5">
        <v>0</v>
      </c>
      <c r="I20" t="str">
        <f>VLOOKUP(vPlanHRExpense[[#This Row],[Bonus Mode]],TableTypeBonusMode[],2)</f>
        <v>Distribute</v>
      </c>
      <c r="J20" s="6">
        <v>0</v>
      </c>
      <c r="K20">
        <v>0</v>
      </c>
      <c r="L20" s="56"/>
      <c r="M20" s="1" t="s">
        <v>12473</v>
      </c>
    </row>
    <row r="21" spans="1:13" x14ac:dyDescent="0.3">
      <c r="A21" s="1" t="s">
        <v>514</v>
      </c>
      <c r="B21" s="1" t="s">
        <v>12691</v>
      </c>
      <c r="C21" s="14"/>
      <c r="D21">
        <v>6095</v>
      </c>
      <c r="E21" s="55" t="s">
        <v>202</v>
      </c>
      <c r="F21" s="13">
        <v>0</v>
      </c>
      <c r="G21" s="5">
        <v>100</v>
      </c>
      <c r="H21" s="5">
        <v>0</v>
      </c>
      <c r="I21" t="str">
        <f>VLOOKUP(vPlanHRExpense[[#This Row],[Bonus Mode]],TableTypeBonusMode[],2)</f>
        <v>Distribute</v>
      </c>
      <c r="J21" s="6">
        <v>0</v>
      </c>
      <c r="K21">
        <v>0</v>
      </c>
      <c r="L21" s="56"/>
      <c r="M21" s="1" t="s">
        <v>12733</v>
      </c>
    </row>
    <row r="22" spans="1:13" s="55" customFormat="1" x14ac:dyDescent="0.3">
      <c r="A22" s="56" t="s">
        <v>514</v>
      </c>
      <c r="B22" s="56" t="s">
        <v>372</v>
      </c>
      <c r="C22" s="14"/>
      <c r="D22" s="55">
        <v>6805</v>
      </c>
      <c r="E22" s="55" t="s">
        <v>202</v>
      </c>
      <c r="F22" s="13">
        <v>0</v>
      </c>
      <c r="G22" s="5">
        <v>50</v>
      </c>
      <c r="H22" s="5">
        <v>0</v>
      </c>
      <c r="I22" s="55" t="str">
        <f>VLOOKUP(vPlanHRExpense[[#This Row],[Bonus Mode]],TableTypeBonusMode[],2)</f>
        <v>Distribute</v>
      </c>
      <c r="J22" s="6">
        <v>0</v>
      </c>
      <c r="K22" s="55">
        <v>0</v>
      </c>
      <c r="L22" s="56"/>
      <c r="M22" s="56" t="s">
        <v>12474</v>
      </c>
    </row>
    <row r="23" spans="1:13" x14ac:dyDescent="0.3">
      <c r="A23" s="56" t="s">
        <v>514</v>
      </c>
      <c r="B23" s="56" t="s">
        <v>12729</v>
      </c>
      <c r="C23" s="57">
        <v>44196</v>
      </c>
      <c r="D23">
        <v>6111</v>
      </c>
      <c r="E23" s="55"/>
      <c r="F23" s="13">
        <v>4.4999999999999997E-3</v>
      </c>
      <c r="G23" s="5">
        <v>0</v>
      </c>
      <c r="H23" s="5">
        <v>6900</v>
      </c>
      <c r="I23" t="str">
        <f>VLOOKUP(vPlanHRExpense[[#This Row],[Bonus Mode]],TableTypeBonusMode[],2)</f>
        <v>Distribute</v>
      </c>
      <c r="J23" s="6">
        <v>0</v>
      </c>
      <c r="K23">
        <v>0</v>
      </c>
      <c r="L23" s="56" t="s">
        <v>12739</v>
      </c>
      <c r="M23" s="56" t="s">
        <v>12736</v>
      </c>
    </row>
    <row r="24" spans="1:13" x14ac:dyDescent="0.3">
      <c r="A24" s="56" t="s">
        <v>514</v>
      </c>
      <c r="B24" s="56" t="s">
        <v>12729</v>
      </c>
      <c r="C24" s="14"/>
      <c r="D24" s="55">
        <v>6111</v>
      </c>
      <c r="E24" s="55"/>
      <c r="F24" s="13">
        <v>4.4999999999999997E-3</v>
      </c>
      <c r="G24" s="5">
        <v>0</v>
      </c>
      <c r="H24" s="5">
        <v>7100</v>
      </c>
      <c r="I24" s="55" t="str">
        <f>VLOOKUP(vPlanHRExpense[[#This Row],[Bonus Mode]],TableTypeBonusMode[],2)</f>
        <v>Distribute</v>
      </c>
      <c r="J24" s="6">
        <v>0</v>
      </c>
      <c r="K24" s="55">
        <v>0</v>
      </c>
      <c r="L24" s="56"/>
      <c r="M24" s="56" t="s">
        <v>12475</v>
      </c>
    </row>
    <row r="25" spans="1:13" x14ac:dyDescent="0.3">
      <c r="F25" s="20"/>
    </row>
    <row r="26" spans="1:13" x14ac:dyDescent="0.3">
      <c r="G26" s="20"/>
    </row>
  </sheetData>
  <dataValidations count="3">
    <dataValidation type="list" allowBlank="1" showInputMessage="1" showErrorMessage="1" sqref="A2:A24" xr:uid="{EB83926C-5E9E-426C-AA91-D2F9615597D4}">
      <formula1>ListExpenseGroups</formula1>
    </dataValidation>
    <dataValidation type="list" allowBlank="1" showInputMessage="1" showErrorMessage="1" sqref="K2:K24" xr:uid="{163D40AB-24C2-40D9-808F-FC5197E921F5}">
      <formula1>ListTypeBonusModes</formula1>
    </dataValidation>
    <dataValidation type="list" allowBlank="1" showInputMessage="1" showErrorMessage="1" sqref="E2:E24" xr:uid="{E4183A16-7AEF-4244-8BA5-A112D03F125D}">
      <formula1>ListCostCenters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AF5D-4A57-483B-B3E3-8AF255D0FEC6}">
  <sheetPr codeName="Tabelle27"/>
  <dimension ref="A1:G15"/>
  <sheetViews>
    <sheetView workbookViewId="0">
      <selection activeCell="A15" sqref="A15"/>
    </sheetView>
  </sheetViews>
  <sheetFormatPr baseColWidth="10" defaultRowHeight="14.4" x14ac:dyDescent="0.3"/>
  <cols>
    <col min="1" max="1" width="19.33203125" bestFit="1" customWidth="1"/>
    <col min="2" max="2" width="15.44140625" bestFit="1" customWidth="1"/>
    <col min="3" max="3" width="10.33203125" bestFit="1" customWidth="1"/>
    <col min="4" max="4" width="15.44140625" bestFit="1" customWidth="1"/>
    <col min="5" max="6" width="13.44140625" bestFit="1" customWidth="1"/>
    <col min="7" max="7" width="39" bestFit="1" customWidth="1"/>
    <col min="8" max="8" width="38" bestFit="1" customWidth="1"/>
  </cols>
  <sheetData>
    <row r="1" spans="1:7" x14ac:dyDescent="0.3">
      <c r="A1" t="s">
        <v>163</v>
      </c>
      <c r="B1" t="s">
        <v>299</v>
      </c>
      <c r="C1" t="s">
        <v>305</v>
      </c>
      <c r="D1" t="s">
        <v>379</v>
      </c>
      <c r="E1" t="s">
        <v>231</v>
      </c>
      <c r="F1" t="s">
        <v>166</v>
      </c>
      <c r="G1" t="s">
        <v>247</v>
      </c>
    </row>
    <row r="2" spans="1:7" x14ac:dyDescent="0.3">
      <c r="A2" s="1" t="s">
        <v>488</v>
      </c>
      <c r="B2">
        <v>6020</v>
      </c>
      <c r="C2">
        <v>24</v>
      </c>
      <c r="D2" s="11"/>
      <c r="E2" t="b">
        <v>0</v>
      </c>
      <c r="F2" s="1"/>
      <c r="G2" s="1" t="s">
        <v>12431</v>
      </c>
    </row>
    <row r="3" spans="1:7" x14ac:dyDescent="0.3">
      <c r="A3" s="1" t="s">
        <v>492</v>
      </c>
      <c r="B3">
        <v>6020</v>
      </c>
      <c r="C3">
        <v>24</v>
      </c>
      <c r="D3" s="11"/>
      <c r="E3" t="b">
        <v>0</v>
      </c>
      <c r="F3" s="1"/>
      <c r="G3" s="1" t="s">
        <v>12435</v>
      </c>
    </row>
    <row r="4" spans="1:7" x14ac:dyDescent="0.3">
      <c r="A4" s="1" t="s">
        <v>510</v>
      </c>
      <c r="B4">
        <v>6020</v>
      </c>
      <c r="C4">
        <v>24</v>
      </c>
      <c r="D4" s="11"/>
      <c r="E4" t="b">
        <v>0</v>
      </c>
      <c r="F4" s="1"/>
      <c r="G4" s="1" t="s">
        <v>12428</v>
      </c>
    </row>
    <row r="5" spans="1:7" x14ac:dyDescent="0.3">
      <c r="A5" s="1" t="s">
        <v>508</v>
      </c>
      <c r="B5">
        <v>6024</v>
      </c>
      <c r="C5">
        <v>24</v>
      </c>
      <c r="D5" s="11">
        <v>44562</v>
      </c>
      <c r="E5" t="b">
        <v>0</v>
      </c>
      <c r="F5" s="1"/>
      <c r="G5" s="1" t="s">
        <v>12438</v>
      </c>
    </row>
    <row r="6" spans="1:7" x14ac:dyDescent="0.3">
      <c r="A6" s="1" t="s">
        <v>512</v>
      </c>
      <c r="B6">
        <v>6020</v>
      </c>
      <c r="C6">
        <v>24</v>
      </c>
      <c r="D6" s="11"/>
      <c r="E6" t="b">
        <v>0</v>
      </c>
      <c r="F6" s="1"/>
      <c r="G6" s="1" t="s">
        <v>12430</v>
      </c>
    </row>
    <row r="7" spans="1:7" x14ac:dyDescent="0.3">
      <c r="A7" s="1" t="s">
        <v>509</v>
      </c>
      <c r="B7">
        <v>6020</v>
      </c>
      <c r="C7">
        <v>24</v>
      </c>
      <c r="D7" s="11"/>
      <c r="E7" t="b">
        <v>0</v>
      </c>
      <c r="F7" s="1"/>
      <c r="G7" s="1" t="s">
        <v>12427</v>
      </c>
    </row>
    <row r="8" spans="1:7" x14ac:dyDescent="0.3">
      <c r="A8" s="1" t="s">
        <v>489</v>
      </c>
      <c r="B8">
        <v>6020</v>
      </c>
      <c r="C8">
        <v>24</v>
      </c>
      <c r="D8" s="11"/>
      <c r="E8" t="b">
        <v>0</v>
      </c>
      <c r="F8" s="1"/>
      <c r="G8" s="1" t="s">
        <v>12432</v>
      </c>
    </row>
    <row r="9" spans="1:7" x14ac:dyDescent="0.3">
      <c r="A9" s="1" t="s">
        <v>490</v>
      </c>
      <c r="B9">
        <v>6020</v>
      </c>
      <c r="C9">
        <v>24</v>
      </c>
      <c r="D9" s="11"/>
      <c r="E9" t="b">
        <v>0</v>
      </c>
      <c r="F9" s="1"/>
      <c r="G9" s="1" t="s">
        <v>12433</v>
      </c>
    </row>
    <row r="10" spans="1:7" x14ac:dyDescent="0.3">
      <c r="A10" s="1" t="s">
        <v>511</v>
      </c>
      <c r="B10">
        <v>6020</v>
      </c>
      <c r="C10">
        <v>24</v>
      </c>
      <c r="D10" s="11"/>
      <c r="E10" t="b">
        <v>0</v>
      </c>
      <c r="F10" s="1"/>
      <c r="G10" s="1" t="s">
        <v>12429</v>
      </c>
    </row>
    <row r="11" spans="1:7" x14ac:dyDescent="0.3">
      <c r="A11" s="1" t="s">
        <v>507</v>
      </c>
      <c r="B11">
        <v>6024</v>
      </c>
      <c r="C11">
        <v>24</v>
      </c>
      <c r="D11" s="11"/>
      <c r="E11" t="b">
        <v>0</v>
      </c>
      <c r="F11" s="1"/>
      <c r="G11" s="1" t="s">
        <v>12439</v>
      </c>
    </row>
    <row r="12" spans="1:7" x14ac:dyDescent="0.3">
      <c r="A12" s="1" t="s">
        <v>493</v>
      </c>
      <c r="B12">
        <v>6020</v>
      </c>
      <c r="C12">
        <v>24</v>
      </c>
      <c r="D12" s="11"/>
      <c r="E12" t="b">
        <v>0</v>
      </c>
      <c r="F12" s="1"/>
      <c r="G12" s="1" t="s">
        <v>12436</v>
      </c>
    </row>
    <row r="13" spans="1:7" x14ac:dyDescent="0.3">
      <c r="A13" s="1" t="s">
        <v>491</v>
      </c>
      <c r="B13">
        <v>6020</v>
      </c>
      <c r="C13">
        <v>24</v>
      </c>
      <c r="D13" s="11"/>
      <c r="E13" t="b">
        <v>0</v>
      </c>
      <c r="F13" s="1"/>
      <c r="G13" s="1" t="s">
        <v>12434</v>
      </c>
    </row>
    <row r="14" spans="1:7" x14ac:dyDescent="0.3">
      <c r="A14" s="1" t="s">
        <v>353</v>
      </c>
      <c r="B14">
        <v>6024</v>
      </c>
      <c r="C14">
        <v>24</v>
      </c>
      <c r="D14" s="11">
        <v>44562</v>
      </c>
      <c r="E14" t="b">
        <v>0</v>
      </c>
      <c r="F14" s="1"/>
      <c r="G14" s="1" t="s">
        <v>12437</v>
      </c>
    </row>
    <row r="15" spans="1:7" x14ac:dyDescent="0.3">
      <c r="A15" s="56" t="s">
        <v>12788</v>
      </c>
      <c r="B15">
        <v>6024</v>
      </c>
      <c r="C15">
        <v>24</v>
      </c>
      <c r="D15" s="11"/>
      <c r="E15" t="b">
        <v>1</v>
      </c>
      <c r="F15" s="56" t="s">
        <v>12789</v>
      </c>
      <c r="G15" s="56"/>
    </row>
  </sheetData>
  <dataValidations count="2">
    <dataValidation type="list" allowBlank="1" showInputMessage="1" showErrorMessage="1" sqref="B2:B15" xr:uid="{38A0523A-3C60-47C6-976F-8997E36092CB}">
      <formula1>ListAccounts</formula1>
    </dataValidation>
    <dataValidation type="list" allowBlank="1" showInputMessage="1" showErrorMessage="1" sqref="E2:E15" xr:uid="{EA045B7A-76E0-4D2C-A9AB-ED7A8C844811}">
      <formula1>"WAHR,FALSCH"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7782-56FE-4925-B347-F7AD765FE5AE}">
  <sheetPr codeName="Tabelle28"/>
  <dimension ref="A1:P28"/>
  <sheetViews>
    <sheetView workbookViewId="0">
      <selection activeCell="C17" sqref="C17"/>
    </sheetView>
  </sheetViews>
  <sheetFormatPr baseColWidth="10" defaultRowHeight="14.4" x14ac:dyDescent="0.3"/>
  <cols>
    <col min="1" max="1" width="19.33203125" bestFit="1" customWidth="1"/>
    <col min="2" max="2" width="10.44140625" bestFit="1" customWidth="1"/>
    <col min="3" max="3" width="23" bestFit="1" customWidth="1"/>
    <col min="4" max="4" width="12.109375" bestFit="1" customWidth="1"/>
    <col min="5" max="5" width="17.6640625" bestFit="1" customWidth="1"/>
    <col min="6" max="6" width="19.33203125" bestFit="1" customWidth="1"/>
    <col min="7" max="7" width="16.6640625" bestFit="1" customWidth="1"/>
    <col min="8" max="8" width="19.88671875" bestFit="1" customWidth="1"/>
    <col min="9" max="9" width="17.5546875" bestFit="1" customWidth="1"/>
    <col min="10" max="10" width="23.109375" bestFit="1" customWidth="1"/>
    <col min="11" max="11" width="21.33203125" bestFit="1" customWidth="1"/>
    <col min="12" max="12" width="22.6640625" bestFit="1" customWidth="1"/>
    <col min="13" max="13" width="16.109375" bestFit="1" customWidth="1"/>
    <col min="14" max="14" width="20" bestFit="1" customWidth="1"/>
    <col min="15" max="15" width="15.109375" bestFit="1" customWidth="1"/>
    <col min="16" max="16" width="39.5546875" bestFit="1" customWidth="1"/>
    <col min="17" max="17" width="39.5546875" customWidth="1"/>
  </cols>
  <sheetData>
    <row r="1" spans="1:16" x14ac:dyDescent="0.3">
      <c r="A1" t="s">
        <v>306</v>
      </c>
      <c r="B1" t="s">
        <v>294</v>
      </c>
      <c r="C1" t="s">
        <v>307</v>
      </c>
      <c r="D1" t="s">
        <v>318</v>
      </c>
      <c r="E1" t="s">
        <v>319</v>
      </c>
      <c r="F1" t="s">
        <v>320</v>
      </c>
      <c r="G1" t="s">
        <v>321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247</v>
      </c>
    </row>
    <row r="2" spans="1:16" x14ac:dyDescent="0.3">
      <c r="A2" s="1" t="s">
        <v>353</v>
      </c>
      <c r="B2" s="11">
        <v>44196</v>
      </c>
      <c r="C2">
        <v>40</v>
      </c>
      <c r="D2">
        <v>1</v>
      </c>
      <c r="E2">
        <v>0</v>
      </c>
      <c r="F2">
        <v>0</v>
      </c>
      <c r="G2">
        <v>0</v>
      </c>
      <c r="H2">
        <v>27</v>
      </c>
      <c r="I2">
        <v>8</v>
      </c>
      <c r="J2" s="12">
        <v>10000</v>
      </c>
      <c r="K2" s="10">
        <v>0</v>
      </c>
      <c r="L2" s="10">
        <v>0</v>
      </c>
      <c r="M2" s="10">
        <v>0</v>
      </c>
      <c r="N2" s="6">
        <v>0</v>
      </c>
      <c r="O2">
        <v>0</v>
      </c>
      <c r="P2" s="1" t="s">
        <v>12440</v>
      </c>
    </row>
    <row r="3" spans="1:16" x14ac:dyDescent="0.3">
      <c r="A3" s="1" t="s">
        <v>353</v>
      </c>
      <c r="B3" s="11">
        <v>43982</v>
      </c>
      <c r="C3">
        <v>40</v>
      </c>
      <c r="D3">
        <v>0.28000000000000003</v>
      </c>
      <c r="E3">
        <v>0</v>
      </c>
      <c r="F3">
        <v>0</v>
      </c>
      <c r="G3">
        <v>0</v>
      </c>
      <c r="H3">
        <v>27</v>
      </c>
      <c r="I3">
        <v>8</v>
      </c>
      <c r="J3" s="12">
        <v>10000</v>
      </c>
      <c r="K3" s="10">
        <v>0</v>
      </c>
      <c r="L3" s="10">
        <v>0</v>
      </c>
      <c r="M3" s="10">
        <v>0</v>
      </c>
      <c r="N3" s="6">
        <v>0</v>
      </c>
      <c r="O3">
        <v>0</v>
      </c>
      <c r="P3" s="1"/>
    </row>
    <row r="4" spans="1:16" x14ac:dyDescent="0.3">
      <c r="A4" s="1" t="s">
        <v>353</v>
      </c>
      <c r="B4" s="11">
        <v>44196</v>
      </c>
      <c r="C4">
        <v>40</v>
      </c>
      <c r="D4">
        <v>1</v>
      </c>
      <c r="E4">
        <v>0</v>
      </c>
      <c r="F4">
        <v>0</v>
      </c>
      <c r="G4">
        <v>0</v>
      </c>
      <c r="H4">
        <v>27</v>
      </c>
      <c r="I4">
        <v>8</v>
      </c>
      <c r="J4" s="12">
        <v>10000</v>
      </c>
      <c r="K4" s="10">
        <v>0</v>
      </c>
      <c r="L4" s="10">
        <v>0</v>
      </c>
      <c r="M4" s="10">
        <v>0</v>
      </c>
      <c r="N4" s="6">
        <v>0</v>
      </c>
      <c r="O4">
        <v>0</v>
      </c>
      <c r="P4" s="1"/>
    </row>
    <row r="5" spans="1:16" x14ac:dyDescent="0.3">
      <c r="A5" s="1" t="s">
        <v>353</v>
      </c>
      <c r="B5" s="11"/>
      <c r="C5">
        <v>40</v>
      </c>
      <c r="D5">
        <v>1</v>
      </c>
      <c r="E5">
        <v>0</v>
      </c>
      <c r="F5">
        <v>0</v>
      </c>
      <c r="G5">
        <v>0</v>
      </c>
      <c r="H5">
        <v>30</v>
      </c>
      <c r="I5">
        <v>10</v>
      </c>
      <c r="J5" s="12">
        <v>11666.666666666666</v>
      </c>
      <c r="K5" s="10">
        <v>0</v>
      </c>
      <c r="L5" s="10">
        <v>0</v>
      </c>
      <c r="M5" s="10">
        <v>0</v>
      </c>
      <c r="N5" s="6">
        <v>2.4</v>
      </c>
      <c r="O5">
        <v>12</v>
      </c>
      <c r="P5" s="1" t="s">
        <v>12441</v>
      </c>
    </row>
    <row r="6" spans="1:16" x14ac:dyDescent="0.3">
      <c r="A6" s="1" t="s">
        <v>353</v>
      </c>
      <c r="B6" s="11">
        <v>44561</v>
      </c>
      <c r="C6">
        <v>40</v>
      </c>
      <c r="D6">
        <v>1</v>
      </c>
      <c r="E6">
        <v>0</v>
      </c>
      <c r="F6">
        <v>0</v>
      </c>
      <c r="G6">
        <v>0</v>
      </c>
      <c r="H6">
        <v>29</v>
      </c>
      <c r="I6">
        <v>10</v>
      </c>
      <c r="J6" s="12">
        <v>10833.333333333334</v>
      </c>
      <c r="K6" s="10">
        <v>0</v>
      </c>
      <c r="L6" s="10">
        <v>0</v>
      </c>
      <c r="M6" s="10">
        <v>0</v>
      </c>
      <c r="N6" s="6">
        <v>0</v>
      </c>
      <c r="O6">
        <v>0</v>
      </c>
      <c r="P6" s="1" t="s">
        <v>12442</v>
      </c>
    </row>
    <row r="7" spans="1:16" x14ac:dyDescent="0.3">
      <c r="A7" s="1" t="s">
        <v>353</v>
      </c>
      <c r="B7" s="11">
        <v>44742</v>
      </c>
      <c r="C7">
        <v>40</v>
      </c>
      <c r="D7">
        <v>1</v>
      </c>
      <c r="E7">
        <v>0</v>
      </c>
      <c r="F7">
        <v>0</v>
      </c>
      <c r="G7">
        <v>0</v>
      </c>
      <c r="H7">
        <v>30</v>
      </c>
      <c r="I7">
        <v>10</v>
      </c>
      <c r="J7" s="12">
        <v>10833.333333333334</v>
      </c>
      <c r="K7" s="10">
        <v>0</v>
      </c>
      <c r="L7" s="10">
        <v>0</v>
      </c>
      <c r="M7" s="10">
        <v>0</v>
      </c>
      <c r="N7" s="6">
        <v>2.7692316213020374</v>
      </c>
      <c r="O7">
        <v>6</v>
      </c>
      <c r="P7" s="1" t="s">
        <v>12443</v>
      </c>
    </row>
    <row r="8" spans="1:16" x14ac:dyDescent="0.3">
      <c r="A8" s="1" t="s">
        <v>508</v>
      </c>
      <c r="B8" s="11">
        <v>44196</v>
      </c>
      <c r="C8">
        <v>40</v>
      </c>
      <c r="D8">
        <v>1</v>
      </c>
      <c r="E8">
        <v>0</v>
      </c>
      <c r="F8">
        <v>0</v>
      </c>
      <c r="G8">
        <v>0</v>
      </c>
      <c r="H8">
        <v>27</v>
      </c>
      <c r="I8">
        <v>8</v>
      </c>
      <c r="J8" s="12">
        <v>9000</v>
      </c>
      <c r="K8" s="10">
        <v>0</v>
      </c>
      <c r="L8" s="10">
        <v>0</v>
      </c>
      <c r="M8" s="10">
        <v>0</v>
      </c>
      <c r="N8" s="6">
        <v>0</v>
      </c>
      <c r="O8">
        <v>0</v>
      </c>
      <c r="P8" s="1" t="s">
        <v>12444</v>
      </c>
    </row>
    <row r="9" spans="1:16" x14ac:dyDescent="0.3">
      <c r="A9" s="1" t="s">
        <v>508</v>
      </c>
      <c r="B9" s="11">
        <v>44561</v>
      </c>
      <c r="C9">
        <v>40</v>
      </c>
      <c r="D9">
        <v>1</v>
      </c>
      <c r="E9">
        <v>0</v>
      </c>
      <c r="F9">
        <v>0</v>
      </c>
      <c r="G9">
        <v>0</v>
      </c>
      <c r="H9">
        <v>29</v>
      </c>
      <c r="I9">
        <v>10</v>
      </c>
      <c r="J9" s="12">
        <v>10833.333333333334</v>
      </c>
      <c r="K9" s="10">
        <v>0</v>
      </c>
      <c r="L9" s="10">
        <v>0</v>
      </c>
      <c r="M9" s="10">
        <v>0</v>
      </c>
      <c r="N9" s="6">
        <v>0</v>
      </c>
      <c r="O9">
        <v>0</v>
      </c>
      <c r="P9" s="1" t="s">
        <v>12445</v>
      </c>
    </row>
    <row r="10" spans="1:16" x14ac:dyDescent="0.3">
      <c r="A10" s="1" t="s">
        <v>508</v>
      </c>
      <c r="B10" s="11">
        <v>44742</v>
      </c>
      <c r="C10">
        <v>40</v>
      </c>
      <c r="D10">
        <v>1</v>
      </c>
      <c r="E10">
        <v>0</v>
      </c>
      <c r="F10">
        <v>0</v>
      </c>
      <c r="G10">
        <v>0</v>
      </c>
      <c r="H10">
        <v>30</v>
      </c>
      <c r="I10">
        <v>10</v>
      </c>
      <c r="J10" s="12">
        <v>10833.333333333334</v>
      </c>
      <c r="K10" s="10">
        <v>0</v>
      </c>
      <c r="L10" s="10">
        <v>0</v>
      </c>
      <c r="M10" s="10">
        <v>0</v>
      </c>
      <c r="N10" s="6">
        <v>2.7692316213020374</v>
      </c>
      <c r="O10">
        <v>6</v>
      </c>
      <c r="P10" s="1" t="s">
        <v>12446</v>
      </c>
    </row>
    <row r="11" spans="1:16" x14ac:dyDescent="0.3">
      <c r="A11" s="1" t="s">
        <v>508</v>
      </c>
      <c r="B11" s="11"/>
      <c r="C11">
        <v>40</v>
      </c>
      <c r="D11">
        <v>1</v>
      </c>
      <c r="E11">
        <v>0</v>
      </c>
      <c r="F11">
        <v>0</v>
      </c>
      <c r="G11">
        <v>0</v>
      </c>
      <c r="H11">
        <v>30</v>
      </c>
      <c r="I11">
        <v>10</v>
      </c>
      <c r="J11" s="12">
        <v>11666.666666666666</v>
      </c>
      <c r="K11" s="10">
        <v>0</v>
      </c>
      <c r="L11" s="10">
        <v>0</v>
      </c>
      <c r="M11" s="10">
        <v>0</v>
      </c>
      <c r="N11" s="6">
        <v>2.4</v>
      </c>
      <c r="O11">
        <v>12</v>
      </c>
      <c r="P11" s="1" t="s">
        <v>12447</v>
      </c>
    </row>
    <row r="12" spans="1:16" x14ac:dyDescent="0.3">
      <c r="A12" s="1" t="s">
        <v>507</v>
      </c>
      <c r="B12" s="11">
        <v>44196</v>
      </c>
      <c r="C12">
        <v>40</v>
      </c>
      <c r="D12">
        <v>1</v>
      </c>
      <c r="E12">
        <v>0</v>
      </c>
      <c r="F12">
        <v>0</v>
      </c>
      <c r="G12">
        <v>0</v>
      </c>
      <c r="H12">
        <v>27</v>
      </c>
      <c r="I12">
        <v>8</v>
      </c>
      <c r="J12" s="12">
        <v>10000</v>
      </c>
      <c r="K12" s="10">
        <v>0</v>
      </c>
      <c r="L12" s="10">
        <v>0</v>
      </c>
      <c r="M12" s="10">
        <v>0</v>
      </c>
      <c r="N12" s="6">
        <v>0</v>
      </c>
      <c r="O12">
        <v>0</v>
      </c>
      <c r="P12" s="1" t="s">
        <v>12448</v>
      </c>
    </row>
    <row r="13" spans="1:16" x14ac:dyDescent="0.3">
      <c r="A13" s="1" t="s">
        <v>509</v>
      </c>
      <c r="B13" s="11"/>
      <c r="C13">
        <v>40</v>
      </c>
      <c r="D13">
        <v>1</v>
      </c>
      <c r="E13">
        <v>0</v>
      </c>
      <c r="F13">
        <v>0</v>
      </c>
      <c r="G13">
        <v>0</v>
      </c>
      <c r="H13">
        <v>30</v>
      </c>
      <c r="I13">
        <v>8</v>
      </c>
      <c r="J13" s="12">
        <v>7170</v>
      </c>
      <c r="K13" s="10">
        <v>0</v>
      </c>
      <c r="L13" s="10">
        <v>0</v>
      </c>
      <c r="M13" s="10">
        <v>0</v>
      </c>
      <c r="N13" s="6">
        <v>0</v>
      </c>
      <c r="O13">
        <v>0</v>
      </c>
      <c r="P13" s="1" t="s">
        <v>12449</v>
      </c>
    </row>
    <row r="14" spans="1:16" x14ac:dyDescent="0.3">
      <c r="A14" s="1" t="s">
        <v>510</v>
      </c>
      <c r="B14" s="11"/>
      <c r="C14">
        <v>40</v>
      </c>
      <c r="D14">
        <v>1</v>
      </c>
      <c r="E14">
        <v>0</v>
      </c>
      <c r="F14">
        <v>0</v>
      </c>
      <c r="G14">
        <v>0</v>
      </c>
      <c r="H14">
        <v>27</v>
      </c>
      <c r="I14">
        <v>8</v>
      </c>
      <c r="J14" s="12">
        <v>5330</v>
      </c>
      <c r="K14" s="10">
        <v>0</v>
      </c>
      <c r="L14" s="10">
        <v>0</v>
      </c>
      <c r="M14" s="10">
        <v>0</v>
      </c>
      <c r="N14" s="6">
        <v>0</v>
      </c>
      <c r="O14">
        <v>0</v>
      </c>
      <c r="P14" s="1" t="s">
        <v>12450</v>
      </c>
    </row>
    <row r="15" spans="1:16" x14ac:dyDescent="0.3">
      <c r="A15" s="1" t="s">
        <v>511</v>
      </c>
      <c r="B15" s="11">
        <v>43982</v>
      </c>
      <c r="C15">
        <v>35</v>
      </c>
      <c r="D15">
        <v>1</v>
      </c>
      <c r="E15">
        <v>0</v>
      </c>
      <c r="F15">
        <v>0</v>
      </c>
      <c r="G15">
        <v>0</v>
      </c>
      <c r="H15">
        <v>30</v>
      </c>
      <c r="I15">
        <v>8</v>
      </c>
      <c r="J15" s="12">
        <v>3122.5</v>
      </c>
      <c r="K15" s="10">
        <v>0</v>
      </c>
      <c r="L15" s="10">
        <v>0</v>
      </c>
      <c r="M15" s="10">
        <v>0</v>
      </c>
      <c r="N15" s="6">
        <v>0</v>
      </c>
      <c r="O15">
        <v>0</v>
      </c>
      <c r="P15" s="1" t="s">
        <v>12451</v>
      </c>
    </row>
    <row r="16" spans="1:16" x14ac:dyDescent="0.3">
      <c r="A16" s="1" t="s">
        <v>511</v>
      </c>
      <c r="B16" s="11"/>
      <c r="C16">
        <v>35</v>
      </c>
      <c r="D16">
        <v>1</v>
      </c>
      <c r="E16">
        <v>0</v>
      </c>
      <c r="F16">
        <v>0</v>
      </c>
      <c r="G16">
        <v>0</v>
      </c>
      <c r="H16">
        <v>30</v>
      </c>
      <c r="I16">
        <v>8</v>
      </c>
      <c r="J16" s="12">
        <v>3222.5</v>
      </c>
      <c r="K16" s="10">
        <v>0</v>
      </c>
      <c r="L16" s="10">
        <v>0</v>
      </c>
      <c r="M16" s="10">
        <v>0</v>
      </c>
      <c r="N16" s="6">
        <v>0</v>
      </c>
      <c r="O16">
        <v>0</v>
      </c>
      <c r="P16" s="1" t="s">
        <v>12452</v>
      </c>
    </row>
    <row r="17" spans="1:16" x14ac:dyDescent="0.3">
      <c r="A17" s="1" t="s">
        <v>512</v>
      </c>
      <c r="B17" s="11"/>
      <c r="C17">
        <v>40</v>
      </c>
      <c r="D17">
        <v>1</v>
      </c>
      <c r="E17">
        <v>0</v>
      </c>
      <c r="F17">
        <v>0</v>
      </c>
      <c r="G17">
        <v>0</v>
      </c>
      <c r="H17">
        <v>27</v>
      </c>
      <c r="I17">
        <v>8</v>
      </c>
      <c r="J17" s="12">
        <v>5950</v>
      </c>
      <c r="K17" s="10">
        <v>0</v>
      </c>
      <c r="L17" s="10">
        <v>0</v>
      </c>
      <c r="M17" s="10">
        <v>0</v>
      </c>
      <c r="N17" s="6">
        <v>0</v>
      </c>
      <c r="O17">
        <v>0</v>
      </c>
      <c r="P17" s="1" t="s">
        <v>12453</v>
      </c>
    </row>
    <row r="18" spans="1:16" x14ac:dyDescent="0.3">
      <c r="A18" s="1" t="s">
        <v>488</v>
      </c>
      <c r="B18" s="11"/>
      <c r="C18">
        <v>40</v>
      </c>
      <c r="D18">
        <v>1</v>
      </c>
      <c r="E18">
        <v>0</v>
      </c>
      <c r="F18">
        <v>0</v>
      </c>
      <c r="G18">
        <v>0</v>
      </c>
      <c r="H18">
        <v>30</v>
      </c>
      <c r="I18">
        <v>8</v>
      </c>
      <c r="J18" s="12">
        <v>5200</v>
      </c>
      <c r="K18" s="10">
        <v>0</v>
      </c>
      <c r="L18" s="10">
        <v>0</v>
      </c>
      <c r="M18" s="10">
        <v>0</v>
      </c>
      <c r="N18" s="6">
        <v>0</v>
      </c>
      <c r="O18">
        <v>0</v>
      </c>
      <c r="P18" s="1" t="s">
        <v>12454</v>
      </c>
    </row>
    <row r="19" spans="1:16" x14ac:dyDescent="0.3">
      <c r="A19" s="1" t="s">
        <v>489</v>
      </c>
      <c r="B19" s="11"/>
      <c r="C19">
        <v>40</v>
      </c>
      <c r="D19">
        <v>1</v>
      </c>
      <c r="E19">
        <v>0</v>
      </c>
      <c r="F19">
        <v>0</v>
      </c>
      <c r="G19">
        <v>0</v>
      </c>
      <c r="H19">
        <v>30</v>
      </c>
      <c r="I19">
        <v>8</v>
      </c>
      <c r="J19" s="12">
        <v>5500</v>
      </c>
      <c r="K19" s="10">
        <v>0</v>
      </c>
      <c r="L19" s="10">
        <v>0</v>
      </c>
      <c r="M19" s="10">
        <v>0</v>
      </c>
      <c r="N19" s="6">
        <v>0</v>
      </c>
      <c r="O19">
        <v>0</v>
      </c>
      <c r="P19" s="1" t="s">
        <v>12455</v>
      </c>
    </row>
    <row r="20" spans="1:16" x14ac:dyDescent="0.3">
      <c r="A20" s="1" t="s">
        <v>490</v>
      </c>
      <c r="B20" s="11"/>
      <c r="C20">
        <v>40</v>
      </c>
      <c r="D20">
        <v>1</v>
      </c>
      <c r="E20">
        <v>0</v>
      </c>
      <c r="F20">
        <v>0</v>
      </c>
      <c r="G20">
        <v>0</v>
      </c>
      <c r="H20">
        <v>30</v>
      </c>
      <c r="I20">
        <v>8</v>
      </c>
      <c r="J20" s="12">
        <v>5500</v>
      </c>
      <c r="K20" s="10">
        <v>0</v>
      </c>
      <c r="L20" s="10">
        <v>0</v>
      </c>
      <c r="M20" s="10">
        <v>0</v>
      </c>
      <c r="N20" s="6">
        <v>0</v>
      </c>
      <c r="O20">
        <v>0</v>
      </c>
      <c r="P20" s="1" t="s">
        <v>12456</v>
      </c>
    </row>
    <row r="21" spans="1:16" x14ac:dyDescent="0.3">
      <c r="A21" s="1" t="s">
        <v>491</v>
      </c>
      <c r="B21" s="11">
        <v>44196</v>
      </c>
      <c r="C21">
        <v>40</v>
      </c>
      <c r="D21">
        <v>1</v>
      </c>
      <c r="E21">
        <v>0</v>
      </c>
      <c r="F21">
        <v>0</v>
      </c>
      <c r="G21">
        <v>0</v>
      </c>
      <c r="H21">
        <v>27</v>
      </c>
      <c r="I21">
        <v>8</v>
      </c>
      <c r="J21" s="12">
        <v>3800</v>
      </c>
      <c r="K21" s="10">
        <v>0</v>
      </c>
      <c r="L21" s="10">
        <v>0</v>
      </c>
      <c r="M21" s="10">
        <v>0</v>
      </c>
      <c r="N21" s="6">
        <v>0</v>
      </c>
      <c r="O21">
        <v>0</v>
      </c>
      <c r="P21" s="1" t="s">
        <v>12457</v>
      </c>
    </row>
    <row r="22" spans="1:16" x14ac:dyDescent="0.3">
      <c r="A22" s="56" t="s">
        <v>491</v>
      </c>
      <c r="B22" s="11"/>
      <c r="C22" s="55">
        <v>40</v>
      </c>
      <c r="D22" s="55">
        <v>1</v>
      </c>
      <c r="E22" s="55">
        <v>0</v>
      </c>
      <c r="F22" s="55">
        <v>0</v>
      </c>
      <c r="G22" s="55">
        <v>0</v>
      </c>
      <c r="H22" s="55">
        <v>30</v>
      </c>
      <c r="I22" s="55">
        <v>8</v>
      </c>
      <c r="J22" s="12">
        <v>4100</v>
      </c>
      <c r="K22" s="10">
        <v>0</v>
      </c>
      <c r="L22" s="10">
        <v>0</v>
      </c>
      <c r="M22" s="10">
        <v>0</v>
      </c>
      <c r="N22" s="6">
        <v>2</v>
      </c>
      <c r="O22" s="55">
        <v>12</v>
      </c>
      <c r="P22" s="56"/>
    </row>
    <row r="23" spans="1:16" x14ac:dyDescent="0.3">
      <c r="A23" s="1" t="s">
        <v>492</v>
      </c>
      <c r="B23" s="11"/>
      <c r="C23">
        <v>40</v>
      </c>
      <c r="D23">
        <v>1</v>
      </c>
      <c r="E23">
        <v>0</v>
      </c>
      <c r="F23">
        <v>0</v>
      </c>
      <c r="G23">
        <v>0</v>
      </c>
      <c r="H23">
        <v>30</v>
      </c>
      <c r="I23">
        <v>8</v>
      </c>
      <c r="J23" s="12">
        <v>5500</v>
      </c>
      <c r="K23" s="10">
        <v>0</v>
      </c>
      <c r="L23" s="10">
        <v>0</v>
      </c>
      <c r="M23" s="10">
        <v>0</v>
      </c>
      <c r="N23" s="6">
        <v>0</v>
      </c>
      <c r="O23">
        <v>0</v>
      </c>
      <c r="P23" s="1" t="s">
        <v>12458</v>
      </c>
    </row>
    <row r="24" spans="1:16" x14ac:dyDescent="0.3">
      <c r="A24" s="1" t="s">
        <v>493</v>
      </c>
      <c r="B24" s="11"/>
      <c r="C24">
        <v>40</v>
      </c>
      <c r="D24">
        <v>1</v>
      </c>
      <c r="E24">
        <v>0</v>
      </c>
      <c r="F24">
        <v>0</v>
      </c>
      <c r="G24">
        <v>0</v>
      </c>
      <c r="H24">
        <v>30</v>
      </c>
      <c r="I24">
        <v>8</v>
      </c>
      <c r="J24" s="12">
        <v>3500</v>
      </c>
      <c r="K24" s="10">
        <v>0</v>
      </c>
      <c r="L24" s="10">
        <v>0</v>
      </c>
      <c r="M24" s="10">
        <v>0</v>
      </c>
      <c r="N24" s="6">
        <v>0</v>
      </c>
      <c r="O24">
        <v>0</v>
      </c>
      <c r="P24" s="1" t="s">
        <v>12459</v>
      </c>
    </row>
    <row r="25" spans="1:16" x14ac:dyDescent="0.3">
      <c r="A25" s="56" t="s">
        <v>12788</v>
      </c>
      <c r="B25" s="11"/>
      <c r="C25">
        <v>40</v>
      </c>
      <c r="D25">
        <v>1</v>
      </c>
      <c r="E25">
        <v>0</v>
      </c>
      <c r="F25">
        <v>0</v>
      </c>
      <c r="G25">
        <v>0</v>
      </c>
      <c r="H25">
        <v>30</v>
      </c>
      <c r="I25">
        <v>8</v>
      </c>
      <c r="J25" s="12">
        <v>1621</v>
      </c>
      <c r="K25" s="10">
        <v>0</v>
      </c>
      <c r="L25" s="10">
        <v>0</v>
      </c>
      <c r="M25" s="10">
        <v>0</v>
      </c>
      <c r="N25" s="6">
        <v>0</v>
      </c>
      <c r="O25" s="55">
        <v>0</v>
      </c>
      <c r="P25" s="56"/>
    </row>
    <row r="28" spans="1:16" x14ac:dyDescent="0.3">
      <c r="J28" s="20"/>
    </row>
  </sheetData>
  <phoneticPr fontId="2" type="noConversion"/>
  <dataValidations count="1">
    <dataValidation type="list" showInputMessage="1" showErrorMessage="1" sqref="A2:A25" xr:uid="{3E648355-B35A-47AC-9417-712452FA2D7C}">
      <formula1>ListTariffs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1496-F06F-47A3-999D-99DC275F8014}">
  <sheetPr codeName="Tabelle11"/>
  <dimension ref="A1:D2"/>
  <sheetViews>
    <sheetView workbookViewId="0"/>
  </sheetViews>
  <sheetFormatPr baseColWidth="10" defaultRowHeight="14.4" x14ac:dyDescent="0.3"/>
  <cols>
    <col min="1" max="1" width="7.33203125" bestFit="1" customWidth="1"/>
    <col min="2" max="2" width="8.44140625" bestFit="1" customWidth="1"/>
    <col min="3" max="3" width="13.44140625" bestFit="1" customWidth="1"/>
    <col min="4" max="4" width="5" bestFit="1" customWidth="1"/>
  </cols>
  <sheetData>
    <row r="1" spans="1:4" x14ac:dyDescent="0.3">
      <c r="A1" t="s">
        <v>163</v>
      </c>
      <c r="B1" t="s">
        <v>239</v>
      </c>
      <c r="C1" t="s">
        <v>166</v>
      </c>
      <c r="D1" t="s">
        <v>247</v>
      </c>
    </row>
    <row r="2" spans="1:4" x14ac:dyDescent="0.3">
      <c r="A2" s="1"/>
      <c r="C2" s="1"/>
      <c r="D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8044-A8D9-494D-AE0A-9E8CF6964C18}">
  <sheetPr codeName="Tabelle12"/>
  <dimension ref="A1:I19"/>
  <sheetViews>
    <sheetView workbookViewId="0"/>
  </sheetViews>
  <sheetFormatPr baseColWidth="10" defaultRowHeight="14.4" x14ac:dyDescent="0.3"/>
  <cols>
    <col min="1" max="1" width="8.88671875" bestFit="1" customWidth="1"/>
    <col min="2" max="2" width="7.88671875" bestFit="1" customWidth="1"/>
    <col min="3" max="3" width="7.33203125" bestFit="1" customWidth="1"/>
    <col min="4" max="4" width="13.44140625" bestFit="1" customWidth="1"/>
    <col min="5" max="5" width="5" bestFit="1" customWidth="1"/>
  </cols>
  <sheetData>
    <row r="1" spans="1:9" x14ac:dyDescent="0.3">
      <c r="A1" s="15" t="s">
        <v>164</v>
      </c>
      <c r="B1" s="15" t="s">
        <v>209</v>
      </c>
      <c r="C1" s="15" t="s">
        <v>163</v>
      </c>
      <c r="D1" s="15" t="s">
        <v>166</v>
      </c>
      <c r="E1" s="15" t="s">
        <v>247</v>
      </c>
    </row>
    <row r="2" spans="1:9" x14ac:dyDescent="0.3">
      <c r="A2" s="16"/>
      <c r="B2" s="16"/>
      <c r="C2" s="18"/>
      <c r="D2" s="18"/>
      <c r="E2" s="16"/>
    </row>
    <row r="3" spans="1:9" x14ac:dyDescent="0.3">
      <c r="G3" s="15"/>
      <c r="H3" s="15"/>
      <c r="I3" s="15"/>
    </row>
    <row r="4" spans="1:9" x14ac:dyDescent="0.3">
      <c r="G4" s="17"/>
      <c r="H4" s="17"/>
      <c r="I4" s="15"/>
    </row>
    <row r="5" spans="1:9" x14ac:dyDescent="0.3">
      <c r="G5" s="17"/>
      <c r="H5" s="17"/>
      <c r="I5" s="15"/>
    </row>
    <row r="6" spans="1:9" x14ac:dyDescent="0.3">
      <c r="G6" s="17"/>
      <c r="H6" s="17"/>
      <c r="I6" s="15"/>
    </row>
    <row r="7" spans="1:9" x14ac:dyDescent="0.3">
      <c r="G7" s="17"/>
      <c r="H7" s="17"/>
      <c r="I7" s="15"/>
    </row>
    <row r="8" spans="1:9" x14ac:dyDescent="0.3">
      <c r="G8" s="17"/>
      <c r="H8" s="17"/>
      <c r="I8" s="15"/>
    </row>
    <row r="9" spans="1:9" x14ac:dyDescent="0.3">
      <c r="G9" s="17"/>
      <c r="H9" s="17"/>
      <c r="I9" s="15"/>
    </row>
    <row r="10" spans="1:9" x14ac:dyDescent="0.3">
      <c r="G10" s="17"/>
      <c r="H10" s="17"/>
      <c r="I10" s="15"/>
    </row>
    <row r="11" spans="1:9" x14ac:dyDescent="0.3">
      <c r="G11" s="17"/>
      <c r="H11" s="17"/>
      <c r="I11" s="15"/>
    </row>
    <row r="12" spans="1:9" x14ac:dyDescent="0.3">
      <c r="G12" s="17"/>
      <c r="H12" s="17"/>
      <c r="I12" s="15"/>
    </row>
    <row r="13" spans="1:9" x14ac:dyDescent="0.3">
      <c r="G13" s="17"/>
      <c r="H13" s="17"/>
      <c r="I13" s="15"/>
    </row>
    <row r="14" spans="1:9" x14ac:dyDescent="0.3">
      <c r="G14" s="17"/>
      <c r="H14" s="17"/>
      <c r="I14" s="15"/>
    </row>
    <row r="15" spans="1:9" x14ac:dyDescent="0.3">
      <c r="G15" s="17"/>
      <c r="H15" s="17"/>
      <c r="I15" s="15"/>
    </row>
    <row r="16" spans="1:9" x14ac:dyDescent="0.3">
      <c r="G16" s="15"/>
      <c r="H16" s="15"/>
      <c r="I16" s="15"/>
    </row>
    <row r="17" spans="7:9" x14ac:dyDescent="0.3">
      <c r="G17" s="15"/>
      <c r="H17" s="15"/>
      <c r="I17" s="15"/>
    </row>
    <row r="18" spans="7:9" x14ac:dyDescent="0.3">
      <c r="G18" s="15"/>
      <c r="H18" s="15"/>
      <c r="I18" s="15"/>
    </row>
    <row r="19" spans="7:9" x14ac:dyDescent="0.3">
      <c r="G19" s="15"/>
      <c r="H19" s="15"/>
      <c r="I19" s="15"/>
    </row>
  </sheetData>
  <phoneticPr fontId="2" type="noConversion"/>
  <dataValidations count="1">
    <dataValidation type="list" allowBlank="1" showInputMessage="1" showErrorMessage="1" sqref="A2" xr:uid="{41C4749B-E294-4D95-BFC8-FF9A55C0EE4E}">
      <formula1>ListRefGroups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302-76CF-4ED4-8FB2-EC715EAAE7B6}">
  <sheetPr codeName="Tabelle29"/>
  <dimension ref="A1:G5"/>
  <sheetViews>
    <sheetView workbookViewId="0"/>
  </sheetViews>
  <sheetFormatPr baseColWidth="10" defaultRowHeight="14.4" x14ac:dyDescent="0.3"/>
  <cols>
    <col min="1" max="1" width="11.109375" bestFit="1" customWidth="1"/>
    <col min="2" max="2" width="7.5546875" bestFit="1" customWidth="1"/>
    <col min="3" max="3" width="12.44140625" bestFit="1" customWidth="1"/>
    <col min="4" max="4" width="12.33203125" bestFit="1" customWidth="1"/>
    <col min="5" max="5" width="11.5546875" bestFit="1" customWidth="1"/>
    <col min="6" max="6" width="13" bestFit="1" customWidth="1"/>
    <col min="7" max="7" width="39" bestFit="1" customWidth="1"/>
  </cols>
  <sheetData>
    <row r="1" spans="1:7" x14ac:dyDescent="0.3">
      <c r="A1" t="s">
        <v>163</v>
      </c>
      <c r="B1" t="s">
        <v>212</v>
      </c>
      <c r="C1" t="s">
        <v>322</v>
      </c>
      <c r="D1" t="s">
        <v>323</v>
      </c>
      <c r="E1" t="s">
        <v>324</v>
      </c>
      <c r="F1" t="s">
        <v>325</v>
      </c>
      <c r="G1" t="s">
        <v>247</v>
      </c>
    </row>
    <row r="2" spans="1:7" x14ac:dyDescent="0.3">
      <c r="A2" s="1" t="s">
        <v>326</v>
      </c>
      <c r="B2" s="1" t="s">
        <v>327</v>
      </c>
      <c r="C2" s="1" t="s">
        <v>328</v>
      </c>
      <c r="D2">
        <v>1</v>
      </c>
      <c r="E2" t="b">
        <v>1</v>
      </c>
      <c r="F2">
        <v>3</v>
      </c>
      <c r="G2" s="1" t="s">
        <v>12476</v>
      </c>
    </row>
    <row r="3" spans="1:7" x14ac:dyDescent="0.3">
      <c r="A3" s="1" t="s">
        <v>329</v>
      </c>
      <c r="B3" s="1" t="s">
        <v>330</v>
      </c>
      <c r="C3" s="1" t="s">
        <v>328</v>
      </c>
      <c r="D3">
        <v>1</v>
      </c>
      <c r="E3" t="b">
        <v>1</v>
      </c>
      <c r="F3">
        <v>4</v>
      </c>
      <c r="G3" s="1" t="s">
        <v>12477</v>
      </c>
    </row>
    <row r="4" spans="1:7" x14ac:dyDescent="0.3">
      <c r="A4" s="1" t="s">
        <v>331</v>
      </c>
      <c r="B4" s="1" t="s">
        <v>332</v>
      </c>
      <c r="C4" s="1" t="s">
        <v>328</v>
      </c>
      <c r="D4">
        <v>1</v>
      </c>
      <c r="E4" t="b">
        <v>1</v>
      </c>
      <c r="F4">
        <v>3</v>
      </c>
      <c r="G4" s="1" t="s">
        <v>12478</v>
      </c>
    </row>
    <row r="5" spans="1:7" x14ac:dyDescent="0.3">
      <c r="A5" s="1" t="s">
        <v>219</v>
      </c>
      <c r="B5" s="1" t="s">
        <v>333</v>
      </c>
      <c r="C5" s="1" t="s">
        <v>328</v>
      </c>
      <c r="D5">
        <v>2</v>
      </c>
      <c r="E5" t="b">
        <v>1</v>
      </c>
      <c r="F5">
        <v>3</v>
      </c>
      <c r="G5" s="1" t="s">
        <v>12479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4242-E219-45AD-8B39-688AC7B0674D}">
  <sheetPr codeName="Tabelle14"/>
  <dimension ref="A1:D2"/>
  <sheetViews>
    <sheetView workbookViewId="0"/>
  </sheetViews>
  <sheetFormatPr baseColWidth="10" defaultRowHeight="14.4" x14ac:dyDescent="0.3"/>
  <cols>
    <col min="1" max="1" width="7.33203125" bestFit="1" customWidth="1"/>
    <col min="2" max="2" width="7.44140625" bestFit="1" customWidth="1"/>
    <col min="3" max="3" width="13.44140625" bestFit="1" customWidth="1"/>
    <col min="4" max="4" width="5" bestFit="1" customWidth="1"/>
  </cols>
  <sheetData>
    <row r="1" spans="1:4" x14ac:dyDescent="0.3">
      <c r="A1" t="s">
        <v>163</v>
      </c>
      <c r="B1" t="s">
        <v>238</v>
      </c>
      <c r="C1" t="s">
        <v>166</v>
      </c>
      <c r="D1" t="s">
        <v>247</v>
      </c>
    </row>
    <row r="2" spans="1:4" x14ac:dyDescent="0.3">
      <c r="A2" s="1"/>
      <c r="B2" s="11"/>
      <c r="C2" s="1"/>
      <c r="D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0AF7-A508-45BA-B0BC-43BFA400C4D5}">
  <sheetPr codeName="Tabelle30"/>
  <dimension ref="A1:D5"/>
  <sheetViews>
    <sheetView workbookViewId="0"/>
  </sheetViews>
  <sheetFormatPr baseColWidth="10" defaultRowHeight="14.4" x14ac:dyDescent="0.3"/>
  <cols>
    <col min="1" max="1" width="20.33203125" bestFit="1" customWidth="1"/>
    <col min="2" max="2" width="15.44140625" bestFit="1" customWidth="1"/>
    <col min="3" max="3" width="12.5546875" bestFit="1" customWidth="1"/>
    <col min="4" max="4" width="38.109375" bestFit="1" customWidth="1"/>
  </cols>
  <sheetData>
    <row r="1" spans="1:4" x14ac:dyDescent="0.3">
      <c r="A1" t="s">
        <v>334</v>
      </c>
      <c r="B1" t="s">
        <v>335</v>
      </c>
      <c r="C1" t="s">
        <v>336</v>
      </c>
      <c r="D1" t="s">
        <v>247</v>
      </c>
    </row>
    <row r="2" spans="1:4" x14ac:dyDescent="0.3">
      <c r="A2" s="1" t="s">
        <v>337</v>
      </c>
      <c r="B2" s="1" t="s">
        <v>338</v>
      </c>
      <c r="C2">
        <v>1</v>
      </c>
      <c r="D2" s="1" t="s">
        <v>339</v>
      </c>
    </row>
    <row r="3" spans="1:4" x14ac:dyDescent="0.3">
      <c r="A3" s="1" t="s">
        <v>337</v>
      </c>
      <c r="B3" s="1" t="s">
        <v>340</v>
      </c>
      <c r="C3">
        <v>2</v>
      </c>
      <c r="D3" s="1" t="s">
        <v>341</v>
      </c>
    </row>
    <row r="4" spans="1:4" x14ac:dyDescent="0.3">
      <c r="A4" s="1" t="s">
        <v>337</v>
      </c>
      <c r="B4" s="1" t="s">
        <v>342</v>
      </c>
      <c r="C4">
        <v>3</v>
      </c>
      <c r="D4" s="1" t="s">
        <v>343</v>
      </c>
    </row>
    <row r="5" spans="1:4" x14ac:dyDescent="0.3">
      <c r="A5" s="1" t="s">
        <v>337</v>
      </c>
      <c r="B5" s="1" t="s">
        <v>344</v>
      </c>
      <c r="C5">
        <v>4</v>
      </c>
      <c r="D5" s="1" t="s">
        <v>345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E373-3A78-40E3-B988-0CF8FF51A1F0}">
  <sheetPr codeName="Tabelle31"/>
  <dimension ref="A1:B2"/>
  <sheetViews>
    <sheetView workbookViewId="0"/>
  </sheetViews>
  <sheetFormatPr baseColWidth="10" defaultRowHeight="14.4" x14ac:dyDescent="0.3"/>
  <cols>
    <col min="1" max="1" width="20.33203125" bestFit="1" customWidth="1"/>
    <col min="2" max="2" width="38.88671875" bestFit="1" customWidth="1"/>
  </cols>
  <sheetData>
    <row r="1" spans="1:2" x14ac:dyDescent="0.3">
      <c r="A1" t="s">
        <v>346</v>
      </c>
      <c r="B1" t="s">
        <v>247</v>
      </c>
    </row>
    <row r="2" spans="1:2" x14ac:dyDescent="0.3">
      <c r="A2" s="1" t="s">
        <v>337</v>
      </c>
      <c r="B2" s="1" t="s">
        <v>347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244C-529F-428C-97B8-1CE2148D6DD3}">
  <sheetPr codeName="Tabelle32"/>
  <dimension ref="A1:I3"/>
  <sheetViews>
    <sheetView workbookViewId="0">
      <selection activeCell="A3" sqref="A3"/>
    </sheetView>
  </sheetViews>
  <sheetFormatPr baseColWidth="10" defaultRowHeight="14.4" x14ac:dyDescent="0.3"/>
  <cols>
    <col min="1" max="1" width="17" bestFit="1" customWidth="1"/>
    <col min="2" max="2" width="14.109375" bestFit="1" customWidth="1"/>
    <col min="3" max="3" width="51.88671875" bestFit="1" customWidth="1"/>
    <col min="4" max="4" width="15.44140625" bestFit="1" customWidth="1"/>
    <col min="5" max="5" width="12.109375" bestFit="1" customWidth="1"/>
    <col min="6" max="6" width="70.6640625" bestFit="1" customWidth="1"/>
    <col min="7" max="7" width="19.109375" bestFit="1" customWidth="1"/>
    <col min="8" max="8" width="38.109375" bestFit="1" customWidth="1"/>
    <col min="9" max="9" width="38.33203125" bestFit="1" customWidth="1"/>
  </cols>
  <sheetData>
    <row r="1" spans="1:9" x14ac:dyDescent="0.3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526</v>
      </c>
      <c r="G1" t="s">
        <v>527</v>
      </c>
      <c r="H1" t="s">
        <v>528</v>
      </c>
      <c r="I1" t="s">
        <v>247</v>
      </c>
    </row>
    <row r="2" spans="1:9" x14ac:dyDescent="0.3">
      <c r="A2" s="1" t="s">
        <v>353</v>
      </c>
      <c r="B2" s="1" t="s">
        <v>354</v>
      </c>
      <c r="C2" s="1" t="s">
        <v>355</v>
      </c>
      <c r="D2" s="1" t="s">
        <v>381</v>
      </c>
      <c r="E2">
        <v>1</v>
      </c>
      <c r="F2" s="1"/>
      <c r="G2" s="1"/>
      <c r="H2" s="1" t="s">
        <v>3</v>
      </c>
      <c r="I2" s="1" t="s">
        <v>356</v>
      </c>
    </row>
    <row r="3" spans="1:9" x14ac:dyDescent="0.3">
      <c r="A3" s="1" t="s">
        <v>357</v>
      </c>
      <c r="B3" s="1" t="s">
        <v>358</v>
      </c>
      <c r="C3" s="1" t="s">
        <v>359</v>
      </c>
      <c r="D3" s="1" t="s">
        <v>2335</v>
      </c>
      <c r="E3">
        <v>0</v>
      </c>
      <c r="F3" s="1" t="s">
        <v>529</v>
      </c>
      <c r="G3" s="1"/>
      <c r="H3" s="56" t="s">
        <v>3</v>
      </c>
      <c r="I3" s="1" t="s">
        <v>360</v>
      </c>
    </row>
  </sheetData>
  <phoneticPr fontId="2" type="noConversion"/>
  <dataValidations count="1">
    <dataValidation type="list" allowBlank="1" showInputMessage="1" showErrorMessage="1" sqref="D2:D3" xr:uid="{455B43B0-D9C0-47E4-A62B-A78082E47834}">
      <formula1>ListClients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5E6B-A8EA-418A-9BA6-3D98DEDBE684}">
  <sheetPr codeName="Tabelle2"/>
  <dimension ref="A1:I10078"/>
  <sheetViews>
    <sheetView topLeftCell="A10044" workbookViewId="0">
      <selection activeCell="B10071" sqref="B10071"/>
    </sheetView>
  </sheetViews>
  <sheetFormatPr baseColWidth="10" defaultRowHeight="14.4" x14ac:dyDescent="0.3"/>
  <cols>
    <col min="1" max="1" width="10.5546875" bestFit="1" customWidth="1"/>
    <col min="2" max="2" width="7.88671875" bestFit="1" customWidth="1"/>
    <col min="3" max="3" width="53.44140625" bestFit="1" customWidth="1"/>
    <col min="4" max="4" width="49" bestFit="1" customWidth="1"/>
    <col min="5" max="5" width="7.5546875" bestFit="1" customWidth="1"/>
    <col min="6" max="6" width="12.88671875" bestFit="1" customWidth="1"/>
    <col min="7" max="7" width="16.88671875" bestFit="1" customWidth="1"/>
    <col min="8" max="8" width="11" bestFit="1" customWidth="1"/>
    <col min="9" max="9" width="39.33203125" bestFit="1" customWidth="1"/>
  </cols>
  <sheetData>
    <row r="1" spans="1:9" x14ac:dyDescent="0.3">
      <c r="A1" t="s">
        <v>164</v>
      </c>
      <c r="B1" t="s">
        <v>209</v>
      </c>
      <c r="C1" t="s">
        <v>210</v>
      </c>
      <c r="D1" t="s">
        <v>211</v>
      </c>
      <c r="E1" t="s">
        <v>212</v>
      </c>
      <c r="F1" t="s">
        <v>260</v>
      </c>
      <c r="G1" t="s">
        <v>213</v>
      </c>
      <c r="H1" t="s">
        <v>531</v>
      </c>
      <c r="I1" t="s">
        <v>247</v>
      </c>
    </row>
    <row r="2" spans="1:9" x14ac:dyDescent="0.3">
      <c r="A2" s="25"/>
      <c r="B2">
        <v>0</v>
      </c>
      <c r="C2" s="9" t="s">
        <v>88</v>
      </c>
      <c r="D2" s="25" t="s">
        <v>162</v>
      </c>
      <c r="E2">
        <v>0</v>
      </c>
      <c r="F2" s="25" t="str">
        <f>VLOOKUP(vAccountPlanning[[#This Row],[Type]],TableTypeAccount[],2)</f>
        <v>Assets</v>
      </c>
      <c r="H2" t="b">
        <v>0</v>
      </c>
      <c r="I2" s="25" t="s">
        <v>2342</v>
      </c>
    </row>
    <row r="3" spans="1:9" x14ac:dyDescent="0.3">
      <c r="A3" s="25"/>
      <c r="B3">
        <v>1</v>
      </c>
      <c r="C3" s="9" t="s">
        <v>532</v>
      </c>
      <c r="D3" s="25"/>
      <c r="E3">
        <v>0</v>
      </c>
      <c r="F3" s="25" t="str">
        <f>VLOOKUP(vAccountPlanning[[#This Row],[Type]],TableTypeAccount[],2)</f>
        <v>Assets</v>
      </c>
      <c r="H3" t="b">
        <v>0</v>
      </c>
      <c r="I3" s="25" t="s">
        <v>2343</v>
      </c>
    </row>
    <row r="4" spans="1:9" x14ac:dyDescent="0.3">
      <c r="A4" s="25"/>
      <c r="B4">
        <v>2</v>
      </c>
      <c r="C4" s="9" t="s">
        <v>532</v>
      </c>
      <c r="D4" s="25"/>
      <c r="E4">
        <v>0</v>
      </c>
      <c r="F4" s="25" t="str">
        <f>VLOOKUP(vAccountPlanning[[#This Row],[Type]],TableTypeAccount[],2)</f>
        <v>Assets</v>
      </c>
      <c r="H4" t="b">
        <v>0</v>
      </c>
      <c r="I4" s="25" t="s">
        <v>2344</v>
      </c>
    </row>
    <row r="5" spans="1:9" x14ac:dyDescent="0.3">
      <c r="A5" s="25"/>
      <c r="B5">
        <v>3</v>
      </c>
      <c r="C5" s="9" t="s">
        <v>532</v>
      </c>
      <c r="D5" s="25"/>
      <c r="E5">
        <v>0</v>
      </c>
      <c r="F5" s="25" t="str">
        <f>VLOOKUP(vAccountPlanning[[#This Row],[Type]],TableTypeAccount[],2)</f>
        <v>Assets</v>
      </c>
      <c r="H5" t="b">
        <v>0</v>
      </c>
      <c r="I5" s="25" t="s">
        <v>2345</v>
      </c>
    </row>
    <row r="6" spans="1:9" x14ac:dyDescent="0.3">
      <c r="A6" s="25"/>
      <c r="B6">
        <v>4</v>
      </c>
      <c r="C6" s="9" t="s">
        <v>532</v>
      </c>
      <c r="D6" s="25"/>
      <c r="E6">
        <v>0</v>
      </c>
      <c r="F6" s="25" t="str">
        <f>VLOOKUP(vAccountPlanning[[#This Row],[Type]],TableTypeAccount[],2)</f>
        <v>Assets</v>
      </c>
      <c r="H6" t="b">
        <v>0</v>
      </c>
      <c r="I6" s="25" t="s">
        <v>2346</v>
      </c>
    </row>
    <row r="7" spans="1:9" x14ac:dyDescent="0.3">
      <c r="A7" s="25"/>
      <c r="B7">
        <v>5</v>
      </c>
      <c r="C7" s="9" t="s">
        <v>532</v>
      </c>
      <c r="D7" s="25"/>
      <c r="E7">
        <v>0</v>
      </c>
      <c r="F7" s="25" t="str">
        <f>VLOOKUP(vAccountPlanning[[#This Row],[Type]],TableTypeAccount[],2)</f>
        <v>Assets</v>
      </c>
      <c r="H7" t="b">
        <v>0</v>
      </c>
      <c r="I7" s="25" t="s">
        <v>2347</v>
      </c>
    </row>
    <row r="8" spans="1:9" x14ac:dyDescent="0.3">
      <c r="A8" s="25"/>
      <c r="B8">
        <v>6</v>
      </c>
      <c r="C8" s="9" t="s">
        <v>532</v>
      </c>
      <c r="D8" s="25"/>
      <c r="E8">
        <v>0</v>
      </c>
      <c r="F8" s="25" t="str">
        <f>VLOOKUP(vAccountPlanning[[#This Row],[Type]],TableTypeAccount[],2)</f>
        <v>Assets</v>
      </c>
      <c r="H8" t="b">
        <v>0</v>
      </c>
      <c r="I8" s="25" t="s">
        <v>2348</v>
      </c>
    </row>
    <row r="9" spans="1:9" x14ac:dyDescent="0.3">
      <c r="A9" s="25"/>
      <c r="B9">
        <v>7</v>
      </c>
      <c r="C9" s="9" t="s">
        <v>532</v>
      </c>
      <c r="D9" s="25"/>
      <c r="E9">
        <v>0</v>
      </c>
      <c r="F9" s="25" t="str">
        <f>VLOOKUP(vAccountPlanning[[#This Row],[Type]],TableTypeAccount[],2)</f>
        <v>Assets</v>
      </c>
      <c r="H9" t="b">
        <v>0</v>
      </c>
      <c r="I9" s="25" t="s">
        <v>2349</v>
      </c>
    </row>
    <row r="10" spans="1:9" x14ac:dyDescent="0.3">
      <c r="A10" s="25"/>
      <c r="B10">
        <v>8</v>
      </c>
      <c r="C10" s="9" t="s">
        <v>532</v>
      </c>
      <c r="D10" s="25"/>
      <c r="E10">
        <v>0</v>
      </c>
      <c r="F10" s="25" t="str">
        <f>VLOOKUP(vAccountPlanning[[#This Row],[Type]],TableTypeAccount[],2)</f>
        <v>Assets</v>
      </c>
      <c r="H10" t="b">
        <v>0</v>
      </c>
      <c r="I10" s="25" t="s">
        <v>2350</v>
      </c>
    </row>
    <row r="11" spans="1:9" x14ac:dyDescent="0.3">
      <c r="A11" s="25"/>
      <c r="B11">
        <v>9</v>
      </c>
      <c r="C11" s="9" t="s">
        <v>532</v>
      </c>
      <c r="D11" s="25"/>
      <c r="E11">
        <v>0</v>
      </c>
      <c r="F11" s="25" t="str">
        <f>VLOOKUP(vAccountPlanning[[#This Row],[Type]],TableTypeAccount[],2)</f>
        <v>Assets</v>
      </c>
      <c r="H11" t="b">
        <v>0</v>
      </c>
      <c r="I11" s="25" t="s">
        <v>2351</v>
      </c>
    </row>
    <row r="12" spans="1:9" x14ac:dyDescent="0.3">
      <c r="A12" s="25"/>
      <c r="B12">
        <v>10</v>
      </c>
      <c r="C12" s="9" t="s">
        <v>532</v>
      </c>
      <c r="D12" s="25"/>
      <c r="E12">
        <v>0</v>
      </c>
      <c r="F12" s="25" t="str">
        <f>VLOOKUP(vAccountPlanning[[#This Row],[Type]],TableTypeAccount[],2)</f>
        <v>Assets</v>
      </c>
      <c r="H12" t="b">
        <v>0</v>
      </c>
      <c r="I12" s="25" t="s">
        <v>2352</v>
      </c>
    </row>
    <row r="13" spans="1:9" x14ac:dyDescent="0.3">
      <c r="A13" s="25"/>
      <c r="B13">
        <v>11</v>
      </c>
      <c r="C13" s="9" t="s">
        <v>532</v>
      </c>
      <c r="D13" s="25"/>
      <c r="E13">
        <v>0</v>
      </c>
      <c r="F13" s="25" t="str">
        <f>VLOOKUP(vAccountPlanning[[#This Row],[Type]],TableTypeAccount[],2)</f>
        <v>Assets</v>
      </c>
      <c r="H13" t="b">
        <v>0</v>
      </c>
      <c r="I13" s="25" t="s">
        <v>2353</v>
      </c>
    </row>
    <row r="14" spans="1:9" x14ac:dyDescent="0.3">
      <c r="A14" s="25"/>
      <c r="B14">
        <v>12</v>
      </c>
      <c r="C14" s="9" t="s">
        <v>532</v>
      </c>
      <c r="D14" s="25"/>
      <c r="E14">
        <v>0</v>
      </c>
      <c r="F14" s="25" t="str">
        <f>VLOOKUP(vAccountPlanning[[#This Row],[Type]],TableTypeAccount[],2)</f>
        <v>Assets</v>
      </c>
      <c r="H14" t="b">
        <v>0</v>
      </c>
      <c r="I14" s="25" t="s">
        <v>2354</v>
      </c>
    </row>
    <row r="15" spans="1:9" x14ac:dyDescent="0.3">
      <c r="A15" s="25"/>
      <c r="B15">
        <v>13</v>
      </c>
      <c r="C15" s="9" t="s">
        <v>532</v>
      </c>
      <c r="D15" s="25"/>
      <c r="E15">
        <v>0</v>
      </c>
      <c r="F15" s="25" t="str">
        <f>VLOOKUP(vAccountPlanning[[#This Row],[Type]],TableTypeAccount[],2)</f>
        <v>Assets</v>
      </c>
      <c r="H15" t="b">
        <v>0</v>
      </c>
      <c r="I15" s="25" t="s">
        <v>2355</v>
      </c>
    </row>
    <row r="16" spans="1:9" x14ac:dyDescent="0.3">
      <c r="A16" s="25"/>
      <c r="B16">
        <v>14</v>
      </c>
      <c r="C16" s="9" t="s">
        <v>532</v>
      </c>
      <c r="D16" s="25"/>
      <c r="E16">
        <v>0</v>
      </c>
      <c r="F16" s="25" t="str">
        <f>VLOOKUP(vAccountPlanning[[#This Row],[Type]],TableTypeAccount[],2)</f>
        <v>Assets</v>
      </c>
      <c r="H16" t="b">
        <v>0</v>
      </c>
      <c r="I16" s="25" t="s">
        <v>2356</v>
      </c>
    </row>
    <row r="17" spans="1:9" x14ac:dyDescent="0.3">
      <c r="A17" s="25"/>
      <c r="B17">
        <v>15</v>
      </c>
      <c r="C17" s="9" t="s">
        <v>532</v>
      </c>
      <c r="D17" s="25"/>
      <c r="E17">
        <v>0</v>
      </c>
      <c r="F17" s="25" t="str">
        <f>VLOOKUP(vAccountPlanning[[#This Row],[Type]],TableTypeAccount[],2)</f>
        <v>Assets</v>
      </c>
      <c r="H17" t="b">
        <v>0</v>
      </c>
      <c r="I17" s="25" t="s">
        <v>2357</v>
      </c>
    </row>
    <row r="18" spans="1:9" x14ac:dyDescent="0.3">
      <c r="A18" s="25"/>
      <c r="B18">
        <v>16</v>
      </c>
      <c r="C18" s="9" t="s">
        <v>532</v>
      </c>
      <c r="D18" s="25"/>
      <c r="E18">
        <v>0</v>
      </c>
      <c r="F18" s="25" t="str">
        <f>VLOOKUP(vAccountPlanning[[#This Row],[Type]],TableTypeAccount[],2)</f>
        <v>Assets</v>
      </c>
      <c r="H18" t="b">
        <v>0</v>
      </c>
      <c r="I18" s="25" t="s">
        <v>2358</v>
      </c>
    </row>
    <row r="19" spans="1:9" x14ac:dyDescent="0.3">
      <c r="A19" s="25"/>
      <c r="B19">
        <v>17</v>
      </c>
      <c r="C19" s="9" t="s">
        <v>532</v>
      </c>
      <c r="D19" s="25"/>
      <c r="E19">
        <v>0</v>
      </c>
      <c r="F19" s="25" t="str">
        <f>VLOOKUP(vAccountPlanning[[#This Row],[Type]],TableTypeAccount[],2)</f>
        <v>Assets</v>
      </c>
      <c r="H19" t="b">
        <v>0</v>
      </c>
      <c r="I19" s="25" t="s">
        <v>2359</v>
      </c>
    </row>
    <row r="20" spans="1:9" x14ac:dyDescent="0.3">
      <c r="A20" s="25"/>
      <c r="B20">
        <v>18</v>
      </c>
      <c r="C20" s="9" t="s">
        <v>532</v>
      </c>
      <c r="D20" s="25"/>
      <c r="E20">
        <v>0</v>
      </c>
      <c r="F20" s="25" t="str">
        <f>VLOOKUP(vAccountPlanning[[#This Row],[Type]],TableTypeAccount[],2)</f>
        <v>Assets</v>
      </c>
      <c r="H20" t="b">
        <v>0</v>
      </c>
      <c r="I20" s="25" t="s">
        <v>2360</v>
      </c>
    </row>
    <row r="21" spans="1:9" x14ac:dyDescent="0.3">
      <c r="A21" s="25"/>
      <c r="B21">
        <v>19</v>
      </c>
      <c r="C21" s="9" t="s">
        <v>532</v>
      </c>
      <c r="D21" s="25"/>
      <c r="E21">
        <v>0</v>
      </c>
      <c r="F21" s="25" t="str">
        <f>VLOOKUP(vAccountPlanning[[#This Row],[Type]],TableTypeAccount[],2)</f>
        <v>Assets</v>
      </c>
      <c r="H21" t="b">
        <v>0</v>
      </c>
      <c r="I21" s="25" t="s">
        <v>2361</v>
      </c>
    </row>
    <row r="22" spans="1:9" x14ac:dyDescent="0.3">
      <c r="A22" s="25"/>
      <c r="B22">
        <v>20</v>
      </c>
      <c r="C22" s="9" t="s">
        <v>532</v>
      </c>
      <c r="D22" s="25"/>
      <c r="E22">
        <v>0</v>
      </c>
      <c r="F22" s="25" t="str">
        <f>VLOOKUP(vAccountPlanning[[#This Row],[Type]],TableTypeAccount[],2)</f>
        <v>Assets</v>
      </c>
      <c r="H22" t="b">
        <v>0</v>
      </c>
      <c r="I22" s="25" t="s">
        <v>2362</v>
      </c>
    </row>
    <row r="23" spans="1:9" x14ac:dyDescent="0.3">
      <c r="A23" s="25"/>
      <c r="B23">
        <v>21</v>
      </c>
      <c r="C23" s="9" t="s">
        <v>532</v>
      </c>
      <c r="D23" s="25"/>
      <c r="E23">
        <v>0</v>
      </c>
      <c r="F23" s="25" t="str">
        <f>VLOOKUP(vAccountPlanning[[#This Row],[Type]],TableTypeAccount[],2)</f>
        <v>Assets</v>
      </c>
      <c r="H23" t="b">
        <v>0</v>
      </c>
      <c r="I23" s="25" t="s">
        <v>2363</v>
      </c>
    </row>
    <row r="24" spans="1:9" x14ac:dyDescent="0.3">
      <c r="A24" s="25"/>
      <c r="B24">
        <v>22</v>
      </c>
      <c r="C24" s="9" t="s">
        <v>532</v>
      </c>
      <c r="D24" s="25"/>
      <c r="E24">
        <v>0</v>
      </c>
      <c r="F24" s="25" t="str">
        <f>VLOOKUP(vAccountPlanning[[#This Row],[Type]],TableTypeAccount[],2)</f>
        <v>Assets</v>
      </c>
      <c r="H24" t="b">
        <v>0</v>
      </c>
      <c r="I24" s="25" t="s">
        <v>2364</v>
      </c>
    </row>
    <row r="25" spans="1:9" x14ac:dyDescent="0.3">
      <c r="A25" s="25"/>
      <c r="B25">
        <v>23</v>
      </c>
      <c r="C25" s="9" t="s">
        <v>532</v>
      </c>
      <c r="D25" s="25"/>
      <c r="E25">
        <v>0</v>
      </c>
      <c r="F25" s="25" t="str">
        <f>VLOOKUP(vAccountPlanning[[#This Row],[Type]],TableTypeAccount[],2)</f>
        <v>Assets</v>
      </c>
      <c r="H25" t="b">
        <v>0</v>
      </c>
      <c r="I25" s="25" t="s">
        <v>2365</v>
      </c>
    </row>
    <row r="26" spans="1:9" x14ac:dyDescent="0.3">
      <c r="A26" s="25"/>
      <c r="B26">
        <v>24</v>
      </c>
      <c r="C26" s="9" t="s">
        <v>532</v>
      </c>
      <c r="D26" s="25"/>
      <c r="E26">
        <v>0</v>
      </c>
      <c r="F26" s="25" t="str">
        <f>VLOOKUP(vAccountPlanning[[#This Row],[Type]],TableTypeAccount[],2)</f>
        <v>Assets</v>
      </c>
      <c r="H26" t="b">
        <v>0</v>
      </c>
      <c r="I26" s="25" t="s">
        <v>2366</v>
      </c>
    </row>
    <row r="27" spans="1:9" x14ac:dyDescent="0.3">
      <c r="A27" s="25"/>
      <c r="B27">
        <v>25</v>
      </c>
      <c r="C27" s="9" t="s">
        <v>532</v>
      </c>
      <c r="D27" s="25"/>
      <c r="E27">
        <v>0</v>
      </c>
      <c r="F27" s="25" t="str">
        <f>VLOOKUP(vAccountPlanning[[#This Row],[Type]],TableTypeAccount[],2)</f>
        <v>Assets</v>
      </c>
      <c r="H27" t="b">
        <v>0</v>
      </c>
      <c r="I27" s="25" t="s">
        <v>2367</v>
      </c>
    </row>
    <row r="28" spans="1:9" x14ac:dyDescent="0.3">
      <c r="A28" s="25"/>
      <c r="B28">
        <v>26</v>
      </c>
      <c r="C28" s="9" t="s">
        <v>532</v>
      </c>
      <c r="D28" s="25"/>
      <c r="E28">
        <v>0</v>
      </c>
      <c r="F28" s="25" t="str">
        <f>VLOOKUP(vAccountPlanning[[#This Row],[Type]],TableTypeAccount[],2)</f>
        <v>Assets</v>
      </c>
      <c r="H28" t="b">
        <v>0</v>
      </c>
      <c r="I28" s="25" t="s">
        <v>2368</v>
      </c>
    </row>
    <row r="29" spans="1:9" x14ac:dyDescent="0.3">
      <c r="A29" s="25"/>
      <c r="B29">
        <v>27</v>
      </c>
      <c r="C29" s="9" t="s">
        <v>532</v>
      </c>
      <c r="D29" s="25"/>
      <c r="E29">
        <v>0</v>
      </c>
      <c r="F29" s="25" t="str">
        <f>VLOOKUP(vAccountPlanning[[#This Row],[Type]],TableTypeAccount[],2)</f>
        <v>Assets</v>
      </c>
      <c r="H29" t="b">
        <v>0</v>
      </c>
      <c r="I29" s="25" t="s">
        <v>2369</v>
      </c>
    </row>
    <row r="30" spans="1:9" x14ac:dyDescent="0.3">
      <c r="A30" s="25"/>
      <c r="B30">
        <v>28</v>
      </c>
      <c r="C30" s="9" t="s">
        <v>532</v>
      </c>
      <c r="D30" s="25"/>
      <c r="E30">
        <v>0</v>
      </c>
      <c r="F30" s="25" t="str">
        <f>VLOOKUP(vAccountPlanning[[#This Row],[Type]],TableTypeAccount[],2)</f>
        <v>Assets</v>
      </c>
      <c r="H30" t="b">
        <v>0</v>
      </c>
      <c r="I30" s="25" t="s">
        <v>2370</v>
      </c>
    </row>
    <row r="31" spans="1:9" x14ac:dyDescent="0.3">
      <c r="A31" s="25"/>
      <c r="B31">
        <v>29</v>
      </c>
      <c r="C31" s="9" t="s">
        <v>532</v>
      </c>
      <c r="D31" s="25"/>
      <c r="E31">
        <v>0</v>
      </c>
      <c r="F31" s="25" t="str">
        <f>VLOOKUP(vAccountPlanning[[#This Row],[Type]],TableTypeAccount[],2)</f>
        <v>Assets</v>
      </c>
      <c r="H31" t="b">
        <v>0</v>
      </c>
      <c r="I31" s="25" t="s">
        <v>2371</v>
      </c>
    </row>
    <row r="32" spans="1:9" x14ac:dyDescent="0.3">
      <c r="A32" s="25"/>
      <c r="B32">
        <v>30</v>
      </c>
      <c r="C32" s="9" t="s">
        <v>532</v>
      </c>
      <c r="D32" s="25"/>
      <c r="E32">
        <v>0</v>
      </c>
      <c r="F32" s="25" t="str">
        <f>VLOOKUP(vAccountPlanning[[#This Row],[Type]],TableTypeAccount[],2)</f>
        <v>Assets</v>
      </c>
      <c r="H32" t="b">
        <v>0</v>
      </c>
      <c r="I32" s="25" t="s">
        <v>2372</v>
      </c>
    </row>
    <row r="33" spans="1:9" x14ac:dyDescent="0.3">
      <c r="A33" s="25"/>
      <c r="B33">
        <v>31</v>
      </c>
      <c r="C33" s="9" t="s">
        <v>532</v>
      </c>
      <c r="D33" s="25"/>
      <c r="E33">
        <v>0</v>
      </c>
      <c r="F33" s="25" t="str">
        <f>VLOOKUP(vAccountPlanning[[#This Row],[Type]],TableTypeAccount[],2)</f>
        <v>Assets</v>
      </c>
      <c r="H33" t="b">
        <v>0</v>
      </c>
      <c r="I33" s="25" t="s">
        <v>2373</v>
      </c>
    </row>
    <row r="34" spans="1:9" x14ac:dyDescent="0.3">
      <c r="A34" s="25"/>
      <c r="B34">
        <v>32</v>
      </c>
      <c r="C34" s="9" t="s">
        <v>532</v>
      </c>
      <c r="D34" s="25"/>
      <c r="E34">
        <v>0</v>
      </c>
      <c r="F34" s="25" t="str">
        <f>VLOOKUP(vAccountPlanning[[#This Row],[Type]],TableTypeAccount[],2)</f>
        <v>Assets</v>
      </c>
      <c r="H34" t="b">
        <v>0</v>
      </c>
      <c r="I34" s="25" t="s">
        <v>2374</v>
      </c>
    </row>
    <row r="35" spans="1:9" x14ac:dyDescent="0.3">
      <c r="A35" s="25"/>
      <c r="B35">
        <v>33</v>
      </c>
      <c r="C35" s="9" t="s">
        <v>532</v>
      </c>
      <c r="D35" s="25"/>
      <c r="E35">
        <v>0</v>
      </c>
      <c r="F35" s="25" t="str">
        <f>VLOOKUP(vAccountPlanning[[#This Row],[Type]],TableTypeAccount[],2)</f>
        <v>Assets</v>
      </c>
      <c r="H35" t="b">
        <v>0</v>
      </c>
      <c r="I35" s="25" t="s">
        <v>2375</v>
      </c>
    </row>
    <row r="36" spans="1:9" x14ac:dyDescent="0.3">
      <c r="A36" s="25"/>
      <c r="B36">
        <v>34</v>
      </c>
      <c r="C36" s="9" t="s">
        <v>532</v>
      </c>
      <c r="D36" s="25"/>
      <c r="E36">
        <v>0</v>
      </c>
      <c r="F36" s="25" t="str">
        <f>VLOOKUP(vAccountPlanning[[#This Row],[Type]],TableTypeAccount[],2)</f>
        <v>Assets</v>
      </c>
      <c r="H36" t="b">
        <v>0</v>
      </c>
      <c r="I36" s="25" t="s">
        <v>2376</v>
      </c>
    </row>
    <row r="37" spans="1:9" x14ac:dyDescent="0.3">
      <c r="A37" s="25"/>
      <c r="B37">
        <v>35</v>
      </c>
      <c r="C37" s="9" t="s">
        <v>532</v>
      </c>
      <c r="D37" s="25"/>
      <c r="E37">
        <v>0</v>
      </c>
      <c r="F37" s="25" t="str">
        <f>VLOOKUP(vAccountPlanning[[#This Row],[Type]],TableTypeAccount[],2)</f>
        <v>Assets</v>
      </c>
      <c r="H37" t="b">
        <v>0</v>
      </c>
      <c r="I37" s="25" t="s">
        <v>2377</v>
      </c>
    </row>
    <row r="38" spans="1:9" x14ac:dyDescent="0.3">
      <c r="A38" s="25"/>
      <c r="B38">
        <v>36</v>
      </c>
      <c r="C38" s="9" t="s">
        <v>532</v>
      </c>
      <c r="D38" s="25"/>
      <c r="E38">
        <v>0</v>
      </c>
      <c r="F38" s="25" t="str">
        <f>VLOOKUP(vAccountPlanning[[#This Row],[Type]],TableTypeAccount[],2)</f>
        <v>Assets</v>
      </c>
      <c r="H38" t="b">
        <v>0</v>
      </c>
      <c r="I38" s="25" t="s">
        <v>2378</v>
      </c>
    </row>
    <row r="39" spans="1:9" x14ac:dyDescent="0.3">
      <c r="A39" s="25"/>
      <c r="B39">
        <v>37</v>
      </c>
      <c r="C39" s="9" t="s">
        <v>532</v>
      </c>
      <c r="D39" s="25"/>
      <c r="E39">
        <v>0</v>
      </c>
      <c r="F39" s="25" t="str">
        <f>VLOOKUP(vAccountPlanning[[#This Row],[Type]],TableTypeAccount[],2)</f>
        <v>Assets</v>
      </c>
      <c r="H39" t="b">
        <v>0</v>
      </c>
      <c r="I39" s="25" t="s">
        <v>2379</v>
      </c>
    </row>
    <row r="40" spans="1:9" x14ac:dyDescent="0.3">
      <c r="A40" s="25"/>
      <c r="B40">
        <v>38</v>
      </c>
      <c r="C40" s="9" t="s">
        <v>532</v>
      </c>
      <c r="D40" s="25"/>
      <c r="E40">
        <v>0</v>
      </c>
      <c r="F40" s="25" t="str">
        <f>VLOOKUP(vAccountPlanning[[#This Row],[Type]],TableTypeAccount[],2)</f>
        <v>Assets</v>
      </c>
      <c r="H40" t="b">
        <v>0</v>
      </c>
      <c r="I40" s="25" t="s">
        <v>2380</v>
      </c>
    </row>
    <row r="41" spans="1:9" x14ac:dyDescent="0.3">
      <c r="A41" s="25"/>
      <c r="B41">
        <v>39</v>
      </c>
      <c r="C41" s="9" t="s">
        <v>532</v>
      </c>
      <c r="D41" s="25"/>
      <c r="E41">
        <v>0</v>
      </c>
      <c r="F41" s="25" t="str">
        <f>VLOOKUP(vAccountPlanning[[#This Row],[Type]],TableTypeAccount[],2)</f>
        <v>Assets</v>
      </c>
      <c r="H41" t="b">
        <v>0</v>
      </c>
      <c r="I41" s="25" t="s">
        <v>2381</v>
      </c>
    </row>
    <row r="42" spans="1:9" x14ac:dyDescent="0.3">
      <c r="A42" s="25"/>
      <c r="B42">
        <v>40</v>
      </c>
      <c r="C42" s="9" t="s">
        <v>532</v>
      </c>
      <c r="D42" s="25"/>
      <c r="E42">
        <v>0</v>
      </c>
      <c r="F42" s="25" t="str">
        <f>VLOOKUP(vAccountPlanning[[#This Row],[Type]],TableTypeAccount[],2)</f>
        <v>Assets</v>
      </c>
      <c r="H42" t="b">
        <v>0</v>
      </c>
      <c r="I42" s="25" t="s">
        <v>2382</v>
      </c>
    </row>
    <row r="43" spans="1:9" x14ac:dyDescent="0.3">
      <c r="A43" s="25"/>
      <c r="B43">
        <v>41</v>
      </c>
      <c r="C43" s="9" t="s">
        <v>532</v>
      </c>
      <c r="D43" s="25"/>
      <c r="E43">
        <v>0</v>
      </c>
      <c r="F43" s="25" t="str">
        <f>VLOOKUP(vAccountPlanning[[#This Row],[Type]],TableTypeAccount[],2)</f>
        <v>Assets</v>
      </c>
      <c r="H43" t="b">
        <v>0</v>
      </c>
      <c r="I43" s="25" t="s">
        <v>2383</v>
      </c>
    </row>
    <row r="44" spans="1:9" x14ac:dyDescent="0.3">
      <c r="A44" s="25"/>
      <c r="B44">
        <v>42</v>
      </c>
      <c r="C44" s="9" t="s">
        <v>532</v>
      </c>
      <c r="D44" s="25"/>
      <c r="E44">
        <v>0</v>
      </c>
      <c r="F44" s="25" t="str">
        <f>VLOOKUP(vAccountPlanning[[#This Row],[Type]],TableTypeAccount[],2)</f>
        <v>Assets</v>
      </c>
      <c r="H44" t="b">
        <v>0</v>
      </c>
      <c r="I44" s="25" t="s">
        <v>2384</v>
      </c>
    </row>
    <row r="45" spans="1:9" x14ac:dyDescent="0.3">
      <c r="A45" s="25"/>
      <c r="B45">
        <v>43</v>
      </c>
      <c r="C45" s="9" t="s">
        <v>532</v>
      </c>
      <c r="D45" s="25"/>
      <c r="E45">
        <v>0</v>
      </c>
      <c r="F45" s="25" t="str">
        <f>VLOOKUP(vAccountPlanning[[#This Row],[Type]],TableTypeAccount[],2)</f>
        <v>Assets</v>
      </c>
      <c r="H45" t="b">
        <v>0</v>
      </c>
      <c r="I45" s="25" t="s">
        <v>2385</v>
      </c>
    </row>
    <row r="46" spans="1:9" x14ac:dyDescent="0.3">
      <c r="A46" s="25"/>
      <c r="B46">
        <v>44</v>
      </c>
      <c r="C46" s="9" t="s">
        <v>532</v>
      </c>
      <c r="D46" s="25"/>
      <c r="E46">
        <v>0</v>
      </c>
      <c r="F46" s="25" t="str">
        <f>VLOOKUP(vAccountPlanning[[#This Row],[Type]],TableTypeAccount[],2)</f>
        <v>Assets</v>
      </c>
      <c r="H46" t="b">
        <v>0</v>
      </c>
      <c r="I46" s="25" t="s">
        <v>2386</v>
      </c>
    </row>
    <row r="47" spans="1:9" x14ac:dyDescent="0.3">
      <c r="A47" s="25"/>
      <c r="B47">
        <v>45</v>
      </c>
      <c r="C47" s="9" t="s">
        <v>532</v>
      </c>
      <c r="D47" s="25"/>
      <c r="E47">
        <v>0</v>
      </c>
      <c r="F47" s="25" t="str">
        <f>VLOOKUP(vAccountPlanning[[#This Row],[Type]],TableTypeAccount[],2)</f>
        <v>Assets</v>
      </c>
      <c r="H47" t="b">
        <v>0</v>
      </c>
      <c r="I47" s="25" t="s">
        <v>2387</v>
      </c>
    </row>
    <row r="48" spans="1:9" x14ac:dyDescent="0.3">
      <c r="A48" s="25"/>
      <c r="B48">
        <v>46</v>
      </c>
      <c r="C48" s="9" t="s">
        <v>532</v>
      </c>
      <c r="D48" s="25"/>
      <c r="E48">
        <v>0</v>
      </c>
      <c r="F48" s="25" t="str">
        <f>VLOOKUP(vAccountPlanning[[#This Row],[Type]],TableTypeAccount[],2)</f>
        <v>Assets</v>
      </c>
      <c r="H48" t="b">
        <v>0</v>
      </c>
      <c r="I48" s="25" t="s">
        <v>2388</v>
      </c>
    </row>
    <row r="49" spans="1:9" x14ac:dyDescent="0.3">
      <c r="A49" s="25"/>
      <c r="B49">
        <v>47</v>
      </c>
      <c r="C49" s="9" t="s">
        <v>532</v>
      </c>
      <c r="D49" s="25"/>
      <c r="E49">
        <v>0</v>
      </c>
      <c r="F49" s="25" t="str">
        <f>VLOOKUP(vAccountPlanning[[#This Row],[Type]],TableTypeAccount[],2)</f>
        <v>Assets</v>
      </c>
      <c r="H49" t="b">
        <v>0</v>
      </c>
      <c r="I49" s="25" t="s">
        <v>2389</v>
      </c>
    </row>
    <row r="50" spans="1:9" x14ac:dyDescent="0.3">
      <c r="A50" s="25"/>
      <c r="B50">
        <v>48</v>
      </c>
      <c r="C50" s="9" t="s">
        <v>532</v>
      </c>
      <c r="D50" s="25"/>
      <c r="E50">
        <v>0</v>
      </c>
      <c r="F50" s="25" t="str">
        <f>VLOOKUP(vAccountPlanning[[#This Row],[Type]],TableTypeAccount[],2)</f>
        <v>Assets</v>
      </c>
      <c r="H50" t="b">
        <v>0</v>
      </c>
      <c r="I50" s="25" t="s">
        <v>2390</v>
      </c>
    </row>
    <row r="51" spans="1:9" x14ac:dyDescent="0.3">
      <c r="A51" s="25"/>
      <c r="B51">
        <v>49</v>
      </c>
      <c r="C51" s="9" t="s">
        <v>532</v>
      </c>
      <c r="D51" s="25"/>
      <c r="E51">
        <v>0</v>
      </c>
      <c r="F51" s="25" t="str">
        <f>VLOOKUP(vAccountPlanning[[#This Row],[Type]],TableTypeAccount[],2)</f>
        <v>Assets</v>
      </c>
      <c r="H51" t="b">
        <v>0</v>
      </c>
      <c r="I51" s="25" t="s">
        <v>2391</v>
      </c>
    </row>
    <row r="52" spans="1:9" x14ac:dyDescent="0.3">
      <c r="A52" s="25"/>
      <c r="B52">
        <v>50</v>
      </c>
      <c r="C52" s="9" t="s">
        <v>533</v>
      </c>
      <c r="D52" s="25"/>
      <c r="E52">
        <v>0</v>
      </c>
      <c r="F52" s="25" t="str">
        <f>VLOOKUP(vAccountPlanning[[#This Row],[Type]],TableTypeAccount[],2)</f>
        <v>Assets</v>
      </c>
      <c r="H52" t="b">
        <v>0</v>
      </c>
      <c r="I52" s="25" t="s">
        <v>2392</v>
      </c>
    </row>
    <row r="53" spans="1:9" x14ac:dyDescent="0.3">
      <c r="A53" s="25"/>
      <c r="B53">
        <v>51</v>
      </c>
      <c r="C53" s="9" t="s">
        <v>533</v>
      </c>
      <c r="D53" s="25"/>
      <c r="E53">
        <v>0</v>
      </c>
      <c r="F53" s="25" t="str">
        <f>VLOOKUP(vAccountPlanning[[#This Row],[Type]],TableTypeAccount[],2)</f>
        <v>Assets</v>
      </c>
      <c r="H53" t="b">
        <v>0</v>
      </c>
      <c r="I53" s="25" t="s">
        <v>2393</v>
      </c>
    </row>
    <row r="54" spans="1:9" x14ac:dyDescent="0.3">
      <c r="A54" s="25"/>
      <c r="B54">
        <v>52</v>
      </c>
      <c r="C54" s="9" t="s">
        <v>533</v>
      </c>
      <c r="D54" s="25"/>
      <c r="E54">
        <v>0</v>
      </c>
      <c r="F54" s="25" t="str">
        <f>VLOOKUP(vAccountPlanning[[#This Row],[Type]],TableTypeAccount[],2)</f>
        <v>Assets</v>
      </c>
      <c r="H54" t="b">
        <v>0</v>
      </c>
      <c r="I54" s="25" t="s">
        <v>2394</v>
      </c>
    </row>
    <row r="55" spans="1:9" x14ac:dyDescent="0.3">
      <c r="A55" s="25"/>
      <c r="B55">
        <v>53</v>
      </c>
      <c r="C55" s="9" t="s">
        <v>533</v>
      </c>
      <c r="D55" s="25"/>
      <c r="E55">
        <v>0</v>
      </c>
      <c r="F55" s="25" t="str">
        <f>VLOOKUP(vAccountPlanning[[#This Row],[Type]],TableTypeAccount[],2)</f>
        <v>Assets</v>
      </c>
      <c r="H55" t="b">
        <v>0</v>
      </c>
      <c r="I55" s="25" t="s">
        <v>2395</v>
      </c>
    </row>
    <row r="56" spans="1:9" x14ac:dyDescent="0.3">
      <c r="A56" s="25"/>
      <c r="B56">
        <v>54</v>
      </c>
      <c r="C56" s="9" t="s">
        <v>533</v>
      </c>
      <c r="D56" s="25"/>
      <c r="E56">
        <v>0</v>
      </c>
      <c r="F56" s="25" t="str">
        <f>VLOOKUP(vAccountPlanning[[#This Row],[Type]],TableTypeAccount[],2)</f>
        <v>Assets</v>
      </c>
      <c r="H56" t="b">
        <v>0</v>
      </c>
      <c r="I56" s="25" t="s">
        <v>2396</v>
      </c>
    </row>
    <row r="57" spans="1:9" x14ac:dyDescent="0.3">
      <c r="A57" s="25"/>
      <c r="B57">
        <v>55</v>
      </c>
      <c r="C57" s="9" t="s">
        <v>533</v>
      </c>
      <c r="D57" s="25"/>
      <c r="E57">
        <v>0</v>
      </c>
      <c r="F57" s="25" t="str">
        <f>VLOOKUP(vAccountPlanning[[#This Row],[Type]],TableTypeAccount[],2)</f>
        <v>Assets</v>
      </c>
      <c r="H57" t="b">
        <v>0</v>
      </c>
      <c r="I57" s="25" t="s">
        <v>2397</v>
      </c>
    </row>
    <row r="58" spans="1:9" x14ac:dyDescent="0.3">
      <c r="A58" s="25"/>
      <c r="B58">
        <v>56</v>
      </c>
      <c r="C58" s="9" t="s">
        <v>533</v>
      </c>
      <c r="D58" s="25"/>
      <c r="E58">
        <v>0</v>
      </c>
      <c r="F58" s="25" t="str">
        <f>VLOOKUP(vAccountPlanning[[#This Row],[Type]],TableTypeAccount[],2)</f>
        <v>Assets</v>
      </c>
      <c r="H58" t="b">
        <v>0</v>
      </c>
      <c r="I58" s="25" t="s">
        <v>2398</v>
      </c>
    </row>
    <row r="59" spans="1:9" x14ac:dyDescent="0.3">
      <c r="A59" s="25"/>
      <c r="B59">
        <v>57</v>
      </c>
      <c r="C59" s="9" t="s">
        <v>533</v>
      </c>
      <c r="D59" s="25"/>
      <c r="E59">
        <v>0</v>
      </c>
      <c r="F59" s="25" t="str">
        <f>VLOOKUP(vAccountPlanning[[#This Row],[Type]],TableTypeAccount[],2)</f>
        <v>Assets</v>
      </c>
      <c r="H59" t="b">
        <v>0</v>
      </c>
      <c r="I59" s="25" t="s">
        <v>2399</v>
      </c>
    </row>
    <row r="60" spans="1:9" x14ac:dyDescent="0.3">
      <c r="A60" s="25"/>
      <c r="B60">
        <v>58</v>
      </c>
      <c r="C60" s="9" t="s">
        <v>533</v>
      </c>
      <c r="D60" s="25"/>
      <c r="E60">
        <v>0</v>
      </c>
      <c r="F60" s="25" t="str">
        <f>VLOOKUP(vAccountPlanning[[#This Row],[Type]],TableTypeAccount[],2)</f>
        <v>Assets</v>
      </c>
      <c r="H60" t="b">
        <v>0</v>
      </c>
      <c r="I60" s="25" t="s">
        <v>2400</v>
      </c>
    </row>
    <row r="61" spans="1:9" x14ac:dyDescent="0.3">
      <c r="A61" s="25"/>
      <c r="B61">
        <v>59</v>
      </c>
      <c r="C61" s="9" t="s">
        <v>533</v>
      </c>
      <c r="D61" s="25"/>
      <c r="E61">
        <v>0</v>
      </c>
      <c r="F61" s="25" t="str">
        <f>VLOOKUP(vAccountPlanning[[#This Row],[Type]],TableTypeAccount[],2)</f>
        <v>Assets</v>
      </c>
      <c r="H61" t="b">
        <v>0</v>
      </c>
      <c r="I61" s="25" t="s">
        <v>2401</v>
      </c>
    </row>
    <row r="62" spans="1:9" x14ac:dyDescent="0.3">
      <c r="A62" s="25"/>
      <c r="B62">
        <v>60</v>
      </c>
      <c r="C62" s="9" t="s">
        <v>533</v>
      </c>
      <c r="D62" s="25"/>
      <c r="E62">
        <v>0</v>
      </c>
      <c r="F62" s="25" t="str">
        <f>VLOOKUP(vAccountPlanning[[#This Row],[Type]],TableTypeAccount[],2)</f>
        <v>Assets</v>
      </c>
      <c r="H62" t="b">
        <v>0</v>
      </c>
      <c r="I62" s="25" t="s">
        <v>2402</v>
      </c>
    </row>
    <row r="63" spans="1:9" x14ac:dyDescent="0.3">
      <c r="A63" s="25"/>
      <c r="B63">
        <v>61</v>
      </c>
      <c r="C63" s="9" t="s">
        <v>533</v>
      </c>
      <c r="D63" s="25"/>
      <c r="E63">
        <v>0</v>
      </c>
      <c r="F63" s="25" t="str">
        <f>VLOOKUP(vAccountPlanning[[#This Row],[Type]],TableTypeAccount[],2)</f>
        <v>Assets</v>
      </c>
      <c r="H63" t="b">
        <v>0</v>
      </c>
      <c r="I63" s="25" t="s">
        <v>2403</v>
      </c>
    </row>
    <row r="64" spans="1:9" x14ac:dyDescent="0.3">
      <c r="A64" s="25"/>
      <c r="B64">
        <v>62</v>
      </c>
      <c r="C64" s="9" t="s">
        <v>533</v>
      </c>
      <c r="D64" s="25"/>
      <c r="E64">
        <v>0</v>
      </c>
      <c r="F64" s="25" t="str">
        <f>VLOOKUP(vAccountPlanning[[#This Row],[Type]],TableTypeAccount[],2)</f>
        <v>Assets</v>
      </c>
      <c r="H64" t="b">
        <v>0</v>
      </c>
      <c r="I64" s="25" t="s">
        <v>2404</v>
      </c>
    </row>
    <row r="65" spans="1:9" x14ac:dyDescent="0.3">
      <c r="A65" s="25"/>
      <c r="B65">
        <v>63</v>
      </c>
      <c r="C65" s="9" t="s">
        <v>533</v>
      </c>
      <c r="D65" s="25"/>
      <c r="E65">
        <v>0</v>
      </c>
      <c r="F65" s="25" t="str">
        <f>VLOOKUP(vAccountPlanning[[#This Row],[Type]],TableTypeAccount[],2)</f>
        <v>Assets</v>
      </c>
      <c r="H65" t="b">
        <v>0</v>
      </c>
      <c r="I65" s="25" t="s">
        <v>2405</v>
      </c>
    </row>
    <row r="66" spans="1:9" x14ac:dyDescent="0.3">
      <c r="A66" s="25"/>
      <c r="B66">
        <v>64</v>
      </c>
      <c r="C66" s="9" t="s">
        <v>533</v>
      </c>
      <c r="D66" s="25"/>
      <c r="E66">
        <v>0</v>
      </c>
      <c r="F66" s="25" t="str">
        <f>VLOOKUP(vAccountPlanning[[#This Row],[Type]],TableTypeAccount[],2)</f>
        <v>Assets</v>
      </c>
      <c r="H66" t="b">
        <v>0</v>
      </c>
      <c r="I66" s="25" t="s">
        <v>2406</v>
      </c>
    </row>
    <row r="67" spans="1:9" x14ac:dyDescent="0.3">
      <c r="A67" s="25"/>
      <c r="B67">
        <v>65</v>
      </c>
      <c r="C67" s="9" t="s">
        <v>533</v>
      </c>
      <c r="D67" s="25"/>
      <c r="E67">
        <v>0</v>
      </c>
      <c r="F67" s="25" t="str">
        <f>VLOOKUP(vAccountPlanning[[#This Row],[Type]],TableTypeAccount[],2)</f>
        <v>Assets</v>
      </c>
      <c r="H67" t="b">
        <v>0</v>
      </c>
      <c r="I67" s="25" t="s">
        <v>2407</v>
      </c>
    </row>
    <row r="68" spans="1:9" x14ac:dyDescent="0.3">
      <c r="A68" s="25"/>
      <c r="B68">
        <v>66</v>
      </c>
      <c r="C68" s="9" t="s">
        <v>533</v>
      </c>
      <c r="D68" s="25"/>
      <c r="E68">
        <v>0</v>
      </c>
      <c r="F68" s="25" t="str">
        <f>VLOOKUP(vAccountPlanning[[#This Row],[Type]],TableTypeAccount[],2)</f>
        <v>Assets</v>
      </c>
      <c r="H68" t="b">
        <v>0</v>
      </c>
      <c r="I68" s="25" t="s">
        <v>2408</v>
      </c>
    </row>
    <row r="69" spans="1:9" x14ac:dyDescent="0.3">
      <c r="A69" s="25"/>
      <c r="B69">
        <v>67</v>
      </c>
      <c r="C69" s="9" t="s">
        <v>533</v>
      </c>
      <c r="D69" s="25"/>
      <c r="E69">
        <v>0</v>
      </c>
      <c r="F69" s="25" t="str">
        <f>VLOOKUP(vAccountPlanning[[#This Row],[Type]],TableTypeAccount[],2)</f>
        <v>Assets</v>
      </c>
      <c r="H69" t="b">
        <v>0</v>
      </c>
      <c r="I69" s="25" t="s">
        <v>2409</v>
      </c>
    </row>
    <row r="70" spans="1:9" x14ac:dyDescent="0.3">
      <c r="A70" s="25"/>
      <c r="B70">
        <v>68</v>
      </c>
      <c r="C70" s="9" t="s">
        <v>533</v>
      </c>
      <c r="D70" s="25"/>
      <c r="E70">
        <v>0</v>
      </c>
      <c r="F70" s="25" t="str">
        <f>VLOOKUP(vAccountPlanning[[#This Row],[Type]],TableTypeAccount[],2)</f>
        <v>Assets</v>
      </c>
      <c r="H70" t="b">
        <v>0</v>
      </c>
      <c r="I70" s="25" t="s">
        <v>2410</v>
      </c>
    </row>
    <row r="71" spans="1:9" x14ac:dyDescent="0.3">
      <c r="A71" s="25"/>
      <c r="B71">
        <v>69</v>
      </c>
      <c r="C71" s="9" t="s">
        <v>533</v>
      </c>
      <c r="D71" s="25"/>
      <c r="E71">
        <v>0</v>
      </c>
      <c r="F71" s="25" t="str">
        <f>VLOOKUP(vAccountPlanning[[#This Row],[Type]],TableTypeAccount[],2)</f>
        <v>Assets</v>
      </c>
      <c r="H71" t="b">
        <v>0</v>
      </c>
      <c r="I71" s="25" t="s">
        <v>2411</v>
      </c>
    </row>
    <row r="72" spans="1:9" x14ac:dyDescent="0.3">
      <c r="A72" s="25"/>
      <c r="B72">
        <v>70</v>
      </c>
      <c r="C72" s="9" t="s">
        <v>534</v>
      </c>
      <c r="D72" s="25"/>
      <c r="E72">
        <v>0</v>
      </c>
      <c r="F72" s="25" t="str">
        <f>VLOOKUP(vAccountPlanning[[#This Row],[Type]],TableTypeAccount[],2)</f>
        <v>Assets</v>
      </c>
      <c r="H72" t="b">
        <v>0</v>
      </c>
      <c r="I72" s="25" t="s">
        <v>2412</v>
      </c>
    </row>
    <row r="73" spans="1:9" x14ac:dyDescent="0.3">
      <c r="A73" s="25"/>
      <c r="B73">
        <v>71</v>
      </c>
      <c r="C73" s="9" t="s">
        <v>534</v>
      </c>
      <c r="D73" s="25"/>
      <c r="E73">
        <v>0</v>
      </c>
      <c r="F73" s="25" t="str">
        <f>VLOOKUP(vAccountPlanning[[#This Row],[Type]],TableTypeAccount[],2)</f>
        <v>Assets</v>
      </c>
      <c r="H73" t="b">
        <v>0</v>
      </c>
      <c r="I73" s="25" t="s">
        <v>2413</v>
      </c>
    </row>
    <row r="74" spans="1:9" x14ac:dyDescent="0.3">
      <c r="A74" s="25"/>
      <c r="B74">
        <v>72</v>
      </c>
      <c r="C74" s="9" t="s">
        <v>534</v>
      </c>
      <c r="D74" s="25"/>
      <c r="E74">
        <v>0</v>
      </c>
      <c r="F74" s="25" t="str">
        <f>VLOOKUP(vAccountPlanning[[#This Row],[Type]],TableTypeAccount[],2)</f>
        <v>Assets</v>
      </c>
      <c r="H74" t="b">
        <v>0</v>
      </c>
      <c r="I74" s="25" t="s">
        <v>2414</v>
      </c>
    </row>
    <row r="75" spans="1:9" x14ac:dyDescent="0.3">
      <c r="A75" s="25"/>
      <c r="B75">
        <v>73</v>
      </c>
      <c r="C75" s="9" t="s">
        <v>534</v>
      </c>
      <c r="D75" s="25"/>
      <c r="E75">
        <v>0</v>
      </c>
      <c r="F75" s="25" t="str">
        <f>VLOOKUP(vAccountPlanning[[#This Row],[Type]],TableTypeAccount[],2)</f>
        <v>Assets</v>
      </c>
      <c r="H75" t="b">
        <v>0</v>
      </c>
      <c r="I75" s="25" t="s">
        <v>2415</v>
      </c>
    </row>
    <row r="76" spans="1:9" x14ac:dyDescent="0.3">
      <c r="A76" s="25"/>
      <c r="B76">
        <v>74</v>
      </c>
      <c r="C76" s="9" t="s">
        <v>534</v>
      </c>
      <c r="D76" s="25"/>
      <c r="E76">
        <v>0</v>
      </c>
      <c r="F76" s="25" t="str">
        <f>VLOOKUP(vAccountPlanning[[#This Row],[Type]],TableTypeAccount[],2)</f>
        <v>Assets</v>
      </c>
      <c r="H76" t="b">
        <v>0</v>
      </c>
      <c r="I76" s="25" t="s">
        <v>2416</v>
      </c>
    </row>
    <row r="77" spans="1:9" x14ac:dyDescent="0.3">
      <c r="A77" s="25"/>
      <c r="B77">
        <v>75</v>
      </c>
      <c r="C77" s="9" t="s">
        <v>534</v>
      </c>
      <c r="D77" s="25"/>
      <c r="E77">
        <v>0</v>
      </c>
      <c r="F77" s="25" t="str">
        <f>VLOOKUP(vAccountPlanning[[#This Row],[Type]],TableTypeAccount[],2)</f>
        <v>Assets</v>
      </c>
      <c r="H77" t="b">
        <v>0</v>
      </c>
      <c r="I77" s="25" t="s">
        <v>2417</v>
      </c>
    </row>
    <row r="78" spans="1:9" x14ac:dyDescent="0.3">
      <c r="A78" s="25"/>
      <c r="B78">
        <v>76</v>
      </c>
      <c r="C78" s="9" t="s">
        <v>534</v>
      </c>
      <c r="D78" s="25"/>
      <c r="E78">
        <v>0</v>
      </c>
      <c r="F78" s="25" t="str">
        <f>VLOOKUP(vAccountPlanning[[#This Row],[Type]],TableTypeAccount[],2)</f>
        <v>Assets</v>
      </c>
      <c r="H78" t="b">
        <v>0</v>
      </c>
      <c r="I78" s="25" t="s">
        <v>2418</v>
      </c>
    </row>
    <row r="79" spans="1:9" x14ac:dyDescent="0.3">
      <c r="A79" s="25"/>
      <c r="B79">
        <v>77</v>
      </c>
      <c r="C79" s="9" t="s">
        <v>534</v>
      </c>
      <c r="D79" s="25"/>
      <c r="E79">
        <v>0</v>
      </c>
      <c r="F79" s="25" t="str">
        <f>VLOOKUP(vAccountPlanning[[#This Row],[Type]],TableTypeAccount[],2)</f>
        <v>Assets</v>
      </c>
      <c r="H79" t="b">
        <v>0</v>
      </c>
      <c r="I79" s="25" t="s">
        <v>2419</v>
      </c>
    </row>
    <row r="80" spans="1:9" x14ac:dyDescent="0.3">
      <c r="A80" s="25"/>
      <c r="B80">
        <v>78</v>
      </c>
      <c r="C80" s="9" t="s">
        <v>534</v>
      </c>
      <c r="D80" s="25"/>
      <c r="E80">
        <v>0</v>
      </c>
      <c r="F80" s="25" t="str">
        <f>VLOOKUP(vAccountPlanning[[#This Row],[Type]],TableTypeAccount[],2)</f>
        <v>Assets</v>
      </c>
      <c r="H80" t="b">
        <v>0</v>
      </c>
      <c r="I80" s="25" t="s">
        <v>2420</v>
      </c>
    </row>
    <row r="81" spans="1:9" x14ac:dyDescent="0.3">
      <c r="A81" s="25"/>
      <c r="B81">
        <v>79</v>
      </c>
      <c r="C81" s="9" t="s">
        <v>534</v>
      </c>
      <c r="D81" s="25"/>
      <c r="E81">
        <v>0</v>
      </c>
      <c r="F81" s="25" t="str">
        <f>VLOOKUP(vAccountPlanning[[#This Row],[Type]],TableTypeAccount[],2)</f>
        <v>Assets</v>
      </c>
      <c r="H81" t="b">
        <v>0</v>
      </c>
      <c r="I81" s="25" t="s">
        <v>2421</v>
      </c>
    </row>
    <row r="82" spans="1:9" x14ac:dyDescent="0.3">
      <c r="A82" s="25"/>
      <c r="B82">
        <v>80</v>
      </c>
      <c r="C82" s="9" t="s">
        <v>535</v>
      </c>
      <c r="D82" s="25"/>
      <c r="E82">
        <v>0</v>
      </c>
      <c r="F82" s="25" t="str">
        <f>VLOOKUP(vAccountPlanning[[#This Row],[Type]],TableTypeAccount[],2)</f>
        <v>Assets</v>
      </c>
      <c r="H82" t="b">
        <v>0</v>
      </c>
      <c r="I82" s="25" t="s">
        <v>2422</v>
      </c>
    </row>
    <row r="83" spans="1:9" x14ac:dyDescent="0.3">
      <c r="A83" s="25"/>
      <c r="B83">
        <v>81</v>
      </c>
      <c r="C83" s="9" t="s">
        <v>535</v>
      </c>
      <c r="D83" s="25"/>
      <c r="E83">
        <v>0</v>
      </c>
      <c r="F83" s="25" t="str">
        <f>VLOOKUP(vAccountPlanning[[#This Row],[Type]],TableTypeAccount[],2)</f>
        <v>Assets</v>
      </c>
      <c r="H83" t="b">
        <v>0</v>
      </c>
      <c r="I83" s="25" t="s">
        <v>2423</v>
      </c>
    </row>
    <row r="84" spans="1:9" x14ac:dyDescent="0.3">
      <c r="A84" s="25"/>
      <c r="B84">
        <v>82</v>
      </c>
      <c r="C84" s="9" t="s">
        <v>535</v>
      </c>
      <c r="D84" s="25"/>
      <c r="E84">
        <v>0</v>
      </c>
      <c r="F84" s="25" t="str">
        <f>VLOOKUP(vAccountPlanning[[#This Row],[Type]],TableTypeAccount[],2)</f>
        <v>Assets</v>
      </c>
      <c r="H84" t="b">
        <v>0</v>
      </c>
      <c r="I84" s="25" t="s">
        <v>2424</v>
      </c>
    </row>
    <row r="85" spans="1:9" x14ac:dyDescent="0.3">
      <c r="A85" s="25"/>
      <c r="B85">
        <v>83</v>
      </c>
      <c r="C85" s="9" t="s">
        <v>535</v>
      </c>
      <c r="D85" s="25"/>
      <c r="E85">
        <v>0</v>
      </c>
      <c r="F85" s="25" t="str">
        <f>VLOOKUP(vAccountPlanning[[#This Row],[Type]],TableTypeAccount[],2)</f>
        <v>Assets</v>
      </c>
      <c r="H85" t="b">
        <v>0</v>
      </c>
      <c r="I85" s="25" t="s">
        <v>2425</v>
      </c>
    </row>
    <row r="86" spans="1:9" x14ac:dyDescent="0.3">
      <c r="A86" s="25"/>
      <c r="B86">
        <v>84</v>
      </c>
      <c r="C86" s="9" t="s">
        <v>535</v>
      </c>
      <c r="D86" s="25"/>
      <c r="E86">
        <v>0</v>
      </c>
      <c r="F86" s="25" t="str">
        <f>VLOOKUP(vAccountPlanning[[#This Row],[Type]],TableTypeAccount[],2)</f>
        <v>Assets</v>
      </c>
      <c r="H86" t="b">
        <v>0</v>
      </c>
      <c r="I86" s="25" t="s">
        <v>2426</v>
      </c>
    </row>
    <row r="87" spans="1:9" x14ac:dyDescent="0.3">
      <c r="A87" s="25"/>
      <c r="B87">
        <v>85</v>
      </c>
      <c r="C87" s="9" t="s">
        <v>535</v>
      </c>
      <c r="D87" s="25"/>
      <c r="E87">
        <v>0</v>
      </c>
      <c r="F87" s="25" t="str">
        <f>VLOOKUP(vAccountPlanning[[#This Row],[Type]],TableTypeAccount[],2)</f>
        <v>Assets</v>
      </c>
      <c r="H87" t="b">
        <v>0</v>
      </c>
      <c r="I87" s="25" t="s">
        <v>2427</v>
      </c>
    </row>
    <row r="88" spans="1:9" x14ac:dyDescent="0.3">
      <c r="A88" s="25"/>
      <c r="B88">
        <v>86</v>
      </c>
      <c r="C88" s="9" t="s">
        <v>535</v>
      </c>
      <c r="D88" s="25"/>
      <c r="E88">
        <v>0</v>
      </c>
      <c r="F88" s="25" t="str">
        <f>VLOOKUP(vAccountPlanning[[#This Row],[Type]],TableTypeAccount[],2)</f>
        <v>Assets</v>
      </c>
      <c r="H88" t="b">
        <v>0</v>
      </c>
      <c r="I88" s="25" t="s">
        <v>2428</v>
      </c>
    </row>
    <row r="89" spans="1:9" x14ac:dyDescent="0.3">
      <c r="A89" s="25"/>
      <c r="B89">
        <v>87</v>
      </c>
      <c r="C89" s="9" t="s">
        <v>535</v>
      </c>
      <c r="D89" s="25"/>
      <c r="E89">
        <v>0</v>
      </c>
      <c r="F89" s="25" t="str">
        <f>VLOOKUP(vAccountPlanning[[#This Row],[Type]],TableTypeAccount[],2)</f>
        <v>Assets</v>
      </c>
      <c r="H89" t="b">
        <v>0</v>
      </c>
      <c r="I89" s="25" t="s">
        <v>2429</v>
      </c>
    </row>
    <row r="90" spans="1:9" x14ac:dyDescent="0.3">
      <c r="A90" s="25"/>
      <c r="B90">
        <v>88</v>
      </c>
      <c r="C90" s="9" t="s">
        <v>535</v>
      </c>
      <c r="D90" s="25"/>
      <c r="E90">
        <v>0</v>
      </c>
      <c r="F90" s="25" t="str">
        <f>VLOOKUP(vAccountPlanning[[#This Row],[Type]],TableTypeAccount[],2)</f>
        <v>Assets</v>
      </c>
      <c r="H90" t="b">
        <v>0</v>
      </c>
      <c r="I90" s="25" t="s">
        <v>2430</v>
      </c>
    </row>
    <row r="91" spans="1:9" x14ac:dyDescent="0.3">
      <c r="A91" s="25"/>
      <c r="B91">
        <v>89</v>
      </c>
      <c r="C91" s="9" t="s">
        <v>535</v>
      </c>
      <c r="D91" s="25"/>
      <c r="E91">
        <v>0</v>
      </c>
      <c r="F91" s="25" t="str">
        <f>VLOOKUP(vAccountPlanning[[#This Row],[Type]],TableTypeAccount[],2)</f>
        <v>Assets</v>
      </c>
      <c r="H91" t="b">
        <v>0</v>
      </c>
      <c r="I91" s="25" t="s">
        <v>2431</v>
      </c>
    </row>
    <row r="92" spans="1:9" x14ac:dyDescent="0.3">
      <c r="A92" s="25"/>
      <c r="B92">
        <v>90</v>
      </c>
      <c r="C92" s="9" t="s">
        <v>536</v>
      </c>
      <c r="D92" s="9"/>
      <c r="E92">
        <v>0</v>
      </c>
      <c r="F92" s="25" t="str">
        <f>VLOOKUP(vAccountPlanning[[#This Row],[Type]],TableTypeAccount[],2)</f>
        <v>Assets</v>
      </c>
      <c r="H92" t="b">
        <v>0</v>
      </c>
      <c r="I92" s="25" t="s">
        <v>2432</v>
      </c>
    </row>
    <row r="93" spans="1:9" x14ac:dyDescent="0.3">
      <c r="A93" s="25"/>
      <c r="B93">
        <v>91</v>
      </c>
      <c r="C93" s="9" t="s">
        <v>536</v>
      </c>
      <c r="D93" s="25"/>
      <c r="E93">
        <v>0</v>
      </c>
      <c r="F93" s="25" t="str">
        <f>VLOOKUP(vAccountPlanning[[#This Row],[Type]],TableTypeAccount[],2)</f>
        <v>Assets</v>
      </c>
      <c r="H93" t="b">
        <v>0</v>
      </c>
      <c r="I93" s="25" t="s">
        <v>2433</v>
      </c>
    </row>
    <row r="94" spans="1:9" x14ac:dyDescent="0.3">
      <c r="A94" s="25"/>
      <c r="B94">
        <v>92</v>
      </c>
      <c r="C94" s="9" t="s">
        <v>536</v>
      </c>
      <c r="D94" s="25"/>
      <c r="E94">
        <v>0</v>
      </c>
      <c r="F94" s="25" t="str">
        <f>VLOOKUP(vAccountPlanning[[#This Row],[Type]],TableTypeAccount[],2)</f>
        <v>Assets</v>
      </c>
      <c r="H94" t="b">
        <v>0</v>
      </c>
      <c r="I94" s="25" t="s">
        <v>2434</v>
      </c>
    </row>
    <row r="95" spans="1:9" x14ac:dyDescent="0.3">
      <c r="A95" s="25"/>
      <c r="B95">
        <v>93</v>
      </c>
      <c r="C95" s="9" t="s">
        <v>536</v>
      </c>
      <c r="D95" s="25"/>
      <c r="E95">
        <v>0</v>
      </c>
      <c r="F95" s="25" t="str">
        <f>VLOOKUP(vAccountPlanning[[#This Row],[Type]],TableTypeAccount[],2)</f>
        <v>Assets</v>
      </c>
      <c r="H95" t="b">
        <v>0</v>
      </c>
      <c r="I95" s="25" t="s">
        <v>2435</v>
      </c>
    </row>
    <row r="96" spans="1:9" x14ac:dyDescent="0.3">
      <c r="A96" s="25"/>
      <c r="B96">
        <v>94</v>
      </c>
      <c r="C96" s="9" t="s">
        <v>536</v>
      </c>
      <c r="D96" s="25"/>
      <c r="E96">
        <v>0</v>
      </c>
      <c r="F96" s="25" t="str">
        <f>VLOOKUP(vAccountPlanning[[#This Row],[Type]],TableTypeAccount[],2)</f>
        <v>Assets</v>
      </c>
      <c r="H96" t="b">
        <v>0</v>
      </c>
      <c r="I96" s="25" t="s">
        <v>2436</v>
      </c>
    </row>
    <row r="97" spans="1:9" x14ac:dyDescent="0.3">
      <c r="A97" s="25"/>
      <c r="B97">
        <v>95</v>
      </c>
      <c r="C97" s="9" t="s">
        <v>537</v>
      </c>
      <c r="D97" s="25"/>
      <c r="E97">
        <v>0</v>
      </c>
      <c r="F97" s="25" t="str">
        <f>VLOOKUP(vAccountPlanning[[#This Row],[Type]],TableTypeAccount[],2)</f>
        <v>Assets</v>
      </c>
      <c r="H97" t="b">
        <v>0</v>
      </c>
      <c r="I97" s="25" t="s">
        <v>2437</v>
      </c>
    </row>
    <row r="98" spans="1:9" x14ac:dyDescent="0.3">
      <c r="A98" s="25"/>
      <c r="B98">
        <v>96</v>
      </c>
      <c r="C98" s="9" t="s">
        <v>537</v>
      </c>
      <c r="D98" s="25"/>
      <c r="E98">
        <v>0</v>
      </c>
      <c r="F98" s="25" t="str">
        <f>VLOOKUP(vAccountPlanning[[#This Row],[Type]],TableTypeAccount[],2)</f>
        <v>Assets</v>
      </c>
      <c r="H98" t="b">
        <v>0</v>
      </c>
      <c r="I98" s="25" t="s">
        <v>2438</v>
      </c>
    </row>
    <row r="99" spans="1:9" x14ac:dyDescent="0.3">
      <c r="A99" s="25"/>
      <c r="B99">
        <v>97</v>
      </c>
      <c r="C99" s="9" t="s">
        <v>537</v>
      </c>
      <c r="D99" s="25"/>
      <c r="E99">
        <v>0</v>
      </c>
      <c r="F99" s="25" t="str">
        <f>VLOOKUP(vAccountPlanning[[#This Row],[Type]],TableTypeAccount[],2)</f>
        <v>Assets</v>
      </c>
      <c r="H99" t="b">
        <v>0</v>
      </c>
      <c r="I99" s="25" t="s">
        <v>2439</v>
      </c>
    </row>
    <row r="100" spans="1:9" x14ac:dyDescent="0.3">
      <c r="A100" s="25"/>
      <c r="B100">
        <v>98</v>
      </c>
      <c r="C100" s="9" t="s">
        <v>537</v>
      </c>
      <c r="D100" s="25"/>
      <c r="E100">
        <v>0</v>
      </c>
      <c r="F100" s="25" t="str">
        <f>VLOOKUP(vAccountPlanning[[#This Row],[Type]],TableTypeAccount[],2)</f>
        <v>Assets</v>
      </c>
      <c r="H100" t="b">
        <v>0</v>
      </c>
      <c r="I100" s="25" t="s">
        <v>2440</v>
      </c>
    </row>
    <row r="101" spans="1:9" x14ac:dyDescent="0.3">
      <c r="A101" s="25"/>
      <c r="B101">
        <v>99</v>
      </c>
      <c r="C101" s="9" t="s">
        <v>537</v>
      </c>
      <c r="D101" s="25"/>
      <c r="E101">
        <v>0</v>
      </c>
      <c r="F101" s="25" t="str">
        <f>VLOOKUP(vAccountPlanning[[#This Row],[Type]],TableTypeAccount[],2)</f>
        <v>Assets</v>
      </c>
      <c r="H101" t="b">
        <v>0</v>
      </c>
      <c r="I101" s="25" t="s">
        <v>2441</v>
      </c>
    </row>
    <row r="102" spans="1:9" x14ac:dyDescent="0.3">
      <c r="A102" s="25"/>
      <c r="B102">
        <v>100</v>
      </c>
      <c r="C102" s="9" t="s">
        <v>8</v>
      </c>
      <c r="D102" s="25" t="s">
        <v>89</v>
      </c>
      <c r="E102">
        <v>0</v>
      </c>
      <c r="F102" s="25" t="str">
        <f>VLOOKUP(vAccountPlanning[[#This Row],[Type]],TableTypeAccount[],2)</f>
        <v>Assets</v>
      </c>
      <c r="H102" t="b">
        <v>0</v>
      </c>
      <c r="I102" s="25" t="s">
        <v>2442</v>
      </c>
    </row>
    <row r="103" spans="1:9" x14ac:dyDescent="0.3">
      <c r="A103" s="25"/>
      <c r="B103">
        <v>101</v>
      </c>
      <c r="C103" s="9" t="s">
        <v>8</v>
      </c>
      <c r="D103" s="25"/>
      <c r="E103">
        <v>0</v>
      </c>
      <c r="F103" s="25" t="str">
        <f>VLOOKUP(vAccountPlanning[[#This Row],[Type]],TableTypeAccount[],2)</f>
        <v>Assets</v>
      </c>
      <c r="H103" t="b">
        <v>0</v>
      </c>
      <c r="I103" s="25" t="s">
        <v>2443</v>
      </c>
    </row>
    <row r="104" spans="1:9" x14ac:dyDescent="0.3">
      <c r="A104" s="25"/>
      <c r="B104">
        <v>102</v>
      </c>
      <c r="C104" s="9" t="s">
        <v>8</v>
      </c>
      <c r="D104" s="25"/>
      <c r="E104">
        <v>0</v>
      </c>
      <c r="F104" s="25" t="str">
        <f>VLOOKUP(vAccountPlanning[[#This Row],[Type]],TableTypeAccount[],2)</f>
        <v>Assets</v>
      </c>
      <c r="H104" t="b">
        <v>0</v>
      </c>
      <c r="I104" s="25" t="s">
        <v>2444</v>
      </c>
    </row>
    <row r="105" spans="1:9" x14ac:dyDescent="0.3">
      <c r="A105" s="25"/>
      <c r="B105">
        <v>103</v>
      </c>
      <c r="C105" s="9" t="s">
        <v>8</v>
      </c>
      <c r="D105" s="25"/>
      <c r="E105">
        <v>0</v>
      </c>
      <c r="F105" s="25" t="str">
        <f>VLOOKUP(vAccountPlanning[[#This Row],[Type]],TableTypeAccount[],2)</f>
        <v>Assets</v>
      </c>
      <c r="H105" t="b">
        <v>0</v>
      </c>
      <c r="I105" s="25" t="s">
        <v>2445</v>
      </c>
    </row>
    <row r="106" spans="1:9" x14ac:dyDescent="0.3">
      <c r="A106" s="25"/>
      <c r="B106">
        <v>104</v>
      </c>
      <c r="C106" s="9" t="s">
        <v>8</v>
      </c>
      <c r="D106" s="25"/>
      <c r="E106">
        <v>0</v>
      </c>
      <c r="F106" s="25" t="str">
        <f>VLOOKUP(vAccountPlanning[[#This Row],[Type]],TableTypeAccount[],2)</f>
        <v>Assets</v>
      </c>
      <c r="H106" t="b">
        <v>0</v>
      </c>
      <c r="I106" s="25" t="s">
        <v>2446</v>
      </c>
    </row>
    <row r="107" spans="1:9" x14ac:dyDescent="0.3">
      <c r="A107" s="25"/>
      <c r="B107">
        <v>105</v>
      </c>
      <c r="C107" s="9" t="s">
        <v>8</v>
      </c>
      <c r="D107" s="25"/>
      <c r="E107">
        <v>0</v>
      </c>
      <c r="F107" s="25" t="str">
        <f>VLOOKUP(vAccountPlanning[[#This Row],[Type]],TableTypeAccount[],2)</f>
        <v>Assets</v>
      </c>
      <c r="H107" t="b">
        <v>0</v>
      </c>
      <c r="I107" s="25" t="s">
        <v>2447</v>
      </c>
    </row>
    <row r="108" spans="1:9" x14ac:dyDescent="0.3">
      <c r="A108" s="25"/>
      <c r="B108">
        <v>106</v>
      </c>
      <c r="C108" s="9" t="s">
        <v>8</v>
      </c>
      <c r="D108" s="25"/>
      <c r="E108">
        <v>0</v>
      </c>
      <c r="F108" s="25" t="str">
        <f>VLOOKUP(vAccountPlanning[[#This Row],[Type]],TableTypeAccount[],2)</f>
        <v>Assets</v>
      </c>
      <c r="H108" t="b">
        <v>0</v>
      </c>
      <c r="I108" s="25" t="s">
        <v>2448</v>
      </c>
    </row>
    <row r="109" spans="1:9" x14ac:dyDescent="0.3">
      <c r="A109" s="25"/>
      <c r="B109">
        <v>107</v>
      </c>
      <c r="C109" s="9" t="s">
        <v>8</v>
      </c>
      <c r="D109" s="25"/>
      <c r="E109">
        <v>0</v>
      </c>
      <c r="F109" s="25" t="str">
        <f>VLOOKUP(vAccountPlanning[[#This Row],[Type]],TableTypeAccount[],2)</f>
        <v>Assets</v>
      </c>
      <c r="H109" t="b">
        <v>0</v>
      </c>
      <c r="I109" s="25" t="s">
        <v>2449</v>
      </c>
    </row>
    <row r="110" spans="1:9" x14ac:dyDescent="0.3">
      <c r="A110" s="25"/>
      <c r="B110">
        <v>108</v>
      </c>
      <c r="C110" s="9" t="s">
        <v>8</v>
      </c>
      <c r="D110" s="25"/>
      <c r="E110">
        <v>0</v>
      </c>
      <c r="F110" s="25" t="str">
        <f>VLOOKUP(vAccountPlanning[[#This Row],[Type]],TableTypeAccount[],2)</f>
        <v>Assets</v>
      </c>
      <c r="H110" t="b">
        <v>0</v>
      </c>
      <c r="I110" s="25" t="s">
        <v>2450</v>
      </c>
    </row>
    <row r="111" spans="1:9" x14ac:dyDescent="0.3">
      <c r="A111" s="25"/>
      <c r="B111">
        <v>109</v>
      </c>
      <c r="C111" s="9" t="s">
        <v>8</v>
      </c>
      <c r="D111" s="25"/>
      <c r="E111">
        <v>0</v>
      </c>
      <c r="F111" s="25" t="str">
        <f>VLOOKUP(vAccountPlanning[[#This Row],[Type]],TableTypeAccount[],2)</f>
        <v>Assets</v>
      </c>
      <c r="H111" t="b">
        <v>0</v>
      </c>
      <c r="I111" s="25" t="s">
        <v>2451</v>
      </c>
    </row>
    <row r="112" spans="1:9" x14ac:dyDescent="0.3">
      <c r="A112" s="25"/>
      <c r="B112">
        <v>110</v>
      </c>
      <c r="C112" s="9" t="s">
        <v>9</v>
      </c>
      <c r="D112" s="25"/>
      <c r="E112">
        <v>0</v>
      </c>
      <c r="F112" s="25" t="str">
        <f>VLOOKUP(vAccountPlanning[[#This Row],[Type]],TableTypeAccount[],2)</f>
        <v>Assets</v>
      </c>
      <c r="H112" t="b">
        <v>0</v>
      </c>
      <c r="I112" s="25" t="s">
        <v>2452</v>
      </c>
    </row>
    <row r="113" spans="1:9" x14ac:dyDescent="0.3">
      <c r="A113" s="25"/>
      <c r="B113">
        <v>111</v>
      </c>
      <c r="C113" s="9" t="s">
        <v>9</v>
      </c>
      <c r="D113" s="25"/>
      <c r="E113">
        <v>0</v>
      </c>
      <c r="F113" s="25" t="str">
        <f>VLOOKUP(vAccountPlanning[[#This Row],[Type]],TableTypeAccount[],2)</f>
        <v>Assets</v>
      </c>
      <c r="H113" t="b">
        <v>0</v>
      </c>
      <c r="I113" s="25" t="s">
        <v>2453</v>
      </c>
    </row>
    <row r="114" spans="1:9" x14ac:dyDescent="0.3">
      <c r="A114" s="25"/>
      <c r="B114">
        <v>112</v>
      </c>
      <c r="C114" s="9" t="s">
        <v>9</v>
      </c>
      <c r="D114" s="25"/>
      <c r="E114">
        <v>0</v>
      </c>
      <c r="F114" s="25" t="str">
        <f>VLOOKUP(vAccountPlanning[[#This Row],[Type]],TableTypeAccount[],2)</f>
        <v>Assets</v>
      </c>
      <c r="H114" t="b">
        <v>0</v>
      </c>
      <c r="I114" s="25" t="s">
        <v>2454</v>
      </c>
    </row>
    <row r="115" spans="1:9" x14ac:dyDescent="0.3">
      <c r="A115" s="25"/>
      <c r="B115">
        <v>113</v>
      </c>
      <c r="C115" s="9" t="s">
        <v>9</v>
      </c>
      <c r="D115" s="25"/>
      <c r="E115">
        <v>0</v>
      </c>
      <c r="F115" s="25" t="str">
        <f>VLOOKUP(vAccountPlanning[[#This Row],[Type]],TableTypeAccount[],2)</f>
        <v>Assets</v>
      </c>
      <c r="H115" t="b">
        <v>0</v>
      </c>
      <c r="I115" s="25" t="s">
        <v>2455</v>
      </c>
    </row>
    <row r="116" spans="1:9" x14ac:dyDescent="0.3">
      <c r="A116" s="25"/>
      <c r="B116">
        <v>114</v>
      </c>
      <c r="C116" s="9" t="s">
        <v>9</v>
      </c>
      <c r="D116" s="25"/>
      <c r="E116">
        <v>0</v>
      </c>
      <c r="F116" s="25" t="str">
        <f>VLOOKUP(vAccountPlanning[[#This Row],[Type]],TableTypeAccount[],2)</f>
        <v>Assets</v>
      </c>
      <c r="H116" t="b">
        <v>0</v>
      </c>
      <c r="I116" s="25" t="s">
        <v>2456</v>
      </c>
    </row>
    <row r="117" spans="1:9" x14ac:dyDescent="0.3">
      <c r="A117" s="25"/>
      <c r="B117">
        <v>115</v>
      </c>
      <c r="C117" s="9" t="s">
        <v>9</v>
      </c>
      <c r="D117" s="25"/>
      <c r="E117">
        <v>0</v>
      </c>
      <c r="F117" s="25" t="str">
        <f>VLOOKUP(vAccountPlanning[[#This Row],[Type]],TableTypeAccount[],2)</f>
        <v>Assets</v>
      </c>
      <c r="H117" t="b">
        <v>0</v>
      </c>
      <c r="I117" s="25" t="s">
        <v>2457</v>
      </c>
    </row>
    <row r="118" spans="1:9" x14ac:dyDescent="0.3">
      <c r="A118" s="25"/>
      <c r="B118">
        <v>116</v>
      </c>
      <c r="C118" s="9" t="s">
        <v>9</v>
      </c>
      <c r="D118" s="25"/>
      <c r="E118">
        <v>0</v>
      </c>
      <c r="F118" s="25" t="str">
        <f>VLOOKUP(vAccountPlanning[[#This Row],[Type]],TableTypeAccount[],2)</f>
        <v>Assets</v>
      </c>
      <c r="H118" t="b">
        <v>0</v>
      </c>
      <c r="I118" s="25" t="s">
        <v>2458</v>
      </c>
    </row>
    <row r="119" spans="1:9" x14ac:dyDescent="0.3">
      <c r="A119" s="25"/>
      <c r="B119">
        <v>117</v>
      </c>
      <c r="C119" s="9" t="s">
        <v>9</v>
      </c>
      <c r="D119" s="25"/>
      <c r="E119">
        <v>0</v>
      </c>
      <c r="F119" s="25" t="str">
        <f>VLOOKUP(vAccountPlanning[[#This Row],[Type]],TableTypeAccount[],2)</f>
        <v>Assets</v>
      </c>
      <c r="H119" t="b">
        <v>0</v>
      </c>
      <c r="I119" s="25" t="s">
        <v>2459</v>
      </c>
    </row>
    <row r="120" spans="1:9" x14ac:dyDescent="0.3">
      <c r="A120" s="25"/>
      <c r="B120">
        <v>118</v>
      </c>
      <c r="C120" s="9" t="s">
        <v>9</v>
      </c>
      <c r="D120" s="25"/>
      <c r="E120">
        <v>0</v>
      </c>
      <c r="F120" s="25" t="str">
        <f>VLOOKUP(vAccountPlanning[[#This Row],[Type]],TableTypeAccount[],2)</f>
        <v>Assets</v>
      </c>
      <c r="H120" t="b">
        <v>0</v>
      </c>
      <c r="I120" s="25" t="s">
        <v>2460</v>
      </c>
    </row>
    <row r="121" spans="1:9" x14ac:dyDescent="0.3">
      <c r="A121" s="25"/>
      <c r="B121">
        <v>119</v>
      </c>
      <c r="C121" s="9" t="s">
        <v>9</v>
      </c>
      <c r="D121" s="25"/>
      <c r="E121">
        <v>0</v>
      </c>
      <c r="F121" s="25" t="str">
        <f>VLOOKUP(vAccountPlanning[[#This Row],[Type]],TableTypeAccount[],2)</f>
        <v>Assets</v>
      </c>
      <c r="H121" t="b">
        <v>0</v>
      </c>
      <c r="I121" s="25" t="s">
        <v>2461</v>
      </c>
    </row>
    <row r="122" spans="1:9" x14ac:dyDescent="0.3">
      <c r="A122" s="25"/>
      <c r="B122">
        <v>120</v>
      </c>
      <c r="C122" s="9" t="s">
        <v>10</v>
      </c>
      <c r="D122" s="25"/>
      <c r="E122">
        <v>0</v>
      </c>
      <c r="F122" s="25" t="str">
        <f>VLOOKUP(vAccountPlanning[[#This Row],[Type]],TableTypeAccount[],2)</f>
        <v>Assets</v>
      </c>
      <c r="H122" t="b">
        <v>0</v>
      </c>
      <c r="I122" s="25" t="s">
        <v>2462</v>
      </c>
    </row>
    <row r="123" spans="1:9" x14ac:dyDescent="0.3">
      <c r="A123" s="25"/>
      <c r="B123">
        <v>121</v>
      </c>
      <c r="C123" s="9" t="s">
        <v>10</v>
      </c>
      <c r="D123" s="25"/>
      <c r="E123">
        <v>0</v>
      </c>
      <c r="F123" s="25" t="str">
        <f>VLOOKUP(vAccountPlanning[[#This Row],[Type]],TableTypeAccount[],2)</f>
        <v>Assets</v>
      </c>
      <c r="H123" t="b">
        <v>0</v>
      </c>
      <c r="I123" s="25" t="s">
        <v>2463</v>
      </c>
    </row>
    <row r="124" spans="1:9" x14ac:dyDescent="0.3">
      <c r="A124" s="25"/>
      <c r="B124">
        <v>122</v>
      </c>
      <c r="C124" s="9" t="s">
        <v>10</v>
      </c>
      <c r="D124" s="25"/>
      <c r="E124">
        <v>0</v>
      </c>
      <c r="F124" s="25" t="str">
        <f>VLOOKUP(vAccountPlanning[[#This Row],[Type]],TableTypeAccount[],2)</f>
        <v>Assets</v>
      </c>
      <c r="H124" t="b">
        <v>0</v>
      </c>
      <c r="I124" s="25" t="s">
        <v>2464</v>
      </c>
    </row>
    <row r="125" spans="1:9" x14ac:dyDescent="0.3">
      <c r="A125" s="25"/>
      <c r="B125">
        <v>123</v>
      </c>
      <c r="C125" s="9" t="s">
        <v>10</v>
      </c>
      <c r="D125" s="25"/>
      <c r="E125">
        <v>0</v>
      </c>
      <c r="F125" s="25" t="str">
        <f>VLOOKUP(vAccountPlanning[[#This Row],[Type]],TableTypeAccount[],2)</f>
        <v>Assets</v>
      </c>
      <c r="H125" t="b">
        <v>0</v>
      </c>
      <c r="I125" s="25" t="s">
        <v>2465</v>
      </c>
    </row>
    <row r="126" spans="1:9" x14ac:dyDescent="0.3">
      <c r="A126" s="25"/>
      <c r="B126">
        <v>124</v>
      </c>
      <c r="C126" s="9" t="s">
        <v>10</v>
      </c>
      <c r="D126" s="25"/>
      <c r="E126">
        <v>0</v>
      </c>
      <c r="F126" s="25" t="str">
        <f>VLOOKUP(vAccountPlanning[[#This Row],[Type]],TableTypeAccount[],2)</f>
        <v>Assets</v>
      </c>
      <c r="H126" t="b">
        <v>0</v>
      </c>
      <c r="I126" s="25" t="s">
        <v>2466</v>
      </c>
    </row>
    <row r="127" spans="1:9" x14ac:dyDescent="0.3">
      <c r="A127" s="25"/>
      <c r="B127">
        <v>125</v>
      </c>
      <c r="C127" s="9" t="s">
        <v>10</v>
      </c>
      <c r="D127" s="25"/>
      <c r="E127">
        <v>0</v>
      </c>
      <c r="F127" s="25" t="str">
        <f>VLOOKUP(vAccountPlanning[[#This Row],[Type]],TableTypeAccount[],2)</f>
        <v>Assets</v>
      </c>
      <c r="H127" t="b">
        <v>0</v>
      </c>
      <c r="I127" s="25" t="s">
        <v>2467</v>
      </c>
    </row>
    <row r="128" spans="1:9" x14ac:dyDescent="0.3">
      <c r="A128" s="25"/>
      <c r="B128">
        <v>126</v>
      </c>
      <c r="C128" s="9" t="s">
        <v>10</v>
      </c>
      <c r="D128" s="25"/>
      <c r="E128">
        <v>0</v>
      </c>
      <c r="F128" s="25" t="str">
        <f>VLOOKUP(vAccountPlanning[[#This Row],[Type]],TableTypeAccount[],2)</f>
        <v>Assets</v>
      </c>
      <c r="H128" t="b">
        <v>0</v>
      </c>
      <c r="I128" s="25" t="s">
        <v>2468</v>
      </c>
    </row>
    <row r="129" spans="1:9" x14ac:dyDescent="0.3">
      <c r="A129" s="25"/>
      <c r="B129">
        <v>127</v>
      </c>
      <c r="C129" s="9" t="s">
        <v>10</v>
      </c>
      <c r="D129" s="25"/>
      <c r="E129">
        <v>0</v>
      </c>
      <c r="F129" s="25" t="str">
        <f>VLOOKUP(vAccountPlanning[[#This Row],[Type]],TableTypeAccount[],2)</f>
        <v>Assets</v>
      </c>
      <c r="H129" t="b">
        <v>0</v>
      </c>
      <c r="I129" s="25" t="s">
        <v>2469</v>
      </c>
    </row>
    <row r="130" spans="1:9" x14ac:dyDescent="0.3">
      <c r="A130" s="25"/>
      <c r="B130">
        <v>128</v>
      </c>
      <c r="C130" s="9" t="s">
        <v>10</v>
      </c>
      <c r="D130" s="25"/>
      <c r="E130">
        <v>0</v>
      </c>
      <c r="F130" s="25" t="str">
        <f>VLOOKUP(vAccountPlanning[[#This Row],[Type]],TableTypeAccount[],2)</f>
        <v>Assets</v>
      </c>
      <c r="H130" t="b">
        <v>0</v>
      </c>
      <c r="I130" s="25" t="s">
        <v>2470</v>
      </c>
    </row>
    <row r="131" spans="1:9" x14ac:dyDescent="0.3">
      <c r="A131" s="25"/>
      <c r="B131">
        <v>129</v>
      </c>
      <c r="C131" s="9" t="s">
        <v>10</v>
      </c>
      <c r="D131" s="25"/>
      <c r="E131">
        <v>0</v>
      </c>
      <c r="F131" s="25" t="str">
        <f>VLOOKUP(vAccountPlanning[[#This Row],[Type]],TableTypeAccount[],2)</f>
        <v>Assets</v>
      </c>
      <c r="H131" t="b">
        <v>0</v>
      </c>
      <c r="I131" s="25" t="s">
        <v>2471</v>
      </c>
    </row>
    <row r="132" spans="1:9" x14ac:dyDescent="0.3">
      <c r="A132" s="25"/>
      <c r="B132">
        <v>130</v>
      </c>
      <c r="C132" s="9" t="s">
        <v>11</v>
      </c>
      <c r="D132" s="25"/>
      <c r="E132">
        <v>0</v>
      </c>
      <c r="F132" s="25" t="str">
        <f>VLOOKUP(vAccountPlanning[[#This Row],[Type]],TableTypeAccount[],2)</f>
        <v>Assets</v>
      </c>
      <c r="H132" t="b">
        <v>0</v>
      </c>
      <c r="I132" s="25" t="s">
        <v>2472</v>
      </c>
    </row>
    <row r="133" spans="1:9" x14ac:dyDescent="0.3">
      <c r="A133" s="25"/>
      <c r="B133">
        <v>131</v>
      </c>
      <c r="C133" s="9" t="s">
        <v>11</v>
      </c>
      <c r="D133" s="25"/>
      <c r="E133">
        <v>0</v>
      </c>
      <c r="F133" s="25" t="str">
        <f>VLOOKUP(vAccountPlanning[[#This Row],[Type]],TableTypeAccount[],2)</f>
        <v>Assets</v>
      </c>
      <c r="H133" t="b">
        <v>0</v>
      </c>
      <c r="I133" s="25" t="s">
        <v>2473</v>
      </c>
    </row>
    <row r="134" spans="1:9" x14ac:dyDescent="0.3">
      <c r="A134" s="25"/>
      <c r="B134">
        <v>132</v>
      </c>
      <c r="C134" s="9" t="s">
        <v>11</v>
      </c>
      <c r="D134" s="25"/>
      <c r="E134">
        <v>0</v>
      </c>
      <c r="F134" s="25" t="str">
        <f>VLOOKUP(vAccountPlanning[[#This Row],[Type]],TableTypeAccount[],2)</f>
        <v>Assets</v>
      </c>
      <c r="H134" t="b">
        <v>0</v>
      </c>
      <c r="I134" s="25" t="s">
        <v>2474</v>
      </c>
    </row>
    <row r="135" spans="1:9" x14ac:dyDescent="0.3">
      <c r="A135" s="25"/>
      <c r="B135">
        <v>133</v>
      </c>
      <c r="C135" s="9" t="s">
        <v>11</v>
      </c>
      <c r="D135" s="25"/>
      <c r="E135">
        <v>0</v>
      </c>
      <c r="F135" s="25" t="str">
        <f>VLOOKUP(vAccountPlanning[[#This Row],[Type]],TableTypeAccount[],2)</f>
        <v>Assets</v>
      </c>
      <c r="H135" t="b">
        <v>0</v>
      </c>
      <c r="I135" s="25" t="s">
        <v>2475</v>
      </c>
    </row>
    <row r="136" spans="1:9" x14ac:dyDescent="0.3">
      <c r="A136" s="25"/>
      <c r="B136">
        <v>134</v>
      </c>
      <c r="C136" s="9" t="s">
        <v>11</v>
      </c>
      <c r="D136" s="25"/>
      <c r="E136">
        <v>0</v>
      </c>
      <c r="F136" s="25" t="str">
        <f>VLOOKUP(vAccountPlanning[[#This Row],[Type]],TableTypeAccount[],2)</f>
        <v>Assets</v>
      </c>
      <c r="H136" t="b">
        <v>0</v>
      </c>
      <c r="I136" s="25" t="s">
        <v>2476</v>
      </c>
    </row>
    <row r="137" spans="1:9" x14ac:dyDescent="0.3">
      <c r="A137" s="25"/>
      <c r="B137">
        <v>135</v>
      </c>
      <c r="C137" s="9" t="s">
        <v>12</v>
      </c>
      <c r="D137" s="25" t="s">
        <v>90</v>
      </c>
      <c r="E137">
        <v>0</v>
      </c>
      <c r="F137" s="25" t="str">
        <f>VLOOKUP(vAccountPlanning[[#This Row],[Type]],TableTypeAccount[],2)</f>
        <v>Assets</v>
      </c>
      <c r="H137" t="b">
        <v>0</v>
      </c>
      <c r="I137" s="25" t="s">
        <v>2477</v>
      </c>
    </row>
    <row r="138" spans="1:9" x14ac:dyDescent="0.3">
      <c r="A138" s="25"/>
      <c r="B138">
        <v>136</v>
      </c>
      <c r="C138" s="9" t="s">
        <v>12</v>
      </c>
      <c r="D138" s="25"/>
      <c r="E138">
        <v>0</v>
      </c>
      <c r="F138" s="25" t="str">
        <f>VLOOKUP(vAccountPlanning[[#This Row],[Type]],TableTypeAccount[],2)</f>
        <v>Assets</v>
      </c>
      <c r="H138" t="b">
        <v>0</v>
      </c>
      <c r="I138" s="25" t="s">
        <v>2478</v>
      </c>
    </row>
    <row r="139" spans="1:9" x14ac:dyDescent="0.3">
      <c r="A139" s="25"/>
      <c r="B139">
        <v>137</v>
      </c>
      <c r="C139" s="9" t="s">
        <v>12</v>
      </c>
      <c r="D139" s="25"/>
      <c r="E139">
        <v>0</v>
      </c>
      <c r="F139" s="25" t="str">
        <f>VLOOKUP(vAccountPlanning[[#This Row],[Type]],TableTypeAccount[],2)</f>
        <v>Assets</v>
      </c>
      <c r="H139" t="b">
        <v>0</v>
      </c>
      <c r="I139" s="25" t="s">
        <v>2479</v>
      </c>
    </row>
    <row r="140" spans="1:9" x14ac:dyDescent="0.3">
      <c r="A140" s="25"/>
      <c r="B140">
        <v>138</v>
      </c>
      <c r="C140" s="9" t="s">
        <v>12</v>
      </c>
      <c r="D140" s="25"/>
      <c r="E140">
        <v>0</v>
      </c>
      <c r="F140" s="25" t="str">
        <f>VLOOKUP(vAccountPlanning[[#This Row],[Type]],TableTypeAccount[],2)</f>
        <v>Assets</v>
      </c>
      <c r="H140" t="b">
        <v>0</v>
      </c>
      <c r="I140" s="25" t="s">
        <v>2480</v>
      </c>
    </row>
    <row r="141" spans="1:9" x14ac:dyDescent="0.3">
      <c r="A141" s="25"/>
      <c r="B141">
        <v>139</v>
      </c>
      <c r="C141" s="9" t="s">
        <v>12</v>
      </c>
      <c r="D141" s="25"/>
      <c r="E141">
        <v>0</v>
      </c>
      <c r="F141" s="25" t="str">
        <f>VLOOKUP(vAccountPlanning[[#This Row],[Type]],TableTypeAccount[],2)</f>
        <v>Assets</v>
      </c>
      <c r="H141" t="b">
        <v>0</v>
      </c>
      <c r="I141" s="25" t="s">
        <v>2481</v>
      </c>
    </row>
    <row r="142" spans="1:9" x14ac:dyDescent="0.3">
      <c r="A142" s="25"/>
      <c r="B142">
        <v>140</v>
      </c>
      <c r="C142" s="9" t="s">
        <v>13</v>
      </c>
      <c r="D142" s="25"/>
      <c r="E142">
        <v>0</v>
      </c>
      <c r="F142" s="25" t="str">
        <f>VLOOKUP(vAccountPlanning[[#This Row],[Type]],TableTypeAccount[],2)</f>
        <v>Assets</v>
      </c>
      <c r="H142" t="b">
        <v>0</v>
      </c>
      <c r="I142" s="25" t="s">
        <v>2482</v>
      </c>
    </row>
    <row r="143" spans="1:9" x14ac:dyDescent="0.3">
      <c r="A143" s="25"/>
      <c r="B143">
        <v>141</v>
      </c>
      <c r="C143" s="9" t="s">
        <v>13</v>
      </c>
      <c r="D143" s="25"/>
      <c r="E143">
        <v>0</v>
      </c>
      <c r="F143" s="25" t="str">
        <f>VLOOKUP(vAccountPlanning[[#This Row],[Type]],TableTypeAccount[],2)</f>
        <v>Assets</v>
      </c>
      <c r="H143" t="b">
        <v>0</v>
      </c>
      <c r="I143" s="25" t="s">
        <v>2483</v>
      </c>
    </row>
    <row r="144" spans="1:9" x14ac:dyDescent="0.3">
      <c r="A144" s="25"/>
      <c r="B144">
        <v>142</v>
      </c>
      <c r="C144" s="9" t="s">
        <v>13</v>
      </c>
      <c r="D144" s="25"/>
      <c r="E144">
        <v>0</v>
      </c>
      <c r="F144" s="25" t="str">
        <f>VLOOKUP(vAccountPlanning[[#This Row],[Type]],TableTypeAccount[],2)</f>
        <v>Assets</v>
      </c>
      <c r="H144" t="b">
        <v>0</v>
      </c>
      <c r="I144" s="25" t="s">
        <v>2484</v>
      </c>
    </row>
    <row r="145" spans="1:9" x14ac:dyDescent="0.3">
      <c r="A145" s="25"/>
      <c r="B145">
        <v>143</v>
      </c>
      <c r="C145" s="9" t="s">
        <v>12483</v>
      </c>
      <c r="D145" s="25"/>
      <c r="E145">
        <v>0</v>
      </c>
      <c r="F145" s="25" t="str">
        <f>VLOOKUP(vAccountPlanning[[#This Row],[Type]],TableTypeAccount[],2)</f>
        <v>Assets</v>
      </c>
      <c r="H145" t="b">
        <v>1</v>
      </c>
      <c r="I145" s="25" t="s">
        <v>2485</v>
      </c>
    </row>
    <row r="146" spans="1:9" x14ac:dyDescent="0.3">
      <c r="A146" s="25"/>
      <c r="B146">
        <v>144</v>
      </c>
      <c r="C146" s="9" t="s">
        <v>12</v>
      </c>
      <c r="D146" s="25" t="s">
        <v>91</v>
      </c>
      <c r="E146">
        <v>0</v>
      </c>
      <c r="F146" s="25" t="str">
        <f>VLOOKUP(vAccountPlanning[[#This Row],[Type]],TableTypeAccount[],2)</f>
        <v>Assets</v>
      </c>
      <c r="H146" t="b">
        <v>0</v>
      </c>
      <c r="I146" s="25" t="s">
        <v>2486</v>
      </c>
    </row>
    <row r="147" spans="1:9" x14ac:dyDescent="0.3">
      <c r="A147" s="25"/>
      <c r="B147">
        <v>145</v>
      </c>
      <c r="C147" s="9" t="s">
        <v>538</v>
      </c>
      <c r="D147" s="25"/>
      <c r="E147">
        <v>0</v>
      </c>
      <c r="F147" s="25" t="str">
        <f>VLOOKUP(vAccountPlanning[[#This Row],[Type]],TableTypeAccount[],2)</f>
        <v>Assets</v>
      </c>
      <c r="H147" t="b">
        <v>0</v>
      </c>
      <c r="I147" s="25" t="s">
        <v>2487</v>
      </c>
    </row>
    <row r="148" spans="1:9" x14ac:dyDescent="0.3">
      <c r="A148" s="25"/>
      <c r="B148">
        <v>146</v>
      </c>
      <c r="C148" s="9" t="s">
        <v>539</v>
      </c>
      <c r="D148" s="25"/>
      <c r="E148">
        <v>0</v>
      </c>
      <c r="F148" s="25" t="str">
        <f>VLOOKUP(vAccountPlanning[[#This Row],[Type]],TableTypeAccount[],2)</f>
        <v>Assets</v>
      </c>
      <c r="H148" t="b">
        <v>0</v>
      </c>
      <c r="I148" s="25" t="s">
        <v>2488</v>
      </c>
    </row>
    <row r="149" spans="1:9" x14ac:dyDescent="0.3">
      <c r="A149" s="25"/>
      <c r="B149">
        <v>147</v>
      </c>
      <c r="C149" s="9" t="s">
        <v>14</v>
      </c>
      <c r="D149" s="25"/>
      <c r="E149">
        <v>0</v>
      </c>
      <c r="F149" s="25" t="str">
        <f>VLOOKUP(vAccountPlanning[[#This Row],[Type]],TableTypeAccount[],2)</f>
        <v>Assets</v>
      </c>
      <c r="H149" t="b">
        <v>0</v>
      </c>
      <c r="I149" s="25" t="s">
        <v>2489</v>
      </c>
    </row>
    <row r="150" spans="1:9" x14ac:dyDescent="0.3">
      <c r="A150" s="25"/>
      <c r="B150">
        <v>148</v>
      </c>
      <c r="C150" s="9" t="s">
        <v>15</v>
      </c>
      <c r="D150" s="25"/>
      <c r="E150">
        <v>0</v>
      </c>
      <c r="F150" s="25" t="str">
        <f>VLOOKUP(vAccountPlanning[[#This Row],[Type]],TableTypeAccount[],2)</f>
        <v>Assets</v>
      </c>
      <c r="H150" t="b">
        <v>0</v>
      </c>
      <c r="I150" s="25" t="s">
        <v>2490</v>
      </c>
    </row>
    <row r="151" spans="1:9" x14ac:dyDescent="0.3">
      <c r="A151" s="25"/>
      <c r="B151">
        <v>149</v>
      </c>
      <c r="C151" s="9" t="s">
        <v>15</v>
      </c>
      <c r="D151" s="25"/>
      <c r="E151">
        <v>0</v>
      </c>
      <c r="F151" s="25" t="str">
        <f>VLOOKUP(vAccountPlanning[[#This Row],[Type]],TableTypeAccount[],2)</f>
        <v>Assets</v>
      </c>
      <c r="H151" t="b">
        <v>0</v>
      </c>
      <c r="I151" s="25" t="s">
        <v>2491</v>
      </c>
    </row>
    <row r="152" spans="1:9" x14ac:dyDescent="0.3">
      <c r="A152" s="25"/>
      <c r="B152">
        <v>150</v>
      </c>
      <c r="C152" s="9" t="s">
        <v>540</v>
      </c>
      <c r="D152" s="25"/>
      <c r="E152">
        <v>0</v>
      </c>
      <c r="F152" s="25" t="str">
        <f>VLOOKUP(vAccountPlanning[[#This Row],[Type]],TableTypeAccount[],2)</f>
        <v>Assets</v>
      </c>
      <c r="H152" t="b">
        <v>0</v>
      </c>
      <c r="I152" s="25" t="s">
        <v>2492</v>
      </c>
    </row>
    <row r="153" spans="1:9" x14ac:dyDescent="0.3">
      <c r="A153" s="25"/>
      <c r="B153">
        <v>151</v>
      </c>
      <c r="C153" s="9" t="s">
        <v>540</v>
      </c>
      <c r="D153" s="25"/>
      <c r="E153">
        <v>0</v>
      </c>
      <c r="F153" s="25" t="str">
        <f>VLOOKUP(vAccountPlanning[[#This Row],[Type]],TableTypeAccount[],2)</f>
        <v>Assets</v>
      </c>
      <c r="H153" t="b">
        <v>0</v>
      </c>
      <c r="I153" s="25" t="s">
        <v>2493</v>
      </c>
    </row>
    <row r="154" spans="1:9" x14ac:dyDescent="0.3">
      <c r="A154" s="25"/>
      <c r="B154">
        <v>152</v>
      </c>
      <c r="C154" s="9" t="s">
        <v>540</v>
      </c>
      <c r="D154" s="25"/>
      <c r="E154">
        <v>0</v>
      </c>
      <c r="F154" s="25" t="str">
        <f>VLOOKUP(vAccountPlanning[[#This Row],[Type]],TableTypeAccount[],2)</f>
        <v>Assets</v>
      </c>
      <c r="H154" t="b">
        <v>0</v>
      </c>
      <c r="I154" s="25" t="s">
        <v>2494</v>
      </c>
    </row>
    <row r="155" spans="1:9" x14ac:dyDescent="0.3">
      <c r="A155" s="25"/>
      <c r="B155">
        <v>153</v>
      </c>
      <c r="C155" s="9" t="s">
        <v>540</v>
      </c>
      <c r="D155" s="25"/>
      <c r="E155">
        <v>0</v>
      </c>
      <c r="F155" s="25" t="str">
        <f>VLOOKUP(vAccountPlanning[[#This Row],[Type]],TableTypeAccount[],2)</f>
        <v>Assets</v>
      </c>
      <c r="H155" t="b">
        <v>0</v>
      </c>
      <c r="I155" s="25" t="s">
        <v>2495</v>
      </c>
    </row>
    <row r="156" spans="1:9" x14ac:dyDescent="0.3">
      <c r="A156" s="25"/>
      <c r="B156">
        <v>154</v>
      </c>
      <c r="C156" s="9" t="s">
        <v>540</v>
      </c>
      <c r="D156" s="25"/>
      <c r="E156">
        <v>0</v>
      </c>
      <c r="F156" s="25" t="str">
        <f>VLOOKUP(vAccountPlanning[[#This Row],[Type]],TableTypeAccount[],2)</f>
        <v>Assets</v>
      </c>
      <c r="H156" t="b">
        <v>0</v>
      </c>
      <c r="I156" s="25" t="s">
        <v>2496</v>
      </c>
    </row>
    <row r="157" spans="1:9" x14ac:dyDescent="0.3">
      <c r="A157" s="25"/>
      <c r="B157">
        <v>155</v>
      </c>
      <c r="C157" s="9" t="s">
        <v>540</v>
      </c>
      <c r="D157" s="25"/>
      <c r="E157">
        <v>0</v>
      </c>
      <c r="F157" s="25" t="str">
        <f>VLOOKUP(vAccountPlanning[[#This Row],[Type]],TableTypeAccount[],2)</f>
        <v>Assets</v>
      </c>
      <c r="H157" t="b">
        <v>0</v>
      </c>
      <c r="I157" s="25" t="s">
        <v>2497</v>
      </c>
    </row>
    <row r="158" spans="1:9" x14ac:dyDescent="0.3">
      <c r="A158" s="25"/>
      <c r="B158">
        <v>156</v>
      </c>
      <c r="C158" s="9" t="s">
        <v>540</v>
      </c>
      <c r="D158" s="25"/>
      <c r="E158">
        <v>0</v>
      </c>
      <c r="F158" s="25" t="str">
        <f>VLOOKUP(vAccountPlanning[[#This Row],[Type]],TableTypeAccount[],2)</f>
        <v>Assets</v>
      </c>
      <c r="H158" t="b">
        <v>0</v>
      </c>
      <c r="I158" s="25" t="s">
        <v>2498</v>
      </c>
    </row>
    <row r="159" spans="1:9" x14ac:dyDescent="0.3">
      <c r="A159" s="25"/>
      <c r="B159">
        <v>157</v>
      </c>
      <c r="C159" s="9" t="s">
        <v>540</v>
      </c>
      <c r="D159" s="25"/>
      <c r="E159">
        <v>0</v>
      </c>
      <c r="F159" s="25" t="str">
        <f>VLOOKUP(vAccountPlanning[[#This Row],[Type]],TableTypeAccount[],2)</f>
        <v>Assets</v>
      </c>
      <c r="H159" t="b">
        <v>0</v>
      </c>
      <c r="I159" s="25" t="s">
        <v>2499</v>
      </c>
    </row>
    <row r="160" spans="1:9" x14ac:dyDescent="0.3">
      <c r="A160" s="25"/>
      <c r="B160">
        <v>158</v>
      </c>
      <c r="C160" s="9" t="s">
        <v>540</v>
      </c>
      <c r="D160" s="25"/>
      <c r="E160">
        <v>0</v>
      </c>
      <c r="F160" s="25" t="str">
        <f>VLOOKUP(vAccountPlanning[[#This Row],[Type]],TableTypeAccount[],2)</f>
        <v>Assets</v>
      </c>
      <c r="H160" t="b">
        <v>0</v>
      </c>
      <c r="I160" s="25" t="s">
        <v>2500</v>
      </c>
    </row>
    <row r="161" spans="1:9" x14ac:dyDescent="0.3">
      <c r="A161" s="25"/>
      <c r="B161">
        <v>159</v>
      </c>
      <c r="C161" s="9" t="s">
        <v>540</v>
      </c>
      <c r="D161" s="25"/>
      <c r="E161">
        <v>0</v>
      </c>
      <c r="F161" s="25" t="str">
        <f>VLOOKUP(vAccountPlanning[[#This Row],[Type]],TableTypeAccount[],2)</f>
        <v>Assets</v>
      </c>
      <c r="H161" t="b">
        <v>0</v>
      </c>
      <c r="I161" s="25" t="s">
        <v>2501</v>
      </c>
    </row>
    <row r="162" spans="1:9" x14ac:dyDescent="0.3">
      <c r="A162" s="25"/>
      <c r="B162">
        <v>160</v>
      </c>
      <c r="C162" s="9" t="s">
        <v>541</v>
      </c>
      <c r="D162" s="25"/>
      <c r="E162">
        <v>0</v>
      </c>
      <c r="F162" s="25" t="str">
        <f>VLOOKUP(vAccountPlanning[[#This Row],[Type]],TableTypeAccount[],2)</f>
        <v>Assets</v>
      </c>
      <c r="H162" t="b">
        <v>0</v>
      </c>
      <c r="I162" s="25" t="s">
        <v>2502</v>
      </c>
    </row>
    <row r="163" spans="1:9" x14ac:dyDescent="0.3">
      <c r="A163" s="25"/>
      <c r="B163">
        <v>161</v>
      </c>
      <c r="C163" s="9" t="s">
        <v>541</v>
      </c>
      <c r="D163" s="25"/>
      <c r="E163">
        <v>0</v>
      </c>
      <c r="F163" s="25" t="str">
        <f>VLOOKUP(vAccountPlanning[[#This Row],[Type]],TableTypeAccount[],2)</f>
        <v>Assets</v>
      </c>
      <c r="H163" t="b">
        <v>0</v>
      </c>
      <c r="I163" s="25" t="s">
        <v>2503</v>
      </c>
    </row>
    <row r="164" spans="1:9" x14ac:dyDescent="0.3">
      <c r="A164" s="25"/>
      <c r="B164">
        <v>162</v>
      </c>
      <c r="C164" s="9" t="s">
        <v>541</v>
      </c>
      <c r="D164" s="25"/>
      <c r="E164">
        <v>0</v>
      </c>
      <c r="F164" s="25" t="str">
        <f>VLOOKUP(vAccountPlanning[[#This Row],[Type]],TableTypeAccount[],2)</f>
        <v>Assets</v>
      </c>
      <c r="H164" t="b">
        <v>0</v>
      </c>
      <c r="I164" s="25" t="s">
        <v>2504</v>
      </c>
    </row>
    <row r="165" spans="1:9" x14ac:dyDescent="0.3">
      <c r="A165" s="25"/>
      <c r="B165">
        <v>163</v>
      </c>
      <c r="C165" s="9" t="s">
        <v>541</v>
      </c>
      <c r="D165" s="25"/>
      <c r="E165">
        <v>0</v>
      </c>
      <c r="F165" s="25" t="str">
        <f>VLOOKUP(vAccountPlanning[[#This Row],[Type]],TableTypeAccount[],2)</f>
        <v>Assets</v>
      </c>
      <c r="H165" t="b">
        <v>0</v>
      </c>
      <c r="I165" s="25" t="s">
        <v>2505</v>
      </c>
    </row>
    <row r="166" spans="1:9" x14ac:dyDescent="0.3">
      <c r="A166" s="25"/>
      <c r="B166">
        <v>164</v>
      </c>
      <c r="C166" s="9" t="s">
        <v>541</v>
      </c>
      <c r="D166" s="25"/>
      <c r="E166">
        <v>0</v>
      </c>
      <c r="F166" s="25" t="str">
        <f>VLOOKUP(vAccountPlanning[[#This Row],[Type]],TableTypeAccount[],2)</f>
        <v>Assets</v>
      </c>
      <c r="H166" t="b">
        <v>0</v>
      </c>
      <c r="I166" s="25" t="s">
        <v>2506</v>
      </c>
    </row>
    <row r="167" spans="1:9" x14ac:dyDescent="0.3">
      <c r="A167" s="25"/>
      <c r="B167">
        <v>165</v>
      </c>
      <c r="C167" s="9" t="s">
        <v>541</v>
      </c>
      <c r="D167" s="25"/>
      <c r="E167">
        <v>0</v>
      </c>
      <c r="F167" s="25" t="str">
        <f>VLOOKUP(vAccountPlanning[[#This Row],[Type]],TableTypeAccount[],2)</f>
        <v>Assets</v>
      </c>
      <c r="H167" t="b">
        <v>0</v>
      </c>
      <c r="I167" s="25" t="s">
        <v>2507</v>
      </c>
    </row>
    <row r="168" spans="1:9" x14ac:dyDescent="0.3">
      <c r="A168" s="25"/>
      <c r="B168">
        <v>166</v>
      </c>
      <c r="C168" s="9" t="s">
        <v>541</v>
      </c>
      <c r="D168" s="25"/>
      <c r="E168">
        <v>0</v>
      </c>
      <c r="F168" s="25" t="str">
        <f>VLOOKUP(vAccountPlanning[[#This Row],[Type]],TableTypeAccount[],2)</f>
        <v>Assets</v>
      </c>
      <c r="H168" t="b">
        <v>0</v>
      </c>
      <c r="I168" s="25" t="s">
        <v>2508</v>
      </c>
    </row>
    <row r="169" spans="1:9" x14ac:dyDescent="0.3">
      <c r="A169" s="25"/>
      <c r="B169">
        <v>167</v>
      </c>
      <c r="C169" s="9" t="s">
        <v>541</v>
      </c>
      <c r="D169" s="25"/>
      <c r="E169">
        <v>0</v>
      </c>
      <c r="F169" s="25" t="str">
        <f>VLOOKUP(vAccountPlanning[[#This Row],[Type]],TableTypeAccount[],2)</f>
        <v>Assets</v>
      </c>
      <c r="H169" t="b">
        <v>0</v>
      </c>
      <c r="I169" s="25" t="s">
        <v>2509</v>
      </c>
    </row>
    <row r="170" spans="1:9" x14ac:dyDescent="0.3">
      <c r="A170" s="25"/>
      <c r="B170">
        <v>168</v>
      </c>
      <c r="C170" s="9" t="s">
        <v>541</v>
      </c>
      <c r="D170" s="25"/>
      <c r="E170">
        <v>0</v>
      </c>
      <c r="F170" s="25" t="str">
        <f>VLOOKUP(vAccountPlanning[[#This Row],[Type]],TableTypeAccount[],2)</f>
        <v>Assets</v>
      </c>
      <c r="H170" t="b">
        <v>0</v>
      </c>
      <c r="I170" s="25" t="s">
        <v>2510</v>
      </c>
    </row>
    <row r="171" spans="1:9" x14ac:dyDescent="0.3">
      <c r="A171" s="25"/>
      <c r="B171">
        <v>169</v>
      </c>
      <c r="C171" s="9" t="s">
        <v>541</v>
      </c>
      <c r="D171" s="25"/>
      <c r="E171">
        <v>0</v>
      </c>
      <c r="F171" s="25" t="str">
        <f>VLOOKUP(vAccountPlanning[[#This Row],[Type]],TableTypeAccount[],2)</f>
        <v>Assets</v>
      </c>
      <c r="H171" t="b">
        <v>0</v>
      </c>
      <c r="I171" s="25" t="s">
        <v>2511</v>
      </c>
    </row>
    <row r="172" spans="1:9" x14ac:dyDescent="0.3">
      <c r="A172" s="25"/>
      <c r="B172">
        <v>170</v>
      </c>
      <c r="C172" s="9" t="s">
        <v>16</v>
      </c>
      <c r="D172" s="25"/>
      <c r="E172">
        <v>0</v>
      </c>
      <c r="F172" s="25" t="str">
        <f>VLOOKUP(vAccountPlanning[[#This Row],[Type]],TableTypeAccount[],2)</f>
        <v>Assets</v>
      </c>
      <c r="H172" t="b">
        <v>0</v>
      </c>
      <c r="I172" s="25" t="s">
        <v>2512</v>
      </c>
    </row>
    <row r="173" spans="1:9" x14ac:dyDescent="0.3">
      <c r="A173" s="25"/>
      <c r="B173">
        <v>171</v>
      </c>
      <c r="C173" s="9" t="s">
        <v>16</v>
      </c>
      <c r="D173" s="25"/>
      <c r="E173">
        <v>0</v>
      </c>
      <c r="F173" s="25" t="str">
        <f>VLOOKUP(vAccountPlanning[[#This Row],[Type]],TableTypeAccount[],2)</f>
        <v>Assets</v>
      </c>
      <c r="H173" t="b">
        <v>0</v>
      </c>
      <c r="I173" s="25" t="s">
        <v>2513</v>
      </c>
    </row>
    <row r="174" spans="1:9" x14ac:dyDescent="0.3">
      <c r="A174" s="25"/>
      <c r="B174">
        <v>172</v>
      </c>
      <c r="C174" s="9" t="s">
        <v>16</v>
      </c>
      <c r="D174" s="25"/>
      <c r="E174">
        <v>0</v>
      </c>
      <c r="F174" s="25" t="str">
        <f>VLOOKUP(vAccountPlanning[[#This Row],[Type]],TableTypeAccount[],2)</f>
        <v>Assets</v>
      </c>
      <c r="H174" t="b">
        <v>0</v>
      </c>
      <c r="I174" s="25" t="s">
        <v>2514</v>
      </c>
    </row>
    <row r="175" spans="1:9" x14ac:dyDescent="0.3">
      <c r="A175" s="25"/>
      <c r="B175">
        <v>173</v>
      </c>
      <c r="C175" s="9" t="s">
        <v>16</v>
      </c>
      <c r="D175" s="25"/>
      <c r="E175">
        <v>0</v>
      </c>
      <c r="F175" s="25" t="str">
        <f>VLOOKUP(vAccountPlanning[[#This Row],[Type]],TableTypeAccount[],2)</f>
        <v>Assets</v>
      </c>
      <c r="H175" t="b">
        <v>0</v>
      </c>
      <c r="I175" s="25" t="s">
        <v>2515</v>
      </c>
    </row>
    <row r="176" spans="1:9" x14ac:dyDescent="0.3">
      <c r="A176" s="25"/>
      <c r="B176">
        <v>174</v>
      </c>
      <c r="C176" s="9" t="s">
        <v>16</v>
      </c>
      <c r="D176" s="25"/>
      <c r="E176">
        <v>0</v>
      </c>
      <c r="F176" s="25" t="str">
        <f>VLOOKUP(vAccountPlanning[[#This Row],[Type]],TableTypeAccount[],2)</f>
        <v>Assets</v>
      </c>
      <c r="H176" t="b">
        <v>0</v>
      </c>
      <c r="I176" s="25" t="s">
        <v>2516</v>
      </c>
    </row>
    <row r="177" spans="1:9" x14ac:dyDescent="0.3">
      <c r="A177" s="25"/>
      <c r="B177">
        <v>175</v>
      </c>
      <c r="C177" s="9" t="s">
        <v>16</v>
      </c>
      <c r="D177" s="25"/>
      <c r="E177">
        <v>0</v>
      </c>
      <c r="F177" s="25" t="str">
        <f>VLOOKUP(vAccountPlanning[[#This Row],[Type]],TableTypeAccount[],2)</f>
        <v>Assets</v>
      </c>
      <c r="H177" t="b">
        <v>0</v>
      </c>
      <c r="I177" s="25" t="s">
        <v>2517</v>
      </c>
    </row>
    <row r="178" spans="1:9" x14ac:dyDescent="0.3">
      <c r="A178" s="25"/>
      <c r="B178">
        <v>176</v>
      </c>
      <c r="C178" s="9" t="s">
        <v>16</v>
      </c>
      <c r="D178" s="25"/>
      <c r="E178">
        <v>0</v>
      </c>
      <c r="F178" s="25" t="str">
        <f>VLOOKUP(vAccountPlanning[[#This Row],[Type]],TableTypeAccount[],2)</f>
        <v>Assets</v>
      </c>
      <c r="H178" t="b">
        <v>0</v>
      </c>
      <c r="I178" s="25" t="s">
        <v>2518</v>
      </c>
    </row>
    <row r="179" spans="1:9" x14ac:dyDescent="0.3">
      <c r="A179" s="25"/>
      <c r="B179">
        <v>177</v>
      </c>
      <c r="C179" s="9" t="s">
        <v>16</v>
      </c>
      <c r="D179" s="25"/>
      <c r="E179">
        <v>0</v>
      </c>
      <c r="F179" s="25" t="str">
        <f>VLOOKUP(vAccountPlanning[[#This Row],[Type]],TableTypeAccount[],2)</f>
        <v>Assets</v>
      </c>
      <c r="H179" t="b">
        <v>0</v>
      </c>
      <c r="I179" s="25" t="s">
        <v>2519</v>
      </c>
    </row>
    <row r="180" spans="1:9" x14ac:dyDescent="0.3">
      <c r="A180" s="25"/>
      <c r="B180">
        <v>178</v>
      </c>
      <c r="C180" s="9" t="s">
        <v>16</v>
      </c>
      <c r="D180" s="25"/>
      <c r="E180">
        <v>0</v>
      </c>
      <c r="F180" s="25" t="str">
        <f>VLOOKUP(vAccountPlanning[[#This Row],[Type]],TableTypeAccount[],2)</f>
        <v>Assets</v>
      </c>
      <c r="H180" t="b">
        <v>0</v>
      </c>
      <c r="I180" s="25" t="s">
        <v>2520</v>
      </c>
    </row>
    <row r="181" spans="1:9" x14ac:dyDescent="0.3">
      <c r="A181" s="25"/>
      <c r="B181">
        <v>179</v>
      </c>
      <c r="C181" s="9" t="s">
        <v>542</v>
      </c>
      <c r="D181" s="25"/>
      <c r="E181">
        <v>0</v>
      </c>
      <c r="F181" s="25" t="str">
        <f>VLOOKUP(vAccountPlanning[[#This Row],[Type]],TableTypeAccount[],2)</f>
        <v>Assets</v>
      </c>
      <c r="H181" t="b">
        <v>0</v>
      </c>
      <c r="I181" s="25" t="s">
        <v>2521</v>
      </c>
    </row>
    <row r="182" spans="1:9" x14ac:dyDescent="0.3">
      <c r="A182" s="25"/>
      <c r="B182">
        <v>180</v>
      </c>
      <c r="C182" s="9" t="s">
        <v>542</v>
      </c>
      <c r="D182" s="25"/>
      <c r="E182">
        <v>0</v>
      </c>
      <c r="F182" s="25" t="str">
        <f>VLOOKUP(vAccountPlanning[[#This Row],[Type]],TableTypeAccount[],2)</f>
        <v>Assets</v>
      </c>
      <c r="H182" t="b">
        <v>0</v>
      </c>
      <c r="I182" s="25" t="s">
        <v>2522</v>
      </c>
    </row>
    <row r="183" spans="1:9" x14ac:dyDescent="0.3">
      <c r="A183" s="25"/>
      <c r="B183">
        <v>181</v>
      </c>
      <c r="C183" s="9" t="s">
        <v>542</v>
      </c>
      <c r="D183" s="25"/>
      <c r="E183">
        <v>0</v>
      </c>
      <c r="F183" s="25" t="str">
        <f>VLOOKUP(vAccountPlanning[[#This Row],[Type]],TableTypeAccount[],2)</f>
        <v>Assets</v>
      </c>
      <c r="H183" t="b">
        <v>0</v>
      </c>
      <c r="I183" s="25" t="s">
        <v>2523</v>
      </c>
    </row>
    <row r="184" spans="1:9" x14ac:dyDescent="0.3">
      <c r="A184" s="25"/>
      <c r="B184">
        <v>182</v>
      </c>
      <c r="C184" s="9" t="s">
        <v>542</v>
      </c>
      <c r="D184" s="25"/>
      <c r="E184">
        <v>0</v>
      </c>
      <c r="F184" s="25" t="str">
        <f>VLOOKUP(vAccountPlanning[[#This Row],[Type]],TableTypeAccount[],2)</f>
        <v>Assets</v>
      </c>
      <c r="H184" t="b">
        <v>0</v>
      </c>
      <c r="I184" s="25" t="s">
        <v>2524</v>
      </c>
    </row>
    <row r="185" spans="1:9" x14ac:dyDescent="0.3">
      <c r="A185" s="25"/>
      <c r="B185">
        <v>183</v>
      </c>
      <c r="C185" s="9" t="s">
        <v>542</v>
      </c>
      <c r="D185" s="25"/>
      <c r="E185">
        <v>0</v>
      </c>
      <c r="F185" s="25" t="str">
        <f>VLOOKUP(vAccountPlanning[[#This Row],[Type]],TableTypeAccount[],2)</f>
        <v>Assets</v>
      </c>
      <c r="H185" t="b">
        <v>0</v>
      </c>
      <c r="I185" s="25" t="s">
        <v>2525</v>
      </c>
    </row>
    <row r="186" spans="1:9" x14ac:dyDescent="0.3">
      <c r="A186" s="25"/>
      <c r="B186">
        <v>184</v>
      </c>
      <c r="C186" s="9" t="s">
        <v>542</v>
      </c>
      <c r="D186" s="25"/>
      <c r="E186">
        <v>0</v>
      </c>
      <c r="F186" s="25" t="str">
        <f>VLOOKUP(vAccountPlanning[[#This Row],[Type]],TableTypeAccount[],2)</f>
        <v>Assets</v>
      </c>
      <c r="H186" t="b">
        <v>0</v>
      </c>
      <c r="I186" s="25" t="s">
        <v>2526</v>
      </c>
    </row>
    <row r="187" spans="1:9" x14ac:dyDescent="0.3">
      <c r="A187" s="25"/>
      <c r="B187">
        <v>185</v>
      </c>
      <c r="C187" s="9" t="s">
        <v>542</v>
      </c>
      <c r="D187" s="25"/>
      <c r="E187">
        <v>0</v>
      </c>
      <c r="F187" s="25" t="str">
        <f>VLOOKUP(vAccountPlanning[[#This Row],[Type]],TableTypeAccount[],2)</f>
        <v>Assets</v>
      </c>
      <c r="H187" t="b">
        <v>0</v>
      </c>
      <c r="I187" s="25" t="s">
        <v>2527</v>
      </c>
    </row>
    <row r="188" spans="1:9" x14ac:dyDescent="0.3">
      <c r="A188" s="25"/>
      <c r="B188">
        <v>186</v>
      </c>
      <c r="C188" s="9" t="s">
        <v>542</v>
      </c>
      <c r="D188" s="25"/>
      <c r="E188">
        <v>0</v>
      </c>
      <c r="F188" s="25" t="str">
        <f>VLOOKUP(vAccountPlanning[[#This Row],[Type]],TableTypeAccount[],2)</f>
        <v>Assets</v>
      </c>
      <c r="H188" t="b">
        <v>0</v>
      </c>
      <c r="I188" s="25" t="s">
        <v>2528</v>
      </c>
    </row>
    <row r="189" spans="1:9" x14ac:dyDescent="0.3">
      <c r="A189" s="25"/>
      <c r="B189">
        <v>187</v>
      </c>
      <c r="C189" s="9" t="s">
        <v>542</v>
      </c>
      <c r="D189" s="25"/>
      <c r="E189">
        <v>0</v>
      </c>
      <c r="F189" s="25" t="str">
        <f>VLOOKUP(vAccountPlanning[[#This Row],[Type]],TableTypeAccount[],2)</f>
        <v>Assets</v>
      </c>
      <c r="H189" t="b">
        <v>0</v>
      </c>
      <c r="I189" s="25" t="s">
        <v>2529</v>
      </c>
    </row>
    <row r="190" spans="1:9" x14ac:dyDescent="0.3">
      <c r="A190" s="25"/>
      <c r="B190">
        <v>188</v>
      </c>
      <c r="C190" s="9" t="s">
        <v>542</v>
      </c>
      <c r="D190" s="25"/>
      <c r="E190">
        <v>0</v>
      </c>
      <c r="F190" s="25" t="str">
        <f>VLOOKUP(vAccountPlanning[[#This Row],[Type]],TableTypeAccount[],2)</f>
        <v>Assets</v>
      </c>
      <c r="H190" t="b">
        <v>0</v>
      </c>
      <c r="I190" s="25" t="s">
        <v>2530</v>
      </c>
    </row>
    <row r="191" spans="1:9" x14ac:dyDescent="0.3">
      <c r="A191" s="25"/>
      <c r="B191">
        <v>189</v>
      </c>
      <c r="C191" s="9" t="s">
        <v>542</v>
      </c>
      <c r="D191" s="25"/>
      <c r="E191">
        <v>0</v>
      </c>
      <c r="F191" s="25" t="str">
        <f>VLOOKUP(vAccountPlanning[[#This Row],[Type]],TableTypeAccount[],2)</f>
        <v>Assets</v>
      </c>
      <c r="H191" t="b">
        <v>0</v>
      </c>
      <c r="I191" s="25" t="s">
        <v>2531</v>
      </c>
    </row>
    <row r="192" spans="1:9" x14ac:dyDescent="0.3">
      <c r="A192" s="25"/>
      <c r="B192">
        <v>190</v>
      </c>
      <c r="C192" s="9" t="s">
        <v>542</v>
      </c>
      <c r="D192" s="25"/>
      <c r="E192">
        <v>0</v>
      </c>
      <c r="F192" s="25" t="str">
        <f>VLOOKUP(vAccountPlanning[[#This Row],[Type]],TableTypeAccount[],2)</f>
        <v>Assets</v>
      </c>
      <c r="H192" t="b">
        <v>0</v>
      </c>
      <c r="I192" s="25" t="s">
        <v>2532</v>
      </c>
    </row>
    <row r="193" spans="1:9" x14ac:dyDescent="0.3">
      <c r="A193" s="25"/>
      <c r="B193">
        <v>191</v>
      </c>
      <c r="C193" s="9" t="s">
        <v>542</v>
      </c>
      <c r="D193" s="25"/>
      <c r="E193">
        <v>0</v>
      </c>
      <c r="F193" s="25" t="str">
        <f>VLOOKUP(vAccountPlanning[[#This Row],[Type]],TableTypeAccount[],2)</f>
        <v>Assets</v>
      </c>
      <c r="H193" t="b">
        <v>0</v>
      </c>
      <c r="I193" s="25" t="s">
        <v>2533</v>
      </c>
    </row>
    <row r="194" spans="1:9" x14ac:dyDescent="0.3">
      <c r="A194" s="25"/>
      <c r="B194">
        <v>192</v>
      </c>
      <c r="C194" s="9" t="s">
        <v>542</v>
      </c>
      <c r="D194" s="25"/>
      <c r="E194">
        <v>0</v>
      </c>
      <c r="F194" s="25" t="str">
        <f>VLOOKUP(vAccountPlanning[[#This Row],[Type]],TableTypeAccount[],2)</f>
        <v>Assets</v>
      </c>
      <c r="H194" t="b">
        <v>0</v>
      </c>
      <c r="I194" s="25" t="s">
        <v>2534</v>
      </c>
    </row>
    <row r="195" spans="1:9" x14ac:dyDescent="0.3">
      <c r="A195" s="25"/>
      <c r="B195">
        <v>193</v>
      </c>
      <c r="C195" s="9" t="s">
        <v>542</v>
      </c>
      <c r="D195" s="25"/>
      <c r="E195">
        <v>0</v>
      </c>
      <c r="F195" s="25" t="str">
        <f>VLOOKUP(vAccountPlanning[[#This Row],[Type]],TableTypeAccount[],2)</f>
        <v>Assets</v>
      </c>
      <c r="H195" t="b">
        <v>0</v>
      </c>
      <c r="I195" s="25" t="s">
        <v>2535</v>
      </c>
    </row>
    <row r="196" spans="1:9" x14ac:dyDescent="0.3">
      <c r="A196" s="25"/>
      <c r="B196">
        <v>194</v>
      </c>
      <c r="C196" s="9" t="s">
        <v>542</v>
      </c>
      <c r="D196" s="25"/>
      <c r="E196">
        <v>0</v>
      </c>
      <c r="F196" s="25" t="str">
        <f>VLOOKUP(vAccountPlanning[[#This Row],[Type]],TableTypeAccount[],2)</f>
        <v>Assets</v>
      </c>
      <c r="H196" t="b">
        <v>0</v>
      </c>
      <c r="I196" s="25" t="s">
        <v>2536</v>
      </c>
    </row>
    <row r="197" spans="1:9" x14ac:dyDescent="0.3">
      <c r="A197" s="25"/>
      <c r="B197">
        <v>195</v>
      </c>
      <c r="C197" s="9" t="s">
        <v>542</v>
      </c>
      <c r="D197" s="25"/>
      <c r="E197">
        <v>0</v>
      </c>
      <c r="F197" s="25" t="str">
        <f>VLOOKUP(vAccountPlanning[[#This Row],[Type]],TableTypeAccount[],2)</f>
        <v>Assets</v>
      </c>
      <c r="H197" t="b">
        <v>0</v>
      </c>
      <c r="I197" s="25" t="s">
        <v>2537</v>
      </c>
    </row>
    <row r="198" spans="1:9" x14ac:dyDescent="0.3">
      <c r="A198" s="25"/>
      <c r="B198">
        <v>196</v>
      </c>
      <c r="C198" s="9" t="s">
        <v>542</v>
      </c>
      <c r="D198" s="25"/>
      <c r="E198">
        <v>0</v>
      </c>
      <c r="F198" s="25" t="str">
        <f>VLOOKUP(vAccountPlanning[[#This Row],[Type]],TableTypeAccount[],2)</f>
        <v>Assets</v>
      </c>
      <c r="H198" t="b">
        <v>0</v>
      </c>
      <c r="I198" s="25" t="s">
        <v>2538</v>
      </c>
    </row>
    <row r="199" spans="1:9" x14ac:dyDescent="0.3">
      <c r="A199" s="25"/>
      <c r="B199">
        <v>197</v>
      </c>
      <c r="C199" s="9" t="s">
        <v>542</v>
      </c>
      <c r="D199" s="25"/>
      <c r="E199">
        <v>0</v>
      </c>
      <c r="F199" s="25" t="str">
        <f>VLOOKUP(vAccountPlanning[[#This Row],[Type]],TableTypeAccount[],2)</f>
        <v>Assets</v>
      </c>
      <c r="H199" t="b">
        <v>0</v>
      </c>
      <c r="I199" s="25" t="s">
        <v>2539</v>
      </c>
    </row>
    <row r="200" spans="1:9" x14ac:dyDescent="0.3">
      <c r="A200" s="25"/>
      <c r="B200">
        <v>198</v>
      </c>
      <c r="C200" s="9" t="s">
        <v>542</v>
      </c>
      <c r="D200" s="25"/>
      <c r="E200">
        <v>0</v>
      </c>
      <c r="F200" s="25" t="str">
        <f>VLOOKUP(vAccountPlanning[[#This Row],[Type]],TableTypeAccount[],2)</f>
        <v>Assets</v>
      </c>
      <c r="H200" t="b">
        <v>0</v>
      </c>
      <c r="I200" s="25" t="s">
        <v>2540</v>
      </c>
    </row>
    <row r="201" spans="1:9" x14ac:dyDescent="0.3">
      <c r="A201" s="25"/>
      <c r="B201">
        <v>199</v>
      </c>
      <c r="C201" s="9" t="s">
        <v>542</v>
      </c>
      <c r="D201" s="25"/>
      <c r="E201">
        <v>0</v>
      </c>
      <c r="F201" s="25" t="str">
        <f>VLOOKUP(vAccountPlanning[[#This Row],[Type]],TableTypeAccount[],2)</f>
        <v>Assets</v>
      </c>
      <c r="H201" t="b">
        <v>0</v>
      </c>
      <c r="I201" s="25" t="s">
        <v>2541</v>
      </c>
    </row>
    <row r="202" spans="1:9" x14ac:dyDescent="0.3">
      <c r="A202" s="25"/>
      <c r="B202">
        <v>200</v>
      </c>
      <c r="C202" s="9" t="s">
        <v>543</v>
      </c>
      <c r="D202" s="25"/>
      <c r="E202">
        <v>0</v>
      </c>
      <c r="F202" s="25" t="str">
        <f>VLOOKUP(vAccountPlanning[[#This Row],[Type]],TableTypeAccount[],2)</f>
        <v>Assets</v>
      </c>
      <c r="H202" t="b">
        <v>0</v>
      </c>
      <c r="I202" s="25" t="s">
        <v>2542</v>
      </c>
    </row>
    <row r="203" spans="1:9" x14ac:dyDescent="0.3">
      <c r="A203" s="25"/>
      <c r="B203">
        <v>201</v>
      </c>
      <c r="C203" s="9" t="s">
        <v>543</v>
      </c>
      <c r="D203" s="25"/>
      <c r="E203">
        <v>0</v>
      </c>
      <c r="F203" s="25" t="str">
        <f>VLOOKUP(vAccountPlanning[[#This Row],[Type]],TableTypeAccount[],2)</f>
        <v>Assets</v>
      </c>
      <c r="H203" t="b">
        <v>0</v>
      </c>
      <c r="I203" s="25" t="s">
        <v>2543</v>
      </c>
    </row>
    <row r="204" spans="1:9" x14ac:dyDescent="0.3">
      <c r="A204" s="25"/>
      <c r="B204">
        <v>202</v>
      </c>
      <c r="C204" s="9" t="s">
        <v>543</v>
      </c>
      <c r="D204" s="25"/>
      <c r="E204">
        <v>0</v>
      </c>
      <c r="F204" s="25" t="str">
        <f>VLOOKUP(vAccountPlanning[[#This Row],[Type]],TableTypeAccount[],2)</f>
        <v>Assets</v>
      </c>
      <c r="H204" t="b">
        <v>0</v>
      </c>
      <c r="I204" s="25" t="s">
        <v>2544</v>
      </c>
    </row>
    <row r="205" spans="1:9" x14ac:dyDescent="0.3">
      <c r="A205" s="25"/>
      <c r="B205">
        <v>203</v>
      </c>
      <c r="C205" s="9" t="s">
        <v>543</v>
      </c>
      <c r="D205" s="25"/>
      <c r="E205">
        <v>0</v>
      </c>
      <c r="F205" s="25" t="str">
        <f>VLOOKUP(vAccountPlanning[[#This Row],[Type]],TableTypeAccount[],2)</f>
        <v>Assets</v>
      </c>
      <c r="H205" t="b">
        <v>0</v>
      </c>
      <c r="I205" s="25" t="s">
        <v>2545</v>
      </c>
    </row>
    <row r="206" spans="1:9" x14ac:dyDescent="0.3">
      <c r="A206" s="25"/>
      <c r="B206">
        <v>204</v>
      </c>
      <c r="C206" s="9" t="s">
        <v>543</v>
      </c>
      <c r="D206" s="25"/>
      <c r="E206">
        <v>0</v>
      </c>
      <c r="F206" s="25" t="str">
        <f>VLOOKUP(vAccountPlanning[[#This Row],[Type]],TableTypeAccount[],2)</f>
        <v>Assets</v>
      </c>
      <c r="H206" t="b">
        <v>0</v>
      </c>
      <c r="I206" s="25" t="s">
        <v>2546</v>
      </c>
    </row>
    <row r="207" spans="1:9" x14ac:dyDescent="0.3">
      <c r="A207" s="25"/>
      <c r="B207">
        <v>205</v>
      </c>
      <c r="C207" s="9" t="s">
        <v>543</v>
      </c>
      <c r="D207" s="25"/>
      <c r="E207">
        <v>0</v>
      </c>
      <c r="F207" s="25" t="str">
        <f>VLOOKUP(vAccountPlanning[[#This Row],[Type]],TableTypeAccount[],2)</f>
        <v>Assets</v>
      </c>
      <c r="H207" t="b">
        <v>0</v>
      </c>
      <c r="I207" s="25" t="s">
        <v>2547</v>
      </c>
    </row>
    <row r="208" spans="1:9" x14ac:dyDescent="0.3">
      <c r="A208" s="25"/>
      <c r="B208">
        <v>206</v>
      </c>
      <c r="C208" s="9" t="s">
        <v>543</v>
      </c>
      <c r="D208" s="25"/>
      <c r="E208">
        <v>0</v>
      </c>
      <c r="F208" s="25" t="str">
        <f>VLOOKUP(vAccountPlanning[[#This Row],[Type]],TableTypeAccount[],2)</f>
        <v>Assets</v>
      </c>
      <c r="H208" t="b">
        <v>0</v>
      </c>
      <c r="I208" s="25" t="s">
        <v>2548</v>
      </c>
    </row>
    <row r="209" spans="1:9" x14ac:dyDescent="0.3">
      <c r="A209" s="25"/>
      <c r="B209">
        <v>207</v>
      </c>
      <c r="C209" s="9" t="s">
        <v>543</v>
      </c>
      <c r="D209" s="25"/>
      <c r="E209">
        <v>0</v>
      </c>
      <c r="F209" s="25" t="str">
        <f>VLOOKUP(vAccountPlanning[[#This Row],[Type]],TableTypeAccount[],2)</f>
        <v>Assets</v>
      </c>
      <c r="H209" t="b">
        <v>0</v>
      </c>
      <c r="I209" s="25" t="s">
        <v>2549</v>
      </c>
    </row>
    <row r="210" spans="1:9" x14ac:dyDescent="0.3">
      <c r="A210" s="25"/>
      <c r="B210">
        <v>208</v>
      </c>
      <c r="C210" s="9" t="s">
        <v>543</v>
      </c>
      <c r="D210" s="25"/>
      <c r="E210">
        <v>0</v>
      </c>
      <c r="F210" s="25" t="str">
        <f>VLOOKUP(vAccountPlanning[[#This Row],[Type]],TableTypeAccount[],2)</f>
        <v>Assets</v>
      </c>
      <c r="H210" t="b">
        <v>0</v>
      </c>
      <c r="I210" s="25" t="s">
        <v>2550</v>
      </c>
    </row>
    <row r="211" spans="1:9" x14ac:dyDescent="0.3">
      <c r="A211" s="25"/>
      <c r="B211">
        <v>209</v>
      </c>
      <c r="C211" s="9" t="s">
        <v>543</v>
      </c>
      <c r="D211" s="25"/>
      <c r="E211">
        <v>0</v>
      </c>
      <c r="F211" s="25" t="str">
        <f>VLOOKUP(vAccountPlanning[[#This Row],[Type]],TableTypeAccount[],2)</f>
        <v>Assets</v>
      </c>
      <c r="H211" t="b">
        <v>0</v>
      </c>
      <c r="I211" s="25" t="s">
        <v>2551</v>
      </c>
    </row>
    <row r="212" spans="1:9" x14ac:dyDescent="0.3">
      <c r="A212" s="25"/>
      <c r="B212">
        <v>210</v>
      </c>
      <c r="C212" s="9" t="s">
        <v>544</v>
      </c>
      <c r="D212" s="25"/>
      <c r="E212">
        <v>0</v>
      </c>
      <c r="F212" s="25" t="str">
        <f>VLOOKUP(vAccountPlanning[[#This Row],[Type]],TableTypeAccount[],2)</f>
        <v>Assets</v>
      </c>
      <c r="H212" t="b">
        <v>0</v>
      </c>
      <c r="I212" s="25" t="s">
        <v>2552</v>
      </c>
    </row>
    <row r="213" spans="1:9" x14ac:dyDescent="0.3">
      <c r="A213" s="25"/>
      <c r="B213">
        <v>211</v>
      </c>
      <c r="C213" s="9" t="s">
        <v>544</v>
      </c>
      <c r="D213" s="25"/>
      <c r="E213">
        <v>0</v>
      </c>
      <c r="F213" s="25" t="str">
        <f>VLOOKUP(vAccountPlanning[[#This Row],[Type]],TableTypeAccount[],2)</f>
        <v>Assets</v>
      </c>
      <c r="H213" t="b">
        <v>0</v>
      </c>
      <c r="I213" s="25" t="s">
        <v>2553</v>
      </c>
    </row>
    <row r="214" spans="1:9" x14ac:dyDescent="0.3">
      <c r="A214" s="25"/>
      <c r="B214">
        <v>212</v>
      </c>
      <c r="C214" s="9" t="s">
        <v>544</v>
      </c>
      <c r="D214" s="25"/>
      <c r="E214">
        <v>0</v>
      </c>
      <c r="F214" s="25" t="str">
        <f>VLOOKUP(vAccountPlanning[[#This Row],[Type]],TableTypeAccount[],2)</f>
        <v>Assets</v>
      </c>
      <c r="H214" t="b">
        <v>0</v>
      </c>
      <c r="I214" s="25" t="s">
        <v>2554</v>
      </c>
    </row>
    <row r="215" spans="1:9" x14ac:dyDescent="0.3">
      <c r="A215" s="25"/>
      <c r="B215">
        <v>213</v>
      </c>
      <c r="C215" s="9" t="s">
        <v>544</v>
      </c>
      <c r="D215" s="25"/>
      <c r="E215">
        <v>0</v>
      </c>
      <c r="F215" s="25" t="str">
        <f>VLOOKUP(vAccountPlanning[[#This Row],[Type]],TableTypeAccount[],2)</f>
        <v>Assets</v>
      </c>
      <c r="H215" t="b">
        <v>0</v>
      </c>
      <c r="I215" s="25" t="s">
        <v>2555</v>
      </c>
    </row>
    <row r="216" spans="1:9" x14ac:dyDescent="0.3">
      <c r="A216" s="25"/>
      <c r="B216">
        <v>214</v>
      </c>
      <c r="C216" s="9" t="s">
        <v>544</v>
      </c>
      <c r="D216" s="25"/>
      <c r="E216">
        <v>0</v>
      </c>
      <c r="F216" s="25" t="str">
        <f>VLOOKUP(vAccountPlanning[[#This Row],[Type]],TableTypeAccount[],2)</f>
        <v>Assets</v>
      </c>
      <c r="H216" t="b">
        <v>0</v>
      </c>
      <c r="I216" s="25" t="s">
        <v>2556</v>
      </c>
    </row>
    <row r="217" spans="1:9" x14ac:dyDescent="0.3">
      <c r="A217" s="25"/>
      <c r="B217">
        <v>215</v>
      </c>
      <c r="C217" s="9" t="s">
        <v>545</v>
      </c>
      <c r="D217" s="25"/>
      <c r="E217">
        <v>0</v>
      </c>
      <c r="F217" s="25" t="str">
        <f>VLOOKUP(vAccountPlanning[[#This Row],[Type]],TableTypeAccount[],2)</f>
        <v>Assets</v>
      </c>
      <c r="H217" t="b">
        <v>0</v>
      </c>
      <c r="I217" s="25" t="s">
        <v>2557</v>
      </c>
    </row>
    <row r="218" spans="1:9" x14ac:dyDescent="0.3">
      <c r="A218" s="25"/>
      <c r="B218">
        <v>216</v>
      </c>
      <c r="C218" s="9" t="s">
        <v>545</v>
      </c>
      <c r="D218" s="25"/>
      <c r="E218">
        <v>0</v>
      </c>
      <c r="F218" s="25" t="str">
        <f>VLOOKUP(vAccountPlanning[[#This Row],[Type]],TableTypeAccount[],2)</f>
        <v>Assets</v>
      </c>
      <c r="H218" t="b">
        <v>0</v>
      </c>
      <c r="I218" s="25" t="s">
        <v>2558</v>
      </c>
    </row>
    <row r="219" spans="1:9" x14ac:dyDescent="0.3">
      <c r="A219" s="25"/>
      <c r="B219">
        <v>217</v>
      </c>
      <c r="C219" s="9" t="s">
        <v>545</v>
      </c>
      <c r="D219" s="25"/>
      <c r="E219">
        <v>0</v>
      </c>
      <c r="F219" s="25" t="str">
        <f>VLOOKUP(vAccountPlanning[[#This Row],[Type]],TableTypeAccount[],2)</f>
        <v>Assets</v>
      </c>
      <c r="H219" t="b">
        <v>0</v>
      </c>
      <c r="I219" s="25" t="s">
        <v>2559</v>
      </c>
    </row>
    <row r="220" spans="1:9" x14ac:dyDescent="0.3">
      <c r="A220" s="25"/>
      <c r="B220">
        <v>218</v>
      </c>
      <c r="C220" s="9" t="s">
        <v>545</v>
      </c>
      <c r="D220" s="25"/>
      <c r="E220">
        <v>0</v>
      </c>
      <c r="F220" s="25" t="str">
        <f>VLOOKUP(vAccountPlanning[[#This Row],[Type]],TableTypeAccount[],2)</f>
        <v>Assets</v>
      </c>
      <c r="H220" t="b">
        <v>0</v>
      </c>
      <c r="I220" s="25" t="s">
        <v>2560</v>
      </c>
    </row>
    <row r="221" spans="1:9" x14ac:dyDescent="0.3">
      <c r="A221" s="25"/>
      <c r="B221">
        <v>219</v>
      </c>
      <c r="C221" s="9" t="s">
        <v>545</v>
      </c>
      <c r="D221" s="25"/>
      <c r="E221">
        <v>0</v>
      </c>
      <c r="F221" s="25" t="str">
        <f>VLOOKUP(vAccountPlanning[[#This Row],[Type]],TableTypeAccount[],2)</f>
        <v>Assets</v>
      </c>
      <c r="H221" t="b">
        <v>0</v>
      </c>
      <c r="I221" s="25" t="s">
        <v>2561</v>
      </c>
    </row>
    <row r="222" spans="1:9" x14ac:dyDescent="0.3">
      <c r="A222" s="25"/>
      <c r="B222">
        <v>220</v>
      </c>
      <c r="C222" s="9" t="s">
        <v>546</v>
      </c>
      <c r="D222" s="25"/>
      <c r="E222">
        <v>0</v>
      </c>
      <c r="F222" s="25" t="str">
        <f>VLOOKUP(vAccountPlanning[[#This Row],[Type]],TableTypeAccount[],2)</f>
        <v>Assets</v>
      </c>
      <c r="H222" t="b">
        <v>0</v>
      </c>
      <c r="I222" s="25" t="s">
        <v>2562</v>
      </c>
    </row>
    <row r="223" spans="1:9" x14ac:dyDescent="0.3">
      <c r="A223" s="25"/>
      <c r="B223">
        <v>221</v>
      </c>
      <c r="C223" s="9" t="s">
        <v>546</v>
      </c>
      <c r="D223" s="25"/>
      <c r="E223">
        <v>0</v>
      </c>
      <c r="F223" s="25" t="str">
        <f>VLOOKUP(vAccountPlanning[[#This Row],[Type]],TableTypeAccount[],2)</f>
        <v>Assets</v>
      </c>
      <c r="H223" t="b">
        <v>0</v>
      </c>
      <c r="I223" s="25" t="s">
        <v>2563</v>
      </c>
    </row>
    <row r="224" spans="1:9" x14ac:dyDescent="0.3">
      <c r="A224" s="25"/>
      <c r="B224">
        <v>222</v>
      </c>
      <c r="C224" s="9" t="s">
        <v>546</v>
      </c>
      <c r="D224" s="25"/>
      <c r="E224">
        <v>0</v>
      </c>
      <c r="F224" s="25" t="str">
        <f>VLOOKUP(vAccountPlanning[[#This Row],[Type]],TableTypeAccount[],2)</f>
        <v>Assets</v>
      </c>
      <c r="H224" t="b">
        <v>0</v>
      </c>
      <c r="I224" s="25" t="s">
        <v>2564</v>
      </c>
    </row>
    <row r="225" spans="1:9" x14ac:dyDescent="0.3">
      <c r="A225" s="25"/>
      <c r="B225">
        <v>223</v>
      </c>
      <c r="C225" s="9" t="s">
        <v>546</v>
      </c>
      <c r="D225" s="25"/>
      <c r="E225">
        <v>0</v>
      </c>
      <c r="F225" s="25" t="str">
        <f>VLOOKUP(vAccountPlanning[[#This Row],[Type]],TableTypeAccount[],2)</f>
        <v>Assets</v>
      </c>
      <c r="H225" t="b">
        <v>0</v>
      </c>
      <c r="I225" s="25" t="s">
        <v>2565</v>
      </c>
    </row>
    <row r="226" spans="1:9" x14ac:dyDescent="0.3">
      <c r="A226" s="25"/>
      <c r="B226">
        <v>224</v>
      </c>
      <c r="C226" s="9" t="s">
        <v>546</v>
      </c>
      <c r="D226" s="25"/>
      <c r="E226">
        <v>0</v>
      </c>
      <c r="F226" s="25" t="str">
        <f>VLOOKUP(vAccountPlanning[[#This Row],[Type]],TableTypeAccount[],2)</f>
        <v>Assets</v>
      </c>
      <c r="H226" t="b">
        <v>0</v>
      </c>
      <c r="I226" s="25" t="s">
        <v>2566</v>
      </c>
    </row>
    <row r="227" spans="1:9" x14ac:dyDescent="0.3">
      <c r="A227" s="25"/>
      <c r="B227">
        <v>225</v>
      </c>
      <c r="C227" s="9" t="s">
        <v>547</v>
      </c>
      <c r="D227" s="25"/>
      <c r="E227">
        <v>0</v>
      </c>
      <c r="F227" s="25" t="str">
        <f>VLOOKUP(vAccountPlanning[[#This Row],[Type]],TableTypeAccount[],2)</f>
        <v>Assets</v>
      </c>
      <c r="H227" t="b">
        <v>0</v>
      </c>
      <c r="I227" s="25" t="s">
        <v>2567</v>
      </c>
    </row>
    <row r="228" spans="1:9" x14ac:dyDescent="0.3">
      <c r="A228" s="25"/>
      <c r="B228">
        <v>226</v>
      </c>
      <c r="C228" s="9" t="s">
        <v>547</v>
      </c>
      <c r="D228" s="25"/>
      <c r="E228">
        <v>0</v>
      </c>
      <c r="F228" s="25" t="str">
        <f>VLOOKUP(vAccountPlanning[[#This Row],[Type]],TableTypeAccount[],2)</f>
        <v>Assets</v>
      </c>
      <c r="H228" t="b">
        <v>0</v>
      </c>
      <c r="I228" s="25" t="s">
        <v>2568</v>
      </c>
    </row>
    <row r="229" spans="1:9" x14ac:dyDescent="0.3">
      <c r="A229" s="25"/>
      <c r="B229">
        <v>227</v>
      </c>
      <c r="C229" s="9" t="s">
        <v>547</v>
      </c>
      <c r="D229" s="25"/>
      <c r="E229">
        <v>0</v>
      </c>
      <c r="F229" s="25" t="str">
        <f>VLOOKUP(vAccountPlanning[[#This Row],[Type]],TableTypeAccount[],2)</f>
        <v>Assets</v>
      </c>
      <c r="H229" t="b">
        <v>0</v>
      </c>
      <c r="I229" s="25" t="s">
        <v>2569</v>
      </c>
    </row>
    <row r="230" spans="1:9" x14ac:dyDescent="0.3">
      <c r="A230" s="25"/>
      <c r="B230">
        <v>228</v>
      </c>
      <c r="C230" s="9" t="s">
        <v>547</v>
      </c>
      <c r="D230" s="25"/>
      <c r="E230">
        <v>0</v>
      </c>
      <c r="F230" s="25" t="str">
        <f>VLOOKUP(vAccountPlanning[[#This Row],[Type]],TableTypeAccount[],2)</f>
        <v>Assets</v>
      </c>
      <c r="H230" t="b">
        <v>0</v>
      </c>
      <c r="I230" s="25" t="s">
        <v>2570</v>
      </c>
    </row>
    <row r="231" spans="1:9" x14ac:dyDescent="0.3">
      <c r="A231" s="25"/>
      <c r="B231">
        <v>229</v>
      </c>
      <c r="C231" s="9" t="s">
        <v>548</v>
      </c>
      <c r="D231" s="25"/>
      <c r="E231">
        <v>0</v>
      </c>
      <c r="F231" s="25" t="str">
        <f>VLOOKUP(vAccountPlanning[[#This Row],[Type]],TableTypeAccount[],2)</f>
        <v>Assets</v>
      </c>
      <c r="H231" t="b">
        <v>0</v>
      </c>
      <c r="I231" s="25" t="s">
        <v>2571</v>
      </c>
    </row>
    <row r="232" spans="1:9" x14ac:dyDescent="0.3">
      <c r="A232" s="25"/>
      <c r="B232">
        <v>230</v>
      </c>
      <c r="C232" s="9" t="s">
        <v>549</v>
      </c>
      <c r="D232" s="25"/>
      <c r="E232">
        <v>0</v>
      </c>
      <c r="F232" s="25" t="str">
        <f>VLOOKUP(vAccountPlanning[[#This Row],[Type]],TableTypeAccount[],2)</f>
        <v>Assets</v>
      </c>
      <c r="H232" t="b">
        <v>0</v>
      </c>
      <c r="I232" s="25" t="s">
        <v>2572</v>
      </c>
    </row>
    <row r="233" spans="1:9" x14ac:dyDescent="0.3">
      <c r="A233" s="25"/>
      <c r="B233">
        <v>231</v>
      </c>
      <c r="C233" s="9" t="s">
        <v>549</v>
      </c>
      <c r="D233" s="25"/>
      <c r="E233">
        <v>0</v>
      </c>
      <c r="F233" s="25" t="str">
        <f>VLOOKUP(vAccountPlanning[[#This Row],[Type]],TableTypeAccount[],2)</f>
        <v>Assets</v>
      </c>
      <c r="H233" t="b">
        <v>0</v>
      </c>
      <c r="I233" s="25" t="s">
        <v>2573</v>
      </c>
    </row>
    <row r="234" spans="1:9" x14ac:dyDescent="0.3">
      <c r="A234" s="25"/>
      <c r="B234">
        <v>232</v>
      </c>
      <c r="C234" s="9" t="s">
        <v>549</v>
      </c>
      <c r="D234" s="25"/>
      <c r="E234">
        <v>0</v>
      </c>
      <c r="F234" s="25" t="str">
        <f>VLOOKUP(vAccountPlanning[[#This Row],[Type]],TableTypeAccount[],2)</f>
        <v>Assets</v>
      </c>
      <c r="H234" t="b">
        <v>0</v>
      </c>
      <c r="I234" s="25" t="s">
        <v>2574</v>
      </c>
    </row>
    <row r="235" spans="1:9" x14ac:dyDescent="0.3">
      <c r="A235" s="25"/>
      <c r="B235">
        <v>233</v>
      </c>
      <c r="C235" s="9" t="s">
        <v>549</v>
      </c>
      <c r="D235" s="25"/>
      <c r="E235">
        <v>0</v>
      </c>
      <c r="F235" s="25" t="str">
        <f>VLOOKUP(vAccountPlanning[[#This Row],[Type]],TableTypeAccount[],2)</f>
        <v>Assets</v>
      </c>
      <c r="H235" t="b">
        <v>0</v>
      </c>
      <c r="I235" s="25" t="s">
        <v>2575</v>
      </c>
    </row>
    <row r="236" spans="1:9" x14ac:dyDescent="0.3">
      <c r="A236" s="25"/>
      <c r="B236">
        <v>234</v>
      </c>
      <c r="C236" s="9" t="s">
        <v>549</v>
      </c>
      <c r="D236" s="25"/>
      <c r="E236">
        <v>0</v>
      </c>
      <c r="F236" s="25" t="str">
        <f>VLOOKUP(vAccountPlanning[[#This Row],[Type]],TableTypeAccount[],2)</f>
        <v>Assets</v>
      </c>
      <c r="H236" t="b">
        <v>0</v>
      </c>
      <c r="I236" s="25" t="s">
        <v>2576</v>
      </c>
    </row>
    <row r="237" spans="1:9" x14ac:dyDescent="0.3">
      <c r="A237" s="25"/>
      <c r="B237">
        <v>235</v>
      </c>
      <c r="C237" s="9" t="s">
        <v>550</v>
      </c>
      <c r="D237" s="25"/>
      <c r="E237">
        <v>0</v>
      </c>
      <c r="F237" s="25" t="str">
        <f>VLOOKUP(vAccountPlanning[[#This Row],[Type]],TableTypeAccount[],2)</f>
        <v>Assets</v>
      </c>
      <c r="H237" t="b">
        <v>0</v>
      </c>
      <c r="I237" s="25" t="s">
        <v>2577</v>
      </c>
    </row>
    <row r="238" spans="1:9" x14ac:dyDescent="0.3">
      <c r="A238" s="25"/>
      <c r="B238">
        <v>236</v>
      </c>
      <c r="C238" s="9" t="s">
        <v>550</v>
      </c>
      <c r="D238" s="25"/>
      <c r="E238">
        <v>0</v>
      </c>
      <c r="F238" s="25" t="str">
        <f>VLOOKUP(vAccountPlanning[[#This Row],[Type]],TableTypeAccount[],2)</f>
        <v>Assets</v>
      </c>
      <c r="H238" t="b">
        <v>0</v>
      </c>
      <c r="I238" s="25" t="s">
        <v>2578</v>
      </c>
    </row>
    <row r="239" spans="1:9" x14ac:dyDescent="0.3">
      <c r="A239" s="25"/>
      <c r="B239">
        <v>237</v>
      </c>
      <c r="C239" s="9" t="s">
        <v>550</v>
      </c>
      <c r="D239" s="25"/>
      <c r="E239">
        <v>0</v>
      </c>
      <c r="F239" s="25" t="str">
        <f>VLOOKUP(vAccountPlanning[[#This Row],[Type]],TableTypeAccount[],2)</f>
        <v>Assets</v>
      </c>
      <c r="H239" t="b">
        <v>0</v>
      </c>
      <c r="I239" s="25" t="s">
        <v>2579</v>
      </c>
    </row>
    <row r="240" spans="1:9" x14ac:dyDescent="0.3">
      <c r="A240" s="25"/>
      <c r="B240">
        <v>238</v>
      </c>
      <c r="C240" s="9" t="s">
        <v>550</v>
      </c>
      <c r="D240" s="25"/>
      <c r="E240">
        <v>0</v>
      </c>
      <c r="F240" s="25" t="str">
        <f>VLOOKUP(vAccountPlanning[[#This Row],[Type]],TableTypeAccount[],2)</f>
        <v>Assets</v>
      </c>
      <c r="H240" t="b">
        <v>0</v>
      </c>
      <c r="I240" s="25" t="s">
        <v>2580</v>
      </c>
    </row>
    <row r="241" spans="1:9" x14ac:dyDescent="0.3">
      <c r="A241" s="25"/>
      <c r="B241">
        <v>239</v>
      </c>
      <c r="C241" s="9" t="s">
        <v>550</v>
      </c>
      <c r="D241" s="25"/>
      <c r="E241">
        <v>0</v>
      </c>
      <c r="F241" s="25" t="str">
        <f>VLOOKUP(vAccountPlanning[[#This Row],[Type]],TableTypeAccount[],2)</f>
        <v>Assets</v>
      </c>
      <c r="H241" t="b">
        <v>0</v>
      </c>
      <c r="I241" s="25" t="s">
        <v>2581</v>
      </c>
    </row>
    <row r="242" spans="1:9" x14ac:dyDescent="0.3">
      <c r="A242" s="25"/>
      <c r="B242">
        <v>240</v>
      </c>
      <c r="C242" s="9" t="s">
        <v>551</v>
      </c>
      <c r="D242" s="25"/>
      <c r="E242">
        <v>0</v>
      </c>
      <c r="F242" s="25" t="str">
        <f>VLOOKUP(vAccountPlanning[[#This Row],[Type]],TableTypeAccount[],2)</f>
        <v>Assets</v>
      </c>
      <c r="H242" t="b">
        <v>0</v>
      </c>
      <c r="I242" s="25" t="s">
        <v>2582</v>
      </c>
    </row>
    <row r="243" spans="1:9" x14ac:dyDescent="0.3">
      <c r="A243" s="25"/>
      <c r="B243">
        <v>241</v>
      </c>
      <c r="C243" s="9" t="s">
        <v>551</v>
      </c>
      <c r="D243" s="25"/>
      <c r="E243">
        <v>0</v>
      </c>
      <c r="F243" s="25" t="str">
        <f>VLOOKUP(vAccountPlanning[[#This Row],[Type]],TableTypeAccount[],2)</f>
        <v>Assets</v>
      </c>
      <c r="H243" t="b">
        <v>0</v>
      </c>
      <c r="I243" s="25" t="s">
        <v>2583</v>
      </c>
    </row>
    <row r="244" spans="1:9" x14ac:dyDescent="0.3">
      <c r="A244" s="25"/>
      <c r="B244">
        <v>242</v>
      </c>
      <c r="C244" s="9" t="s">
        <v>551</v>
      </c>
      <c r="D244" s="25"/>
      <c r="E244">
        <v>0</v>
      </c>
      <c r="F244" s="25" t="str">
        <f>VLOOKUP(vAccountPlanning[[#This Row],[Type]],TableTypeAccount[],2)</f>
        <v>Assets</v>
      </c>
      <c r="H244" t="b">
        <v>0</v>
      </c>
      <c r="I244" s="25" t="s">
        <v>2584</v>
      </c>
    </row>
    <row r="245" spans="1:9" x14ac:dyDescent="0.3">
      <c r="A245" s="25"/>
      <c r="B245">
        <v>243</v>
      </c>
      <c r="C245" s="9" t="s">
        <v>551</v>
      </c>
      <c r="D245" s="25"/>
      <c r="E245">
        <v>0</v>
      </c>
      <c r="F245" s="25" t="str">
        <f>VLOOKUP(vAccountPlanning[[#This Row],[Type]],TableTypeAccount[],2)</f>
        <v>Assets</v>
      </c>
      <c r="H245" t="b">
        <v>0</v>
      </c>
      <c r="I245" s="25" t="s">
        <v>2585</v>
      </c>
    </row>
    <row r="246" spans="1:9" x14ac:dyDescent="0.3">
      <c r="A246" s="25"/>
      <c r="B246">
        <v>244</v>
      </c>
      <c r="C246" s="9" t="s">
        <v>551</v>
      </c>
      <c r="D246" s="25"/>
      <c r="E246">
        <v>0</v>
      </c>
      <c r="F246" s="25" t="str">
        <f>VLOOKUP(vAccountPlanning[[#This Row],[Type]],TableTypeAccount[],2)</f>
        <v>Assets</v>
      </c>
      <c r="H246" t="b">
        <v>0</v>
      </c>
      <c r="I246" s="25" t="s">
        <v>2586</v>
      </c>
    </row>
    <row r="247" spans="1:9" x14ac:dyDescent="0.3">
      <c r="A247" s="25"/>
      <c r="B247">
        <v>245</v>
      </c>
      <c r="C247" s="9" t="s">
        <v>551</v>
      </c>
      <c r="D247" s="25"/>
      <c r="E247">
        <v>0</v>
      </c>
      <c r="F247" s="25" t="str">
        <f>VLOOKUP(vAccountPlanning[[#This Row],[Type]],TableTypeAccount[],2)</f>
        <v>Assets</v>
      </c>
      <c r="H247" t="b">
        <v>0</v>
      </c>
      <c r="I247" s="25" t="s">
        <v>2587</v>
      </c>
    </row>
    <row r="248" spans="1:9" x14ac:dyDescent="0.3">
      <c r="A248" s="25"/>
      <c r="B248">
        <v>246</v>
      </c>
      <c r="C248" s="9" t="s">
        <v>551</v>
      </c>
      <c r="D248" s="25"/>
      <c r="E248">
        <v>0</v>
      </c>
      <c r="F248" s="25" t="str">
        <f>VLOOKUP(vAccountPlanning[[#This Row],[Type]],TableTypeAccount[],2)</f>
        <v>Assets</v>
      </c>
      <c r="H248" t="b">
        <v>0</v>
      </c>
      <c r="I248" s="25" t="s">
        <v>2588</v>
      </c>
    </row>
    <row r="249" spans="1:9" x14ac:dyDescent="0.3">
      <c r="A249" s="25"/>
      <c r="B249">
        <v>247</v>
      </c>
      <c r="C249" s="9" t="s">
        <v>551</v>
      </c>
      <c r="D249" s="25"/>
      <c r="E249">
        <v>0</v>
      </c>
      <c r="F249" s="25" t="str">
        <f>VLOOKUP(vAccountPlanning[[#This Row],[Type]],TableTypeAccount[],2)</f>
        <v>Assets</v>
      </c>
      <c r="H249" t="b">
        <v>0</v>
      </c>
      <c r="I249" s="25" t="s">
        <v>2589</v>
      </c>
    </row>
    <row r="250" spans="1:9" x14ac:dyDescent="0.3">
      <c r="A250" s="25"/>
      <c r="B250">
        <v>248</v>
      </c>
      <c r="C250" s="9" t="s">
        <v>551</v>
      </c>
      <c r="D250" s="25"/>
      <c r="E250">
        <v>0</v>
      </c>
      <c r="F250" s="25" t="str">
        <f>VLOOKUP(vAccountPlanning[[#This Row],[Type]],TableTypeAccount[],2)</f>
        <v>Assets</v>
      </c>
      <c r="H250" t="b">
        <v>0</v>
      </c>
      <c r="I250" s="25" t="s">
        <v>2590</v>
      </c>
    </row>
    <row r="251" spans="1:9" x14ac:dyDescent="0.3">
      <c r="A251" s="25"/>
      <c r="B251">
        <v>249</v>
      </c>
      <c r="C251" s="9" t="s">
        <v>551</v>
      </c>
      <c r="D251" s="25"/>
      <c r="E251">
        <v>0</v>
      </c>
      <c r="F251" s="25" t="str">
        <f>VLOOKUP(vAccountPlanning[[#This Row],[Type]],TableTypeAccount[],2)</f>
        <v>Assets</v>
      </c>
      <c r="H251" t="b">
        <v>0</v>
      </c>
      <c r="I251" s="25" t="s">
        <v>2591</v>
      </c>
    </row>
    <row r="252" spans="1:9" x14ac:dyDescent="0.3">
      <c r="A252" s="25"/>
      <c r="B252">
        <v>250</v>
      </c>
      <c r="C252" s="9" t="s">
        <v>552</v>
      </c>
      <c r="D252" s="25"/>
      <c r="E252">
        <v>0</v>
      </c>
      <c r="F252" s="25" t="str">
        <f>VLOOKUP(vAccountPlanning[[#This Row],[Type]],TableTypeAccount[],2)</f>
        <v>Assets</v>
      </c>
      <c r="H252" t="b">
        <v>0</v>
      </c>
      <c r="I252" s="25" t="s">
        <v>2592</v>
      </c>
    </row>
    <row r="253" spans="1:9" x14ac:dyDescent="0.3">
      <c r="A253" s="25"/>
      <c r="B253">
        <v>251</v>
      </c>
      <c r="C253" s="9" t="s">
        <v>552</v>
      </c>
      <c r="D253" s="25"/>
      <c r="E253">
        <v>0</v>
      </c>
      <c r="F253" s="25" t="str">
        <f>VLOOKUP(vAccountPlanning[[#This Row],[Type]],TableTypeAccount[],2)</f>
        <v>Assets</v>
      </c>
      <c r="H253" t="b">
        <v>0</v>
      </c>
      <c r="I253" s="25" t="s">
        <v>2593</v>
      </c>
    </row>
    <row r="254" spans="1:9" x14ac:dyDescent="0.3">
      <c r="A254" s="25"/>
      <c r="B254">
        <v>252</v>
      </c>
      <c r="C254" s="9" t="s">
        <v>552</v>
      </c>
      <c r="D254" s="25"/>
      <c r="E254">
        <v>0</v>
      </c>
      <c r="F254" s="25" t="str">
        <f>VLOOKUP(vAccountPlanning[[#This Row],[Type]],TableTypeAccount[],2)</f>
        <v>Assets</v>
      </c>
      <c r="H254" t="b">
        <v>0</v>
      </c>
      <c r="I254" s="25" t="s">
        <v>2594</v>
      </c>
    </row>
    <row r="255" spans="1:9" x14ac:dyDescent="0.3">
      <c r="A255" s="25"/>
      <c r="B255">
        <v>253</v>
      </c>
      <c r="C255" s="9" t="s">
        <v>552</v>
      </c>
      <c r="D255" s="25"/>
      <c r="E255">
        <v>0</v>
      </c>
      <c r="F255" s="25" t="str">
        <f>VLOOKUP(vAccountPlanning[[#This Row],[Type]],TableTypeAccount[],2)</f>
        <v>Assets</v>
      </c>
      <c r="H255" t="b">
        <v>0</v>
      </c>
      <c r="I255" s="25" t="s">
        <v>2595</v>
      </c>
    </row>
    <row r="256" spans="1:9" x14ac:dyDescent="0.3">
      <c r="A256" s="25"/>
      <c r="B256">
        <v>254</v>
      </c>
      <c r="C256" s="9" t="s">
        <v>552</v>
      </c>
      <c r="D256" s="25"/>
      <c r="E256">
        <v>0</v>
      </c>
      <c r="F256" s="25" t="str">
        <f>VLOOKUP(vAccountPlanning[[#This Row],[Type]],TableTypeAccount[],2)</f>
        <v>Assets</v>
      </c>
      <c r="H256" t="b">
        <v>0</v>
      </c>
      <c r="I256" s="25" t="s">
        <v>2596</v>
      </c>
    </row>
    <row r="257" spans="1:9" x14ac:dyDescent="0.3">
      <c r="A257" s="25"/>
      <c r="B257">
        <v>255</v>
      </c>
      <c r="C257" s="9" t="s">
        <v>552</v>
      </c>
      <c r="D257" s="25"/>
      <c r="E257">
        <v>0</v>
      </c>
      <c r="F257" s="25" t="str">
        <f>VLOOKUP(vAccountPlanning[[#This Row],[Type]],TableTypeAccount[],2)</f>
        <v>Assets</v>
      </c>
      <c r="H257" t="b">
        <v>0</v>
      </c>
      <c r="I257" s="25" t="s">
        <v>2597</v>
      </c>
    </row>
    <row r="258" spans="1:9" x14ac:dyDescent="0.3">
      <c r="A258" s="25"/>
      <c r="B258">
        <v>256</v>
      </c>
      <c r="C258" s="9" t="s">
        <v>552</v>
      </c>
      <c r="D258" s="25"/>
      <c r="E258">
        <v>0</v>
      </c>
      <c r="F258" s="25" t="str">
        <f>VLOOKUP(vAccountPlanning[[#This Row],[Type]],TableTypeAccount[],2)</f>
        <v>Assets</v>
      </c>
      <c r="H258" t="b">
        <v>0</v>
      </c>
      <c r="I258" s="25" t="s">
        <v>2598</v>
      </c>
    </row>
    <row r="259" spans="1:9" x14ac:dyDescent="0.3">
      <c r="A259" s="25"/>
      <c r="B259">
        <v>257</v>
      </c>
      <c r="C259" s="9" t="s">
        <v>552</v>
      </c>
      <c r="D259" s="25"/>
      <c r="E259">
        <v>0</v>
      </c>
      <c r="F259" s="25" t="str">
        <f>VLOOKUP(vAccountPlanning[[#This Row],[Type]],TableTypeAccount[],2)</f>
        <v>Assets</v>
      </c>
      <c r="H259" t="b">
        <v>0</v>
      </c>
      <c r="I259" s="25" t="s">
        <v>2599</v>
      </c>
    </row>
    <row r="260" spans="1:9" x14ac:dyDescent="0.3">
      <c r="A260" s="25"/>
      <c r="B260">
        <v>258</v>
      </c>
      <c r="C260" s="9" t="s">
        <v>552</v>
      </c>
      <c r="D260" s="25"/>
      <c r="E260">
        <v>0</v>
      </c>
      <c r="F260" s="25" t="str">
        <f>VLOOKUP(vAccountPlanning[[#This Row],[Type]],TableTypeAccount[],2)</f>
        <v>Assets</v>
      </c>
      <c r="H260" t="b">
        <v>0</v>
      </c>
      <c r="I260" s="25" t="s">
        <v>2600</v>
      </c>
    </row>
    <row r="261" spans="1:9" x14ac:dyDescent="0.3">
      <c r="A261" s="25"/>
      <c r="B261">
        <v>259</v>
      </c>
      <c r="C261" s="9" t="s">
        <v>552</v>
      </c>
      <c r="D261" s="25"/>
      <c r="E261">
        <v>0</v>
      </c>
      <c r="F261" s="25" t="str">
        <f>VLOOKUP(vAccountPlanning[[#This Row],[Type]],TableTypeAccount[],2)</f>
        <v>Assets</v>
      </c>
      <c r="H261" t="b">
        <v>0</v>
      </c>
      <c r="I261" s="25" t="s">
        <v>2601</v>
      </c>
    </row>
    <row r="262" spans="1:9" x14ac:dyDescent="0.3">
      <c r="A262" s="25"/>
      <c r="B262">
        <v>260</v>
      </c>
      <c r="C262" s="9" t="s">
        <v>553</v>
      </c>
      <c r="D262" s="25"/>
      <c r="E262">
        <v>0</v>
      </c>
      <c r="F262" s="25" t="str">
        <f>VLOOKUP(vAccountPlanning[[#This Row],[Type]],TableTypeAccount[],2)</f>
        <v>Assets</v>
      </c>
      <c r="H262" t="b">
        <v>0</v>
      </c>
      <c r="I262" s="25" t="s">
        <v>2602</v>
      </c>
    </row>
    <row r="263" spans="1:9" x14ac:dyDescent="0.3">
      <c r="A263" s="25"/>
      <c r="B263">
        <v>261</v>
      </c>
      <c r="C263" s="9" t="s">
        <v>553</v>
      </c>
      <c r="D263" s="25"/>
      <c r="E263">
        <v>0</v>
      </c>
      <c r="F263" s="25" t="str">
        <f>VLOOKUP(vAccountPlanning[[#This Row],[Type]],TableTypeAccount[],2)</f>
        <v>Assets</v>
      </c>
      <c r="H263" t="b">
        <v>0</v>
      </c>
      <c r="I263" s="25" t="s">
        <v>2603</v>
      </c>
    </row>
    <row r="264" spans="1:9" x14ac:dyDescent="0.3">
      <c r="A264" s="25"/>
      <c r="B264">
        <v>262</v>
      </c>
      <c r="C264" s="9" t="s">
        <v>553</v>
      </c>
      <c r="D264" s="25"/>
      <c r="E264">
        <v>0</v>
      </c>
      <c r="F264" s="25" t="str">
        <f>VLOOKUP(vAccountPlanning[[#This Row],[Type]],TableTypeAccount[],2)</f>
        <v>Assets</v>
      </c>
      <c r="H264" t="b">
        <v>0</v>
      </c>
      <c r="I264" s="25" t="s">
        <v>2604</v>
      </c>
    </row>
    <row r="265" spans="1:9" x14ac:dyDescent="0.3">
      <c r="A265" s="25"/>
      <c r="B265">
        <v>263</v>
      </c>
      <c r="C265" s="9" t="s">
        <v>553</v>
      </c>
      <c r="D265" s="25"/>
      <c r="E265">
        <v>0</v>
      </c>
      <c r="F265" s="25" t="str">
        <f>VLOOKUP(vAccountPlanning[[#This Row],[Type]],TableTypeAccount[],2)</f>
        <v>Assets</v>
      </c>
      <c r="H265" t="b">
        <v>0</v>
      </c>
      <c r="I265" s="25" t="s">
        <v>2605</v>
      </c>
    </row>
    <row r="266" spans="1:9" x14ac:dyDescent="0.3">
      <c r="A266" s="25"/>
      <c r="B266">
        <v>264</v>
      </c>
      <c r="C266" s="9" t="s">
        <v>553</v>
      </c>
      <c r="D266" s="25"/>
      <c r="E266">
        <v>0</v>
      </c>
      <c r="F266" s="25" t="str">
        <f>VLOOKUP(vAccountPlanning[[#This Row],[Type]],TableTypeAccount[],2)</f>
        <v>Assets</v>
      </c>
      <c r="H266" t="b">
        <v>0</v>
      </c>
      <c r="I266" s="25" t="s">
        <v>2606</v>
      </c>
    </row>
    <row r="267" spans="1:9" x14ac:dyDescent="0.3">
      <c r="A267" s="25"/>
      <c r="B267">
        <v>265</v>
      </c>
      <c r="C267" s="9" t="s">
        <v>553</v>
      </c>
      <c r="D267" s="25"/>
      <c r="E267">
        <v>0</v>
      </c>
      <c r="F267" s="25" t="str">
        <f>VLOOKUP(vAccountPlanning[[#This Row],[Type]],TableTypeAccount[],2)</f>
        <v>Assets</v>
      </c>
      <c r="H267" t="b">
        <v>0</v>
      </c>
      <c r="I267" s="25" t="s">
        <v>2607</v>
      </c>
    </row>
    <row r="268" spans="1:9" x14ac:dyDescent="0.3">
      <c r="A268" s="25"/>
      <c r="B268">
        <v>266</v>
      </c>
      <c r="C268" s="9" t="s">
        <v>553</v>
      </c>
      <c r="D268" s="25"/>
      <c r="E268">
        <v>0</v>
      </c>
      <c r="F268" s="25" t="str">
        <f>VLOOKUP(vAccountPlanning[[#This Row],[Type]],TableTypeAccount[],2)</f>
        <v>Assets</v>
      </c>
      <c r="H268" t="b">
        <v>0</v>
      </c>
      <c r="I268" s="25" t="s">
        <v>2608</v>
      </c>
    </row>
    <row r="269" spans="1:9" x14ac:dyDescent="0.3">
      <c r="A269" s="25"/>
      <c r="B269">
        <v>267</v>
      </c>
      <c r="C269" s="9" t="s">
        <v>553</v>
      </c>
      <c r="D269" s="25"/>
      <c r="E269">
        <v>0</v>
      </c>
      <c r="F269" s="25" t="str">
        <f>VLOOKUP(vAccountPlanning[[#This Row],[Type]],TableTypeAccount[],2)</f>
        <v>Assets</v>
      </c>
      <c r="H269" t="b">
        <v>0</v>
      </c>
      <c r="I269" s="25" t="s">
        <v>2609</v>
      </c>
    </row>
    <row r="270" spans="1:9" x14ac:dyDescent="0.3">
      <c r="A270" s="25"/>
      <c r="B270">
        <v>268</v>
      </c>
      <c r="C270" s="9" t="s">
        <v>553</v>
      </c>
      <c r="D270" s="25"/>
      <c r="E270">
        <v>0</v>
      </c>
      <c r="F270" s="25" t="str">
        <f>VLOOKUP(vAccountPlanning[[#This Row],[Type]],TableTypeAccount[],2)</f>
        <v>Assets</v>
      </c>
      <c r="H270" t="b">
        <v>0</v>
      </c>
      <c r="I270" s="25" t="s">
        <v>2610</v>
      </c>
    </row>
    <row r="271" spans="1:9" x14ac:dyDescent="0.3">
      <c r="A271" s="25"/>
      <c r="B271">
        <v>269</v>
      </c>
      <c r="C271" s="9" t="s">
        <v>553</v>
      </c>
      <c r="D271" s="25"/>
      <c r="E271">
        <v>0</v>
      </c>
      <c r="F271" s="25" t="str">
        <f>VLOOKUP(vAccountPlanning[[#This Row],[Type]],TableTypeAccount[],2)</f>
        <v>Assets</v>
      </c>
      <c r="H271" t="b">
        <v>0</v>
      </c>
      <c r="I271" s="25" t="s">
        <v>2611</v>
      </c>
    </row>
    <row r="272" spans="1:9" x14ac:dyDescent="0.3">
      <c r="A272" s="25"/>
      <c r="B272">
        <v>270</v>
      </c>
      <c r="C272" s="9" t="s">
        <v>554</v>
      </c>
      <c r="D272" s="25"/>
      <c r="E272">
        <v>0</v>
      </c>
      <c r="F272" s="25" t="str">
        <f>VLOOKUP(vAccountPlanning[[#This Row],[Type]],TableTypeAccount[],2)</f>
        <v>Assets</v>
      </c>
      <c r="H272" t="b">
        <v>0</v>
      </c>
      <c r="I272" s="25" t="s">
        <v>2612</v>
      </c>
    </row>
    <row r="273" spans="1:9" x14ac:dyDescent="0.3">
      <c r="A273" s="25"/>
      <c r="B273">
        <v>271</v>
      </c>
      <c r="C273" s="9" t="s">
        <v>554</v>
      </c>
      <c r="D273" s="25"/>
      <c r="E273">
        <v>0</v>
      </c>
      <c r="F273" s="25" t="str">
        <f>VLOOKUP(vAccountPlanning[[#This Row],[Type]],TableTypeAccount[],2)</f>
        <v>Assets</v>
      </c>
      <c r="H273" t="b">
        <v>0</v>
      </c>
      <c r="I273" s="25" t="s">
        <v>2613</v>
      </c>
    </row>
    <row r="274" spans="1:9" x14ac:dyDescent="0.3">
      <c r="A274" s="25"/>
      <c r="B274">
        <v>272</v>
      </c>
      <c r="C274" s="9" t="s">
        <v>554</v>
      </c>
      <c r="D274" s="25"/>
      <c r="E274">
        <v>0</v>
      </c>
      <c r="F274" s="25" t="str">
        <f>VLOOKUP(vAccountPlanning[[#This Row],[Type]],TableTypeAccount[],2)</f>
        <v>Assets</v>
      </c>
      <c r="H274" t="b">
        <v>0</v>
      </c>
      <c r="I274" s="25" t="s">
        <v>2614</v>
      </c>
    </row>
    <row r="275" spans="1:9" x14ac:dyDescent="0.3">
      <c r="A275" s="25"/>
      <c r="B275">
        <v>273</v>
      </c>
      <c r="C275" s="9" t="s">
        <v>554</v>
      </c>
      <c r="D275" s="25"/>
      <c r="E275">
        <v>0</v>
      </c>
      <c r="F275" s="25" t="str">
        <f>VLOOKUP(vAccountPlanning[[#This Row],[Type]],TableTypeAccount[],2)</f>
        <v>Assets</v>
      </c>
      <c r="H275" t="b">
        <v>0</v>
      </c>
      <c r="I275" s="25" t="s">
        <v>2615</v>
      </c>
    </row>
    <row r="276" spans="1:9" x14ac:dyDescent="0.3">
      <c r="A276" s="25"/>
      <c r="B276">
        <v>274</v>
      </c>
      <c r="C276" s="9" t="s">
        <v>554</v>
      </c>
      <c r="D276" s="25"/>
      <c r="E276">
        <v>0</v>
      </c>
      <c r="F276" s="25" t="str">
        <f>VLOOKUP(vAccountPlanning[[#This Row],[Type]],TableTypeAccount[],2)</f>
        <v>Assets</v>
      </c>
      <c r="H276" t="b">
        <v>0</v>
      </c>
      <c r="I276" s="25" t="s">
        <v>2616</v>
      </c>
    </row>
    <row r="277" spans="1:9" x14ac:dyDescent="0.3">
      <c r="A277" s="25"/>
      <c r="B277">
        <v>275</v>
      </c>
      <c r="C277" s="9" t="s">
        <v>554</v>
      </c>
      <c r="D277" s="25"/>
      <c r="E277">
        <v>0</v>
      </c>
      <c r="F277" s="25" t="str">
        <f>VLOOKUP(vAccountPlanning[[#This Row],[Type]],TableTypeAccount[],2)</f>
        <v>Assets</v>
      </c>
      <c r="H277" t="b">
        <v>0</v>
      </c>
      <c r="I277" s="25" t="s">
        <v>2617</v>
      </c>
    </row>
    <row r="278" spans="1:9" x14ac:dyDescent="0.3">
      <c r="A278" s="25"/>
      <c r="B278">
        <v>276</v>
      </c>
      <c r="C278" s="9" t="s">
        <v>554</v>
      </c>
      <c r="D278" s="25"/>
      <c r="E278">
        <v>0</v>
      </c>
      <c r="F278" s="25" t="str">
        <f>VLOOKUP(vAccountPlanning[[#This Row],[Type]],TableTypeAccount[],2)</f>
        <v>Assets</v>
      </c>
      <c r="H278" t="b">
        <v>0</v>
      </c>
      <c r="I278" s="25" t="s">
        <v>2618</v>
      </c>
    </row>
    <row r="279" spans="1:9" x14ac:dyDescent="0.3">
      <c r="A279" s="25"/>
      <c r="B279">
        <v>277</v>
      </c>
      <c r="C279" s="9" t="s">
        <v>554</v>
      </c>
      <c r="D279" s="25"/>
      <c r="E279">
        <v>0</v>
      </c>
      <c r="F279" s="25" t="str">
        <f>VLOOKUP(vAccountPlanning[[#This Row],[Type]],TableTypeAccount[],2)</f>
        <v>Assets</v>
      </c>
      <c r="H279" t="b">
        <v>0</v>
      </c>
      <c r="I279" s="25" t="s">
        <v>2619</v>
      </c>
    </row>
    <row r="280" spans="1:9" x14ac:dyDescent="0.3">
      <c r="A280" s="25"/>
      <c r="B280">
        <v>278</v>
      </c>
      <c r="C280" s="9" t="s">
        <v>554</v>
      </c>
      <c r="D280" s="25"/>
      <c r="E280">
        <v>0</v>
      </c>
      <c r="F280" s="25" t="str">
        <f>VLOOKUP(vAccountPlanning[[#This Row],[Type]],TableTypeAccount[],2)</f>
        <v>Assets</v>
      </c>
      <c r="H280" t="b">
        <v>0</v>
      </c>
      <c r="I280" s="25" t="s">
        <v>2620</v>
      </c>
    </row>
    <row r="281" spans="1:9" x14ac:dyDescent="0.3">
      <c r="A281" s="25"/>
      <c r="B281">
        <v>279</v>
      </c>
      <c r="C281" s="9" t="s">
        <v>554</v>
      </c>
      <c r="D281" s="25"/>
      <c r="E281">
        <v>0</v>
      </c>
      <c r="F281" s="25" t="str">
        <f>VLOOKUP(vAccountPlanning[[#This Row],[Type]],TableTypeAccount[],2)</f>
        <v>Assets</v>
      </c>
      <c r="H281" t="b">
        <v>0</v>
      </c>
      <c r="I281" s="25" t="s">
        <v>2621</v>
      </c>
    </row>
    <row r="282" spans="1:9" x14ac:dyDescent="0.3">
      <c r="A282" s="25"/>
      <c r="B282">
        <v>280</v>
      </c>
      <c r="C282" s="9" t="s">
        <v>555</v>
      </c>
      <c r="D282" s="25"/>
      <c r="E282">
        <v>0</v>
      </c>
      <c r="F282" s="25" t="str">
        <f>VLOOKUP(vAccountPlanning[[#This Row],[Type]],TableTypeAccount[],2)</f>
        <v>Assets</v>
      </c>
      <c r="H282" t="b">
        <v>0</v>
      </c>
      <c r="I282" s="25" t="s">
        <v>2622</v>
      </c>
    </row>
    <row r="283" spans="1:9" x14ac:dyDescent="0.3">
      <c r="A283" s="25"/>
      <c r="B283">
        <v>281</v>
      </c>
      <c r="C283" s="9" t="s">
        <v>555</v>
      </c>
      <c r="D283" s="25"/>
      <c r="E283">
        <v>0</v>
      </c>
      <c r="F283" s="25" t="str">
        <f>VLOOKUP(vAccountPlanning[[#This Row],[Type]],TableTypeAccount[],2)</f>
        <v>Assets</v>
      </c>
      <c r="H283" t="b">
        <v>0</v>
      </c>
      <c r="I283" s="25" t="s">
        <v>2623</v>
      </c>
    </row>
    <row r="284" spans="1:9" x14ac:dyDescent="0.3">
      <c r="A284" s="25"/>
      <c r="B284">
        <v>282</v>
      </c>
      <c r="C284" s="9" t="s">
        <v>555</v>
      </c>
      <c r="D284" s="25"/>
      <c r="E284">
        <v>0</v>
      </c>
      <c r="F284" s="25" t="str">
        <f>VLOOKUP(vAccountPlanning[[#This Row],[Type]],TableTypeAccount[],2)</f>
        <v>Assets</v>
      </c>
      <c r="H284" t="b">
        <v>0</v>
      </c>
      <c r="I284" s="25" t="s">
        <v>2624</v>
      </c>
    </row>
    <row r="285" spans="1:9" x14ac:dyDescent="0.3">
      <c r="A285" s="25"/>
      <c r="B285">
        <v>283</v>
      </c>
      <c r="C285" s="9" t="s">
        <v>555</v>
      </c>
      <c r="D285" s="25"/>
      <c r="E285">
        <v>0</v>
      </c>
      <c r="F285" s="25" t="str">
        <f>VLOOKUP(vAccountPlanning[[#This Row],[Type]],TableTypeAccount[],2)</f>
        <v>Assets</v>
      </c>
      <c r="H285" t="b">
        <v>0</v>
      </c>
      <c r="I285" s="25" t="s">
        <v>2625</v>
      </c>
    </row>
    <row r="286" spans="1:9" x14ac:dyDescent="0.3">
      <c r="A286" s="25"/>
      <c r="B286">
        <v>284</v>
      </c>
      <c r="C286" s="9" t="s">
        <v>555</v>
      </c>
      <c r="D286" s="25"/>
      <c r="E286">
        <v>0</v>
      </c>
      <c r="F286" s="25" t="str">
        <f>VLOOKUP(vAccountPlanning[[#This Row],[Type]],TableTypeAccount[],2)</f>
        <v>Assets</v>
      </c>
      <c r="H286" t="b">
        <v>0</v>
      </c>
      <c r="I286" s="25" t="s">
        <v>2626</v>
      </c>
    </row>
    <row r="287" spans="1:9" x14ac:dyDescent="0.3">
      <c r="A287" s="25"/>
      <c r="B287">
        <v>285</v>
      </c>
      <c r="C287" s="9" t="s">
        <v>556</v>
      </c>
      <c r="D287" s="25"/>
      <c r="E287">
        <v>0</v>
      </c>
      <c r="F287" s="25" t="str">
        <f>VLOOKUP(vAccountPlanning[[#This Row],[Type]],TableTypeAccount[],2)</f>
        <v>Assets</v>
      </c>
      <c r="H287" t="b">
        <v>0</v>
      </c>
      <c r="I287" s="25" t="s">
        <v>2627</v>
      </c>
    </row>
    <row r="288" spans="1:9" x14ac:dyDescent="0.3">
      <c r="A288" s="25"/>
      <c r="B288">
        <v>286</v>
      </c>
      <c r="C288" s="9" t="s">
        <v>556</v>
      </c>
      <c r="D288" s="25"/>
      <c r="E288">
        <v>0</v>
      </c>
      <c r="F288" s="25" t="str">
        <f>VLOOKUP(vAccountPlanning[[#This Row],[Type]],TableTypeAccount[],2)</f>
        <v>Assets</v>
      </c>
      <c r="H288" t="b">
        <v>0</v>
      </c>
      <c r="I288" s="25" t="s">
        <v>2628</v>
      </c>
    </row>
    <row r="289" spans="1:9" x14ac:dyDescent="0.3">
      <c r="A289" s="25"/>
      <c r="B289">
        <v>287</v>
      </c>
      <c r="C289" s="9" t="s">
        <v>556</v>
      </c>
      <c r="D289" s="25"/>
      <c r="E289">
        <v>0</v>
      </c>
      <c r="F289" s="25" t="str">
        <f>VLOOKUP(vAccountPlanning[[#This Row],[Type]],TableTypeAccount[],2)</f>
        <v>Assets</v>
      </c>
      <c r="H289" t="b">
        <v>0</v>
      </c>
      <c r="I289" s="25" t="s">
        <v>2629</v>
      </c>
    </row>
    <row r="290" spans="1:9" x14ac:dyDescent="0.3">
      <c r="A290" s="25"/>
      <c r="B290">
        <v>288</v>
      </c>
      <c r="C290" s="9" t="s">
        <v>556</v>
      </c>
      <c r="D290" s="25"/>
      <c r="E290">
        <v>0</v>
      </c>
      <c r="F290" s="25" t="str">
        <f>VLOOKUP(vAccountPlanning[[#This Row],[Type]],TableTypeAccount[],2)</f>
        <v>Assets</v>
      </c>
      <c r="H290" t="b">
        <v>0</v>
      </c>
      <c r="I290" s="25" t="s">
        <v>2630</v>
      </c>
    </row>
    <row r="291" spans="1:9" x14ac:dyDescent="0.3">
      <c r="A291" s="25"/>
      <c r="B291">
        <v>289</v>
      </c>
      <c r="C291" s="9" t="s">
        <v>556</v>
      </c>
      <c r="D291" s="25"/>
      <c r="E291">
        <v>0</v>
      </c>
      <c r="F291" s="25" t="str">
        <f>VLOOKUP(vAccountPlanning[[#This Row],[Type]],TableTypeAccount[],2)</f>
        <v>Assets</v>
      </c>
      <c r="H291" t="b">
        <v>0</v>
      </c>
      <c r="I291" s="25" t="s">
        <v>2631</v>
      </c>
    </row>
    <row r="292" spans="1:9" x14ac:dyDescent="0.3">
      <c r="A292" s="25"/>
      <c r="B292">
        <v>290</v>
      </c>
      <c r="C292" s="9" t="s">
        <v>17</v>
      </c>
      <c r="D292" s="25"/>
      <c r="E292">
        <v>0</v>
      </c>
      <c r="F292" s="25" t="str">
        <f>VLOOKUP(vAccountPlanning[[#This Row],[Type]],TableTypeAccount[],2)</f>
        <v>Assets</v>
      </c>
      <c r="H292" t="b">
        <v>0</v>
      </c>
      <c r="I292" s="25" t="s">
        <v>2632</v>
      </c>
    </row>
    <row r="293" spans="1:9" x14ac:dyDescent="0.3">
      <c r="A293" s="25"/>
      <c r="B293">
        <v>291</v>
      </c>
      <c r="C293" s="9" t="s">
        <v>17</v>
      </c>
      <c r="D293" s="25"/>
      <c r="E293">
        <v>0</v>
      </c>
      <c r="F293" s="25" t="str">
        <f>VLOOKUP(vAccountPlanning[[#This Row],[Type]],TableTypeAccount[],2)</f>
        <v>Assets</v>
      </c>
      <c r="H293" t="b">
        <v>0</v>
      </c>
      <c r="I293" s="25" t="s">
        <v>2633</v>
      </c>
    </row>
    <row r="294" spans="1:9" x14ac:dyDescent="0.3">
      <c r="A294" s="25"/>
      <c r="B294">
        <v>292</v>
      </c>
      <c r="C294" s="9" t="s">
        <v>17</v>
      </c>
      <c r="D294" s="25"/>
      <c r="E294">
        <v>0</v>
      </c>
      <c r="F294" s="25" t="str">
        <f>VLOOKUP(vAccountPlanning[[#This Row],[Type]],TableTypeAccount[],2)</f>
        <v>Assets</v>
      </c>
      <c r="H294" t="b">
        <v>0</v>
      </c>
      <c r="I294" s="25" t="s">
        <v>2634</v>
      </c>
    </row>
    <row r="295" spans="1:9" x14ac:dyDescent="0.3">
      <c r="A295" s="25"/>
      <c r="B295">
        <v>293</v>
      </c>
      <c r="C295" s="9" t="s">
        <v>17</v>
      </c>
      <c r="D295" s="25"/>
      <c r="E295">
        <v>0</v>
      </c>
      <c r="F295" s="25" t="str">
        <f>VLOOKUP(vAccountPlanning[[#This Row],[Type]],TableTypeAccount[],2)</f>
        <v>Assets</v>
      </c>
      <c r="H295" t="b">
        <v>0</v>
      </c>
      <c r="I295" s="25" t="s">
        <v>2635</v>
      </c>
    </row>
    <row r="296" spans="1:9" x14ac:dyDescent="0.3">
      <c r="A296" s="25"/>
      <c r="B296">
        <v>294</v>
      </c>
      <c r="C296" s="9" t="s">
        <v>17</v>
      </c>
      <c r="D296" s="25"/>
      <c r="E296">
        <v>0</v>
      </c>
      <c r="F296" s="25" t="str">
        <f>VLOOKUP(vAccountPlanning[[#This Row],[Type]],TableTypeAccount[],2)</f>
        <v>Assets</v>
      </c>
      <c r="H296" t="b">
        <v>0</v>
      </c>
      <c r="I296" s="25" t="s">
        <v>2636</v>
      </c>
    </row>
    <row r="297" spans="1:9" x14ac:dyDescent="0.3">
      <c r="A297" s="25"/>
      <c r="B297">
        <v>295</v>
      </c>
      <c r="C297" s="9" t="s">
        <v>17</v>
      </c>
      <c r="D297" s="25"/>
      <c r="E297">
        <v>0</v>
      </c>
      <c r="F297" s="25" t="str">
        <f>VLOOKUP(vAccountPlanning[[#This Row],[Type]],TableTypeAccount[],2)</f>
        <v>Assets</v>
      </c>
      <c r="H297" t="b">
        <v>0</v>
      </c>
      <c r="I297" s="25" t="s">
        <v>2637</v>
      </c>
    </row>
    <row r="298" spans="1:9" x14ac:dyDescent="0.3">
      <c r="A298" s="25"/>
      <c r="B298">
        <v>296</v>
      </c>
      <c r="C298" s="9" t="s">
        <v>17</v>
      </c>
      <c r="D298" s="25"/>
      <c r="E298">
        <v>0</v>
      </c>
      <c r="F298" s="25" t="str">
        <f>VLOOKUP(vAccountPlanning[[#This Row],[Type]],TableTypeAccount[],2)</f>
        <v>Assets</v>
      </c>
      <c r="H298" t="b">
        <v>0</v>
      </c>
      <c r="I298" s="25" t="s">
        <v>2638</v>
      </c>
    </row>
    <row r="299" spans="1:9" x14ac:dyDescent="0.3">
      <c r="A299" s="25"/>
      <c r="B299">
        <v>297</v>
      </c>
      <c r="C299" s="9" t="s">
        <v>17</v>
      </c>
      <c r="D299" s="25"/>
      <c r="E299">
        <v>0</v>
      </c>
      <c r="F299" s="25" t="str">
        <f>VLOOKUP(vAccountPlanning[[#This Row],[Type]],TableTypeAccount[],2)</f>
        <v>Assets</v>
      </c>
      <c r="H299" t="b">
        <v>0</v>
      </c>
      <c r="I299" s="25" t="s">
        <v>2639</v>
      </c>
    </row>
    <row r="300" spans="1:9" x14ac:dyDescent="0.3">
      <c r="A300" s="25"/>
      <c r="B300">
        <v>298</v>
      </c>
      <c r="C300" s="9" t="s">
        <v>17</v>
      </c>
      <c r="D300" s="25"/>
      <c r="E300">
        <v>0</v>
      </c>
      <c r="F300" s="25" t="str">
        <f>VLOOKUP(vAccountPlanning[[#This Row],[Type]],TableTypeAccount[],2)</f>
        <v>Assets</v>
      </c>
      <c r="H300" t="b">
        <v>0</v>
      </c>
      <c r="I300" s="25" t="s">
        <v>2640</v>
      </c>
    </row>
    <row r="301" spans="1:9" x14ac:dyDescent="0.3">
      <c r="A301" s="25"/>
      <c r="B301">
        <v>299</v>
      </c>
      <c r="C301" s="9" t="s">
        <v>17</v>
      </c>
      <c r="D301" s="25"/>
      <c r="E301">
        <v>0</v>
      </c>
      <c r="F301" s="25" t="str">
        <f>VLOOKUP(vAccountPlanning[[#This Row],[Type]],TableTypeAccount[],2)</f>
        <v>Assets</v>
      </c>
      <c r="H301" t="b">
        <v>0</v>
      </c>
      <c r="I301" s="25" t="s">
        <v>2641</v>
      </c>
    </row>
    <row r="302" spans="1:9" x14ac:dyDescent="0.3">
      <c r="A302" s="25"/>
      <c r="B302">
        <v>300</v>
      </c>
      <c r="C302" s="9" t="s">
        <v>557</v>
      </c>
      <c r="D302" s="25"/>
      <c r="E302">
        <v>0</v>
      </c>
      <c r="F302" s="25" t="str">
        <f>VLOOKUP(vAccountPlanning[[#This Row],[Type]],TableTypeAccount[],2)</f>
        <v>Assets</v>
      </c>
      <c r="H302" t="b">
        <v>0</v>
      </c>
      <c r="I302" s="25" t="s">
        <v>2642</v>
      </c>
    </row>
    <row r="303" spans="1:9" x14ac:dyDescent="0.3">
      <c r="A303" s="25"/>
      <c r="B303">
        <v>301</v>
      </c>
      <c r="C303" s="9" t="s">
        <v>557</v>
      </c>
      <c r="D303" s="25"/>
      <c r="E303">
        <v>0</v>
      </c>
      <c r="F303" s="25" t="str">
        <f>VLOOKUP(vAccountPlanning[[#This Row],[Type]],TableTypeAccount[],2)</f>
        <v>Assets</v>
      </c>
      <c r="H303" t="b">
        <v>0</v>
      </c>
      <c r="I303" s="25" t="s">
        <v>2643</v>
      </c>
    </row>
    <row r="304" spans="1:9" x14ac:dyDescent="0.3">
      <c r="A304" s="25"/>
      <c r="B304">
        <v>302</v>
      </c>
      <c r="C304" s="9" t="s">
        <v>557</v>
      </c>
      <c r="D304" s="25"/>
      <c r="E304">
        <v>0</v>
      </c>
      <c r="F304" s="25" t="str">
        <f>VLOOKUP(vAccountPlanning[[#This Row],[Type]],TableTypeAccount[],2)</f>
        <v>Assets</v>
      </c>
      <c r="H304" t="b">
        <v>0</v>
      </c>
      <c r="I304" s="25" t="s">
        <v>2644</v>
      </c>
    </row>
    <row r="305" spans="1:9" x14ac:dyDescent="0.3">
      <c r="A305" s="25"/>
      <c r="B305">
        <v>303</v>
      </c>
      <c r="C305" s="9" t="s">
        <v>557</v>
      </c>
      <c r="D305" s="25"/>
      <c r="E305">
        <v>0</v>
      </c>
      <c r="F305" s="25" t="str">
        <f>VLOOKUP(vAccountPlanning[[#This Row],[Type]],TableTypeAccount[],2)</f>
        <v>Assets</v>
      </c>
      <c r="H305" t="b">
        <v>0</v>
      </c>
      <c r="I305" s="25" t="s">
        <v>2645</v>
      </c>
    </row>
    <row r="306" spans="1:9" x14ac:dyDescent="0.3">
      <c r="A306" s="25"/>
      <c r="B306">
        <v>304</v>
      </c>
      <c r="C306" s="9" t="s">
        <v>557</v>
      </c>
      <c r="D306" s="25"/>
      <c r="E306">
        <v>0</v>
      </c>
      <c r="F306" s="25" t="str">
        <f>VLOOKUP(vAccountPlanning[[#This Row],[Type]],TableTypeAccount[],2)</f>
        <v>Assets</v>
      </c>
      <c r="H306" t="b">
        <v>0</v>
      </c>
      <c r="I306" s="25" t="s">
        <v>2646</v>
      </c>
    </row>
    <row r="307" spans="1:9" x14ac:dyDescent="0.3">
      <c r="A307" s="25"/>
      <c r="B307">
        <v>305</v>
      </c>
      <c r="C307" s="9" t="s">
        <v>554</v>
      </c>
      <c r="D307" s="25"/>
      <c r="E307">
        <v>0</v>
      </c>
      <c r="F307" s="25" t="str">
        <f>VLOOKUP(vAccountPlanning[[#This Row],[Type]],TableTypeAccount[],2)</f>
        <v>Assets</v>
      </c>
      <c r="H307" t="b">
        <v>0</v>
      </c>
      <c r="I307" s="25" t="s">
        <v>2647</v>
      </c>
    </row>
    <row r="308" spans="1:9" x14ac:dyDescent="0.3">
      <c r="A308" s="25"/>
      <c r="B308">
        <v>306</v>
      </c>
      <c r="C308" s="9" t="s">
        <v>554</v>
      </c>
      <c r="D308" s="25"/>
      <c r="E308">
        <v>0</v>
      </c>
      <c r="F308" s="25" t="str">
        <f>VLOOKUP(vAccountPlanning[[#This Row],[Type]],TableTypeAccount[],2)</f>
        <v>Assets</v>
      </c>
      <c r="H308" t="b">
        <v>0</v>
      </c>
      <c r="I308" s="25" t="s">
        <v>2648</v>
      </c>
    </row>
    <row r="309" spans="1:9" x14ac:dyDescent="0.3">
      <c r="A309" s="25"/>
      <c r="B309">
        <v>307</v>
      </c>
      <c r="C309" s="9" t="s">
        <v>554</v>
      </c>
      <c r="D309" s="25"/>
      <c r="E309">
        <v>0</v>
      </c>
      <c r="F309" s="25" t="str">
        <f>VLOOKUP(vAccountPlanning[[#This Row],[Type]],TableTypeAccount[],2)</f>
        <v>Assets</v>
      </c>
      <c r="H309" t="b">
        <v>0</v>
      </c>
      <c r="I309" s="25" t="s">
        <v>2649</v>
      </c>
    </row>
    <row r="310" spans="1:9" x14ac:dyDescent="0.3">
      <c r="A310" s="25"/>
      <c r="B310">
        <v>308</v>
      </c>
      <c r="C310" s="9" t="s">
        <v>554</v>
      </c>
      <c r="D310" s="25"/>
      <c r="E310">
        <v>0</v>
      </c>
      <c r="F310" s="25" t="str">
        <f>VLOOKUP(vAccountPlanning[[#This Row],[Type]],TableTypeAccount[],2)</f>
        <v>Assets</v>
      </c>
      <c r="H310" t="b">
        <v>0</v>
      </c>
      <c r="I310" s="25" t="s">
        <v>2650</v>
      </c>
    </row>
    <row r="311" spans="1:9" x14ac:dyDescent="0.3">
      <c r="A311" s="25"/>
      <c r="B311">
        <v>309</v>
      </c>
      <c r="C311" s="9" t="s">
        <v>554</v>
      </c>
      <c r="D311" s="25"/>
      <c r="E311">
        <v>0</v>
      </c>
      <c r="F311" s="25" t="str">
        <f>VLOOKUP(vAccountPlanning[[#This Row],[Type]],TableTypeAccount[],2)</f>
        <v>Assets</v>
      </c>
      <c r="H311" t="b">
        <v>0</v>
      </c>
      <c r="I311" s="25" t="s">
        <v>2651</v>
      </c>
    </row>
    <row r="312" spans="1:9" x14ac:dyDescent="0.3">
      <c r="A312" s="25"/>
      <c r="B312">
        <v>310</v>
      </c>
      <c r="C312" s="9" t="s">
        <v>558</v>
      </c>
      <c r="D312" s="25"/>
      <c r="E312">
        <v>0</v>
      </c>
      <c r="F312" s="25" t="str">
        <f>VLOOKUP(vAccountPlanning[[#This Row],[Type]],TableTypeAccount[],2)</f>
        <v>Assets</v>
      </c>
      <c r="H312" t="b">
        <v>0</v>
      </c>
      <c r="I312" s="25" t="s">
        <v>2652</v>
      </c>
    </row>
    <row r="313" spans="1:9" x14ac:dyDescent="0.3">
      <c r="A313" s="25"/>
      <c r="B313">
        <v>311</v>
      </c>
      <c r="C313" s="9" t="s">
        <v>558</v>
      </c>
      <c r="D313" s="25"/>
      <c r="E313">
        <v>0</v>
      </c>
      <c r="F313" s="25" t="str">
        <f>VLOOKUP(vAccountPlanning[[#This Row],[Type]],TableTypeAccount[],2)</f>
        <v>Assets</v>
      </c>
      <c r="H313" t="b">
        <v>0</v>
      </c>
      <c r="I313" s="25" t="s">
        <v>2653</v>
      </c>
    </row>
    <row r="314" spans="1:9" x14ac:dyDescent="0.3">
      <c r="A314" s="25"/>
      <c r="B314">
        <v>312</v>
      </c>
      <c r="C314" s="9" t="s">
        <v>558</v>
      </c>
      <c r="D314" s="25"/>
      <c r="E314">
        <v>0</v>
      </c>
      <c r="F314" s="25" t="str">
        <f>VLOOKUP(vAccountPlanning[[#This Row],[Type]],TableTypeAccount[],2)</f>
        <v>Assets</v>
      </c>
      <c r="H314" t="b">
        <v>0</v>
      </c>
      <c r="I314" s="25" t="s">
        <v>2654</v>
      </c>
    </row>
    <row r="315" spans="1:9" x14ac:dyDescent="0.3">
      <c r="A315" s="25"/>
      <c r="B315">
        <v>313</v>
      </c>
      <c r="C315" s="9" t="s">
        <v>558</v>
      </c>
      <c r="D315" s="25"/>
      <c r="E315">
        <v>0</v>
      </c>
      <c r="F315" s="25" t="str">
        <f>VLOOKUP(vAccountPlanning[[#This Row],[Type]],TableTypeAccount[],2)</f>
        <v>Assets</v>
      </c>
      <c r="H315" t="b">
        <v>0</v>
      </c>
      <c r="I315" s="25" t="s">
        <v>2655</v>
      </c>
    </row>
    <row r="316" spans="1:9" x14ac:dyDescent="0.3">
      <c r="A316" s="25"/>
      <c r="B316">
        <v>314</v>
      </c>
      <c r="C316" s="9" t="s">
        <v>558</v>
      </c>
      <c r="D316" s="25"/>
      <c r="E316">
        <v>0</v>
      </c>
      <c r="F316" s="25" t="str">
        <f>VLOOKUP(vAccountPlanning[[#This Row],[Type]],TableTypeAccount[],2)</f>
        <v>Assets</v>
      </c>
      <c r="H316" t="b">
        <v>0</v>
      </c>
      <c r="I316" s="25" t="s">
        <v>2656</v>
      </c>
    </row>
    <row r="317" spans="1:9" x14ac:dyDescent="0.3">
      <c r="A317" s="25"/>
      <c r="B317">
        <v>315</v>
      </c>
      <c r="C317" s="9" t="s">
        <v>556</v>
      </c>
      <c r="D317" s="25"/>
      <c r="E317">
        <v>0</v>
      </c>
      <c r="F317" s="25" t="str">
        <f>VLOOKUP(vAccountPlanning[[#This Row],[Type]],TableTypeAccount[],2)</f>
        <v>Assets</v>
      </c>
      <c r="H317" t="b">
        <v>0</v>
      </c>
      <c r="I317" s="25" t="s">
        <v>2657</v>
      </c>
    </row>
    <row r="318" spans="1:9" x14ac:dyDescent="0.3">
      <c r="A318" s="25"/>
      <c r="B318">
        <v>316</v>
      </c>
      <c r="C318" s="9" t="s">
        <v>556</v>
      </c>
      <c r="D318" s="25"/>
      <c r="E318">
        <v>0</v>
      </c>
      <c r="F318" s="25" t="str">
        <f>VLOOKUP(vAccountPlanning[[#This Row],[Type]],TableTypeAccount[],2)</f>
        <v>Assets</v>
      </c>
      <c r="H318" t="b">
        <v>0</v>
      </c>
      <c r="I318" s="25" t="s">
        <v>2658</v>
      </c>
    </row>
    <row r="319" spans="1:9" x14ac:dyDescent="0.3">
      <c r="A319" s="25"/>
      <c r="B319">
        <v>317</v>
      </c>
      <c r="C319" s="9" t="s">
        <v>556</v>
      </c>
      <c r="D319" s="25"/>
      <c r="E319">
        <v>0</v>
      </c>
      <c r="F319" s="25" t="str">
        <f>VLOOKUP(vAccountPlanning[[#This Row],[Type]],TableTypeAccount[],2)</f>
        <v>Assets</v>
      </c>
      <c r="H319" t="b">
        <v>0</v>
      </c>
      <c r="I319" s="25" t="s">
        <v>2659</v>
      </c>
    </row>
    <row r="320" spans="1:9" x14ac:dyDescent="0.3">
      <c r="A320" s="25"/>
      <c r="B320">
        <v>318</v>
      </c>
      <c r="C320" s="9" t="s">
        <v>556</v>
      </c>
      <c r="D320" s="25"/>
      <c r="E320">
        <v>0</v>
      </c>
      <c r="F320" s="25" t="str">
        <f>VLOOKUP(vAccountPlanning[[#This Row],[Type]],TableTypeAccount[],2)</f>
        <v>Assets</v>
      </c>
      <c r="H320" t="b">
        <v>0</v>
      </c>
      <c r="I320" s="25" t="s">
        <v>2660</v>
      </c>
    </row>
    <row r="321" spans="1:9" x14ac:dyDescent="0.3">
      <c r="A321" s="25"/>
      <c r="B321">
        <v>319</v>
      </c>
      <c r="C321" s="9" t="s">
        <v>556</v>
      </c>
      <c r="D321" s="25"/>
      <c r="E321">
        <v>0</v>
      </c>
      <c r="F321" s="25" t="str">
        <f>VLOOKUP(vAccountPlanning[[#This Row],[Type]],TableTypeAccount[],2)</f>
        <v>Assets</v>
      </c>
      <c r="H321" t="b">
        <v>0</v>
      </c>
      <c r="I321" s="25" t="s">
        <v>2661</v>
      </c>
    </row>
    <row r="322" spans="1:9" x14ac:dyDescent="0.3">
      <c r="A322" s="25"/>
      <c r="B322">
        <v>320</v>
      </c>
      <c r="C322" s="9" t="s">
        <v>559</v>
      </c>
      <c r="D322" s="25"/>
      <c r="E322">
        <v>0</v>
      </c>
      <c r="F322" s="25" t="str">
        <f>VLOOKUP(vAccountPlanning[[#This Row],[Type]],TableTypeAccount[],2)</f>
        <v>Assets</v>
      </c>
      <c r="H322" t="b">
        <v>0</v>
      </c>
      <c r="I322" s="25" t="s">
        <v>2662</v>
      </c>
    </row>
    <row r="323" spans="1:9" x14ac:dyDescent="0.3">
      <c r="A323" s="25"/>
      <c r="B323">
        <v>321</v>
      </c>
      <c r="C323" s="9" t="s">
        <v>559</v>
      </c>
      <c r="D323" s="25"/>
      <c r="E323">
        <v>0</v>
      </c>
      <c r="F323" s="25" t="str">
        <f>VLOOKUP(vAccountPlanning[[#This Row],[Type]],TableTypeAccount[],2)</f>
        <v>Assets</v>
      </c>
      <c r="H323" t="b">
        <v>0</v>
      </c>
      <c r="I323" s="25" t="s">
        <v>2663</v>
      </c>
    </row>
    <row r="324" spans="1:9" x14ac:dyDescent="0.3">
      <c r="A324" s="25"/>
      <c r="B324">
        <v>322</v>
      </c>
      <c r="C324" s="9" t="s">
        <v>559</v>
      </c>
      <c r="D324" s="25"/>
      <c r="E324">
        <v>0</v>
      </c>
      <c r="F324" s="25" t="str">
        <f>VLOOKUP(vAccountPlanning[[#This Row],[Type]],TableTypeAccount[],2)</f>
        <v>Assets</v>
      </c>
      <c r="H324" t="b">
        <v>0</v>
      </c>
      <c r="I324" s="25" t="s">
        <v>2664</v>
      </c>
    </row>
    <row r="325" spans="1:9" x14ac:dyDescent="0.3">
      <c r="A325" s="25"/>
      <c r="B325">
        <v>323</v>
      </c>
      <c r="C325" s="9" t="s">
        <v>559</v>
      </c>
      <c r="D325" s="25"/>
      <c r="E325">
        <v>0</v>
      </c>
      <c r="F325" s="25" t="str">
        <f>VLOOKUP(vAccountPlanning[[#This Row],[Type]],TableTypeAccount[],2)</f>
        <v>Assets</v>
      </c>
      <c r="H325" t="b">
        <v>0</v>
      </c>
      <c r="I325" s="25" t="s">
        <v>2665</v>
      </c>
    </row>
    <row r="326" spans="1:9" x14ac:dyDescent="0.3">
      <c r="A326" s="25"/>
      <c r="B326">
        <v>324</v>
      </c>
      <c r="C326" s="9" t="s">
        <v>559</v>
      </c>
      <c r="D326" s="25"/>
      <c r="E326">
        <v>0</v>
      </c>
      <c r="F326" s="25" t="str">
        <f>VLOOKUP(vAccountPlanning[[#This Row],[Type]],TableTypeAccount[],2)</f>
        <v>Assets</v>
      </c>
      <c r="H326" t="b">
        <v>0</v>
      </c>
      <c r="I326" s="25" t="s">
        <v>2666</v>
      </c>
    </row>
    <row r="327" spans="1:9" x14ac:dyDescent="0.3">
      <c r="A327" s="25"/>
      <c r="B327">
        <v>325</v>
      </c>
      <c r="C327" s="9" t="s">
        <v>559</v>
      </c>
      <c r="D327" s="25"/>
      <c r="E327">
        <v>0</v>
      </c>
      <c r="F327" s="25" t="str">
        <f>VLOOKUP(vAccountPlanning[[#This Row],[Type]],TableTypeAccount[],2)</f>
        <v>Assets</v>
      </c>
      <c r="H327" t="b">
        <v>0</v>
      </c>
      <c r="I327" s="25" t="s">
        <v>2667</v>
      </c>
    </row>
    <row r="328" spans="1:9" x14ac:dyDescent="0.3">
      <c r="A328" s="25"/>
      <c r="B328">
        <v>326</v>
      </c>
      <c r="C328" s="9" t="s">
        <v>559</v>
      </c>
      <c r="D328" s="25"/>
      <c r="E328">
        <v>0</v>
      </c>
      <c r="F328" s="25" t="str">
        <f>VLOOKUP(vAccountPlanning[[#This Row],[Type]],TableTypeAccount[],2)</f>
        <v>Assets</v>
      </c>
      <c r="H328" t="b">
        <v>0</v>
      </c>
      <c r="I328" s="25" t="s">
        <v>2668</v>
      </c>
    </row>
    <row r="329" spans="1:9" x14ac:dyDescent="0.3">
      <c r="A329" s="25"/>
      <c r="B329">
        <v>327</v>
      </c>
      <c r="C329" s="9" t="s">
        <v>559</v>
      </c>
      <c r="D329" s="25"/>
      <c r="E329">
        <v>0</v>
      </c>
      <c r="F329" s="25" t="str">
        <f>VLOOKUP(vAccountPlanning[[#This Row],[Type]],TableTypeAccount[],2)</f>
        <v>Assets</v>
      </c>
      <c r="H329" t="b">
        <v>0</v>
      </c>
      <c r="I329" s="25" t="s">
        <v>2669</v>
      </c>
    </row>
    <row r="330" spans="1:9" x14ac:dyDescent="0.3">
      <c r="A330" s="25"/>
      <c r="B330">
        <v>328</v>
      </c>
      <c r="C330" s="9" t="s">
        <v>559</v>
      </c>
      <c r="D330" s="25"/>
      <c r="E330">
        <v>0</v>
      </c>
      <c r="F330" s="25" t="str">
        <f>VLOOKUP(vAccountPlanning[[#This Row],[Type]],TableTypeAccount[],2)</f>
        <v>Assets</v>
      </c>
      <c r="H330" t="b">
        <v>0</v>
      </c>
      <c r="I330" s="25" t="s">
        <v>2670</v>
      </c>
    </row>
    <row r="331" spans="1:9" x14ac:dyDescent="0.3">
      <c r="A331" s="25"/>
      <c r="B331">
        <v>329</v>
      </c>
      <c r="C331" s="9" t="s">
        <v>560</v>
      </c>
      <c r="D331" s="25"/>
      <c r="E331">
        <v>0</v>
      </c>
      <c r="F331" s="25" t="str">
        <f>VLOOKUP(vAccountPlanning[[#This Row],[Type]],TableTypeAccount[],2)</f>
        <v>Assets</v>
      </c>
      <c r="H331" t="b">
        <v>0</v>
      </c>
      <c r="I331" s="25" t="s">
        <v>2671</v>
      </c>
    </row>
    <row r="332" spans="1:9" x14ac:dyDescent="0.3">
      <c r="A332" s="25"/>
      <c r="B332">
        <v>330</v>
      </c>
      <c r="C332" s="9" t="s">
        <v>561</v>
      </c>
      <c r="D332" s="25"/>
      <c r="E332">
        <v>0</v>
      </c>
      <c r="F332" s="25" t="str">
        <f>VLOOKUP(vAccountPlanning[[#This Row],[Type]],TableTypeAccount[],2)</f>
        <v>Assets</v>
      </c>
      <c r="H332" t="b">
        <v>0</v>
      </c>
      <c r="I332" s="25" t="s">
        <v>2672</v>
      </c>
    </row>
    <row r="333" spans="1:9" x14ac:dyDescent="0.3">
      <c r="A333" s="25"/>
      <c r="B333">
        <v>331</v>
      </c>
      <c r="C333" s="9" t="s">
        <v>561</v>
      </c>
      <c r="D333" s="25"/>
      <c r="E333">
        <v>0</v>
      </c>
      <c r="F333" s="25" t="str">
        <f>VLOOKUP(vAccountPlanning[[#This Row],[Type]],TableTypeAccount[],2)</f>
        <v>Assets</v>
      </c>
      <c r="H333" t="b">
        <v>0</v>
      </c>
      <c r="I333" s="25" t="s">
        <v>2673</v>
      </c>
    </row>
    <row r="334" spans="1:9" x14ac:dyDescent="0.3">
      <c r="A334" s="25"/>
      <c r="B334">
        <v>332</v>
      </c>
      <c r="C334" s="9" t="s">
        <v>561</v>
      </c>
      <c r="D334" s="25"/>
      <c r="E334">
        <v>0</v>
      </c>
      <c r="F334" s="25" t="str">
        <f>VLOOKUP(vAccountPlanning[[#This Row],[Type]],TableTypeAccount[],2)</f>
        <v>Assets</v>
      </c>
      <c r="H334" t="b">
        <v>0</v>
      </c>
      <c r="I334" s="25" t="s">
        <v>2674</v>
      </c>
    </row>
    <row r="335" spans="1:9" x14ac:dyDescent="0.3">
      <c r="A335" s="25"/>
      <c r="B335">
        <v>333</v>
      </c>
      <c r="C335" s="9" t="s">
        <v>561</v>
      </c>
      <c r="D335" s="25"/>
      <c r="E335">
        <v>0</v>
      </c>
      <c r="F335" s="25" t="str">
        <f>VLOOKUP(vAccountPlanning[[#This Row],[Type]],TableTypeAccount[],2)</f>
        <v>Assets</v>
      </c>
      <c r="H335" t="b">
        <v>0</v>
      </c>
      <c r="I335" s="25" t="s">
        <v>2675</v>
      </c>
    </row>
    <row r="336" spans="1:9" x14ac:dyDescent="0.3">
      <c r="A336" s="25"/>
      <c r="B336">
        <v>334</v>
      </c>
      <c r="C336" s="9" t="s">
        <v>561</v>
      </c>
      <c r="D336" s="25"/>
      <c r="E336">
        <v>0</v>
      </c>
      <c r="F336" s="25" t="str">
        <f>VLOOKUP(vAccountPlanning[[#This Row],[Type]],TableTypeAccount[],2)</f>
        <v>Assets</v>
      </c>
      <c r="H336" t="b">
        <v>0</v>
      </c>
      <c r="I336" s="25" t="s">
        <v>2676</v>
      </c>
    </row>
    <row r="337" spans="1:9" x14ac:dyDescent="0.3">
      <c r="A337" s="25"/>
      <c r="B337">
        <v>335</v>
      </c>
      <c r="C337" s="9" t="s">
        <v>561</v>
      </c>
      <c r="D337" s="25"/>
      <c r="E337">
        <v>0</v>
      </c>
      <c r="F337" s="25" t="str">
        <f>VLOOKUP(vAccountPlanning[[#This Row],[Type]],TableTypeAccount[],2)</f>
        <v>Assets</v>
      </c>
      <c r="H337" t="b">
        <v>0</v>
      </c>
      <c r="I337" s="25" t="s">
        <v>2677</v>
      </c>
    </row>
    <row r="338" spans="1:9" x14ac:dyDescent="0.3">
      <c r="A338" s="25"/>
      <c r="B338">
        <v>336</v>
      </c>
      <c r="C338" s="9" t="s">
        <v>561</v>
      </c>
      <c r="D338" s="25"/>
      <c r="E338">
        <v>0</v>
      </c>
      <c r="F338" s="25" t="str">
        <f>VLOOKUP(vAccountPlanning[[#This Row],[Type]],TableTypeAccount[],2)</f>
        <v>Assets</v>
      </c>
      <c r="H338" t="b">
        <v>0</v>
      </c>
      <c r="I338" s="25" t="s">
        <v>2678</v>
      </c>
    </row>
    <row r="339" spans="1:9" x14ac:dyDescent="0.3">
      <c r="A339" s="25"/>
      <c r="B339">
        <v>337</v>
      </c>
      <c r="C339" s="9" t="s">
        <v>561</v>
      </c>
      <c r="D339" s="25"/>
      <c r="E339">
        <v>0</v>
      </c>
      <c r="F339" s="25" t="str">
        <f>VLOOKUP(vAccountPlanning[[#This Row],[Type]],TableTypeAccount[],2)</f>
        <v>Assets</v>
      </c>
      <c r="H339" t="b">
        <v>0</v>
      </c>
      <c r="I339" s="25" t="s">
        <v>2679</v>
      </c>
    </row>
    <row r="340" spans="1:9" x14ac:dyDescent="0.3">
      <c r="A340" s="25"/>
      <c r="B340">
        <v>338</v>
      </c>
      <c r="C340" s="9" t="s">
        <v>561</v>
      </c>
      <c r="D340" s="25"/>
      <c r="E340">
        <v>0</v>
      </c>
      <c r="F340" s="25" t="str">
        <f>VLOOKUP(vAccountPlanning[[#This Row],[Type]],TableTypeAccount[],2)</f>
        <v>Assets</v>
      </c>
      <c r="H340" t="b">
        <v>0</v>
      </c>
      <c r="I340" s="25" t="s">
        <v>2680</v>
      </c>
    </row>
    <row r="341" spans="1:9" x14ac:dyDescent="0.3">
      <c r="A341" s="25"/>
      <c r="B341">
        <v>339</v>
      </c>
      <c r="C341" s="9" t="s">
        <v>561</v>
      </c>
      <c r="D341" s="25"/>
      <c r="E341">
        <v>0</v>
      </c>
      <c r="F341" s="25" t="str">
        <f>VLOOKUP(vAccountPlanning[[#This Row],[Type]],TableTypeAccount[],2)</f>
        <v>Assets</v>
      </c>
      <c r="H341" t="b">
        <v>0</v>
      </c>
      <c r="I341" s="25" t="s">
        <v>2681</v>
      </c>
    </row>
    <row r="342" spans="1:9" x14ac:dyDescent="0.3">
      <c r="A342" s="25"/>
      <c r="B342">
        <v>340</v>
      </c>
      <c r="C342" s="9" t="s">
        <v>551</v>
      </c>
      <c r="D342" s="25"/>
      <c r="E342">
        <v>0</v>
      </c>
      <c r="F342" s="25" t="str">
        <f>VLOOKUP(vAccountPlanning[[#This Row],[Type]],TableTypeAccount[],2)</f>
        <v>Assets</v>
      </c>
      <c r="H342" t="b">
        <v>0</v>
      </c>
      <c r="I342" s="25" t="s">
        <v>2682</v>
      </c>
    </row>
    <row r="343" spans="1:9" x14ac:dyDescent="0.3">
      <c r="A343" s="25"/>
      <c r="B343">
        <v>341</v>
      </c>
      <c r="C343" s="9" t="s">
        <v>551</v>
      </c>
      <c r="D343" s="25"/>
      <c r="E343">
        <v>0</v>
      </c>
      <c r="F343" s="25" t="str">
        <f>VLOOKUP(vAccountPlanning[[#This Row],[Type]],TableTypeAccount[],2)</f>
        <v>Assets</v>
      </c>
      <c r="H343" t="b">
        <v>0</v>
      </c>
      <c r="I343" s="25" t="s">
        <v>2683</v>
      </c>
    </row>
    <row r="344" spans="1:9" x14ac:dyDescent="0.3">
      <c r="A344" s="25"/>
      <c r="B344">
        <v>342</v>
      </c>
      <c r="C344" s="9" t="s">
        <v>551</v>
      </c>
      <c r="D344" s="25"/>
      <c r="E344">
        <v>0</v>
      </c>
      <c r="F344" s="25" t="str">
        <f>VLOOKUP(vAccountPlanning[[#This Row],[Type]],TableTypeAccount[],2)</f>
        <v>Assets</v>
      </c>
      <c r="H344" t="b">
        <v>0</v>
      </c>
      <c r="I344" s="25" t="s">
        <v>2684</v>
      </c>
    </row>
    <row r="345" spans="1:9" x14ac:dyDescent="0.3">
      <c r="A345" s="25"/>
      <c r="B345">
        <v>343</v>
      </c>
      <c r="C345" s="9" t="s">
        <v>551</v>
      </c>
      <c r="D345" s="25"/>
      <c r="E345">
        <v>0</v>
      </c>
      <c r="F345" s="25" t="str">
        <f>VLOOKUP(vAccountPlanning[[#This Row],[Type]],TableTypeAccount[],2)</f>
        <v>Assets</v>
      </c>
      <c r="H345" t="b">
        <v>0</v>
      </c>
      <c r="I345" s="25" t="s">
        <v>2685</v>
      </c>
    </row>
    <row r="346" spans="1:9" x14ac:dyDescent="0.3">
      <c r="A346" s="25"/>
      <c r="B346">
        <v>344</v>
      </c>
      <c r="C346" s="9" t="s">
        <v>551</v>
      </c>
      <c r="D346" s="25"/>
      <c r="E346">
        <v>0</v>
      </c>
      <c r="F346" s="25" t="str">
        <f>VLOOKUP(vAccountPlanning[[#This Row],[Type]],TableTypeAccount[],2)</f>
        <v>Assets</v>
      </c>
      <c r="H346" t="b">
        <v>0</v>
      </c>
      <c r="I346" s="25" t="s">
        <v>2686</v>
      </c>
    </row>
    <row r="347" spans="1:9" x14ac:dyDescent="0.3">
      <c r="A347" s="25"/>
      <c r="B347">
        <v>345</v>
      </c>
      <c r="C347" s="9" t="s">
        <v>551</v>
      </c>
      <c r="D347" s="25"/>
      <c r="E347">
        <v>0</v>
      </c>
      <c r="F347" s="25" t="str">
        <f>VLOOKUP(vAccountPlanning[[#This Row],[Type]],TableTypeAccount[],2)</f>
        <v>Assets</v>
      </c>
      <c r="H347" t="b">
        <v>0</v>
      </c>
      <c r="I347" s="25" t="s">
        <v>2687</v>
      </c>
    </row>
    <row r="348" spans="1:9" x14ac:dyDescent="0.3">
      <c r="A348" s="25"/>
      <c r="B348">
        <v>346</v>
      </c>
      <c r="C348" s="9" t="s">
        <v>551</v>
      </c>
      <c r="D348" s="25"/>
      <c r="E348">
        <v>0</v>
      </c>
      <c r="F348" s="25" t="str">
        <f>VLOOKUP(vAccountPlanning[[#This Row],[Type]],TableTypeAccount[],2)</f>
        <v>Assets</v>
      </c>
      <c r="H348" t="b">
        <v>0</v>
      </c>
      <c r="I348" s="25" t="s">
        <v>2688</v>
      </c>
    </row>
    <row r="349" spans="1:9" x14ac:dyDescent="0.3">
      <c r="A349" s="25"/>
      <c r="B349">
        <v>347</v>
      </c>
      <c r="C349" s="9" t="s">
        <v>551</v>
      </c>
      <c r="D349" s="25"/>
      <c r="E349">
        <v>0</v>
      </c>
      <c r="F349" s="25" t="str">
        <f>VLOOKUP(vAccountPlanning[[#This Row],[Type]],TableTypeAccount[],2)</f>
        <v>Assets</v>
      </c>
      <c r="H349" t="b">
        <v>0</v>
      </c>
      <c r="I349" s="25" t="s">
        <v>2689</v>
      </c>
    </row>
    <row r="350" spans="1:9" x14ac:dyDescent="0.3">
      <c r="A350" s="25"/>
      <c r="B350">
        <v>348</v>
      </c>
      <c r="C350" s="9" t="s">
        <v>551</v>
      </c>
      <c r="D350" s="25"/>
      <c r="E350">
        <v>0</v>
      </c>
      <c r="F350" s="25" t="str">
        <f>VLOOKUP(vAccountPlanning[[#This Row],[Type]],TableTypeAccount[],2)</f>
        <v>Assets</v>
      </c>
      <c r="H350" t="b">
        <v>0</v>
      </c>
      <c r="I350" s="25" t="s">
        <v>2690</v>
      </c>
    </row>
    <row r="351" spans="1:9" x14ac:dyDescent="0.3">
      <c r="A351" s="25"/>
      <c r="B351">
        <v>349</v>
      </c>
      <c r="C351" s="9" t="s">
        <v>551</v>
      </c>
      <c r="D351" s="25"/>
      <c r="E351">
        <v>0</v>
      </c>
      <c r="F351" s="25" t="str">
        <f>VLOOKUP(vAccountPlanning[[#This Row],[Type]],TableTypeAccount[],2)</f>
        <v>Assets</v>
      </c>
      <c r="H351" t="b">
        <v>0</v>
      </c>
      <c r="I351" s="25" t="s">
        <v>2691</v>
      </c>
    </row>
    <row r="352" spans="1:9" x14ac:dyDescent="0.3">
      <c r="A352" s="25"/>
      <c r="B352">
        <v>350</v>
      </c>
      <c r="C352" s="9" t="s">
        <v>552</v>
      </c>
      <c r="D352" s="25"/>
      <c r="E352">
        <v>0</v>
      </c>
      <c r="F352" s="25" t="str">
        <f>VLOOKUP(vAccountPlanning[[#This Row],[Type]],TableTypeAccount[],2)</f>
        <v>Assets</v>
      </c>
      <c r="H352" t="b">
        <v>0</v>
      </c>
      <c r="I352" s="25" t="s">
        <v>2692</v>
      </c>
    </row>
    <row r="353" spans="1:9" x14ac:dyDescent="0.3">
      <c r="A353" s="25"/>
      <c r="B353">
        <v>351</v>
      </c>
      <c r="C353" s="9" t="s">
        <v>552</v>
      </c>
      <c r="D353" s="25"/>
      <c r="E353">
        <v>0</v>
      </c>
      <c r="F353" s="25" t="str">
        <f>VLOOKUP(vAccountPlanning[[#This Row],[Type]],TableTypeAccount[],2)</f>
        <v>Assets</v>
      </c>
      <c r="H353" t="b">
        <v>0</v>
      </c>
      <c r="I353" s="25" t="s">
        <v>2693</v>
      </c>
    </row>
    <row r="354" spans="1:9" x14ac:dyDescent="0.3">
      <c r="A354" s="25"/>
      <c r="B354">
        <v>352</v>
      </c>
      <c r="C354" s="9" t="s">
        <v>552</v>
      </c>
      <c r="D354" s="25"/>
      <c r="E354">
        <v>0</v>
      </c>
      <c r="F354" s="25" t="str">
        <f>VLOOKUP(vAccountPlanning[[#This Row],[Type]],TableTypeAccount[],2)</f>
        <v>Assets</v>
      </c>
      <c r="H354" t="b">
        <v>0</v>
      </c>
      <c r="I354" s="25" t="s">
        <v>2694</v>
      </c>
    </row>
    <row r="355" spans="1:9" x14ac:dyDescent="0.3">
      <c r="A355" s="25"/>
      <c r="B355">
        <v>353</v>
      </c>
      <c r="C355" s="9" t="s">
        <v>552</v>
      </c>
      <c r="D355" s="25"/>
      <c r="E355">
        <v>0</v>
      </c>
      <c r="F355" s="25" t="str">
        <f>VLOOKUP(vAccountPlanning[[#This Row],[Type]],TableTypeAccount[],2)</f>
        <v>Assets</v>
      </c>
      <c r="H355" t="b">
        <v>0</v>
      </c>
      <c r="I355" s="25" t="s">
        <v>2695</v>
      </c>
    </row>
    <row r="356" spans="1:9" x14ac:dyDescent="0.3">
      <c r="A356" s="25"/>
      <c r="B356">
        <v>354</v>
      </c>
      <c r="C356" s="9" t="s">
        <v>552</v>
      </c>
      <c r="D356" s="25"/>
      <c r="E356">
        <v>0</v>
      </c>
      <c r="F356" s="25" t="str">
        <f>VLOOKUP(vAccountPlanning[[#This Row],[Type]],TableTypeAccount[],2)</f>
        <v>Assets</v>
      </c>
      <c r="H356" t="b">
        <v>0</v>
      </c>
      <c r="I356" s="25" t="s">
        <v>2696</v>
      </c>
    </row>
    <row r="357" spans="1:9" x14ac:dyDescent="0.3">
      <c r="A357" s="25"/>
      <c r="B357">
        <v>355</v>
      </c>
      <c r="C357" s="9" t="s">
        <v>552</v>
      </c>
      <c r="D357" s="25"/>
      <c r="E357">
        <v>0</v>
      </c>
      <c r="F357" s="25" t="str">
        <f>VLOOKUP(vAccountPlanning[[#This Row],[Type]],TableTypeAccount[],2)</f>
        <v>Assets</v>
      </c>
      <c r="H357" t="b">
        <v>0</v>
      </c>
      <c r="I357" s="25" t="s">
        <v>2697</v>
      </c>
    </row>
    <row r="358" spans="1:9" x14ac:dyDescent="0.3">
      <c r="A358" s="25"/>
      <c r="B358">
        <v>356</v>
      </c>
      <c r="C358" s="9" t="s">
        <v>552</v>
      </c>
      <c r="D358" s="25"/>
      <c r="E358">
        <v>0</v>
      </c>
      <c r="F358" s="25" t="str">
        <f>VLOOKUP(vAccountPlanning[[#This Row],[Type]],TableTypeAccount[],2)</f>
        <v>Assets</v>
      </c>
      <c r="H358" t="b">
        <v>0</v>
      </c>
      <c r="I358" s="25" t="s">
        <v>2698</v>
      </c>
    </row>
    <row r="359" spans="1:9" x14ac:dyDescent="0.3">
      <c r="A359" s="25"/>
      <c r="B359">
        <v>357</v>
      </c>
      <c r="C359" s="9" t="s">
        <v>552</v>
      </c>
      <c r="D359" s="25"/>
      <c r="E359">
        <v>0</v>
      </c>
      <c r="F359" s="25" t="str">
        <f>VLOOKUP(vAccountPlanning[[#This Row],[Type]],TableTypeAccount[],2)</f>
        <v>Assets</v>
      </c>
      <c r="H359" t="b">
        <v>0</v>
      </c>
      <c r="I359" s="25" t="s">
        <v>2699</v>
      </c>
    </row>
    <row r="360" spans="1:9" x14ac:dyDescent="0.3">
      <c r="A360" s="25"/>
      <c r="B360">
        <v>358</v>
      </c>
      <c r="C360" s="9" t="s">
        <v>552</v>
      </c>
      <c r="D360" s="25"/>
      <c r="E360">
        <v>0</v>
      </c>
      <c r="F360" s="25" t="str">
        <f>VLOOKUP(vAccountPlanning[[#This Row],[Type]],TableTypeAccount[],2)</f>
        <v>Assets</v>
      </c>
      <c r="H360" t="b">
        <v>0</v>
      </c>
      <c r="I360" s="25" t="s">
        <v>2700</v>
      </c>
    </row>
    <row r="361" spans="1:9" x14ac:dyDescent="0.3">
      <c r="A361" s="25"/>
      <c r="B361">
        <v>359</v>
      </c>
      <c r="C361" s="9" t="s">
        <v>552</v>
      </c>
      <c r="D361" s="25"/>
      <c r="E361">
        <v>0</v>
      </c>
      <c r="F361" s="25" t="str">
        <f>VLOOKUP(vAccountPlanning[[#This Row],[Type]],TableTypeAccount[],2)</f>
        <v>Assets</v>
      </c>
      <c r="H361" t="b">
        <v>0</v>
      </c>
      <c r="I361" s="25" t="s">
        <v>2701</v>
      </c>
    </row>
    <row r="362" spans="1:9" x14ac:dyDescent="0.3">
      <c r="A362" s="25"/>
      <c r="B362">
        <v>360</v>
      </c>
      <c r="C362" s="9" t="s">
        <v>557</v>
      </c>
      <c r="D362" s="25"/>
      <c r="E362">
        <v>0</v>
      </c>
      <c r="F362" s="25" t="str">
        <f>VLOOKUP(vAccountPlanning[[#This Row],[Type]],TableTypeAccount[],2)</f>
        <v>Assets</v>
      </c>
      <c r="H362" t="b">
        <v>0</v>
      </c>
      <c r="I362" s="25" t="s">
        <v>2702</v>
      </c>
    </row>
    <row r="363" spans="1:9" x14ac:dyDescent="0.3">
      <c r="A363" s="25"/>
      <c r="B363">
        <v>361</v>
      </c>
      <c r="C363" s="9" t="s">
        <v>557</v>
      </c>
      <c r="D363" s="25"/>
      <c r="E363">
        <v>0</v>
      </c>
      <c r="F363" s="25" t="str">
        <f>VLOOKUP(vAccountPlanning[[#This Row],[Type]],TableTypeAccount[],2)</f>
        <v>Assets</v>
      </c>
      <c r="H363" t="b">
        <v>0</v>
      </c>
      <c r="I363" s="25" t="s">
        <v>2703</v>
      </c>
    </row>
    <row r="364" spans="1:9" x14ac:dyDescent="0.3">
      <c r="A364" s="25"/>
      <c r="B364">
        <v>362</v>
      </c>
      <c r="C364" s="9" t="s">
        <v>557</v>
      </c>
      <c r="D364" s="25"/>
      <c r="E364">
        <v>0</v>
      </c>
      <c r="F364" s="25" t="str">
        <f>VLOOKUP(vAccountPlanning[[#This Row],[Type]],TableTypeAccount[],2)</f>
        <v>Assets</v>
      </c>
      <c r="H364" t="b">
        <v>0</v>
      </c>
      <c r="I364" s="25" t="s">
        <v>2704</v>
      </c>
    </row>
    <row r="365" spans="1:9" x14ac:dyDescent="0.3">
      <c r="A365" s="25"/>
      <c r="B365">
        <v>363</v>
      </c>
      <c r="C365" s="9" t="s">
        <v>557</v>
      </c>
      <c r="D365" s="25"/>
      <c r="E365">
        <v>0</v>
      </c>
      <c r="F365" s="25" t="str">
        <f>VLOOKUP(vAccountPlanning[[#This Row],[Type]],TableTypeAccount[],2)</f>
        <v>Assets</v>
      </c>
      <c r="H365" t="b">
        <v>0</v>
      </c>
      <c r="I365" s="25" t="s">
        <v>2705</v>
      </c>
    </row>
    <row r="366" spans="1:9" x14ac:dyDescent="0.3">
      <c r="A366" s="25"/>
      <c r="B366">
        <v>364</v>
      </c>
      <c r="C366" s="9" t="s">
        <v>557</v>
      </c>
      <c r="D366" s="25"/>
      <c r="E366">
        <v>0</v>
      </c>
      <c r="F366" s="25" t="str">
        <f>VLOOKUP(vAccountPlanning[[#This Row],[Type]],TableTypeAccount[],2)</f>
        <v>Assets</v>
      </c>
      <c r="H366" t="b">
        <v>0</v>
      </c>
      <c r="I366" s="25" t="s">
        <v>2706</v>
      </c>
    </row>
    <row r="367" spans="1:9" x14ac:dyDescent="0.3">
      <c r="A367" s="25"/>
      <c r="B367">
        <v>365</v>
      </c>
      <c r="C367" s="9" t="s">
        <v>557</v>
      </c>
      <c r="D367" s="25"/>
      <c r="E367">
        <v>0</v>
      </c>
      <c r="F367" s="25" t="str">
        <f>VLOOKUP(vAccountPlanning[[#This Row],[Type]],TableTypeAccount[],2)</f>
        <v>Assets</v>
      </c>
      <c r="H367" t="b">
        <v>0</v>
      </c>
      <c r="I367" s="25" t="s">
        <v>2707</v>
      </c>
    </row>
    <row r="368" spans="1:9" x14ac:dyDescent="0.3">
      <c r="A368" s="25"/>
      <c r="B368">
        <v>366</v>
      </c>
      <c r="C368" s="9" t="s">
        <v>557</v>
      </c>
      <c r="D368" s="25"/>
      <c r="E368">
        <v>0</v>
      </c>
      <c r="F368" s="25" t="str">
        <f>VLOOKUP(vAccountPlanning[[#This Row],[Type]],TableTypeAccount[],2)</f>
        <v>Assets</v>
      </c>
      <c r="H368" t="b">
        <v>0</v>
      </c>
      <c r="I368" s="25" t="s">
        <v>2708</v>
      </c>
    </row>
    <row r="369" spans="1:9" x14ac:dyDescent="0.3">
      <c r="A369" s="25"/>
      <c r="B369">
        <v>367</v>
      </c>
      <c r="C369" s="9" t="s">
        <v>557</v>
      </c>
      <c r="D369" s="25"/>
      <c r="E369">
        <v>0</v>
      </c>
      <c r="F369" s="25" t="str">
        <f>VLOOKUP(vAccountPlanning[[#This Row],[Type]],TableTypeAccount[],2)</f>
        <v>Assets</v>
      </c>
      <c r="H369" t="b">
        <v>0</v>
      </c>
      <c r="I369" s="25" t="s">
        <v>2709</v>
      </c>
    </row>
    <row r="370" spans="1:9" x14ac:dyDescent="0.3">
      <c r="A370" s="25"/>
      <c r="B370">
        <v>368</v>
      </c>
      <c r="C370" s="9" t="s">
        <v>557</v>
      </c>
      <c r="D370" s="25"/>
      <c r="E370">
        <v>0</v>
      </c>
      <c r="F370" s="25" t="str">
        <f>VLOOKUP(vAccountPlanning[[#This Row],[Type]],TableTypeAccount[],2)</f>
        <v>Assets</v>
      </c>
      <c r="H370" t="b">
        <v>0</v>
      </c>
      <c r="I370" s="25" t="s">
        <v>2710</v>
      </c>
    </row>
    <row r="371" spans="1:9" x14ac:dyDescent="0.3">
      <c r="A371" s="25"/>
      <c r="B371">
        <v>369</v>
      </c>
      <c r="C371" s="9" t="s">
        <v>557</v>
      </c>
      <c r="D371" s="25"/>
      <c r="E371">
        <v>0</v>
      </c>
      <c r="F371" s="25" t="str">
        <f>VLOOKUP(vAccountPlanning[[#This Row],[Type]],TableTypeAccount[],2)</f>
        <v>Assets</v>
      </c>
      <c r="H371" t="b">
        <v>0</v>
      </c>
      <c r="I371" s="25" t="s">
        <v>2711</v>
      </c>
    </row>
    <row r="372" spans="1:9" x14ac:dyDescent="0.3">
      <c r="A372" s="25"/>
      <c r="B372">
        <v>370</v>
      </c>
      <c r="C372" s="9" t="s">
        <v>553</v>
      </c>
      <c r="D372" s="25"/>
      <c r="E372">
        <v>0</v>
      </c>
      <c r="F372" s="25" t="str">
        <f>VLOOKUP(vAccountPlanning[[#This Row],[Type]],TableTypeAccount[],2)</f>
        <v>Assets</v>
      </c>
      <c r="H372" t="b">
        <v>0</v>
      </c>
      <c r="I372" s="25" t="s">
        <v>2712</v>
      </c>
    </row>
    <row r="373" spans="1:9" x14ac:dyDescent="0.3">
      <c r="A373" s="25"/>
      <c r="B373">
        <v>371</v>
      </c>
      <c r="C373" s="9" t="s">
        <v>553</v>
      </c>
      <c r="D373" s="25"/>
      <c r="E373">
        <v>0</v>
      </c>
      <c r="F373" s="25" t="str">
        <f>VLOOKUP(vAccountPlanning[[#This Row],[Type]],TableTypeAccount[],2)</f>
        <v>Assets</v>
      </c>
      <c r="H373" t="b">
        <v>0</v>
      </c>
      <c r="I373" s="25" t="s">
        <v>2713</v>
      </c>
    </row>
    <row r="374" spans="1:9" x14ac:dyDescent="0.3">
      <c r="A374" s="25"/>
      <c r="B374">
        <v>372</v>
      </c>
      <c r="C374" s="9" t="s">
        <v>553</v>
      </c>
      <c r="D374" s="25"/>
      <c r="E374">
        <v>0</v>
      </c>
      <c r="F374" s="25" t="str">
        <f>VLOOKUP(vAccountPlanning[[#This Row],[Type]],TableTypeAccount[],2)</f>
        <v>Assets</v>
      </c>
      <c r="H374" t="b">
        <v>0</v>
      </c>
      <c r="I374" s="25" t="s">
        <v>2714</v>
      </c>
    </row>
    <row r="375" spans="1:9" x14ac:dyDescent="0.3">
      <c r="A375" s="25"/>
      <c r="B375">
        <v>373</v>
      </c>
      <c r="C375" s="9" t="s">
        <v>553</v>
      </c>
      <c r="D375" s="25"/>
      <c r="E375">
        <v>0</v>
      </c>
      <c r="F375" s="25" t="str">
        <f>VLOOKUP(vAccountPlanning[[#This Row],[Type]],TableTypeAccount[],2)</f>
        <v>Assets</v>
      </c>
      <c r="H375" t="b">
        <v>0</v>
      </c>
      <c r="I375" s="25" t="s">
        <v>2715</v>
      </c>
    </row>
    <row r="376" spans="1:9" x14ac:dyDescent="0.3">
      <c r="A376" s="25"/>
      <c r="B376">
        <v>374</v>
      </c>
      <c r="C376" s="9" t="s">
        <v>553</v>
      </c>
      <c r="D376" s="25"/>
      <c r="E376">
        <v>0</v>
      </c>
      <c r="F376" s="25" t="str">
        <f>VLOOKUP(vAccountPlanning[[#This Row],[Type]],TableTypeAccount[],2)</f>
        <v>Assets</v>
      </c>
      <c r="H376" t="b">
        <v>0</v>
      </c>
      <c r="I376" s="25" t="s">
        <v>2716</v>
      </c>
    </row>
    <row r="377" spans="1:9" x14ac:dyDescent="0.3">
      <c r="A377" s="25"/>
      <c r="B377">
        <v>375</v>
      </c>
      <c r="C377" s="9" t="s">
        <v>553</v>
      </c>
      <c r="D377" s="25"/>
      <c r="E377">
        <v>0</v>
      </c>
      <c r="F377" s="25" t="str">
        <f>VLOOKUP(vAccountPlanning[[#This Row],[Type]],TableTypeAccount[],2)</f>
        <v>Assets</v>
      </c>
      <c r="H377" t="b">
        <v>0</v>
      </c>
      <c r="I377" s="25" t="s">
        <v>2717</v>
      </c>
    </row>
    <row r="378" spans="1:9" x14ac:dyDescent="0.3">
      <c r="A378" s="25"/>
      <c r="B378">
        <v>376</v>
      </c>
      <c r="C378" s="9" t="s">
        <v>553</v>
      </c>
      <c r="D378" s="25"/>
      <c r="E378">
        <v>0</v>
      </c>
      <c r="F378" s="25" t="str">
        <f>VLOOKUP(vAccountPlanning[[#This Row],[Type]],TableTypeAccount[],2)</f>
        <v>Assets</v>
      </c>
      <c r="H378" t="b">
        <v>0</v>
      </c>
      <c r="I378" s="25" t="s">
        <v>2718</v>
      </c>
    </row>
    <row r="379" spans="1:9" x14ac:dyDescent="0.3">
      <c r="A379" s="25"/>
      <c r="B379">
        <v>377</v>
      </c>
      <c r="C379" s="9" t="s">
        <v>553</v>
      </c>
      <c r="D379" s="25"/>
      <c r="E379">
        <v>0</v>
      </c>
      <c r="F379" s="25" t="str">
        <f>VLOOKUP(vAccountPlanning[[#This Row],[Type]],TableTypeAccount[],2)</f>
        <v>Assets</v>
      </c>
      <c r="H379" t="b">
        <v>0</v>
      </c>
      <c r="I379" s="25" t="s">
        <v>2719</v>
      </c>
    </row>
    <row r="380" spans="1:9" x14ac:dyDescent="0.3">
      <c r="A380" s="25"/>
      <c r="B380">
        <v>378</v>
      </c>
      <c r="C380" s="9" t="s">
        <v>553</v>
      </c>
      <c r="D380" s="25"/>
      <c r="E380">
        <v>0</v>
      </c>
      <c r="F380" s="25" t="str">
        <f>VLOOKUP(vAccountPlanning[[#This Row],[Type]],TableTypeAccount[],2)</f>
        <v>Assets</v>
      </c>
      <c r="H380" t="b">
        <v>0</v>
      </c>
      <c r="I380" s="25" t="s">
        <v>2720</v>
      </c>
    </row>
    <row r="381" spans="1:9" x14ac:dyDescent="0.3">
      <c r="A381" s="25"/>
      <c r="B381">
        <v>379</v>
      </c>
      <c r="C381" s="9" t="s">
        <v>553</v>
      </c>
      <c r="D381" s="25"/>
      <c r="E381">
        <v>0</v>
      </c>
      <c r="F381" s="25" t="str">
        <f>VLOOKUP(vAccountPlanning[[#This Row],[Type]],TableTypeAccount[],2)</f>
        <v>Assets</v>
      </c>
      <c r="H381" t="b">
        <v>0</v>
      </c>
      <c r="I381" s="25" t="s">
        <v>2721</v>
      </c>
    </row>
    <row r="382" spans="1:9" x14ac:dyDescent="0.3">
      <c r="A382" s="25"/>
      <c r="B382">
        <v>380</v>
      </c>
      <c r="C382" s="9" t="s">
        <v>554</v>
      </c>
      <c r="D382" s="25"/>
      <c r="E382">
        <v>0</v>
      </c>
      <c r="F382" s="25" t="str">
        <f>VLOOKUP(vAccountPlanning[[#This Row],[Type]],TableTypeAccount[],2)</f>
        <v>Assets</v>
      </c>
      <c r="H382" t="b">
        <v>0</v>
      </c>
      <c r="I382" s="25" t="s">
        <v>2722</v>
      </c>
    </row>
    <row r="383" spans="1:9" x14ac:dyDescent="0.3">
      <c r="A383" s="25"/>
      <c r="B383">
        <v>381</v>
      </c>
      <c r="C383" s="9" t="s">
        <v>554</v>
      </c>
      <c r="D383" s="25"/>
      <c r="E383">
        <v>0</v>
      </c>
      <c r="F383" s="25" t="str">
        <f>VLOOKUP(vAccountPlanning[[#This Row],[Type]],TableTypeAccount[],2)</f>
        <v>Assets</v>
      </c>
      <c r="H383" t="b">
        <v>0</v>
      </c>
      <c r="I383" s="25" t="s">
        <v>2723</v>
      </c>
    </row>
    <row r="384" spans="1:9" x14ac:dyDescent="0.3">
      <c r="A384" s="25"/>
      <c r="B384">
        <v>382</v>
      </c>
      <c r="C384" s="9" t="s">
        <v>554</v>
      </c>
      <c r="D384" s="25"/>
      <c r="E384">
        <v>0</v>
      </c>
      <c r="F384" s="25" t="str">
        <f>VLOOKUP(vAccountPlanning[[#This Row],[Type]],TableTypeAccount[],2)</f>
        <v>Assets</v>
      </c>
      <c r="H384" t="b">
        <v>0</v>
      </c>
      <c r="I384" s="25" t="s">
        <v>2724</v>
      </c>
    </row>
    <row r="385" spans="1:9" x14ac:dyDescent="0.3">
      <c r="A385" s="25"/>
      <c r="B385">
        <v>383</v>
      </c>
      <c r="C385" s="9" t="s">
        <v>554</v>
      </c>
      <c r="D385" s="25"/>
      <c r="E385">
        <v>0</v>
      </c>
      <c r="F385" s="25" t="str">
        <f>VLOOKUP(vAccountPlanning[[#This Row],[Type]],TableTypeAccount[],2)</f>
        <v>Assets</v>
      </c>
      <c r="H385" t="b">
        <v>0</v>
      </c>
      <c r="I385" s="25" t="s">
        <v>2725</v>
      </c>
    </row>
    <row r="386" spans="1:9" x14ac:dyDescent="0.3">
      <c r="A386" s="25"/>
      <c r="B386">
        <v>384</v>
      </c>
      <c r="C386" s="9" t="s">
        <v>554</v>
      </c>
      <c r="D386" s="25"/>
      <c r="E386">
        <v>0</v>
      </c>
      <c r="F386" s="25" t="str">
        <f>VLOOKUP(vAccountPlanning[[#This Row],[Type]],TableTypeAccount[],2)</f>
        <v>Assets</v>
      </c>
      <c r="H386" t="b">
        <v>0</v>
      </c>
      <c r="I386" s="25" t="s">
        <v>2726</v>
      </c>
    </row>
    <row r="387" spans="1:9" x14ac:dyDescent="0.3">
      <c r="A387" s="25"/>
      <c r="B387">
        <v>385</v>
      </c>
      <c r="C387" s="9" t="s">
        <v>554</v>
      </c>
      <c r="D387" s="25"/>
      <c r="E387">
        <v>0</v>
      </c>
      <c r="F387" s="25" t="str">
        <f>VLOOKUP(vAccountPlanning[[#This Row],[Type]],TableTypeAccount[],2)</f>
        <v>Assets</v>
      </c>
      <c r="H387" t="b">
        <v>0</v>
      </c>
      <c r="I387" s="25" t="s">
        <v>2727</v>
      </c>
    </row>
    <row r="388" spans="1:9" x14ac:dyDescent="0.3">
      <c r="A388" s="25"/>
      <c r="B388">
        <v>386</v>
      </c>
      <c r="C388" s="9" t="s">
        <v>554</v>
      </c>
      <c r="D388" s="25"/>
      <c r="E388">
        <v>0</v>
      </c>
      <c r="F388" s="25" t="str">
        <f>VLOOKUP(vAccountPlanning[[#This Row],[Type]],TableTypeAccount[],2)</f>
        <v>Assets</v>
      </c>
      <c r="H388" t="b">
        <v>0</v>
      </c>
      <c r="I388" s="25" t="s">
        <v>2728</v>
      </c>
    </row>
    <row r="389" spans="1:9" x14ac:dyDescent="0.3">
      <c r="A389" s="25"/>
      <c r="B389">
        <v>387</v>
      </c>
      <c r="C389" s="9" t="s">
        <v>554</v>
      </c>
      <c r="D389" s="25"/>
      <c r="E389">
        <v>0</v>
      </c>
      <c r="F389" s="25" t="str">
        <f>VLOOKUP(vAccountPlanning[[#This Row],[Type]],TableTypeAccount[],2)</f>
        <v>Assets</v>
      </c>
      <c r="H389" t="b">
        <v>0</v>
      </c>
      <c r="I389" s="25" t="s">
        <v>2729</v>
      </c>
    </row>
    <row r="390" spans="1:9" x14ac:dyDescent="0.3">
      <c r="A390" s="25"/>
      <c r="B390">
        <v>388</v>
      </c>
      <c r="C390" s="9" t="s">
        <v>554</v>
      </c>
      <c r="D390" s="25"/>
      <c r="E390">
        <v>0</v>
      </c>
      <c r="F390" s="25" t="str">
        <f>VLOOKUP(vAccountPlanning[[#This Row],[Type]],TableTypeAccount[],2)</f>
        <v>Assets</v>
      </c>
      <c r="H390" t="b">
        <v>0</v>
      </c>
      <c r="I390" s="25" t="s">
        <v>2730</v>
      </c>
    </row>
    <row r="391" spans="1:9" x14ac:dyDescent="0.3">
      <c r="A391" s="25"/>
      <c r="B391">
        <v>389</v>
      </c>
      <c r="C391" s="9" t="s">
        <v>554</v>
      </c>
      <c r="D391" s="25"/>
      <c r="E391">
        <v>0</v>
      </c>
      <c r="F391" s="25" t="str">
        <f>VLOOKUP(vAccountPlanning[[#This Row],[Type]],TableTypeAccount[],2)</f>
        <v>Assets</v>
      </c>
      <c r="H391" t="b">
        <v>0</v>
      </c>
      <c r="I391" s="25" t="s">
        <v>2731</v>
      </c>
    </row>
    <row r="392" spans="1:9" x14ac:dyDescent="0.3">
      <c r="A392" s="25"/>
      <c r="B392">
        <v>390</v>
      </c>
      <c r="C392" s="9" t="s">
        <v>558</v>
      </c>
      <c r="D392" s="25"/>
      <c r="E392">
        <v>0</v>
      </c>
      <c r="F392" s="25" t="str">
        <f>VLOOKUP(vAccountPlanning[[#This Row],[Type]],TableTypeAccount[],2)</f>
        <v>Assets</v>
      </c>
      <c r="H392" t="b">
        <v>0</v>
      </c>
      <c r="I392" s="25" t="s">
        <v>2732</v>
      </c>
    </row>
    <row r="393" spans="1:9" x14ac:dyDescent="0.3">
      <c r="A393" s="25"/>
      <c r="B393">
        <v>391</v>
      </c>
      <c r="C393" s="9" t="s">
        <v>558</v>
      </c>
      <c r="D393" s="25"/>
      <c r="E393">
        <v>0</v>
      </c>
      <c r="F393" s="25" t="str">
        <f>VLOOKUP(vAccountPlanning[[#This Row],[Type]],TableTypeAccount[],2)</f>
        <v>Assets</v>
      </c>
      <c r="H393" t="b">
        <v>0</v>
      </c>
      <c r="I393" s="25" t="s">
        <v>2733</v>
      </c>
    </row>
    <row r="394" spans="1:9" x14ac:dyDescent="0.3">
      <c r="A394" s="25"/>
      <c r="B394">
        <v>392</v>
      </c>
      <c r="C394" s="9" t="s">
        <v>558</v>
      </c>
      <c r="D394" s="25"/>
      <c r="E394">
        <v>0</v>
      </c>
      <c r="F394" s="25" t="str">
        <f>VLOOKUP(vAccountPlanning[[#This Row],[Type]],TableTypeAccount[],2)</f>
        <v>Assets</v>
      </c>
      <c r="H394" t="b">
        <v>0</v>
      </c>
      <c r="I394" s="25" t="s">
        <v>2734</v>
      </c>
    </row>
    <row r="395" spans="1:9" x14ac:dyDescent="0.3">
      <c r="A395" s="25"/>
      <c r="B395">
        <v>393</v>
      </c>
      <c r="C395" s="9" t="s">
        <v>558</v>
      </c>
      <c r="D395" s="25"/>
      <c r="E395">
        <v>0</v>
      </c>
      <c r="F395" s="25" t="str">
        <f>VLOOKUP(vAccountPlanning[[#This Row],[Type]],TableTypeAccount[],2)</f>
        <v>Assets</v>
      </c>
      <c r="H395" t="b">
        <v>0</v>
      </c>
      <c r="I395" s="25" t="s">
        <v>2735</v>
      </c>
    </row>
    <row r="396" spans="1:9" x14ac:dyDescent="0.3">
      <c r="A396" s="25"/>
      <c r="B396">
        <v>394</v>
      </c>
      <c r="C396" s="9" t="s">
        <v>558</v>
      </c>
      <c r="D396" s="25"/>
      <c r="E396">
        <v>0</v>
      </c>
      <c r="F396" s="25" t="str">
        <f>VLOOKUP(vAccountPlanning[[#This Row],[Type]],TableTypeAccount[],2)</f>
        <v>Assets</v>
      </c>
      <c r="H396" t="b">
        <v>0</v>
      </c>
      <c r="I396" s="25" t="s">
        <v>2736</v>
      </c>
    </row>
    <row r="397" spans="1:9" x14ac:dyDescent="0.3">
      <c r="A397" s="25"/>
      <c r="B397">
        <v>395</v>
      </c>
      <c r="C397" s="9" t="s">
        <v>556</v>
      </c>
      <c r="D397" s="25"/>
      <c r="E397">
        <v>0</v>
      </c>
      <c r="F397" s="25" t="str">
        <f>VLOOKUP(vAccountPlanning[[#This Row],[Type]],TableTypeAccount[],2)</f>
        <v>Assets</v>
      </c>
      <c r="H397" t="b">
        <v>0</v>
      </c>
      <c r="I397" s="25" t="s">
        <v>2737</v>
      </c>
    </row>
    <row r="398" spans="1:9" x14ac:dyDescent="0.3">
      <c r="A398" s="25"/>
      <c r="B398">
        <v>396</v>
      </c>
      <c r="C398" s="9" t="s">
        <v>556</v>
      </c>
      <c r="D398" s="25"/>
      <c r="E398">
        <v>0</v>
      </c>
      <c r="F398" s="25" t="str">
        <f>VLOOKUP(vAccountPlanning[[#This Row],[Type]],TableTypeAccount[],2)</f>
        <v>Assets</v>
      </c>
      <c r="H398" t="b">
        <v>0</v>
      </c>
      <c r="I398" s="25" t="s">
        <v>2738</v>
      </c>
    </row>
    <row r="399" spans="1:9" x14ac:dyDescent="0.3">
      <c r="A399" s="25"/>
      <c r="B399">
        <v>397</v>
      </c>
      <c r="C399" s="9" t="s">
        <v>556</v>
      </c>
      <c r="D399" s="25"/>
      <c r="E399">
        <v>0</v>
      </c>
      <c r="F399" s="25" t="str">
        <f>VLOOKUP(vAccountPlanning[[#This Row],[Type]],TableTypeAccount[],2)</f>
        <v>Assets</v>
      </c>
      <c r="H399" t="b">
        <v>0</v>
      </c>
      <c r="I399" s="25" t="s">
        <v>2739</v>
      </c>
    </row>
    <row r="400" spans="1:9" x14ac:dyDescent="0.3">
      <c r="A400" s="25"/>
      <c r="B400">
        <v>398</v>
      </c>
      <c r="C400" s="9" t="s">
        <v>562</v>
      </c>
      <c r="D400" s="25"/>
      <c r="E400">
        <v>0</v>
      </c>
      <c r="F400" s="25" t="str">
        <f>VLOOKUP(vAccountPlanning[[#This Row],[Type]],TableTypeAccount[],2)</f>
        <v>Assets</v>
      </c>
      <c r="H400" t="b">
        <v>0</v>
      </c>
      <c r="I400" s="25" t="s">
        <v>2740</v>
      </c>
    </row>
    <row r="401" spans="1:9" x14ac:dyDescent="0.3">
      <c r="A401" s="25"/>
      <c r="B401">
        <v>399</v>
      </c>
      <c r="C401" s="9" t="s">
        <v>562</v>
      </c>
      <c r="D401" s="25"/>
      <c r="E401">
        <v>0</v>
      </c>
      <c r="F401" s="25" t="str">
        <f>VLOOKUP(vAccountPlanning[[#This Row],[Type]],TableTypeAccount[],2)</f>
        <v>Assets</v>
      </c>
      <c r="H401" t="b">
        <v>0</v>
      </c>
      <c r="I401" s="25" t="s">
        <v>2741</v>
      </c>
    </row>
    <row r="402" spans="1:9" x14ac:dyDescent="0.3">
      <c r="A402" s="25"/>
      <c r="B402">
        <v>400</v>
      </c>
      <c r="C402" s="9" t="s">
        <v>18</v>
      </c>
      <c r="D402" s="25"/>
      <c r="E402">
        <v>0</v>
      </c>
      <c r="F402" s="25" t="str">
        <f>VLOOKUP(vAccountPlanning[[#This Row],[Type]],TableTypeAccount[],2)</f>
        <v>Assets</v>
      </c>
      <c r="H402" t="b">
        <v>0</v>
      </c>
      <c r="I402" s="25" t="s">
        <v>2742</v>
      </c>
    </row>
    <row r="403" spans="1:9" x14ac:dyDescent="0.3">
      <c r="A403" s="25"/>
      <c r="B403">
        <v>401</v>
      </c>
      <c r="C403" s="9" t="s">
        <v>18</v>
      </c>
      <c r="D403" s="25"/>
      <c r="E403">
        <v>0</v>
      </c>
      <c r="F403" s="25" t="str">
        <f>VLOOKUP(vAccountPlanning[[#This Row],[Type]],TableTypeAccount[],2)</f>
        <v>Assets</v>
      </c>
      <c r="H403" t="b">
        <v>0</v>
      </c>
      <c r="I403" s="25" t="s">
        <v>2743</v>
      </c>
    </row>
    <row r="404" spans="1:9" x14ac:dyDescent="0.3">
      <c r="A404" s="25"/>
      <c r="B404">
        <v>402</v>
      </c>
      <c r="C404" s="9" t="s">
        <v>18</v>
      </c>
      <c r="D404" s="25"/>
      <c r="E404">
        <v>0</v>
      </c>
      <c r="F404" s="25" t="str">
        <f>VLOOKUP(vAccountPlanning[[#This Row],[Type]],TableTypeAccount[],2)</f>
        <v>Assets</v>
      </c>
      <c r="H404" t="b">
        <v>0</v>
      </c>
      <c r="I404" s="25" t="s">
        <v>2744</v>
      </c>
    </row>
    <row r="405" spans="1:9" x14ac:dyDescent="0.3">
      <c r="A405" s="25"/>
      <c r="B405">
        <v>403</v>
      </c>
      <c r="C405" s="9" t="s">
        <v>18</v>
      </c>
      <c r="D405" s="25"/>
      <c r="E405">
        <v>0</v>
      </c>
      <c r="F405" s="25" t="str">
        <f>VLOOKUP(vAccountPlanning[[#This Row],[Type]],TableTypeAccount[],2)</f>
        <v>Assets</v>
      </c>
      <c r="H405" t="b">
        <v>0</v>
      </c>
      <c r="I405" s="25" t="s">
        <v>2745</v>
      </c>
    </row>
    <row r="406" spans="1:9" x14ac:dyDescent="0.3">
      <c r="A406" s="25"/>
      <c r="B406">
        <v>404</v>
      </c>
      <c r="C406" s="9" t="s">
        <v>18</v>
      </c>
      <c r="D406" s="25"/>
      <c r="E406">
        <v>0</v>
      </c>
      <c r="F406" s="25" t="str">
        <f>VLOOKUP(vAccountPlanning[[#This Row],[Type]],TableTypeAccount[],2)</f>
        <v>Assets</v>
      </c>
      <c r="H406" t="b">
        <v>0</v>
      </c>
      <c r="I406" s="25" t="s">
        <v>2746</v>
      </c>
    </row>
    <row r="407" spans="1:9" x14ac:dyDescent="0.3">
      <c r="A407" s="25"/>
      <c r="B407">
        <v>405</v>
      </c>
      <c r="C407" s="9" t="s">
        <v>18</v>
      </c>
      <c r="D407" s="25"/>
      <c r="E407">
        <v>0</v>
      </c>
      <c r="F407" s="25" t="str">
        <f>VLOOKUP(vAccountPlanning[[#This Row],[Type]],TableTypeAccount[],2)</f>
        <v>Assets</v>
      </c>
      <c r="H407" t="b">
        <v>0</v>
      </c>
      <c r="I407" s="25" t="s">
        <v>2747</v>
      </c>
    </row>
    <row r="408" spans="1:9" x14ac:dyDescent="0.3">
      <c r="A408" s="25"/>
      <c r="B408">
        <v>406</v>
      </c>
      <c r="C408" s="9" t="s">
        <v>18</v>
      </c>
      <c r="D408" s="25"/>
      <c r="E408">
        <v>0</v>
      </c>
      <c r="F408" s="25" t="str">
        <f>VLOOKUP(vAccountPlanning[[#This Row],[Type]],TableTypeAccount[],2)</f>
        <v>Assets</v>
      </c>
      <c r="H408" t="b">
        <v>0</v>
      </c>
      <c r="I408" s="25" t="s">
        <v>2748</v>
      </c>
    </row>
    <row r="409" spans="1:9" x14ac:dyDescent="0.3">
      <c r="A409" s="25"/>
      <c r="B409">
        <v>407</v>
      </c>
      <c r="C409" s="9" t="s">
        <v>18</v>
      </c>
      <c r="D409" s="25"/>
      <c r="E409">
        <v>0</v>
      </c>
      <c r="F409" s="25" t="str">
        <f>VLOOKUP(vAccountPlanning[[#This Row],[Type]],TableTypeAccount[],2)</f>
        <v>Assets</v>
      </c>
      <c r="H409" t="b">
        <v>0</v>
      </c>
      <c r="I409" s="25" t="s">
        <v>2749</v>
      </c>
    </row>
    <row r="410" spans="1:9" x14ac:dyDescent="0.3">
      <c r="A410" s="25"/>
      <c r="B410">
        <v>408</v>
      </c>
      <c r="C410" s="9" t="s">
        <v>18</v>
      </c>
      <c r="D410" s="25"/>
      <c r="E410">
        <v>0</v>
      </c>
      <c r="F410" s="25" t="str">
        <f>VLOOKUP(vAccountPlanning[[#This Row],[Type]],TableTypeAccount[],2)</f>
        <v>Assets</v>
      </c>
      <c r="H410" t="b">
        <v>0</v>
      </c>
      <c r="I410" s="25" t="s">
        <v>2750</v>
      </c>
    </row>
    <row r="411" spans="1:9" x14ac:dyDescent="0.3">
      <c r="A411" s="25"/>
      <c r="B411">
        <v>409</v>
      </c>
      <c r="C411" s="9" t="s">
        <v>18</v>
      </c>
      <c r="D411" s="25"/>
      <c r="E411">
        <v>0</v>
      </c>
      <c r="F411" s="25" t="str">
        <f>VLOOKUP(vAccountPlanning[[#This Row],[Type]],TableTypeAccount[],2)</f>
        <v>Assets</v>
      </c>
      <c r="H411" t="b">
        <v>0</v>
      </c>
      <c r="I411" s="25" t="s">
        <v>2751</v>
      </c>
    </row>
    <row r="412" spans="1:9" x14ac:dyDescent="0.3">
      <c r="A412" s="25"/>
      <c r="B412">
        <v>410</v>
      </c>
      <c r="C412" s="9" t="s">
        <v>18</v>
      </c>
      <c r="D412" s="25"/>
      <c r="E412">
        <v>0</v>
      </c>
      <c r="F412" s="25" t="str">
        <f>VLOOKUP(vAccountPlanning[[#This Row],[Type]],TableTypeAccount[],2)</f>
        <v>Assets</v>
      </c>
      <c r="H412" t="b">
        <v>0</v>
      </c>
      <c r="I412" s="25" t="s">
        <v>2752</v>
      </c>
    </row>
    <row r="413" spans="1:9" x14ac:dyDescent="0.3">
      <c r="A413" s="25"/>
      <c r="B413">
        <v>411</v>
      </c>
      <c r="C413" s="9" t="s">
        <v>18</v>
      </c>
      <c r="D413" s="25"/>
      <c r="E413">
        <v>0</v>
      </c>
      <c r="F413" s="25" t="str">
        <f>VLOOKUP(vAccountPlanning[[#This Row],[Type]],TableTypeAccount[],2)</f>
        <v>Assets</v>
      </c>
      <c r="H413" t="b">
        <v>0</v>
      </c>
      <c r="I413" s="25" t="s">
        <v>2753</v>
      </c>
    </row>
    <row r="414" spans="1:9" x14ac:dyDescent="0.3">
      <c r="A414" s="25"/>
      <c r="B414">
        <v>412</v>
      </c>
      <c r="C414" s="9" t="s">
        <v>18</v>
      </c>
      <c r="D414" s="25"/>
      <c r="E414">
        <v>0</v>
      </c>
      <c r="F414" s="25" t="str">
        <f>VLOOKUP(vAccountPlanning[[#This Row],[Type]],TableTypeAccount[],2)</f>
        <v>Assets</v>
      </c>
      <c r="H414" t="b">
        <v>0</v>
      </c>
      <c r="I414" s="25" t="s">
        <v>2754</v>
      </c>
    </row>
    <row r="415" spans="1:9" x14ac:dyDescent="0.3">
      <c r="A415" s="25"/>
      <c r="B415">
        <v>413</v>
      </c>
      <c r="C415" s="9" t="s">
        <v>18</v>
      </c>
      <c r="D415" s="25"/>
      <c r="E415">
        <v>0</v>
      </c>
      <c r="F415" s="25" t="str">
        <f>VLOOKUP(vAccountPlanning[[#This Row],[Type]],TableTypeAccount[],2)</f>
        <v>Assets</v>
      </c>
      <c r="H415" t="b">
        <v>0</v>
      </c>
      <c r="I415" s="25" t="s">
        <v>2755</v>
      </c>
    </row>
    <row r="416" spans="1:9" x14ac:dyDescent="0.3">
      <c r="A416" s="25"/>
      <c r="B416">
        <v>414</v>
      </c>
      <c r="C416" s="9" t="s">
        <v>18</v>
      </c>
      <c r="D416" s="25"/>
      <c r="E416">
        <v>0</v>
      </c>
      <c r="F416" s="25" t="str">
        <f>VLOOKUP(vAccountPlanning[[#This Row],[Type]],TableTypeAccount[],2)</f>
        <v>Assets</v>
      </c>
      <c r="H416" t="b">
        <v>0</v>
      </c>
      <c r="I416" s="25" t="s">
        <v>2756</v>
      </c>
    </row>
    <row r="417" spans="1:9" x14ac:dyDescent="0.3">
      <c r="A417" s="25"/>
      <c r="B417">
        <v>415</v>
      </c>
      <c r="C417" s="9" t="s">
        <v>18</v>
      </c>
      <c r="D417" s="25"/>
      <c r="E417">
        <v>0</v>
      </c>
      <c r="F417" s="25" t="str">
        <f>VLOOKUP(vAccountPlanning[[#This Row],[Type]],TableTypeAccount[],2)</f>
        <v>Assets</v>
      </c>
      <c r="H417" t="b">
        <v>0</v>
      </c>
      <c r="I417" s="25" t="s">
        <v>2757</v>
      </c>
    </row>
    <row r="418" spans="1:9" x14ac:dyDescent="0.3">
      <c r="A418" s="25"/>
      <c r="B418">
        <v>416</v>
      </c>
      <c r="C418" s="9" t="s">
        <v>18</v>
      </c>
      <c r="D418" s="25"/>
      <c r="E418">
        <v>0</v>
      </c>
      <c r="F418" s="25" t="str">
        <f>VLOOKUP(vAccountPlanning[[#This Row],[Type]],TableTypeAccount[],2)</f>
        <v>Assets</v>
      </c>
      <c r="H418" t="b">
        <v>0</v>
      </c>
      <c r="I418" s="25" t="s">
        <v>2758</v>
      </c>
    </row>
    <row r="419" spans="1:9" x14ac:dyDescent="0.3">
      <c r="A419" s="25"/>
      <c r="B419">
        <v>417</v>
      </c>
      <c r="C419" s="9" t="s">
        <v>18</v>
      </c>
      <c r="D419" s="25"/>
      <c r="E419">
        <v>0</v>
      </c>
      <c r="F419" s="25" t="str">
        <f>VLOOKUP(vAccountPlanning[[#This Row],[Type]],TableTypeAccount[],2)</f>
        <v>Assets</v>
      </c>
      <c r="H419" t="b">
        <v>0</v>
      </c>
      <c r="I419" s="25" t="s">
        <v>2759</v>
      </c>
    </row>
    <row r="420" spans="1:9" x14ac:dyDescent="0.3">
      <c r="A420" s="25"/>
      <c r="B420">
        <v>418</v>
      </c>
      <c r="C420" s="9" t="s">
        <v>18</v>
      </c>
      <c r="D420" s="25"/>
      <c r="E420">
        <v>0</v>
      </c>
      <c r="F420" s="25" t="str">
        <f>VLOOKUP(vAccountPlanning[[#This Row],[Type]],TableTypeAccount[],2)</f>
        <v>Assets</v>
      </c>
      <c r="H420" t="b">
        <v>0</v>
      </c>
      <c r="I420" s="25" t="s">
        <v>2760</v>
      </c>
    </row>
    <row r="421" spans="1:9" x14ac:dyDescent="0.3">
      <c r="A421" s="25"/>
      <c r="B421">
        <v>419</v>
      </c>
      <c r="C421" s="9" t="s">
        <v>18</v>
      </c>
      <c r="D421" s="25"/>
      <c r="E421">
        <v>0</v>
      </c>
      <c r="F421" s="25" t="str">
        <f>VLOOKUP(vAccountPlanning[[#This Row],[Type]],TableTypeAccount[],2)</f>
        <v>Assets</v>
      </c>
      <c r="H421" t="b">
        <v>0</v>
      </c>
      <c r="I421" s="25" t="s">
        <v>2761</v>
      </c>
    </row>
    <row r="422" spans="1:9" x14ac:dyDescent="0.3">
      <c r="A422" s="25"/>
      <c r="B422">
        <v>420</v>
      </c>
      <c r="C422" s="9" t="s">
        <v>563</v>
      </c>
      <c r="D422" s="25"/>
      <c r="E422">
        <v>0</v>
      </c>
      <c r="F422" s="25" t="str">
        <f>VLOOKUP(vAccountPlanning[[#This Row],[Type]],TableTypeAccount[],2)</f>
        <v>Assets</v>
      </c>
      <c r="H422" t="b">
        <v>0</v>
      </c>
      <c r="I422" s="25" t="s">
        <v>2762</v>
      </c>
    </row>
    <row r="423" spans="1:9" x14ac:dyDescent="0.3">
      <c r="A423" s="25"/>
      <c r="B423">
        <v>421</v>
      </c>
      <c r="C423" s="9" t="s">
        <v>563</v>
      </c>
      <c r="D423" s="25"/>
      <c r="E423">
        <v>0</v>
      </c>
      <c r="F423" s="25" t="str">
        <f>VLOOKUP(vAccountPlanning[[#This Row],[Type]],TableTypeAccount[],2)</f>
        <v>Assets</v>
      </c>
      <c r="H423" t="b">
        <v>0</v>
      </c>
      <c r="I423" s="25" t="s">
        <v>2763</v>
      </c>
    </row>
    <row r="424" spans="1:9" x14ac:dyDescent="0.3">
      <c r="A424" s="25"/>
      <c r="B424">
        <v>422</v>
      </c>
      <c r="C424" s="9" t="s">
        <v>563</v>
      </c>
      <c r="D424" s="25"/>
      <c r="E424">
        <v>0</v>
      </c>
      <c r="F424" s="25" t="str">
        <f>VLOOKUP(vAccountPlanning[[#This Row],[Type]],TableTypeAccount[],2)</f>
        <v>Assets</v>
      </c>
      <c r="H424" t="b">
        <v>0</v>
      </c>
      <c r="I424" s="25" t="s">
        <v>2764</v>
      </c>
    </row>
    <row r="425" spans="1:9" x14ac:dyDescent="0.3">
      <c r="A425" s="25"/>
      <c r="B425">
        <v>423</v>
      </c>
      <c r="C425" s="9" t="s">
        <v>563</v>
      </c>
      <c r="D425" s="25"/>
      <c r="E425">
        <v>0</v>
      </c>
      <c r="F425" s="25" t="str">
        <f>VLOOKUP(vAccountPlanning[[#This Row],[Type]],TableTypeAccount[],2)</f>
        <v>Assets</v>
      </c>
      <c r="H425" t="b">
        <v>0</v>
      </c>
      <c r="I425" s="25" t="s">
        <v>2765</v>
      </c>
    </row>
    <row r="426" spans="1:9" x14ac:dyDescent="0.3">
      <c r="A426" s="25"/>
      <c r="B426">
        <v>424</v>
      </c>
      <c r="C426" s="9" t="s">
        <v>563</v>
      </c>
      <c r="D426" s="25"/>
      <c r="E426">
        <v>0</v>
      </c>
      <c r="F426" s="25" t="str">
        <f>VLOOKUP(vAccountPlanning[[#This Row],[Type]],TableTypeAccount[],2)</f>
        <v>Assets</v>
      </c>
      <c r="H426" t="b">
        <v>0</v>
      </c>
      <c r="I426" s="25" t="s">
        <v>2766</v>
      </c>
    </row>
    <row r="427" spans="1:9" x14ac:dyDescent="0.3">
      <c r="A427" s="25"/>
      <c r="B427">
        <v>425</v>
      </c>
      <c r="C427" s="9" t="s">
        <v>563</v>
      </c>
      <c r="D427" s="25"/>
      <c r="E427">
        <v>0</v>
      </c>
      <c r="F427" s="25" t="str">
        <f>VLOOKUP(vAccountPlanning[[#This Row],[Type]],TableTypeAccount[],2)</f>
        <v>Assets</v>
      </c>
      <c r="H427" t="b">
        <v>0</v>
      </c>
      <c r="I427" s="25" t="s">
        <v>2767</v>
      </c>
    </row>
    <row r="428" spans="1:9" x14ac:dyDescent="0.3">
      <c r="A428" s="25"/>
      <c r="B428">
        <v>426</v>
      </c>
      <c r="C428" s="9" t="s">
        <v>563</v>
      </c>
      <c r="D428" s="25"/>
      <c r="E428">
        <v>0</v>
      </c>
      <c r="F428" s="25" t="str">
        <f>VLOOKUP(vAccountPlanning[[#This Row],[Type]],TableTypeAccount[],2)</f>
        <v>Assets</v>
      </c>
      <c r="H428" t="b">
        <v>0</v>
      </c>
      <c r="I428" s="25" t="s">
        <v>2768</v>
      </c>
    </row>
    <row r="429" spans="1:9" x14ac:dyDescent="0.3">
      <c r="A429" s="25"/>
      <c r="B429">
        <v>427</v>
      </c>
      <c r="C429" s="9" t="s">
        <v>563</v>
      </c>
      <c r="D429" s="25"/>
      <c r="E429">
        <v>0</v>
      </c>
      <c r="F429" s="25" t="str">
        <f>VLOOKUP(vAccountPlanning[[#This Row],[Type]],TableTypeAccount[],2)</f>
        <v>Assets</v>
      </c>
      <c r="H429" t="b">
        <v>0</v>
      </c>
      <c r="I429" s="25" t="s">
        <v>2769</v>
      </c>
    </row>
    <row r="430" spans="1:9" x14ac:dyDescent="0.3">
      <c r="A430" s="25"/>
      <c r="B430">
        <v>428</v>
      </c>
      <c r="C430" s="9" t="s">
        <v>563</v>
      </c>
      <c r="D430" s="25"/>
      <c r="E430">
        <v>0</v>
      </c>
      <c r="F430" s="25" t="str">
        <f>VLOOKUP(vAccountPlanning[[#This Row],[Type]],TableTypeAccount[],2)</f>
        <v>Assets</v>
      </c>
      <c r="H430" t="b">
        <v>0</v>
      </c>
      <c r="I430" s="25" t="s">
        <v>2770</v>
      </c>
    </row>
    <row r="431" spans="1:9" x14ac:dyDescent="0.3">
      <c r="A431" s="25"/>
      <c r="B431">
        <v>429</v>
      </c>
      <c r="C431" s="9" t="s">
        <v>563</v>
      </c>
      <c r="D431" s="25"/>
      <c r="E431">
        <v>0</v>
      </c>
      <c r="F431" s="25" t="str">
        <f>VLOOKUP(vAccountPlanning[[#This Row],[Type]],TableTypeAccount[],2)</f>
        <v>Assets</v>
      </c>
      <c r="H431" t="b">
        <v>0</v>
      </c>
      <c r="I431" s="25" t="s">
        <v>2771</v>
      </c>
    </row>
    <row r="432" spans="1:9" x14ac:dyDescent="0.3">
      <c r="A432" s="25"/>
      <c r="B432">
        <v>430</v>
      </c>
      <c r="C432" s="9" t="s">
        <v>563</v>
      </c>
      <c r="D432" s="25"/>
      <c r="E432">
        <v>0</v>
      </c>
      <c r="F432" s="25" t="str">
        <f>VLOOKUP(vAccountPlanning[[#This Row],[Type]],TableTypeAccount[],2)</f>
        <v>Assets</v>
      </c>
      <c r="H432" t="b">
        <v>0</v>
      </c>
      <c r="I432" s="25" t="s">
        <v>2772</v>
      </c>
    </row>
    <row r="433" spans="1:9" x14ac:dyDescent="0.3">
      <c r="A433" s="25"/>
      <c r="B433">
        <v>431</v>
      </c>
      <c r="C433" s="9" t="s">
        <v>563</v>
      </c>
      <c r="D433" s="25"/>
      <c r="E433">
        <v>0</v>
      </c>
      <c r="F433" s="25" t="str">
        <f>VLOOKUP(vAccountPlanning[[#This Row],[Type]],TableTypeAccount[],2)</f>
        <v>Assets</v>
      </c>
      <c r="H433" t="b">
        <v>0</v>
      </c>
      <c r="I433" s="25" t="s">
        <v>2773</v>
      </c>
    </row>
    <row r="434" spans="1:9" x14ac:dyDescent="0.3">
      <c r="A434" s="25"/>
      <c r="B434">
        <v>432</v>
      </c>
      <c r="C434" s="9" t="s">
        <v>563</v>
      </c>
      <c r="D434" s="25"/>
      <c r="E434">
        <v>0</v>
      </c>
      <c r="F434" s="25" t="str">
        <f>VLOOKUP(vAccountPlanning[[#This Row],[Type]],TableTypeAccount[],2)</f>
        <v>Assets</v>
      </c>
      <c r="H434" t="b">
        <v>0</v>
      </c>
      <c r="I434" s="25" t="s">
        <v>2774</v>
      </c>
    </row>
    <row r="435" spans="1:9" x14ac:dyDescent="0.3">
      <c r="A435" s="25"/>
      <c r="B435">
        <v>433</v>
      </c>
      <c r="C435" s="9" t="s">
        <v>563</v>
      </c>
      <c r="D435" s="25"/>
      <c r="E435">
        <v>0</v>
      </c>
      <c r="F435" s="25" t="str">
        <f>VLOOKUP(vAccountPlanning[[#This Row],[Type]],TableTypeAccount[],2)</f>
        <v>Assets</v>
      </c>
      <c r="H435" t="b">
        <v>0</v>
      </c>
      <c r="I435" s="25" t="s">
        <v>2775</v>
      </c>
    </row>
    <row r="436" spans="1:9" x14ac:dyDescent="0.3">
      <c r="A436" s="25"/>
      <c r="B436">
        <v>434</v>
      </c>
      <c r="C436" s="9" t="s">
        <v>563</v>
      </c>
      <c r="D436" s="25"/>
      <c r="E436">
        <v>0</v>
      </c>
      <c r="F436" s="25" t="str">
        <f>VLOOKUP(vAccountPlanning[[#This Row],[Type]],TableTypeAccount[],2)</f>
        <v>Assets</v>
      </c>
      <c r="H436" t="b">
        <v>0</v>
      </c>
      <c r="I436" s="25" t="s">
        <v>2776</v>
      </c>
    </row>
    <row r="437" spans="1:9" x14ac:dyDescent="0.3">
      <c r="A437" s="25"/>
      <c r="B437">
        <v>435</v>
      </c>
      <c r="C437" s="9" t="s">
        <v>563</v>
      </c>
      <c r="D437" s="25"/>
      <c r="E437">
        <v>0</v>
      </c>
      <c r="F437" s="25" t="str">
        <f>VLOOKUP(vAccountPlanning[[#This Row],[Type]],TableTypeAccount[],2)</f>
        <v>Assets</v>
      </c>
      <c r="H437" t="b">
        <v>0</v>
      </c>
      <c r="I437" s="25" t="s">
        <v>2777</v>
      </c>
    </row>
    <row r="438" spans="1:9" x14ac:dyDescent="0.3">
      <c r="A438" s="25"/>
      <c r="B438">
        <v>436</v>
      </c>
      <c r="C438" s="9" t="s">
        <v>563</v>
      </c>
      <c r="D438" s="25"/>
      <c r="E438">
        <v>0</v>
      </c>
      <c r="F438" s="25" t="str">
        <f>VLOOKUP(vAccountPlanning[[#This Row],[Type]],TableTypeAccount[],2)</f>
        <v>Assets</v>
      </c>
      <c r="H438" t="b">
        <v>0</v>
      </c>
      <c r="I438" s="25" t="s">
        <v>2778</v>
      </c>
    </row>
    <row r="439" spans="1:9" x14ac:dyDescent="0.3">
      <c r="A439" s="25"/>
      <c r="B439">
        <v>437</v>
      </c>
      <c r="C439" s="9" t="s">
        <v>563</v>
      </c>
      <c r="D439" s="25"/>
      <c r="E439">
        <v>0</v>
      </c>
      <c r="F439" s="25" t="str">
        <f>VLOOKUP(vAccountPlanning[[#This Row],[Type]],TableTypeAccount[],2)</f>
        <v>Assets</v>
      </c>
      <c r="H439" t="b">
        <v>0</v>
      </c>
      <c r="I439" s="25" t="s">
        <v>2779</v>
      </c>
    </row>
    <row r="440" spans="1:9" x14ac:dyDescent="0.3">
      <c r="A440" s="25"/>
      <c r="B440">
        <v>438</v>
      </c>
      <c r="C440" s="9" t="s">
        <v>563</v>
      </c>
      <c r="D440" s="25"/>
      <c r="E440">
        <v>0</v>
      </c>
      <c r="F440" s="25" t="str">
        <f>VLOOKUP(vAccountPlanning[[#This Row],[Type]],TableTypeAccount[],2)</f>
        <v>Assets</v>
      </c>
      <c r="H440" t="b">
        <v>0</v>
      </c>
      <c r="I440" s="25" t="s">
        <v>2780</v>
      </c>
    </row>
    <row r="441" spans="1:9" x14ac:dyDescent="0.3">
      <c r="A441" s="25"/>
      <c r="B441">
        <v>439</v>
      </c>
      <c r="C441" s="9" t="s">
        <v>563</v>
      </c>
      <c r="D441" s="25"/>
      <c r="E441">
        <v>0</v>
      </c>
      <c r="F441" s="25" t="str">
        <f>VLOOKUP(vAccountPlanning[[#This Row],[Type]],TableTypeAccount[],2)</f>
        <v>Assets</v>
      </c>
      <c r="H441" t="b">
        <v>0</v>
      </c>
      <c r="I441" s="25" t="s">
        <v>2781</v>
      </c>
    </row>
    <row r="442" spans="1:9" x14ac:dyDescent="0.3">
      <c r="A442" s="25"/>
      <c r="B442">
        <v>440</v>
      </c>
      <c r="C442" s="9" t="s">
        <v>564</v>
      </c>
      <c r="D442" s="25"/>
      <c r="E442">
        <v>0</v>
      </c>
      <c r="F442" s="25" t="str">
        <f>VLOOKUP(vAccountPlanning[[#This Row],[Type]],TableTypeAccount[],2)</f>
        <v>Assets</v>
      </c>
      <c r="H442" t="b">
        <v>0</v>
      </c>
      <c r="I442" s="25" t="s">
        <v>2782</v>
      </c>
    </row>
    <row r="443" spans="1:9" x14ac:dyDescent="0.3">
      <c r="A443" s="25"/>
      <c r="B443">
        <v>441</v>
      </c>
      <c r="C443" s="9" t="s">
        <v>564</v>
      </c>
      <c r="D443" s="25"/>
      <c r="E443">
        <v>0</v>
      </c>
      <c r="F443" s="25" t="str">
        <f>VLOOKUP(vAccountPlanning[[#This Row],[Type]],TableTypeAccount[],2)</f>
        <v>Assets</v>
      </c>
      <c r="H443" t="b">
        <v>0</v>
      </c>
      <c r="I443" s="25" t="s">
        <v>2783</v>
      </c>
    </row>
    <row r="444" spans="1:9" x14ac:dyDescent="0.3">
      <c r="A444" s="25"/>
      <c r="B444">
        <v>442</v>
      </c>
      <c r="C444" s="9" t="s">
        <v>564</v>
      </c>
      <c r="D444" s="25"/>
      <c r="E444">
        <v>0</v>
      </c>
      <c r="F444" s="25" t="str">
        <f>VLOOKUP(vAccountPlanning[[#This Row],[Type]],TableTypeAccount[],2)</f>
        <v>Assets</v>
      </c>
      <c r="H444" t="b">
        <v>0</v>
      </c>
      <c r="I444" s="25" t="s">
        <v>2784</v>
      </c>
    </row>
    <row r="445" spans="1:9" x14ac:dyDescent="0.3">
      <c r="A445" s="25"/>
      <c r="B445">
        <v>443</v>
      </c>
      <c r="C445" s="9" t="s">
        <v>564</v>
      </c>
      <c r="D445" s="25"/>
      <c r="E445">
        <v>0</v>
      </c>
      <c r="F445" s="25" t="str">
        <f>VLOOKUP(vAccountPlanning[[#This Row],[Type]],TableTypeAccount[],2)</f>
        <v>Assets</v>
      </c>
      <c r="H445" t="b">
        <v>0</v>
      </c>
      <c r="I445" s="25" t="s">
        <v>2785</v>
      </c>
    </row>
    <row r="446" spans="1:9" x14ac:dyDescent="0.3">
      <c r="A446" s="25"/>
      <c r="B446">
        <v>444</v>
      </c>
      <c r="C446" s="9" t="s">
        <v>564</v>
      </c>
      <c r="D446" s="25"/>
      <c r="E446">
        <v>0</v>
      </c>
      <c r="F446" s="25" t="str">
        <f>VLOOKUP(vAccountPlanning[[#This Row],[Type]],TableTypeAccount[],2)</f>
        <v>Assets</v>
      </c>
      <c r="H446" t="b">
        <v>0</v>
      </c>
      <c r="I446" s="25" t="s">
        <v>2786</v>
      </c>
    </row>
    <row r="447" spans="1:9" x14ac:dyDescent="0.3">
      <c r="A447" s="25"/>
      <c r="B447">
        <v>445</v>
      </c>
      <c r="C447" s="9" t="s">
        <v>564</v>
      </c>
      <c r="D447" s="25"/>
      <c r="E447">
        <v>0</v>
      </c>
      <c r="F447" s="25" t="str">
        <f>VLOOKUP(vAccountPlanning[[#This Row],[Type]],TableTypeAccount[],2)</f>
        <v>Assets</v>
      </c>
      <c r="H447" t="b">
        <v>0</v>
      </c>
      <c r="I447" s="25" t="s">
        <v>2787</v>
      </c>
    </row>
    <row r="448" spans="1:9" x14ac:dyDescent="0.3">
      <c r="A448" s="25"/>
      <c r="B448">
        <v>446</v>
      </c>
      <c r="C448" s="9" t="s">
        <v>564</v>
      </c>
      <c r="D448" s="25"/>
      <c r="E448">
        <v>0</v>
      </c>
      <c r="F448" s="25" t="str">
        <f>VLOOKUP(vAccountPlanning[[#This Row],[Type]],TableTypeAccount[],2)</f>
        <v>Assets</v>
      </c>
      <c r="H448" t="b">
        <v>0</v>
      </c>
      <c r="I448" s="25" t="s">
        <v>2788</v>
      </c>
    </row>
    <row r="449" spans="1:9" x14ac:dyDescent="0.3">
      <c r="A449" s="25"/>
      <c r="B449">
        <v>447</v>
      </c>
      <c r="C449" s="9" t="s">
        <v>564</v>
      </c>
      <c r="D449" s="25"/>
      <c r="E449">
        <v>0</v>
      </c>
      <c r="F449" s="25" t="str">
        <f>VLOOKUP(vAccountPlanning[[#This Row],[Type]],TableTypeAccount[],2)</f>
        <v>Assets</v>
      </c>
      <c r="H449" t="b">
        <v>0</v>
      </c>
      <c r="I449" s="25" t="s">
        <v>2789</v>
      </c>
    </row>
    <row r="450" spans="1:9" x14ac:dyDescent="0.3">
      <c r="A450" s="25"/>
      <c r="B450">
        <v>448</v>
      </c>
      <c r="C450" s="9" t="s">
        <v>564</v>
      </c>
      <c r="D450" s="25"/>
      <c r="E450">
        <v>0</v>
      </c>
      <c r="F450" s="25" t="str">
        <f>VLOOKUP(vAccountPlanning[[#This Row],[Type]],TableTypeAccount[],2)</f>
        <v>Assets</v>
      </c>
      <c r="H450" t="b">
        <v>0</v>
      </c>
      <c r="I450" s="25" t="s">
        <v>2790</v>
      </c>
    </row>
    <row r="451" spans="1:9" x14ac:dyDescent="0.3">
      <c r="A451" s="25"/>
      <c r="B451">
        <v>449</v>
      </c>
      <c r="C451" s="9" t="s">
        <v>564</v>
      </c>
      <c r="D451" s="25"/>
      <c r="E451">
        <v>0</v>
      </c>
      <c r="F451" s="25" t="str">
        <f>VLOOKUP(vAccountPlanning[[#This Row],[Type]],TableTypeAccount[],2)</f>
        <v>Assets</v>
      </c>
      <c r="H451" t="b">
        <v>0</v>
      </c>
      <c r="I451" s="25" t="s">
        <v>2791</v>
      </c>
    </row>
    <row r="452" spans="1:9" x14ac:dyDescent="0.3">
      <c r="A452" s="25"/>
      <c r="B452">
        <v>450</v>
      </c>
      <c r="C452" s="9" t="s">
        <v>565</v>
      </c>
      <c r="D452" s="25"/>
      <c r="E452">
        <v>0</v>
      </c>
      <c r="F452" s="25" t="str">
        <f>VLOOKUP(vAccountPlanning[[#This Row],[Type]],TableTypeAccount[],2)</f>
        <v>Assets</v>
      </c>
      <c r="H452" t="b">
        <v>0</v>
      </c>
      <c r="I452" s="25" t="s">
        <v>2792</v>
      </c>
    </row>
    <row r="453" spans="1:9" x14ac:dyDescent="0.3">
      <c r="A453" s="25"/>
      <c r="B453">
        <v>451</v>
      </c>
      <c r="C453" s="9" t="s">
        <v>565</v>
      </c>
      <c r="D453" s="25"/>
      <c r="E453">
        <v>0</v>
      </c>
      <c r="F453" s="25" t="str">
        <f>VLOOKUP(vAccountPlanning[[#This Row],[Type]],TableTypeAccount[],2)</f>
        <v>Assets</v>
      </c>
      <c r="H453" t="b">
        <v>0</v>
      </c>
      <c r="I453" s="25" t="s">
        <v>2793</v>
      </c>
    </row>
    <row r="454" spans="1:9" x14ac:dyDescent="0.3">
      <c r="A454" s="25"/>
      <c r="B454">
        <v>452</v>
      </c>
      <c r="C454" s="9" t="s">
        <v>565</v>
      </c>
      <c r="D454" s="25"/>
      <c r="E454">
        <v>0</v>
      </c>
      <c r="F454" s="25" t="str">
        <f>VLOOKUP(vAccountPlanning[[#This Row],[Type]],TableTypeAccount[],2)</f>
        <v>Assets</v>
      </c>
      <c r="H454" t="b">
        <v>0</v>
      </c>
      <c r="I454" s="25" t="s">
        <v>2794</v>
      </c>
    </row>
    <row r="455" spans="1:9" x14ac:dyDescent="0.3">
      <c r="A455" s="25"/>
      <c r="B455">
        <v>453</v>
      </c>
      <c r="C455" s="9" t="s">
        <v>565</v>
      </c>
      <c r="D455" s="25"/>
      <c r="E455">
        <v>0</v>
      </c>
      <c r="F455" s="25" t="str">
        <f>VLOOKUP(vAccountPlanning[[#This Row],[Type]],TableTypeAccount[],2)</f>
        <v>Assets</v>
      </c>
      <c r="H455" t="b">
        <v>0</v>
      </c>
      <c r="I455" s="25" t="s">
        <v>2795</v>
      </c>
    </row>
    <row r="456" spans="1:9" x14ac:dyDescent="0.3">
      <c r="A456" s="25"/>
      <c r="B456">
        <v>454</v>
      </c>
      <c r="C456" s="9" t="s">
        <v>565</v>
      </c>
      <c r="D456" s="25"/>
      <c r="E456">
        <v>0</v>
      </c>
      <c r="F456" s="25" t="str">
        <f>VLOOKUP(vAccountPlanning[[#This Row],[Type]],TableTypeAccount[],2)</f>
        <v>Assets</v>
      </c>
      <c r="H456" t="b">
        <v>0</v>
      </c>
      <c r="I456" s="25" t="s">
        <v>2796</v>
      </c>
    </row>
    <row r="457" spans="1:9" x14ac:dyDescent="0.3">
      <c r="A457" s="25"/>
      <c r="B457">
        <v>455</v>
      </c>
      <c r="C457" s="9" t="s">
        <v>565</v>
      </c>
      <c r="D457" s="25"/>
      <c r="E457">
        <v>0</v>
      </c>
      <c r="F457" s="25" t="str">
        <f>VLOOKUP(vAccountPlanning[[#This Row],[Type]],TableTypeAccount[],2)</f>
        <v>Assets</v>
      </c>
      <c r="H457" t="b">
        <v>0</v>
      </c>
      <c r="I457" s="25" t="s">
        <v>2797</v>
      </c>
    </row>
    <row r="458" spans="1:9" x14ac:dyDescent="0.3">
      <c r="A458" s="25"/>
      <c r="B458">
        <v>456</v>
      </c>
      <c r="C458" s="9" t="s">
        <v>565</v>
      </c>
      <c r="D458" s="25"/>
      <c r="E458">
        <v>0</v>
      </c>
      <c r="F458" s="25" t="str">
        <f>VLOOKUP(vAccountPlanning[[#This Row],[Type]],TableTypeAccount[],2)</f>
        <v>Assets</v>
      </c>
      <c r="H458" t="b">
        <v>0</v>
      </c>
      <c r="I458" s="25" t="s">
        <v>2798</v>
      </c>
    </row>
    <row r="459" spans="1:9" x14ac:dyDescent="0.3">
      <c r="A459" s="25"/>
      <c r="B459">
        <v>457</v>
      </c>
      <c r="C459" s="9" t="s">
        <v>565</v>
      </c>
      <c r="D459" s="25"/>
      <c r="E459">
        <v>0</v>
      </c>
      <c r="F459" s="25" t="str">
        <f>VLOOKUP(vAccountPlanning[[#This Row],[Type]],TableTypeAccount[],2)</f>
        <v>Assets</v>
      </c>
      <c r="H459" t="b">
        <v>0</v>
      </c>
      <c r="I459" s="25" t="s">
        <v>2799</v>
      </c>
    </row>
    <row r="460" spans="1:9" x14ac:dyDescent="0.3">
      <c r="A460" s="25"/>
      <c r="B460">
        <v>458</v>
      </c>
      <c r="C460" s="9" t="s">
        <v>565</v>
      </c>
      <c r="D460" s="25"/>
      <c r="E460">
        <v>0</v>
      </c>
      <c r="F460" s="25" t="str">
        <f>VLOOKUP(vAccountPlanning[[#This Row],[Type]],TableTypeAccount[],2)</f>
        <v>Assets</v>
      </c>
      <c r="H460" t="b">
        <v>0</v>
      </c>
      <c r="I460" s="25" t="s">
        <v>2800</v>
      </c>
    </row>
    <row r="461" spans="1:9" x14ac:dyDescent="0.3">
      <c r="A461" s="25"/>
      <c r="B461">
        <v>459</v>
      </c>
      <c r="C461" s="9" t="s">
        <v>565</v>
      </c>
      <c r="D461" s="25"/>
      <c r="E461">
        <v>0</v>
      </c>
      <c r="F461" s="25" t="str">
        <f>VLOOKUP(vAccountPlanning[[#This Row],[Type]],TableTypeAccount[],2)</f>
        <v>Assets</v>
      </c>
      <c r="H461" t="b">
        <v>0</v>
      </c>
      <c r="I461" s="25" t="s">
        <v>2801</v>
      </c>
    </row>
    <row r="462" spans="1:9" x14ac:dyDescent="0.3">
      <c r="A462" s="25"/>
      <c r="B462">
        <v>460</v>
      </c>
      <c r="C462" s="9" t="s">
        <v>566</v>
      </c>
      <c r="D462" s="25"/>
      <c r="E462">
        <v>0</v>
      </c>
      <c r="F462" s="25" t="str">
        <f>VLOOKUP(vAccountPlanning[[#This Row],[Type]],TableTypeAccount[],2)</f>
        <v>Assets</v>
      </c>
      <c r="H462" t="b">
        <v>0</v>
      </c>
      <c r="I462" s="25" t="s">
        <v>2802</v>
      </c>
    </row>
    <row r="463" spans="1:9" x14ac:dyDescent="0.3">
      <c r="A463" s="25"/>
      <c r="B463">
        <v>461</v>
      </c>
      <c r="C463" s="9" t="s">
        <v>566</v>
      </c>
      <c r="D463" s="25"/>
      <c r="E463">
        <v>0</v>
      </c>
      <c r="F463" s="25" t="str">
        <f>VLOOKUP(vAccountPlanning[[#This Row],[Type]],TableTypeAccount[],2)</f>
        <v>Assets</v>
      </c>
      <c r="H463" t="b">
        <v>0</v>
      </c>
      <c r="I463" s="25" t="s">
        <v>2803</v>
      </c>
    </row>
    <row r="464" spans="1:9" x14ac:dyDescent="0.3">
      <c r="A464" s="25"/>
      <c r="B464">
        <v>462</v>
      </c>
      <c r="C464" s="9" t="s">
        <v>566</v>
      </c>
      <c r="D464" s="25"/>
      <c r="E464">
        <v>0</v>
      </c>
      <c r="F464" s="25" t="str">
        <f>VLOOKUP(vAccountPlanning[[#This Row],[Type]],TableTypeAccount[],2)</f>
        <v>Assets</v>
      </c>
      <c r="H464" t="b">
        <v>0</v>
      </c>
      <c r="I464" s="25" t="s">
        <v>2804</v>
      </c>
    </row>
    <row r="465" spans="1:9" x14ac:dyDescent="0.3">
      <c r="A465" s="25"/>
      <c r="B465">
        <v>463</v>
      </c>
      <c r="C465" s="9" t="s">
        <v>566</v>
      </c>
      <c r="D465" s="25"/>
      <c r="E465">
        <v>0</v>
      </c>
      <c r="F465" s="25" t="str">
        <f>VLOOKUP(vAccountPlanning[[#This Row],[Type]],TableTypeAccount[],2)</f>
        <v>Assets</v>
      </c>
      <c r="H465" t="b">
        <v>0</v>
      </c>
      <c r="I465" s="25" t="s">
        <v>2805</v>
      </c>
    </row>
    <row r="466" spans="1:9" x14ac:dyDescent="0.3">
      <c r="A466" s="25"/>
      <c r="B466">
        <v>464</v>
      </c>
      <c r="C466" s="9" t="s">
        <v>566</v>
      </c>
      <c r="D466" s="25"/>
      <c r="E466">
        <v>0</v>
      </c>
      <c r="F466" s="25" t="str">
        <f>VLOOKUP(vAccountPlanning[[#This Row],[Type]],TableTypeAccount[],2)</f>
        <v>Assets</v>
      </c>
      <c r="H466" t="b">
        <v>0</v>
      </c>
      <c r="I466" s="25" t="s">
        <v>2806</v>
      </c>
    </row>
    <row r="467" spans="1:9" x14ac:dyDescent="0.3">
      <c r="A467" s="25"/>
      <c r="B467">
        <v>465</v>
      </c>
      <c r="C467" s="9" t="s">
        <v>566</v>
      </c>
      <c r="D467" s="25"/>
      <c r="E467">
        <v>0</v>
      </c>
      <c r="F467" s="25" t="str">
        <f>VLOOKUP(vAccountPlanning[[#This Row],[Type]],TableTypeAccount[],2)</f>
        <v>Assets</v>
      </c>
      <c r="H467" t="b">
        <v>0</v>
      </c>
      <c r="I467" s="25" t="s">
        <v>2807</v>
      </c>
    </row>
    <row r="468" spans="1:9" x14ac:dyDescent="0.3">
      <c r="A468" s="25"/>
      <c r="B468">
        <v>466</v>
      </c>
      <c r="C468" s="9" t="s">
        <v>566</v>
      </c>
      <c r="D468" s="25"/>
      <c r="E468">
        <v>0</v>
      </c>
      <c r="F468" s="25" t="str">
        <f>VLOOKUP(vAccountPlanning[[#This Row],[Type]],TableTypeAccount[],2)</f>
        <v>Assets</v>
      </c>
      <c r="H468" t="b">
        <v>0</v>
      </c>
      <c r="I468" s="25" t="s">
        <v>2808</v>
      </c>
    </row>
    <row r="469" spans="1:9" x14ac:dyDescent="0.3">
      <c r="A469" s="25"/>
      <c r="B469">
        <v>467</v>
      </c>
      <c r="C469" s="9" t="s">
        <v>566</v>
      </c>
      <c r="D469" s="25"/>
      <c r="E469">
        <v>0</v>
      </c>
      <c r="F469" s="25" t="str">
        <f>VLOOKUP(vAccountPlanning[[#This Row],[Type]],TableTypeAccount[],2)</f>
        <v>Assets</v>
      </c>
      <c r="H469" t="b">
        <v>0</v>
      </c>
      <c r="I469" s="25" t="s">
        <v>2809</v>
      </c>
    </row>
    <row r="470" spans="1:9" x14ac:dyDescent="0.3">
      <c r="A470" s="25"/>
      <c r="B470">
        <v>468</v>
      </c>
      <c r="C470" s="9" t="s">
        <v>566</v>
      </c>
      <c r="D470" s="25"/>
      <c r="E470">
        <v>0</v>
      </c>
      <c r="F470" s="25" t="str">
        <f>VLOOKUP(vAccountPlanning[[#This Row],[Type]],TableTypeAccount[],2)</f>
        <v>Assets</v>
      </c>
      <c r="H470" t="b">
        <v>0</v>
      </c>
      <c r="I470" s="25" t="s">
        <v>2810</v>
      </c>
    </row>
    <row r="471" spans="1:9" x14ac:dyDescent="0.3">
      <c r="A471" s="25"/>
      <c r="B471">
        <v>469</v>
      </c>
      <c r="C471" s="9" t="s">
        <v>566</v>
      </c>
      <c r="D471" s="25"/>
      <c r="E471">
        <v>0</v>
      </c>
      <c r="F471" s="25" t="str">
        <f>VLOOKUP(vAccountPlanning[[#This Row],[Type]],TableTypeAccount[],2)</f>
        <v>Assets</v>
      </c>
      <c r="H471" t="b">
        <v>0</v>
      </c>
      <c r="I471" s="25" t="s">
        <v>2811</v>
      </c>
    </row>
    <row r="472" spans="1:9" x14ac:dyDescent="0.3">
      <c r="A472" s="25"/>
      <c r="B472">
        <v>470</v>
      </c>
      <c r="C472" s="9" t="s">
        <v>567</v>
      </c>
      <c r="D472" s="25"/>
      <c r="E472">
        <v>0</v>
      </c>
      <c r="F472" s="25" t="str">
        <f>VLOOKUP(vAccountPlanning[[#This Row],[Type]],TableTypeAccount[],2)</f>
        <v>Assets</v>
      </c>
      <c r="H472" t="b">
        <v>0</v>
      </c>
      <c r="I472" s="25" t="s">
        <v>2812</v>
      </c>
    </row>
    <row r="473" spans="1:9" x14ac:dyDescent="0.3">
      <c r="A473" s="25"/>
      <c r="B473">
        <v>471</v>
      </c>
      <c r="C473" s="9" t="s">
        <v>567</v>
      </c>
      <c r="D473" s="25"/>
      <c r="E473">
        <v>0</v>
      </c>
      <c r="F473" s="25" t="str">
        <f>VLOOKUP(vAccountPlanning[[#This Row],[Type]],TableTypeAccount[],2)</f>
        <v>Assets</v>
      </c>
      <c r="H473" t="b">
        <v>0</v>
      </c>
      <c r="I473" s="25" t="s">
        <v>2813</v>
      </c>
    </row>
    <row r="474" spans="1:9" x14ac:dyDescent="0.3">
      <c r="A474" s="25"/>
      <c r="B474">
        <v>472</v>
      </c>
      <c r="C474" s="9" t="s">
        <v>567</v>
      </c>
      <c r="D474" s="25"/>
      <c r="E474">
        <v>0</v>
      </c>
      <c r="F474" s="25" t="str">
        <f>VLOOKUP(vAccountPlanning[[#This Row],[Type]],TableTypeAccount[],2)</f>
        <v>Assets</v>
      </c>
      <c r="H474" t="b">
        <v>0</v>
      </c>
      <c r="I474" s="25" t="s">
        <v>2814</v>
      </c>
    </row>
    <row r="475" spans="1:9" x14ac:dyDescent="0.3">
      <c r="A475" s="25"/>
      <c r="B475">
        <v>473</v>
      </c>
      <c r="C475" s="9" t="s">
        <v>567</v>
      </c>
      <c r="D475" s="25"/>
      <c r="E475">
        <v>0</v>
      </c>
      <c r="F475" s="25" t="str">
        <f>VLOOKUP(vAccountPlanning[[#This Row],[Type]],TableTypeAccount[],2)</f>
        <v>Assets</v>
      </c>
      <c r="H475" t="b">
        <v>0</v>
      </c>
      <c r="I475" s="25" t="s">
        <v>2815</v>
      </c>
    </row>
    <row r="476" spans="1:9" x14ac:dyDescent="0.3">
      <c r="A476" s="25"/>
      <c r="B476">
        <v>474</v>
      </c>
      <c r="C476" s="9" t="s">
        <v>567</v>
      </c>
      <c r="D476" s="25"/>
      <c r="E476">
        <v>0</v>
      </c>
      <c r="F476" s="25" t="str">
        <f>VLOOKUP(vAccountPlanning[[#This Row],[Type]],TableTypeAccount[],2)</f>
        <v>Assets</v>
      </c>
      <c r="H476" t="b">
        <v>0</v>
      </c>
      <c r="I476" s="25" t="s">
        <v>2816</v>
      </c>
    </row>
    <row r="477" spans="1:9" x14ac:dyDescent="0.3">
      <c r="A477" s="25"/>
      <c r="B477">
        <v>475</v>
      </c>
      <c r="C477" s="9" t="s">
        <v>567</v>
      </c>
      <c r="D477" s="25"/>
      <c r="E477">
        <v>0</v>
      </c>
      <c r="F477" s="25" t="str">
        <f>VLOOKUP(vAccountPlanning[[#This Row],[Type]],TableTypeAccount[],2)</f>
        <v>Assets</v>
      </c>
      <c r="H477" t="b">
        <v>0</v>
      </c>
      <c r="I477" s="25" t="s">
        <v>2817</v>
      </c>
    </row>
    <row r="478" spans="1:9" x14ac:dyDescent="0.3">
      <c r="A478" s="25"/>
      <c r="B478">
        <v>476</v>
      </c>
      <c r="C478" s="9" t="s">
        <v>567</v>
      </c>
      <c r="D478" s="25"/>
      <c r="E478">
        <v>0</v>
      </c>
      <c r="F478" s="25" t="str">
        <f>VLOOKUP(vAccountPlanning[[#This Row],[Type]],TableTypeAccount[],2)</f>
        <v>Assets</v>
      </c>
      <c r="H478" t="b">
        <v>0</v>
      </c>
      <c r="I478" s="25" t="s">
        <v>2818</v>
      </c>
    </row>
    <row r="479" spans="1:9" x14ac:dyDescent="0.3">
      <c r="A479" s="25"/>
      <c r="B479">
        <v>477</v>
      </c>
      <c r="C479" s="9" t="s">
        <v>567</v>
      </c>
      <c r="D479" s="25"/>
      <c r="E479">
        <v>0</v>
      </c>
      <c r="F479" s="25" t="str">
        <f>VLOOKUP(vAccountPlanning[[#This Row],[Type]],TableTypeAccount[],2)</f>
        <v>Assets</v>
      </c>
      <c r="H479" t="b">
        <v>0</v>
      </c>
      <c r="I479" s="25" t="s">
        <v>2819</v>
      </c>
    </row>
    <row r="480" spans="1:9" x14ac:dyDescent="0.3">
      <c r="A480" s="25"/>
      <c r="B480">
        <v>478</v>
      </c>
      <c r="C480" s="9" t="s">
        <v>567</v>
      </c>
      <c r="D480" s="25"/>
      <c r="E480">
        <v>0</v>
      </c>
      <c r="F480" s="25" t="str">
        <f>VLOOKUP(vAccountPlanning[[#This Row],[Type]],TableTypeAccount[],2)</f>
        <v>Assets</v>
      </c>
      <c r="H480" t="b">
        <v>0</v>
      </c>
      <c r="I480" s="25" t="s">
        <v>2820</v>
      </c>
    </row>
    <row r="481" spans="1:9" x14ac:dyDescent="0.3">
      <c r="A481" s="25"/>
      <c r="B481">
        <v>479</v>
      </c>
      <c r="C481" s="9" t="s">
        <v>567</v>
      </c>
      <c r="D481" s="25"/>
      <c r="E481">
        <v>0</v>
      </c>
      <c r="F481" s="25" t="str">
        <f>VLOOKUP(vAccountPlanning[[#This Row],[Type]],TableTypeAccount[],2)</f>
        <v>Assets</v>
      </c>
      <c r="H481" t="b">
        <v>0</v>
      </c>
      <c r="I481" s="25" t="s">
        <v>2821</v>
      </c>
    </row>
    <row r="482" spans="1:9" x14ac:dyDescent="0.3">
      <c r="A482" s="25"/>
      <c r="B482">
        <v>480</v>
      </c>
      <c r="C482" s="9" t="s">
        <v>567</v>
      </c>
      <c r="D482" s="25"/>
      <c r="E482">
        <v>0</v>
      </c>
      <c r="F482" s="25" t="str">
        <f>VLOOKUP(vAccountPlanning[[#This Row],[Type]],TableTypeAccount[],2)</f>
        <v>Assets</v>
      </c>
      <c r="H482" t="b">
        <v>0</v>
      </c>
      <c r="I482" s="25" t="s">
        <v>2822</v>
      </c>
    </row>
    <row r="483" spans="1:9" x14ac:dyDescent="0.3">
      <c r="A483" s="25"/>
      <c r="B483">
        <v>481</v>
      </c>
      <c r="C483" s="9" t="s">
        <v>567</v>
      </c>
      <c r="D483" s="25"/>
      <c r="E483">
        <v>0</v>
      </c>
      <c r="F483" s="25" t="str">
        <f>VLOOKUP(vAccountPlanning[[#This Row],[Type]],TableTypeAccount[],2)</f>
        <v>Assets</v>
      </c>
      <c r="H483" t="b">
        <v>0</v>
      </c>
      <c r="I483" s="25" t="s">
        <v>2823</v>
      </c>
    </row>
    <row r="484" spans="1:9" x14ac:dyDescent="0.3">
      <c r="A484" s="25"/>
      <c r="B484">
        <v>482</v>
      </c>
      <c r="C484" s="9" t="s">
        <v>567</v>
      </c>
      <c r="D484" s="25"/>
      <c r="E484">
        <v>0</v>
      </c>
      <c r="F484" s="25" t="str">
        <f>VLOOKUP(vAccountPlanning[[#This Row],[Type]],TableTypeAccount[],2)</f>
        <v>Assets</v>
      </c>
      <c r="H484" t="b">
        <v>0</v>
      </c>
      <c r="I484" s="25" t="s">
        <v>2824</v>
      </c>
    </row>
    <row r="485" spans="1:9" x14ac:dyDescent="0.3">
      <c r="A485" s="25"/>
      <c r="B485">
        <v>483</v>
      </c>
      <c r="C485" s="9" t="s">
        <v>567</v>
      </c>
      <c r="D485" s="25"/>
      <c r="E485">
        <v>0</v>
      </c>
      <c r="F485" s="25" t="str">
        <f>VLOOKUP(vAccountPlanning[[#This Row],[Type]],TableTypeAccount[],2)</f>
        <v>Assets</v>
      </c>
      <c r="H485" t="b">
        <v>0</v>
      </c>
      <c r="I485" s="25" t="s">
        <v>2825</v>
      </c>
    </row>
    <row r="486" spans="1:9" x14ac:dyDescent="0.3">
      <c r="A486" s="25"/>
      <c r="B486">
        <v>484</v>
      </c>
      <c r="C486" s="9" t="s">
        <v>567</v>
      </c>
      <c r="D486" s="25"/>
      <c r="E486">
        <v>0</v>
      </c>
      <c r="F486" s="25" t="str">
        <f>VLOOKUP(vAccountPlanning[[#This Row],[Type]],TableTypeAccount[],2)</f>
        <v>Assets</v>
      </c>
      <c r="H486" t="b">
        <v>0</v>
      </c>
      <c r="I486" s="25" t="s">
        <v>2826</v>
      </c>
    </row>
    <row r="487" spans="1:9" x14ac:dyDescent="0.3">
      <c r="A487" s="25"/>
      <c r="B487">
        <v>485</v>
      </c>
      <c r="C487" s="9" t="s">
        <v>567</v>
      </c>
      <c r="D487" s="25"/>
      <c r="E487">
        <v>0</v>
      </c>
      <c r="F487" s="25" t="str">
        <f>VLOOKUP(vAccountPlanning[[#This Row],[Type]],TableTypeAccount[],2)</f>
        <v>Assets</v>
      </c>
      <c r="H487" t="b">
        <v>0</v>
      </c>
      <c r="I487" s="25" t="s">
        <v>2827</v>
      </c>
    </row>
    <row r="488" spans="1:9" x14ac:dyDescent="0.3">
      <c r="A488" s="25"/>
      <c r="B488">
        <v>486</v>
      </c>
      <c r="C488" s="9" t="s">
        <v>567</v>
      </c>
      <c r="D488" s="25"/>
      <c r="E488">
        <v>0</v>
      </c>
      <c r="F488" s="25" t="str">
        <f>VLOOKUP(vAccountPlanning[[#This Row],[Type]],TableTypeAccount[],2)</f>
        <v>Assets</v>
      </c>
      <c r="H488" t="b">
        <v>0</v>
      </c>
      <c r="I488" s="25" t="s">
        <v>2828</v>
      </c>
    </row>
    <row r="489" spans="1:9" x14ac:dyDescent="0.3">
      <c r="A489" s="25"/>
      <c r="B489">
        <v>487</v>
      </c>
      <c r="C489" s="9" t="s">
        <v>567</v>
      </c>
      <c r="D489" s="25"/>
      <c r="E489">
        <v>0</v>
      </c>
      <c r="F489" s="25" t="str">
        <f>VLOOKUP(vAccountPlanning[[#This Row],[Type]],TableTypeAccount[],2)</f>
        <v>Assets</v>
      </c>
      <c r="H489" t="b">
        <v>0</v>
      </c>
      <c r="I489" s="25" t="s">
        <v>2829</v>
      </c>
    </row>
    <row r="490" spans="1:9" x14ac:dyDescent="0.3">
      <c r="A490" s="25"/>
      <c r="B490">
        <v>488</v>
      </c>
      <c r="C490" s="9" t="s">
        <v>567</v>
      </c>
      <c r="D490" s="25"/>
      <c r="E490">
        <v>0</v>
      </c>
      <c r="F490" s="25" t="str">
        <f>VLOOKUP(vAccountPlanning[[#This Row],[Type]],TableTypeAccount[],2)</f>
        <v>Assets</v>
      </c>
      <c r="H490" t="b">
        <v>0</v>
      </c>
      <c r="I490" s="25" t="s">
        <v>2830</v>
      </c>
    </row>
    <row r="491" spans="1:9" x14ac:dyDescent="0.3">
      <c r="A491" s="25"/>
      <c r="B491">
        <v>489</v>
      </c>
      <c r="C491" s="9" t="s">
        <v>567</v>
      </c>
      <c r="D491" s="25"/>
      <c r="E491">
        <v>0</v>
      </c>
      <c r="F491" s="25" t="str">
        <f>VLOOKUP(vAccountPlanning[[#This Row],[Type]],TableTypeAccount[],2)</f>
        <v>Assets</v>
      </c>
      <c r="H491" t="b">
        <v>0</v>
      </c>
      <c r="I491" s="25" t="s">
        <v>2831</v>
      </c>
    </row>
    <row r="492" spans="1:9" x14ac:dyDescent="0.3">
      <c r="A492" s="25"/>
      <c r="B492">
        <v>490</v>
      </c>
      <c r="C492" s="9" t="s">
        <v>567</v>
      </c>
      <c r="D492" s="25"/>
      <c r="E492">
        <v>0</v>
      </c>
      <c r="F492" s="25" t="str">
        <f>VLOOKUP(vAccountPlanning[[#This Row],[Type]],TableTypeAccount[],2)</f>
        <v>Assets</v>
      </c>
      <c r="H492" t="b">
        <v>0</v>
      </c>
      <c r="I492" s="25" t="s">
        <v>2832</v>
      </c>
    </row>
    <row r="493" spans="1:9" x14ac:dyDescent="0.3">
      <c r="A493" s="25"/>
      <c r="B493">
        <v>491</v>
      </c>
      <c r="C493" s="9" t="s">
        <v>567</v>
      </c>
      <c r="D493" s="25"/>
      <c r="E493">
        <v>0</v>
      </c>
      <c r="F493" s="25" t="str">
        <f>VLOOKUP(vAccountPlanning[[#This Row],[Type]],TableTypeAccount[],2)</f>
        <v>Assets</v>
      </c>
      <c r="H493" t="b">
        <v>0</v>
      </c>
      <c r="I493" s="25" t="s">
        <v>2833</v>
      </c>
    </row>
    <row r="494" spans="1:9" x14ac:dyDescent="0.3">
      <c r="A494" s="25"/>
      <c r="B494">
        <v>492</v>
      </c>
      <c r="C494" s="9" t="s">
        <v>567</v>
      </c>
      <c r="D494" s="25"/>
      <c r="E494">
        <v>0</v>
      </c>
      <c r="F494" s="25" t="str">
        <f>VLOOKUP(vAccountPlanning[[#This Row],[Type]],TableTypeAccount[],2)</f>
        <v>Assets</v>
      </c>
      <c r="H494" t="b">
        <v>0</v>
      </c>
      <c r="I494" s="25" t="s">
        <v>2834</v>
      </c>
    </row>
    <row r="495" spans="1:9" x14ac:dyDescent="0.3">
      <c r="A495" s="25"/>
      <c r="B495">
        <v>493</v>
      </c>
      <c r="C495" s="9" t="s">
        <v>567</v>
      </c>
      <c r="D495" s="25"/>
      <c r="E495">
        <v>0</v>
      </c>
      <c r="F495" s="25" t="str">
        <f>VLOOKUP(vAccountPlanning[[#This Row],[Type]],TableTypeAccount[],2)</f>
        <v>Assets</v>
      </c>
      <c r="H495" t="b">
        <v>0</v>
      </c>
      <c r="I495" s="25" t="s">
        <v>2835</v>
      </c>
    </row>
    <row r="496" spans="1:9" x14ac:dyDescent="0.3">
      <c r="A496" s="25"/>
      <c r="B496">
        <v>494</v>
      </c>
      <c r="C496" s="9" t="s">
        <v>567</v>
      </c>
      <c r="D496" s="25"/>
      <c r="E496">
        <v>0</v>
      </c>
      <c r="F496" s="25" t="str">
        <f>VLOOKUP(vAccountPlanning[[#This Row],[Type]],TableTypeAccount[],2)</f>
        <v>Assets</v>
      </c>
      <c r="H496" t="b">
        <v>0</v>
      </c>
      <c r="I496" s="25" t="s">
        <v>2836</v>
      </c>
    </row>
    <row r="497" spans="1:9" x14ac:dyDescent="0.3">
      <c r="A497" s="25"/>
      <c r="B497">
        <v>495</v>
      </c>
      <c r="C497" s="9" t="s">
        <v>567</v>
      </c>
      <c r="D497" s="25"/>
      <c r="E497">
        <v>0</v>
      </c>
      <c r="F497" s="25" t="str">
        <f>VLOOKUP(vAccountPlanning[[#This Row],[Type]],TableTypeAccount[],2)</f>
        <v>Assets</v>
      </c>
      <c r="H497" t="b">
        <v>0</v>
      </c>
      <c r="I497" s="25" t="s">
        <v>2837</v>
      </c>
    </row>
    <row r="498" spans="1:9" x14ac:dyDescent="0.3">
      <c r="A498" s="25"/>
      <c r="B498">
        <v>496</v>
      </c>
      <c r="C498" s="9" t="s">
        <v>567</v>
      </c>
      <c r="D498" s="25"/>
      <c r="E498">
        <v>0</v>
      </c>
      <c r="F498" s="25" t="str">
        <f>VLOOKUP(vAccountPlanning[[#This Row],[Type]],TableTypeAccount[],2)</f>
        <v>Assets</v>
      </c>
      <c r="H498" t="b">
        <v>0</v>
      </c>
      <c r="I498" s="25" t="s">
        <v>2838</v>
      </c>
    </row>
    <row r="499" spans="1:9" x14ac:dyDescent="0.3">
      <c r="A499" s="25"/>
      <c r="B499">
        <v>497</v>
      </c>
      <c r="C499" s="9" t="s">
        <v>567</v>
      </c>
      <c r="D499" s="25"/>
      <c r="E499">
        <v>0</v>
      </c>
      <c r="F499" s="25" t="str">
        <f>VLOOKUP(vAccountPlanning[[#This Row],[Type]],TableTypeAccount[],2)</f>
        <v>Assets</v>
      </c>
      <c r="H499" t="b">
        <v>0</v>
      </c>
      <c r="I499" s="25" t="s">
        <v>2839</v>
      </c>
    </row>
    <row r="500" spans="1:9" x14ac:dyDescent="0.3">
      <c r="A500" s="25"/>
      <c r="B500">
        <v>498</v>
      </c>
      <c r="C500" s="9" t="s">
        <v>567</v>
      </c>
      <c r="D500" s="25"/>
      <c r="E500">
        <v>0</v>
      </c>
      <c r="F500" s="25" t="str">
        <f>VLOOKUP(vAccountPlanning[[#This Row],[Type]],TableTypeAccount[],2)</f>
        <v>Assets</v>
      </c>
      <c r="H500" t="b">
        <v>0</v>
      </c>
      <c r="I500" s="25" t="s">
        <v>2840</v>
      </c>
    </row>
    <row r="501" spans="1:9" x14ac:dyDescent="0.3">
      <c r="A501" s="25"/>
      <c r="B501">
        <v>499</v>
      </c>
      <c r="C501" s="9" t="s">
        <v>567</v>
      </c>
      <c r="D501" s="25"/>
      <c r="E501">
        <v>0</v>
      </c>
      <c r="F501" s="25" t="str">
        <f>VLOOKUP(vAccountPlanning[[#This Row],[Type]],TableTypeAccount[],2)</f>
        <v>Assets</v>
      </c>
      <c r="H501" t="b">
        <v>0</v>
      </c>
      <c r="I501" s="25" t="s">
        <v>2841</v>
      </c>
    </row>
    <row r="502" spans="1:9" x14ac:dyDescent="0.3">
      <c r="A502" s="25"/>
      <c r="B502">
        <v>500</v>
      </c>
      <c r="C502" s="9" t="s">
        <v>19</v>
      </c>
      <c r="D502" s="25"/>
      <c r="E502">
        <v>0</v>
      </c>
      <c r="F502" s="25" t="str">
        <f>VLOOKUP(vAccountPlanning[[#This Row],[Type]],TableTypeAccount[],2)</f>
        <v>Assets</v>
      </c>
      <c r="H502" t="b">
        <v>0</v>
      </c>
      <c r="I502" s="25" t="s">
        <v>2842</v>
      </c>
    </row>
    <row r="503" spans="1:9" x14ac:dyDescent="0.3">
      <c r="A503" s="25"/>
      <c r="B503">
        <v>501</v>
      </c>
      <c r="C503" s="9" t="s">
        <v>19</v>
      </c>
      <c r="D503" s="25"/>
      <c r="E503">
        <v>0</v>
      </c>
      <c r="F503" s="25" t="str">
        <f>VLOOKUP(vAccountPlanning[[#This Row],[Type]],TableTypeAccount[],2)</f>
        <v>Assets</v>
      </c>
      <c r="H503" t="b">
        <v>0</v>
      </c>
      <c r="I503" s="25" t="s">
        <v>2843</v>
      </c>
    </row>
    <row r="504" spans="1:9" x14ac:dyDescent="0.3">
      <c r="A504" s="25"/>
      <c r="B504">
        <v>502</v>
      </c>
      <c r="C504" s="9" t="s">
        <v>19</v>
      </c>
      <c r="D504" s="25"/>
      <c r="E504">
        <v>0</v>
      </c>
      <c r="F504" s="25" t="str">
        <f>VLOOKUP(vAccountPlanning[[#This Row],[Type]],TableTypeAccount[],2)</f>
        <v>Assets</v>
      </c>
      <c r="H504" t="b">
        <v>0</v>
      </c>
      <c r="I504" s="25" t="s">
        <v>2844</v>
      </c>
    </row>
    <row r="505" spans="1:9" x14ac:dyDescent="0.3">
      <c r="A505" s="25"/>
      <c r="B505">
        <v>503</v>
      </c>
      <c r="C505" s="9" t="s">
        <v>19</v>
      </c>
      <c r="D505" s="25"/>
      <c r="E505">
        <v>0</v>
      </c>
      <c r="F505" s="25" t="str">
        <f>VLOOKUP(vAccountPlanning[[#This Row],[Type]],TableTypeAccount[],2)</f>
        <v>Assets</v>
      </c>
      <c r="H505" t="b">
        <v>0</v>
      </c>
      <c r="I505" s="25" t="s">
        <v>2845</v>
      </c>
    </row>
    <row r="506" spans="1:9" x14ac:dyDescent="0.3">
      <c r="A506" s="25"/>
      <c r="B506">
        <v>504</v>
      </c>
      <c r="C506" s="9" t="s">
        <v>19</v>
      </c>
      <c r="D506" s="25"/>
      <c r="E506">
        <v>0</v>
      </c>
      <c r="F506" s="25" t="str">
        <f>VLOOKUP(vAccountPlanning[[#This Row],[Type]],TableTypeAccount[],2)</f>
        <v>Assets</v>
      </c>
      <c r="H506" t="b">
        <v>0</v>
      </c>
      <c r="I506" s="25" t="s">
        <v>2846</v>
      </c>
    </row>
    <row r="507" spans="1:9" x14ac:dyDescent="0.3">
      <c r="A507" s="25"/>
      <c r="B507">
        <v>505</v>
      </c>
      <c r="C507" s="9" t="s">
        <v>19</v>
      </c>
      <c r="D507" s="25"/>
      <c r="E507">
        <v>0</v>
      </c>
      <c r="F507" s="25" t="str">
        <f>VLOOKUP(vAccountPlanning[[#This Row],[Type]],TableTypeAccount[],2)</f>
        <v>Assets</v>
      </c>
      <c r="H507" t="b">
        <v>0</v>
      </c>
      <c r="I507" s="25" t="s">
        <v>2847</v>
      </c>
    </row>
    <row r="508" spans="1:9" x14ac:dyDescent="0.3">
      <c r="A508" s="25"/>
      <c r="B508">
        <v>506</v>
      </c>
      <c r="C508" s="9" t="s">
        <v>19</v>
      </c>
      <c r="D508" s="25"/>
      <c r="E508">
        <v>0</v>
      </c>
      <c r="F508" s="25" t="str">
        <f>VLOOKUP(vAccountPlanning[[#This Row],[Type]],TableTypeAccount[],2)</f>
        <v>Assets</v>
      </c>
      <c r="H508" t="b">
        <v>0</v>
      </c>
      <c r="I508" s="25" t="s">
        <v>2848</v>
      </c>
    </row>
    <row r="509" spans="1:9" x14ac:dyDescent="0.3">
      <c r="A509" s="25"/>
      <c r="B509">
        <v>507</v>
      </c>
      <c r="C509" s="9" t="s">
        <v>19</v>
      </c>
      <c r="D509" s="25"/>
      <c r="E509">
        <v>0</v>
      </c>
      <c r="F509" s="25" t="str">
        <f>VLOOKUP(vAccountPlanning[[#This Row],[Type]],TableTypeAccount[],2)</f>
        <v>Assets</v>
      </c>
      <c r="H509" t="b">
        <v>0</v>
      </c>
      <c r="I509" s="25" t="s">
        <v>2849</v>
      </c>
    </row>
    <row r="510" spans="1:9" x14ac:dyDescent="0.3">
      <c r="A510" s="25"/>
      <c r="B510">
        <v>508</v>
      </c>
      <c r="C510" s="9" t="s">
        <v>19</v>
      </c>
      <c r="D510" s="25"/>
      <c r="E510">
        <v>0</v>
      </c>
      <c r="F510" s="25" t="str">
        <f>VLOOKUP(vAccountPlanning[[#This Row],[Type]],TableTypeAccount[],2)</f>
        <v>Assets</v>
      </c>
      <c r="H510" t="b">
        <v>0</v>
      </c>
      <c r="I510" s="25" t="s">
        <v>2850</v>
      </c>
    </row>
    <row r="511" spans="1:9" x14ac:dyDescent="0.3">
      <c r="A511" s="25"/>
      <c r="B511">
        <v>509</v>
      </c>
      <c r="C511" s="9" t="s">
        <v>19</v>
      </c>
      <c r="D511" s="25"/>
      <c r="E511">
        <v>0</v>
      </c>
      <c r="F511" s="25" t="str">
        <f>VLOOKUP(vAccountPlanning[[#This Row],[Type]],TableTypeAccount[],2)</f>
        <v>Assets</v>
      </c>
      <c r="H511" t="b">
        <v>0</v>
      </c>
      <c r="I511" s="25" t="s">
        <v>2851</v>
      </c>
    </row>
    <row r="512" spans="1:9" x14ac:dyDescent="0.3">
      <c r="A512" s="25"/>
      <c r="B512">
        <v>510</v>
      </c>
      <c r="C512" s="9" t="s">
        <v>568</v>
      </c>
      <c r="D512" s="25"/>
      <c r="E512">
        <v>0</v>
      </c>
      <c r="F512" s="25" t="str">
        <f>VLOOKUP(vAccountPlanning[[#This Row],[Type]],TableTypeAccount[],2)</f>
        <v>Assets</v>
      </c>
      <c r="H512" t="b">
        <v>0</v>
      </c>
      <c r="I512" s="25" t="s">
        <v>2852</v>
      </c>
    </row>
    <row r="513" spans="1:9" x14ac:dyDescent="0.3">
      <c r="A513" s="25"/>
      <c r="B513">
        <v>511</v>
      </c>
      <c r="C513" s="9" t="s">
        <v>568</v>
      </c>
      <c r="D513" s="25"/>
      <c r="E513">
        <v>0</v>
      </c>
      <c r="F513" s="25" t="str">
        <f>VLOOKUP(vAccountPlanning[[#This Row],[Type]],TableTypeAccount[],2)</f>
        <v>Assets</v>
      </c>
      <c r="H513" t="b">
        <v>0</v>
      </c>
      <c r="I513" s="25" t="s">
        <v>2853</v>
      </c>
    </row>
    <row r="514" spans="1:9" x14ac:dyDescent="0.3">
      <c r="A514" s="25"/>
      <c r="B514">
        <v>512</v>
      </c>
      <c r="C514" s="9" t="s">
        <v>568</v>
      </c>
      <c r="D514" s="25"/>
      <c r="E514">
        <v>0</v>
      </c>
      <c r="F514" s="25" t="str">
        <f>VLOOKUP(vAccountPlanning[[#This Row],[Type]],TableTypeAccount[],2)</f>
        <v>Assets</v>
      </c>
      <c r="H514" t="b">
        <v>0</v>
      </c>
      <c r="I514" s="25" t="s">
        <v>2854</v>
      </c>
    </row>
    <row r="515" spans="1:9" x14ac:dyDescent="0.3">
      <c r="A515" s="25"/>
      <c r="B515">
        <v>513</v>
      </c>
      <c r="C515" s="9" t="s">
        <v>568</v>
      </c>
      <c r="D515" s="25"/>
      <c r="E515">
        <v>0</v>
      </c>
      <c r="F515" s="25" t="str">
        <f>VLOOKUP(vAccountPlanning[[#This Row],[Type]],TableTypeAccount[],2)</f>
        <v>Assets</v>
      </c>
      <c r="H515" t="b">
        <v>0</v>
      </c>
      <c r="I515" s="25" t="s">
        <v>2855</v>
      </c>
    </row>
    <row r="516" spans="1:9" x14ac:dyDescent="0.3">
      <c r="A516" s="25"/>
      <c r="B516">
        <v>514</v>
      </c>
      <c r="C516" s="9" t="s">
        <v>568</v>
      </c>
      <c r="D516" s="25"/>
      <c r="E516">
        <v>0</v>
      </c>
      <c r="F516" s="25" t="str">
        <f>VLOOKUP(vAccountPlanning[[#This Row],[Type]],TableTypeAccount[],2)</f>
        <v>Assets</v>
      </c>
      <c r="H516" t="b">
        <v>0</v>
      </c>
      <c r="I516" s="25" t="s">
        <v>2856</v>
      </c>
    </row>
    <row r="517" spans="1:9" x14ac:dyDescent="0.3">
      <c r="A517" s="25"/>
      <c r="B517">
        <v>515</v>
      </c>
      <c r="C517" s="9" t="s">
        <v>568</v>
      </c>
      <c r="D517" s="25"/>
      <c r="E517">
        <v>0</v>
      </c>
      <c r="F517" s="25" t="str">
        <f>VLOOKUP(vAccountPlanning[[#This Row],[Type]],TableTypeAccount[],2)</f>
        <v>Assets</v>
      </c>
      <c r="H517" t="b">
        <v>0</v>
      </c>
      <c r="I517" s="25" t="s">
        <v>2857</v>
      </c>
    </row>
    <row r="518" spans="1:9" x14ac:dyDescent="0.3">
      <c r="A518" s="25"/>
      <c r="B518">
        <v>516</v>
      </c>
      <c r="C518" s="9" t="s">
        <v>568</v>
      </c>
      <c r="D518" s="25"/>
      <c r="E518">
        <v>0</v>
      </c>
      <c r="F518" s="25" t="str">
        <f>VLOOKUP(vAccountPlanning[[#This Row],[Type]],TableTypeAccount[],2)</f>
        <v>Assets</v>
      </c>
      <c r="H518" t="b">
        <v>0</v>
      </c>
      <c r="I518" s="25" t="s">
        <v>2858</v>
      </c>
    </row>
    <row r="519" spans="1:9" x14ac:dyDescent="0.3">
      <c r="A519" s="25"/>
      <c r="B519">
        <v>517</v>
      </c>
      <c r="C519" s="9" t="s">
        <v>568</v>
      </c>
      <c r="D519" s="25"/>
      <c r="E519">
        <v>0</v>
      </c>
      <c r="F519" s="25" t="str">
        <f>VLOOKUP(vAccountPlanning[[#This Row],[Type]],TableTypeAccount[],2)</f>
        <v>Assets</v>
      </c>
      <c r="H519" t="b">
        <v>0</v>
      </c>
      <c r="I519" s="25" t="s">
        <v>2859</v>
      </c>
    </row>
    <row r="520" spans="1:9" x14ac:dyDescent="0.3">
      <c r="A520" s="25"/>
      <c r="B520">
        <v>518</v>
      </c>
      <c r="C520" s="9" t="s">
        <v>568</v>
      </c>
      <c r="D520" s="25"/>
      <c r="E520">
        <v>0</v>
      </c>
      <c r="F520" s="25" t="str">
        <f>VLOOKUP(vAccountPlanning[[#This Row],[Type]],TableTypeAccount[],2)</f>
        <v>Assets</v>
      </c>
      <c r="H520" t="b">
        <v>0</v>
      </c>
      <c r="I520" s="25" t="s">
        <v>2860</v>
      </c>
    </row>
    <row r="521" spans="1:9" x14ac:dyDescent="0.3">
      <c r="A521" s="25"/>
      <c r="B521">
        <v>519</v>
      </c>
      <c r="C521" s="9" t="s">
        <v>568</v>
      </c>
      <c r="D521" s="25"/>
      <c r="E521">
        <v>0</v>
      </c>
      <c r="F521" s="25" t="str">
        <f>VLOOKUP(vAccountPlanning[[#This Row],[Type]],TableTypeAccount[],2)</f>
        <v>Assets</v>
      </c>
      <c r="H521" t="b">
        <v>0</v>
      </c>
      <c r="I521" s="25" t="s">
        <v>2861</v>
      </c>
    </row>
    <row r="522" spans="1:9" x14ac:dyDescent="0.3">
      <c r="A522" s="25"/>
      <c r="B522">
        <v>520</v>
      </c>
      <c r="C522" s="9" t="s">
        <v>569</v>
      </c>
      <c r="D522" s="25"/>
      <c r="E522">
        <v>0</v>
      </c>
      <c r="F522" s="25" t="str">
        <f>VLOOKUP(vAccountPlanning[[#This Row],[Type]],TableTypeAccount[],2)</f>
        <v>Assets</v>
      </c>
      <c r="H522" t="b">
        <v>0</v>
      </c>
      <c r="I522" s="25" t="s">
        <v>2862</v>
      </c>
    </row>
    <row r="523" spans="1:9" x14ac:dyDescent="0.3">
      <c r="A523" s="25"/>
      <c r="B523">
        <v>521</v>
      </c>
      <c r="C523" s="9" t="s">
        <v>569</v>
      </c>
      <c r="D523" s="25"/>
      <c r="E523">
        <v>0</v>
      </c>
      <c r="F523" s="25" t="str">
        <f>VLOOKUP(vAccountPlanning[[#This Row],[Type]],TableTypeAccount[],2)</f>
        <v>Assets</v>
      </c>
      <c r="H523" t="b">
        <v>0</v>
      </c>
      <c r="I523" s="25" t="s">
        <v>2863</v>
      </c>
    </row>
    <row r="524" spans="1:9" x14ac:dyDescent="0.3">
      <c r="A524" s="25"/>
      <c r="B524">
        <v>522</v>
      </c>
      <c r="C524" s="9" t="s">
        <v>569</v>
      </c>
      <c r="D524" s="25"/>
      <c r="E524">
        <v>0</v>
      </c>
      <c r="F524" s="25" t="str">
        <f>VLOOKUP(vAccountPlanning[[#This Row],[Type]],TableTypeAccount[],2)</f>
        <v>Assets</v>
      </c>
      <c r="H524" t="b">
        <v>0</v>
      </c>
      <c r="I524" s="25" t="s">
        <v>2864</v>
      </c>
    </row>
    <row r="525" spans="1:9" x14ac:dyDescent="0.3">
      <c r="A525" s="25"/>
      <c r="B525">
        <v>523</v>
      </c>
      <c r="C525" s="9" t="s">
        <v>569</v>
      </c>
      <c r="D525" s="25"/>
      <c r="E525">
        <v>0</v>
      </c>
      <c r="F525" s="25" t="str">
        <f>VLOOKUP(vAccountPlanning[[#This Row],[Type]],TableTypeAccount[],2)</f>
        <v>Assets</v>
      </c>
      <c r="H525" t="b">
        <v>0</v>
      </c>
      <c r="I525" s="25" t="s">
        <v>2865</v>
      </c>
    </row>
    <row r="526" spans="1:9" x14ac:dyDescent="0.3">
      <c r="A526" s="25"/>
      <c r="B526">
        <v>524</v>
      </c>
      <c r="C526" s="9" t="s">
        <v>569</v>
      </c>
      <c r="D526" s="25"/>
      <c r="E526">
        <v>0</v>
      </c>
      <c r="F526" s="25" t="str">
        <f>VLOOKUP(vAccountPlanning[[#This Row],[Type]],TableTypeAccount[],2)</f>
        <v>Assets</v>
      </c>
      <c r="H526" t="b">
        <v>0</v>
      </c>
      <c r="I526" s="25" t="s">
        <v>2866</v>
      </c>
    </row>
    <row r="527" spans="1:9" x14ac:dyDescent="0.3">
      <c r="A527" s="25"/>
      <c r="B527">
        <v>525</v>
      </c>
      <c r="C527" s="9" t="s">
        <v>569</v>
      </c>
      <c r="D527" s="25"/>
      <c r="E527">
        <v>0</v>
      </c>
      <c r="F527" s="25" t="str">
        <f>VLOOKUP(vAccountPlanning[[#This Row],[Type]],TableTypeAccount[],2)</f>
        <v>Assets</v>
      </c>
      <c r="H527" t="b">
        <v>0</v>
      </c>
      <c r="I527" s="25" t="s">
        <v>2867</v>
      </c>
    </row>
    <row r="528" spans="1:9" x14ac:dyDescent="0.3">
      <c r="A528" s="25"/>
      <c r="B528">
        <v>526</v>
      </c>
      <c r="C528" s="9" t="s">
        <v>569</v>
      </c>
      <c r="D528" s="25"/>
      <c r="E528">
        <v>0</v>
      </c>
      <c r="F528" s="25" t="str">
        <f>VLOOKUP(vAccountPlanning[[#This Row],[Type]],TableTypeAccount[],2)</f>
        <v>Assets</v>
      </c>
      <c r="H528" t="b">
        <v>0</v>
      </c>
      <c r="I528" s="25" t="s">
        <v>2868</v>
      </c>
    </row>
    <row r="529" spans="1:9" x14ac:dyDescent="0.3">
      <c r="A529" s="25"/>
      <c r="B529">
        <v>527</v>
      </c>
      <c r="C529" s="9" t="s">
        <v>569</v>
      </c>
      <c r="D529" s="25"/>
      <c r="E529">
        <v>0</v>
      </c>
      <c r="F529" s="25" t="str">
        <f>VLOOKUP(vAccountPlanning[[#This Row],[Type]],TableTypeAccount[],2)</f>
        <v>Assets</v>
      </c>
      <c r="H529" t="b">
        <v>0</v>
      </c>
      <c r="I529" s="25" t="s">
        <v>2869</v>
      </c>
    </row>
    <row r="530" spans="1:9" x14ac:dyDescent="0.3">
      <c r="A530" s="25"/>
      <c r="B530">
        <v>528</v>
      </c>
      <c r="C530" s="9" t="s">
        <v>569</v>
      </c>
      <c r="D530" s="25"/>
      <c r="E530">
        <v>0</v>
      </c>
      <c r="F530" s="25" t="str">
        <f>VLOOKUP(vAccountPlanning[[#This Row],[Type]],TableTypeAccount[],2)</f>
        <v>Assets</v>
      </c>
      <c r="H530" t="b">
        <v>0</v>
      </c>
      <c r="I530" s="25" t="s">
        <v>2870</v>
      </c>
    </row>
    <row r="531" spans="1:9" x14ac:dyDescent="0.3">
      <c r="A531" s="25"/>
      <c r="B531">
        <v>529</v>
      </c>
      <c r="C531" s="9" t="s">
        <v>569</v>
      </c>
      <c r="D531" s="25"/>
      <c r="E531">
        <v>0</v>
      </c>
      <c r="F531" s="25" t="str">
        <f>VLOOKUP(vAccountPlanning[[#This Row],[Type]],TableTypeAccount[],2)</f>
        <v>Assets</v>
      </c>
      <c r="H531" t="b">
        <v>0</v>
      </c>
      <c r="I531" s="25" t="s">
        <v>2871</v>
      </c>
    </row>
    <row r="532" spans="1:9" x14ac:dyDescent="0.3">
      <c r="A532" s="25"/>
      <c r="B532">
        <v>530</v>
      </c>
      <c r="C532" s="9" t="s">
        <v>569</v>
      </c>
      <c r="D532" s="25"/>
      <c r="E532">
        <v>0</v>
      </c>
      <c r="F532" s="25" t="str">
        <f>VLOOKUP(vAccountPlanning[[#This Row],[Type]],TableTypeAccount[],2)</f>
        <v>Assets</v>
      </c>
      <c r="H532" t="b">
        <v>0</v>
      </c>
      <c r="I532" s="25" t="s">
        <v>2872</v>
      </c>
    </row>
    <row r="533" spans="1:9" x14ac:dyDescent="0.3">
      <c r="A533" s="25"/>
      <c r="B533">
        <v>531</v>
      </c>
      <c r="C533" s="9" t="s">
        <v>569</v>
      </c>
      <c r="D533" s="25"/>
      <c r="E533">
        <v>0</v>
      </c>
      <c r="F533" s="25" t="str">
        <f>VLOOKUP(vAccountPlanning[[#This Row],[Type]],TableTypeAccount[],2)</f>
        <v>Assets</v>
      </c>
      <c r="H533" t="b">
        <v>0</v>
      </c>
      <c r="I533" s="25" t="s">
        <v>2873</v>
      </c>
    </row>
    <row r="534" spans="1:9" x14ac:dyDescent="0.3">
      <c r="A534" s="25"/>
      <c r="B534">
        <v>532</v>
      </c>
      <c r="C534" s="9" t="s">
        <v>569</v>
      </c>
      <c r="D534" s="25"/>
      <c r="E534">
        <v>0</v>
      </c>
      <c r="F534" s="25" t="str">
        <f>VLOOKUP(vAccountPlanning[[#This Row],[Type]],TableTypeAccount[],2)</f>
        <v>Assets</v>
      </c>
      <c r="H534" t="b">
        <v>0</v>
      </c>
      <c r="I534" s="25" t="s">
        <v>2874</v>
      </c>
    </row>
    <row r="535" spans="1:9" x14ac:dyDescent="0.3">
      <c r="A535" s="25"/>
      <c r="B535">
        <v>533</v>
      </c>
      <c r="C535" s="9" t="s">
        <v>569</v>
      </c>
      <c r="D535" s="25"/>
      <c r="E535">
        <v>0</v>
      </c>
      <c r="F535" s="25" t="str">
        <f>VLOOKUP(vAccountPlanning[[#This Row],[Type]],TableTypeAccount[],2)</f>
        <v>Assets</v>
      </c>
      <c r="H535" t="b">
        <v>0</v>
      </c>
      <c r="I535" s="25" t="s">
        <v>2875</v>
      </c>
    </row>
    <row r="536" spans="1:9" x14ac:dyDescent="0.3">
      <c r="A536" s="25"/>
      <c r="B536">
        <v>534</v>
      </c>
      <c r="C536" s="9" t="s">
        <v>569</v>
      </c>
      <c r="D536" s="25"/>
      <c r="E536">
        <v>0</v>
      </c>
      <c r="F536" s="25" t="str">
        <f>VLOOKUP(vAccountPlanning[[#This Row],[Type]],TableTypeAccount[],2)</f>
        <v>Assets</v>
      </c>
      <c r="H536" t="b">
        <v>0</v>
      </c>
      <c r="I536" s="25" t="s">
        <v>2876</v>
      </c>
    </row>
    <row r="537" spans="1:9" x14ac:dyDescent="0.3">
      <c r="A537" s="25"/>
      <c r="B537">
        <v>535</v>
      </c>
      <c r="C537" s="9" t="s">
        <v>569</v>
      </c>
      <c r="D537" s="25"/>
      <c r="E537">
        <v>0</v>
      </c>
      <c r="F537" s="25" t="str">
        <f>VLOOKUP(vAccountPlanning[[#This Row],[Type]],TableTypeAccount[],2)</f>
        <v>Assets</v>
      </c>
      <c r="H537" t="b">
        <v>0</v>
      </c>
      <c r="I537" s="25" t="s">
        <v>2877</v>
      </c>
    </row>
    <row r="538" spans="1:9" x14ac:dyDescent="0.3">
      <c r="A538" s="25"/>
      <c r="B538">
        <v>536</v>
      </c>
      <c r="C538" s="9" t="s">
        <v>569</v>
      </c>
      <c r="D538" s="25"/>
      <c r="E538">
        <v>0</v>
      </c>
      <c r="F538" s="25" t="str">
        <f>VLOOKUP(vAccountPlanning[[#This Row],[Type]],TableTypeAccount[],2)</f>
        <v>Assets</v>
      </c>
      <c r="H538" t="b">
        <v>0</v>
      </c>
      <c r="I538" s="25" t="s">
        <v>2878</v>
      </c>
    </row>
    <row r="539" spans="1:9" x14ac:dyDescent="0.3">
      <c r="A539" s="25"/>
      <c r="B539">
        <v>537</v>
      </c>
      <c r="C539" s="9" t="s">
        <v>569</v>
      </c>
      <c r="D539" s="25"/>
      <c r="E539">
        <v>0</v>
      </c>
      <c r="F539" s="25" t="str">
        <f>VLOOKUP(vAccountPlanning[[#This Row],[Type]],TableTypeAccount[],2)</f>
        <v>Assets</v>
      </c>
      <c r="H539" t="b">
        <v>0</v>
      </c>
      <c r="I539" s="25" t="s">
        <v>2879</v>
      </c>
    </row>
    <row r="540" spans="1:9" x14ac:dyDescent="0.3">
      <c r="A540" s="25"/>
      <c r="B540">
        <v>538</v>
      </c>
      <c r="C540" s="9" t="s">
        <v>569</v>
      </c>
      <c r="D540" s="25"/>
      <c r="E540">
        <v>0</v>
      </c>
      <c r="F540" s="25" t="str">
        <f>VLOOKUP(vAccountPlanning[[#This Row],[Type]],TableTypeAccount[],2)</f>
        <v>Assets</v>
      </c>
      <c r="H540" t="b">
        <v>0</v>
      </c>
      <c r="I540" s="25" t="s">
        <v>2880</v>
      </c>
    </row>
    <row r="541" spans="1:9" x14ac:dyDescent="0.3">
      <c r="A541" s="25"/>
      <c r="B541">
        <v>539</v>
      </c>
      <c r="C541" s="9" t="s">
        <v>569</v>
      </c>
      <c r="D541" s="25"/>
      <c r="E541">
        <v>0</v>
      </c>
      <c r="F541" s="25" t="str">
        <f>VLOOKUP(vAccountPlanning[[#This Row],[Type]],TableTypeAccount[],2)</f>
        <v>Assets</v>
      </c>
      <c r="H541" t="b">
        <v>0</v>
      </c>
      <c r="I541" s="25" t="s">
        <v>2881</v>
      </c>
    </row>
    <row r="542" spans="1:9" x14ac:dyDescent="0.3">
      <c r="A542" s="25"/>
      <c r="B542">
        <v>540</v>
      </c>
      <c r="C542" s="9" t="s">
        <v>570</v>
      </c>
      <c r="D542" s="25"/>
      <c r="E542">
        <v>0</v>
      </c>
      <c r="F542" s="25" t="str">
        <f>VLOOKUP(vAccountPlanning[[#This Row],[Type]],TableTypeAccount[],2)</f>
        <v>Assets</v>
      </c>
      <c r="H542" t="b">
        <v>0</v>
      </c>
      <c r="I542" s="25" t="s">
        <v>2882</v>
      </c>
    </row>
    <row r="543" spans="1:9" x14ac:dyDescent="0.3">
      <c r="A543" s="25"/>
      <c r="B543">
        <v>541</v>
      </c>
      <c r="C543" s="9" t="s">
        <v>570</v>
      </c>
      <c r="D543" s="25"/>
      <c r="E543">
        <v>0</v>
      </c>
      <c r="F543" s="25" t="str">
        <f>VLOOKUP(vAccountPlanning[[#This Row],[Type]],TableTypeAccount[],2)</f>
        <v>Assets</v>
      </c>
      <c r="H543" t="b">
        <v>0</v>
      </c>
      <c r="I543" s="25" t="s">
        <v>2883</v>
      </c>
    </row>
    <row r="544" spans="1:9" x14ac:dyDescent="0.3">
      <c r="A544" s="25"/>
      <c r="B544">
        <v>542</v>
      </c>
      <c r="C544" s="9" t="s">
        <v>570</v>
      </c>
      <c r="D544" s="25"/>
      <c r="E544">
        <v>0</v>
      </c>
      <c r="F544" s="25" t="str">
        <f>VLOOKUP(vAccountPlanning[[#This Row],[Type]],TableTypeAccount[],2)</f>
        <v>Assets</v>
      </c>
      <c r="H544" t="b">
        <v>0</v>
      </c>
      <c r="I544" s="25" t="s">
        <v>2884</v>
      </c>
    </row>
    <row r="545" spans="1:9" x14ac:dyDescent="0.3">
      <c r="A545" s="25"/>
      <c r="B545">
        <v>543</v>
      </c>
      <c r="C545" s="9" t="s">
        <v>570</v>
      </c>
      <c r="D545" s="25"/>
      <c r="E545">
        <v>0</v>
      </c>
      <c r="F545" s="25" t="str">
        <f>VLOOKUP(vAccountPlanning[[#This Row],[Type]],TableTypeAccount[],2)</f>
        <v>Assets</v>
      </c>
      <c r="H545" t="b">
        <v>0</v>
      </c>
      <c r="I545" s="25" t="s">
        <v>2885</v>
      </c>
    </row>
    <row r="546" spans="1:9" x14ac:dyDescent="0.3">
      <c r="A546" s="25"/>
      <c r="B546">
        <v>544</v>
      </c>
      <c r="C546" s="9" t="s">
        <v>570</v>
      </c>
      <c r="D546" s="25"/>
      <c r="E546">
        <v>0</v>
      </c>
      <c r="F546" s="25" t="str">
        <f>VLOOKUP(vAccountPlanning[[#This Row],[Type]],TableTypeAccount[],2)</f>
        <v>Assets</v>
      </c>
      <c r="H546" t="b">
        <v>0</v>
      </c>
      <c r="I546" s="25" t="s">
        <v>2886</v>
      </c>
    </row>
    <row r="547" spans="1:9" x14ac:dyDescent="0.3">
      <c r="A547" s="25"/>
      <c r="B547">
        <v>545</v>
      </c>
      <c r="C547" s="9" t="s">
        <v>570</v>
      </c>
      <c r="D547" s="25"/>
      <c r="E547">
        <v>0</v>
      </c>
      <c r="F547" s="25" t="str">
        <f>VLOOKUP(vAccountPlanning[[#This Row],[Type]],TableTypeAccount[],2)</f>
        <v>Assets</v>
      </c>
      <c r="H547" t="b">
        <v>0</v>
      </c>
      <c r="I547" s="25" t="s">
        <v>2887</v>
      </c>
    </row>
    <row r="548" spans="1:9" x14ac:dyDescent="0.3">
      <c r="A548" s="25"/>
      <c r="B548">
        <v>546</v>
      </c>
      <c r="C548" s="9" t="s">
        <v>570</v>
      </c>
      <c r="D548" s="25"/>
      <c r="E548">
        <v>0</v>
      </c>
      <c r="F548" s="25" t="str">
        <f>VLOOKUP(vAccountPlanning[[#This Row],[Type]],TableTypeAccount[],2)</f>
        <v>Assets</v>
      </c>
      <c r="H548" t="b">
        <v>0</v>
      </c>
      <c r="I548" s="25" t="s">
        <v>2888</v>
      </c>
    </row>
    <row r="549" spans="1:9" x14ac:dyDescent="0.3">
      <c r="A549" s="25"/>
      <c r="B549">
        <v>547</v>
      </c>
      <c r="C549" s="9" t="s">
        <v>570</v>
      </c>
      <c r="D549" s="25"/>
      <c r="E549">
        <v>0</v>
      </c>
      <c r="F549" s="25" t="str">
        <f>VLOOKUP(vAccountPlanning[[#This Row],[Type]],TableTypeAccount[],2)</f>
        <v>Assets</v>
      </c>
      <c r="H549" t="b">
        <v>0</v>
      </c>
      <c r="I549" s="25" t="s">
        <v>2889</v>
      </c>
    </row>
    <row r="550" spans="1:9" x14ac:dyDescent="0.3">
      <c r="A550" s="25"/>
      <c r="B550">
        <v>548</v>
      </c>
      <c r="C550" s="9" t="s">
        <v>570</v>
      </c>
      <c r="D550" s="25"/>
      <c r="E550">
        <v>0</v>
      </c>
      <c r="F550" s="25" t="str">
        <f>VLOOKUP(vAccountPlanning[[#This Row],[Type]],TableTypeAccount[],2)</f>
        <v>Assets</v>
      </c>
      <c r="H550" t="b">
        <v>0</v>
      </c>
      <c r="I550" s="25" t="s">
        <v>2890</v>
      </c>
    </row>
    <row r="551" spans="1:9" x14ac:dyDescent="0.3">
      <c r="A551" s="25"/>
      <c r="B551">
        <v>549</v>
      </c>
      <c r="C551" s="9" t="s">
        <v>570</v>
      </c>
      <c r="D551" s="25"/>
      <c r="E551">
        <v>0</v>
      </c>
      <c r="F551" s="25" t="str">
        <f>VLOOKUP(vAccountPlanning[[#This Row],[Type]],TableTypeAccount[],2)</f>
        <v>Assets</v>
      </c>
      <c r="H551" t="b">
        <v>0</v>
      </c>
      <c r="I551" s="25" t="s">
        <v>2891</v>
      </c>
    </row>
    <row r="552" spans="1:9" x14ac:dyDescent="0.3">
      <c r="A552" s="25"/>
      <c r="B552">
        <v>550</v>
      </c>
      <c r="C552" s="9" t="s">
        <v>570</v>
      </c>
      <c r="D552" s="25"/>
      <c r="E552">
        <v>0</v>
      </c>
      <c r="F552" s="25" t="str">
        <f>VLOOKUP(vAccountPlanning[[#This Row],[Type]],TableTypeAccount[],2)</f>
        <v>Assets</v>
      </c>
      <c r="H552" t="b">
        <v>0</v>
      </c>
      <c r="I552" s="25" t="s">
        <v>2892</v>
      </c>
    </row>
    <row r="553" spans="1:9" x14ac:dyDescent="0.3">
      <c r="A553" s="25"/>
      <c r="B553">
        <v>551</v>
      </c>
      <c r="C553" s="9" t="s">
        <v>570</v>
      </c>
      <c r="D553" s="25"/>
      <c r="E553">
        <v>0</v>
      </c>
      <c r="F553" s="25" t="str">
        <f>VLOOKUP(vAccountPlanning[[#This Row],[Type]],TableTypeAccount[],2)</f>
        <v>Assets</v>
      </c>
      <c r="H553" t="b">
        <v>0</v>
      </c>
      <c r="I553" s="25" t="s">
        <v>2893</v>
      </c>
    </row>
    <row r="554" spans="1:9" x14ac:dyDescent="0.3">
      <c r="A554" s="25"/>
      <c r="B554">
        <v>552</v>
      </c>
      <c r="C554" s="9" t="s">
        <v>570</v>
      </c>
      <c r="D554" s="25"/>
      <c r="E554">
        <v>0</v>
      </c>
      <c r="F554" s="25" t="str">
        <f>VLOOKUP(vAccountPlanning[[#This Row],[Type]],TableTypeAccount[],2)</f>
        <v>Assets</v>
      </c>
      <c r="H554" t="b">
        <v>0</v>
      </c>
      <c r="I554" s="25" t="s">
        <v>2894</v>
      </c>
    </row>
    <row r="555" spans="1:9" x14ac:dyDescent="0.3">
      <c r="A555" s="25"/>
      <c r="B555">
        <v>553</v>
      </c>
      <c r="C555" s="9" t="s">
        <v>570</v>
      </c>
      <c r="D555" s="25"/>
      <c r="E555">
        <v>0</v>
      </c>
      <c r="F555" s="25" t="str">
        <f>VLOOKUP(vAccountPlanning[[#This Row],[Type]],TableTypeAccount[],2)</f>
        <v>Assets</v>
      </c>
      <c r="H555" t="b">
        <v>0</v>
      </c>
      <c r="I555" s="25" t="s">
        <v>2895</v>
      </c>
    </row>
    <row r="556" spans="1:9" x14ac:dyDescent="0.3">
      <c r="A556" s="25"/>
      <c r="B556">
        <v>554</v>
      </c>
      <c r="C556" s="9" t="s">
        <v>570</v>
      </c>
      <c r="D556" s="25"/>
      <c r="E556">
        <v>0</v>
      </c>
      <c r="F556" s="25" t="str">
        <f>VLOOKUP(vAccountPlanning[[#This Row],[Type]],TableTypeAccount[],2)</f>
        <v>Assets</v>
      </c>
      <c r="H556" t="b">
        <v>0</v>
      </c>
      <c r="I556" s="25" t="s">
        <v>2896</v>
      </c>
    </row>
    <row r="557" spans="1:9" x14ac:dyDescent="0.3">
      <c r="A557" s="25"/>
      <c r="B557">
        <v>555</v>
      </c>
      <c r="C557" s="9" t="s">
        <v>570</v>
      </c>
      <c r="D557" s="25"/>
      <c r="E557">
        <v>0</v>
      </c>
      <c r="F557" s="25" t="str">
        <f>VLOOKUP(vAccountPlanning[[#This Row],[Type]],TableTypeAccount[],2)</f>
        <v>Assets</v>
      </c>
      <c r="H557" t="b">
        <v>0</v>
      </c>
      <c r="I557" s="25" t="s">
        <v>2897</v>
      </c>
    </row>
    <row r="558" spans="1:9" x14ac:dyDescent="0.3">
      <c r="A558" s="25"/>
      <c r="B558">
        <v>556</v>
      </c>
      <c r="C558" s="9" t="s">
        <v>570</v>
      </c>
      <c r="D558" s="25"/>
      <c r="E558">
        <v>0</v>
      </c>
      <c r="F558" s="25" t="str">
        <f>VLOOKUP(vAccountPlanning[[#This Row],[Type]],TableTypeAccount[],2)</f>
        <v>Assets</v>
      </c>
      <c r="H558" t="b">
        <v>0</v>
      </c>
      <c r="I558" s="25" t="s">
        <v>2898</v>
      </c>
    </row>
    <row r="559" spans="1:9" x14ac:dyDescent="0.3">
      <c r="A559" s="25"/>
      <c r="B559">
        <v>557</v>
      </c>
      <c r="C559" s="9" t="s">
        <v>570</v>
      </c>
      <c r="D559" s="25"/>
      <c r="E559">
        <v>0</v>
      </c>
      <c r="F559" s="25" t="str">
        <f>VLOOKUP(vAccountPlanning[[#This Row],[Type]],TableTypeAccount[],2)</f>
        <v>Assets</v>
      </c>
      <c r="H559" t="b">
        <v>0</v>
      </c>
      <c r="I559" s="25" t="s">
        <v>2899</v>
      </c>
    </row>
    <row r="560" spans="1:9" x14ac:dyDescent="0.3">
      <c r="A560" s="25"/>
      <c r="B560">
        <v>558</v>
      </c>
      <c r="C560" s="9" t="s">
        <v>570</v>
      </c>
      <c r="D560" s="25"/>
      <c r="E560">
        <v>0</v>
      </c>
      <c r="F560" s="25" t="str">
        <f>VLOOKUP(vAccountPlanning[[#This Row],[Type]],TableTypeAccount[],2)</f>
        <v>Assets</v>
      </c>
      <c r="H560" t="b">
        <v>0</v>
      </c>
      <c r="I560" s="25" t="s">
        <v>2900</v>
      </c>
    </row>
    <row r="561" spans="1:9" x14ac:dyDescent="0.3">
      <c r="A561" s="25"/>
      <c r="B561">
        <v>559</v>
      </c>
      <c r="C561" s="9" t="s">
        <v>570</v>
      </c>
      <c r="D561" s="25"/>
      <c r="E561">
        <v>0</v>
      </c>
      <c r="F561" s="25" t="str">
        <f>VLOOKUP(vAccountPlanning[[#This Row],[Type]],TableTypeAccount[],2)</f>
        <v>Assets</v>
      </c>
      <c r="H561" t="b">
        <v>0</v>
      </c>
      <c r="I561" s="25" t="s">
        <v>2901</v>
      </c>
    </row>
    <row r="562" spans="1:9" x14ac:dyDescent="0.3">
      <c r="A562" s="25"/>
      <c r="B562">
        <v>560</v>
      </c>
      <c r="C562" s="9" t="s">
        <v>571</v>
      </c>
      <c r="D562" s="25"/>
      <c r="E562">
        <v>0</v>
      </c>
      <c r="F562" s="25" t="str">
        <f>VLOOKUP(vAccountPlanning[[#This Row],[Type]],TableTypeAccount[],2)</f>
        <v>Assets</v>
      </c>
      <c r="H562" t="b">
        <v>1</v>
      </c>
      <c r="I562" s="25" t="s">
        <v>2902</v>
      </c>
    </row>
    <row r="563" spans="1:9" x14ac:dyDescent="0.3">
      <c r="A563" s="25"/>
      <c r="B563">
        <v>561</v>
      </c>
      <c r="C563" s="9" t="s">
        <v>571</v>
      </c>
      <c r="D563" s="25"/>
      <c r="E563">
        <v>0</v>
      </c>
      <c r="F563" s="25" t="str">
        <f>VLOOKUP(vAccountPlanning[[#This Row],[Type]],TableTypeAccount[],2)</f>
        <v>Assets</v>
      </c>
      <c r="H563" t="b">
        <v>0</v>
      </c>
      <c r="I563" s="25" t="s">
        <v>2903</v>
      </c>
    </row>
    <row r="564" spans="1:9" x14ac:dyDescent="0.3">
      <c r="A564" s="25"/>
      <c r="B564">
        <v>562</v>
      </c>
      <c r="C564" s="9" t="s">
        <v>571</v>
      </c>
      <c r="D564" s="25"/>
      <c r="E564">
        <v>0</v>
      </c>
      <c r="F564" s="25" t="str">
        <f>VLOOKUP(vAccountPlanning[[#This Row],[Type]],TableTypeAccount[],2)</f>
        <v>Assets</v>
      </c>
      <c r="H564" t="b">
        <v>0</v>
      </c>
      <c r="I564" s="25" t="s">
        <v>2904</v>
      </c>
    </row>
    <row r="565" spans="1:9" x14ac:dyDescent="0.3">
      <c r="A565" s="25"/>
      <c r="B565">
        <v>563</v>
      </c>
      <c r="C565" s="9" t="s">
        <v>571</v>
      </c>
      <c r="D565" s="25"/>
      <c r="E565">
        <v>0</v>
      </c>
      <c r="F565" s="25" t="str">
        <f>VLOOKUP(vAccountPlanning[[#This Row],[Type]],TableTypeAccount[],2)</f>
        <v>Assets</v>
      </c>
      <c r="H565" t="b">
        <v>0</v>
      </c>
      <c r="I565" s="25" t="s">
        <v>2905</v>
      </c>
    </row>
    <row r="566" spans="1:9" x14ac:dyDescent="0.3">
      <c r="A566" s="25"/>
      <c r="B566">
        <v>564</v>
      </c>
      <c r="C566" s="9" t="s">
        <v>571</v>
      </c>
      <c r="D566" s="25"/>
      <c r="E566">
        <v>0</v>
      </c>
      <c r="F566" s="25" t="str">
        <f>VLOOKUP(vAccountPlanning[[#This Row],[Type]],TableTypeAccount[],2)</f>
        <v>Assets</v>
      </c>
      <c r="H566" t="b">
        <v>0</v>
      </c>
      <c r="I566" s="25" t="s">
        <v>2906</v>
      </c>
    </row>
    <row r="567" spans="1:9" x14ac:dyDescent="0.3">
      <c r="A567" s="25"/>
      <c r="B567">
        <v>565</v>
      </c>
      <c r="C567" s="9" t="s">
        <v>571</v>
      </c>
      <c r="D567" s="25"/>
      <c r="E567">
        <v>0</v>
      </c>
      <c r="F567" s="25" t="str">
        <f>VLOOKUP(vAccountPlanning[[#This Row],[Type]],TableTypeAccount[],2)</f>
        <v>Assets</v>
      </c>
      <c r="H567" t="b">
        <v>0</v>
      </c>
      <c r="I567" s="25" t="s">
        <v>2907</v>
      </c>
    </row>
    <row r="568" spans="1:9" x14ac:dyDescent="0.3">
      <c r="A568" s="25"/>
      <c r="B568">
        <v>566</v>
      </c>
      <c r="C568" s="9" t="s">
        <v>571</v>
      </c>
      <c r="D568" s="25"/>
      <c r="E568">
        <v>0</v>
      </c>
      <c r="F568" s="25" t="str">
        <f>VLOOKUP(vAccountPlanning[[#This Row],[Type]],TableTypeAccount[],2)</f>
        <v>Assets</v>
      </c>
      <c r="H568" t="b">
        <v>0</v>
      </c>
      <c r="I568" s="25" t="s">
        <v>2908</v>
      </c>
    </row>
    <row r="569" spans="1:9" x14ac:dyDescent="0.3">
      <c r="A569" s="25"/>
      <c r="B569">
        <v>567</v>
      </c>
      <c r="C569" s="9" t="s">
        <v>571</v>
      </c>
      <c r="D569" s="25"/>
      <c r="E569">
        <v>0</v>
      </c>
      <c r="F569" s="25" t="str">
        <f>VLOOKUP(vAccountPlanning[[#This Row],[Type]],TableTypeAccount[],2)</f>
        <v>Assets</v>
      </c>
      <c r="H569" t="b">
        <v>0</v>
      </c>
      <c r="I569" s="25" t="s">
        <v>2909</v>
      </c>
    </row>
    <row r="570" spans="1:9" x14ac:dyDescent="0.3">
      <c r="A570" s="25"/>
      <c r="B570">
        <v>568</v>
      </c>
      <c r="C570" s="9" t="s">
        <v>571</v>
      </c>
      <c r="D570" s="25"/>
      <c r="E570">
        <v>0</v>
      </c>
      <c r="F570" s="25" t="str">
        <f>VLOOKUP(vAccountPlanning[[#This Row],[Type]],TableTypeAccount[],2)</f>
        <v>Assets</v>
      </c>
      <c r="H570" t="b">
        <v>0</v>
      </c>
      <c r="I570" s="25" t="s">
        <v>2910</v>
      </c>
    </row>
    <row r="571" spans="1:9" x14ac:dyDescent="0.3">
      <c r="A571" s="25"/>
      <c r="B571">
        <v>569</v>
      </c>
      <c r="C571" s="9" t="s">
        <v>571</v>
      </c>
      <c r="D571" s="25"/>
      <c r="E571">
        <v>0</v>
      </c>
      <c r="F571" s="25" t="str">
        <f>VLOOKUP(vAccountPlanning[[#This Row],[Type]],TableTypeAccount[],2)</f>
        <v>Assets</v>
      </c>
      <c r="H571" t="b">
        <v>0</v>
      </c>
      <c r="I571" s="25" t="s">
        <v>2911</v>
      </c>
    </row>
    <row r="572" spans="1:9" x14ac:dyDescent="0.3">
      <c r="A572" s="25"/>
      <c r="B572">
        <v>570</v>
      </c>
      <c r="C572" s="9" t="s">
        <v>571</v>
      </c>
      <c r="D572" s="25"/>
      <c r="E572">
        <v>0</v>
      </c>
      <c r="F572" s="25" t="str">
        <f>VLOOKUP(vAccountPlanning[[#This Row],[Type]],TableTypeAccount[],2)</f>
        <v>Assets</v>
      </c>
      <c r="H572" t="b">
        <v>0</v>
      </c>
      <c r="I572" s="25" t="s">
        <v>2912</v>
      </c>
    </row>
    <row r="573" spans="1:9" x14ac:dyDescent="0.3">
      <c r="A573" s="25"/>
      <c r="B573">
        <v>571</v>
      </c>
      <c r="C573" s="9" t="s">
        <v>571</v>
      </c>
      <c r="D573" s="25"/>
      <c r="E573">
        <v>0</v>
      </c>
      <c r="F573" s="25" t="str">
        <f>VLOOKUP(vAccountPlanning[[#This Row],[Type]],TableTypeAccount[],2)</f>
        <v>Assets</v>
      </c>
      <c r="H573" t="b">
        <v>0</v>
      </c>
      <c r="I573" s="25" t="s">
        <v>2913</v>
      </c>
    </row>
    <row r="574" spans="1:9" x14ac:dyDescent="0.3">
      <c r="A574" s="25"/>
      <c r="B574">
        <v>572</v>
      </c>
      <c r="C574" s="9" t="s">
        <v>571</v>
      </c>
      <c r="D574" s="25"/>
      <c r="E574">
        <v>0</v>
      </c>
      <c r="F574" s="25" t="str">
        <f>VLOOKUP(vAccountPlanning[[#This Row],[Type]],TableTypeAccount[],2)</f>
        <v>Assets</v>
      </c>
      <c r="H574" t="b">
        <v>0</v>
      </c>
      <c r="I574" s="25" t="s">
        <v>2914</v>
      </c>
    </row>
    <row r="575" spans="1:9" x14ac:dyDescent="0.3">
      <c r="A575" s="25"/>
      <c r="B575">
        <v>573</v>
      </c>
      <c r="C575" s="9" t="s">
        <v>571</v>
      </c>
      <c r="D575" s="25"/>
      <c r="E575">
        <v>0</v>
      </c>
      <c r="F575" s="25" t="str">
        <f>VLOOKUP(vAccountPlanning[[#This Row],[Type]],TableTypeAccount[],2)</f>
        <v>Assets</v>
      </c>
      <c r="H575" t="b">
        <v>0</v>
      </c>
      <c r="I575" s="25" t="s">
        <v>2915</v>
      </c>
    </row>
    <row r="576" spans="1:9" x14ac:dyDescent="0.3">
      <c r="A576" s="25"/>
      <c r="B576">
        <v>574</v>
      </c>
      <c r="C576" s="9" t="s">
        <v>571</v>
      </c>
      <c r="D576" s="25"/>
      <c r="E576">
        <v>0</v>
      </c>
      <c r="F576" s="25" t="str">
        <f>VLOOKUP(vAccountPlanning[[#This Row],[Type]],TableTypeAccount[],2)</f>
        <v>Assets</v>
      </c>
      <c r="H576" t="b">
        <v>0</v>
      </c>
      <c r="I576" s="25" t="s">
        <v>2916</v>
      </c>
    </row>
    <row r="577" spans="1:9" x14ac:dyDescent="0.3">
      <c r="A577" s="25"/>
      <c r="B577">
        <v>575</v>
      </c>
      <c r="C577" s="9" t="s">
        <v>571</v>
      </c>
      <c r="D577" s="25"/>
      <c r="E577">
        <v>0</v>
      </c>
      <c r="F577" s="25" t="str">
        <f>VLOOKUP(vAccountPlanning[[#This Row],[Type]],TableTypeAccount[],2)</f>
        <v>Assets</v>
      </c>
      <c r="H577" t="b">
        <v>0</v>
      </c>
      <c r="I577" s="25" t="s">
        <v>2917</v>
      </c>
    </row>
    <row r="578" spans="1:9" x14ac:dyDescent="0.3">
      <c r="A578" s="25"/>
      <c r="B578">
        <v>576</v>
      </c>
      <c r="C578" s="9" t="s">
        <v>571</v>
      </c>
      <c r="D578" s="25"/>
      <c r="E578">
        <v>0</v>
      </c>
      <c r="F578" s="25" t="str">
        <f>VLOOKUP(vAccountPlanning[[#This Row],[Type]],TableTypeAccount[],2)</f>
        <v>Assets</v>
      </c>
      <c r="H578" t="b">
        <v>0</v>
      </c>
      <c r="I578" s="25" t="s">
        <v>2918</v>
      </c>
    </row>
    <row r="579" spans="1:9" x14ac:dyDescent="0.3">
      <c r="A579" s="25"/>
      <c r="B579">
        <v>577</v>
      </c>
      <c r="C579" s="9" t="s">
        <v>571</v>
      </c>
      <c r="D579" s="25"/>
      <c r="E579">
        <v>0</v>
      </c>
      <c r="F579" s="25" t="str">
        <f>VLOOKUP(vAccountPlanning[[#This Row],[Type]],TableTypeAccount[],2)</f>
        <v>Assets</v>
      </c>
      <c r="H579" t="b">
        <v>0</v>
      </c>
      <c r="I579" s="25" t="s">
        <v>2919</v>
      </c>
    </row>
    <row r="580" spans="1:9" x14ac:dyDescent="0.3">
      <c r="A580" s="25"/>
      <c r="B580">
        <v>578</v>
      </c>
      <c r="C580" s="9" t="s">
        <v>571</v>
      </c>
      <c r="D580" s="25"/>
      <c r="E580">
        <v>0</v>
      </c>
      <c r="F580" s="25" t="str">
        <f>VLOOKUP(vAccountPlanning[[#This Row],[Type]],TableTypeAccount[],2)</f>
        <v>Assets</v>
      </c>
      <c r="H580" t="b">
        <v>0</v>
      </c>
      <c r="I580" s="25" t="s">
        <v>2920</v>
      </c>
    </row>
    <row r="581" spans="1:9" x14ac:dyDescent="0.3">
      <c r="A581" s="25"/>
      <c r="B581">
        <v>579</v>
      </c>
      <c r="C581" s="9" t="s">
        <v>571</v>
      </c>
      <c r="D581" s="25"/>
      <c r="E581">
        <v>0</v>
      </c>
      <c r="F581" s="25" t="str">
        <f>VLOOKUP(vAccountPlanning[[#This Row],[Type]],TableTypeAccount[],2)</f>
        <v>Assets</v>
      </c>
      <c r="H581" t="b">
        <v>0</v>
      </c>
      <c r="I581" s="25" t="s">
        <v>2921</v>
      </c>
    </row>
    <row r="582" spans="1:9" x14ac:dyDescent="0.3">
      <c r="A582" s="25"/>
      <c r="B582">
        <v>580</v>
      </c>
      <c r="C582" s="9" t="s">
        <v>571</v>
      </c>
      <c r="D582" s="25"/>
      <c r="E582">
        <v>0</v>
      </c>
      <c r="F582" s="25" t="str">
        <f>VLOOKUP(vAccountPlanning[[#This Row],[Type]],TableTypeAccount[],2)</f>
        <v>Assets</v>
      </c>
      <c r="H582" t="b">
        <v>0</v>
      </c>
      <c r="I582" s="25" t="s">
        <v>2922</v>
      </c>
    </row>
    <row r="583" spans="1:9" x14ac:dyDescent="0.3">
      <c r="A583" s="25"/>
      <c r="B583">
        <v>581</v>
      </c>
      <c r="C583" s="9" t="s">
        <v>571</v>
      </c>
      <c r="D583" s="25"/>
      <c r="E583">
        <v>0</v>
      </c>
      <c r="F583" s="25" t="str">
        <f>VLOOKUP(vAccountPlanning[[#This Row],[Type]],TableTypeAccount[],2)</f>
        <v>Assets</v>
      </c>
      <c r="H583" t="b">
        <v>0</v>
      </c>
      <c r="I583" s="25" t="s">
        <v>2923</v>
      </c>
    </row>
    <row r="584" spans="1:9" x14ac:dyDescent="0.3">
      <c r="A584" s="25"/>
      <c r="B584">
        <v>582</v>
      </c>
      <c r="C584" s="9" t="s">
        <v>571</v>
      </c>
      <c r="D584" s="25"/>
      <c r="E584">
        <v>0</v>
      </c>
      <c r="F584" s="25" t="str">
        <f>VLOOKUP(vAccountPlanning[[#This Row],[Type]],TableTypeAccount[],2)</f>
        <v>Assets</v>
      </c>
      <c r="H584" t="b">
        <v>0</v>
      </c>
      <c r="I584" s="25" t="s">
        <v>2924</v>
      </c>
    </row>
    <row r="585" spans="1:9" x14ac:dyDescent="0.3">
      <c r="A585" s="25"/>
      <c r="B585">
        <v>583</v>
      </c>
      <c r="C585" s="9" t="s">
        <v>571</v>
      </c>
      <c r="D585" s="25"/>
      <c r="E585">
        <v>0</v>
      </c>
      <c r="F585" s="25" t="str">
        <f>VLOOKUP(vAccountPlanning[[#This Row],[Type]],TableTypeAccount[],2)</f>
        <v>Assets</v>
      </c>
      <c r="H585" t="b">
        <v>0</v>
      </c>
      <c r="I585" s="25" t="s">
        <v>2925</v>
      </c>
    </row>
    <row r="586" spans="1:9" x14ac:dyDescent="0.3">
      <c r="A586" s="25"/>
      <c r="B586">
        <v>584</v>
      </c>
      <c r="C586" s="9" t="s">
        <v>571</v>
      </c>
      <c r="D586" s="25"/>
      <c r="E586">
        <v>0</v>
      </c>
      <c r="F586" s="25" t="str">
        <f>VLOOKUP(vAccountPlanning[[#This Row],[Type]],TableTypeAccount[],2)</f>
        <v>Assets</v>
      </c>
      <c r="H586" t="b">
        <v>0</v>
      </c>
      <c r="I586" s="25" t="s">
        <v>2926</v>
      </c>
    </row>
    <row r="587" spans="1:9" x14ac:dyDescent="0.3">
      <c r="A587" s="25"/>
      <c r="B587">
        <v>585</v>
      </c>
      <c r="C587" s="9" t="s">
        <v>571</v>
      </c>
      <c r="D587" s="25"/>
      <c r="E587">
        <v>0</v>
      </c>
      <c r="F587" s="25" t="str">
        <f>VLOOKUP(vAccountPlanning[[#This Row],[Type]],TableTypeAccount[],2)</f>
        <v>Assets</v>
      </c>
      <c r="H587" t="b">
        <v>0</v>
      </c>
      <c r="I587" s="25" t="s">
        <v>2927</v>
      </c>
    </row>
    <row r="588" spans="1:9" x14ac:dyDescent="0.3">
      <c r="A588" s="25"/>
      <c r="B588">
        <v>586</v>
      </c>
      <c r="C588" s="9" t="s">
        <v>571</v>
      </c>
      <c r="D588" s="25"/>
      <c r="E588">
        <v>0</v>
      </c>
      <c r="F588" s="25" t="str">
        <f>VLOOKUP(vAccountPlanning[[#This Row],[Type]],TableTypeAccount[],2)</f>
        <v>Assets</v>
      </c>
      <c r="H588" t="b">
        <v>0</v>
      </c>
      <c r="I588" s="25" t="s">
        <v>2928</v>
      </c>
    </row>
    <row r="589" spans="1:9" x14ac:dyDescent="0.3">
      <c r="A589" s="25"/>
      <c r="B589">
        <v>587</v>
      </c>
      <c r="C589" s="9" t="s">
        <v>571</v>
      </c>
      <c r="D589" s="25"/>
      <c r="E589">
        <v>0</v>
      </c>
      <c r="F589" s="25" t="str">
        <f>VLOOKUP(vAccountPlanning[[#This Row],[Type]],TableTypeAccount[],2)</f>
        <v>Assets</v>
      </c>
      <c r="H589" t="b">
        <v>0</v>
      </c>
      <c r="I589" s="25" t="s">
        <v>2929</v>
      </c>
    </row>
    <row r="590" spans="1:9" x14ac:dyDescent="0.3">
      <c r="A590" s="25"/>
      <c r="B590">
        <v>588</v>
      </c>
      <c r="C590" s="9" t="s">
        <v>571</v>
      </c>
      <c r="D590" s="25"/>
      <c r="E590">
        <v>0</v>
      </c>
      <c r="F590" s="25" t="str">
        <f>VLOOKUP(vAccountPlanning[[#This Row],[Type]],TableTypeAccount[],2)</f>
        <v>Assets</v>
      </c>
      <c r="H590" t="b">
        <v>0</v>
      </c>
      <c r="I590" s="25" t="s">
        <v>2930</v>
      </c>
    </row>
    <row r="591" spans="1:9" x14ac:dyDescent="0.3">
      <c r="A591" s="25"/>
      <c r="B591">
        <v>589</v>
      </c>
      <c r="C591" s="9" t="s">
        <v>571</v>
      </c>
      <c r="D591" s="25"/>
      <c r="E591">
        <v>0</v>
      </c>
      <c r="F591" s="25" t="str">
        <f>VLOOKUP(vAccountPlanning[[#This Row],[Type]],TableTypeAccount[],2)</f>
        <v>Assets</v>
      </c>
      <c r="H591" t="b">
        <v>0</v>
      </c>
      <c r="I591" s="25" t="s">
        <v>2931</v>
      </c>
    </row>
    <row r="592" spans="1:9" x14ac:dyDescent="0.3">
      <c r="A592" s="25"/>
      <c r="B592">
        <v>590</v>
      </c>
      <c r="C592" s="9" t="s">
        <v>571</v>
      </c>
      <c r="D592" s="25"/>
      <c r="E592">
        <v>0</v>
      </c>
      <c r="F592" s="25" t="str">
        <f>VLOOKUP(vAccountPlanning[[#This Row],[Type]],TableTypeAccount[],2)</f>
        <v>Assets</v>
      </c>
      <c r="H592" t="b">
        <v>0</v>
      </c>
      <c r="I592" s="25" t="s">
        <v>2932</v>
      </c>
    </row>
    <row r="593" spans="1:9" x14ac:dyDescent="0.3">
      <c r="A593" s="25"/>
      <c r="B593">
        <v>591</v>
      </c>
      <c r="C593" s="9" t="s">
        <v>571</v>
      </c>
      <c r="D593" s="25"/>
      <c r="E593">
        <v>0</v>
      </c>
      <c r="F593" s="25" t="str">
        <f>VLOOKUP(vAccountPlanning[[#This Row],[Type]],TableTypeAccount[],2)</f>
        <v>Assets</v>
      </c>
      <c r="H593" t="b">
        <v>0</v>
      </c>
      <c r="I593" s="25" t="s">
        <v>2933</v>
      </c>
    </row>
    <row r="594" spans="1:9" x14ac:dyDescent="0.3">
      <c r="A594" s="25"/>
      <c r="B594">
        <v>592</v>
      </c>
      <c r="C594" s="9" t="s">
        <v>571</v>
      </c>
      <c r="D594" s="25"/>
      <c r="E594">
        <v>0</v>
      </c>
      <c r="F594" s="25" t="str">
        <f>VLOOKUP(vAccountPlanning[[#This Row],[Type]],TableTypeAccount[],2)</f>
        <v>Assets</v>
      </c>
      <c r="H594" t="b">
        <v>0</v>
      </c>
      <c r="I594" s="25" t="s">
        <v>2934</v>
      </c>
    </row>
    <row r="595" spans="1:9" x14ac:dyDescent="0.3">
      <c r="A595" s="25"/>
      <c r="B595">
        <v>593</v>
      </c>
      <c r="C595" s="9" t="s">
        <v>571</v>
      </c>
      <c r="D595" s="25"/>
      <c r="E595">
        <v>0</v>
      </c>
      <c r="F595" s="25" t="str">
        <f>VLOOKUP(vAccountPlanning[[#This Row],[Type]],TableTypeAccount[],2)</f>
        <v>Assets</v>
      </c>
      <c r="H595" t="b">
        <v>0</v>
      </c>
      <c r="I595" s="25" t="s">
        <v>2935</v>
      </c>
    </row>
    <row r="596" spans="1:9" x14ac:dyDescent="0.3">
      <c r="A596" s="25"/>
      <c r="B596">
        <v>594</v>
      </c>
      <c r="C596" s="9" t="s">
        <v>571</v>
      </c>
      <c r="D596" s="25"/>
      <c r="E596">
        <v>0</v>
      </c>
      <c r="F596" s="25" t="str">
        <f>VLOOKUP(vAccountPlanning[[#This Row],[Type]],TableTypeAccount[],2)</f>
        <v>Assets</v>
      </c>
      <c r="H596" t="b">
        <v>0</v>
      </c>
      <c r="I596" s="25" t="s">
        <v>2936</v>
      </c>
    </row>
    <row r="597" spans="1:9" x14ac:dyDescent="0.3">
      <c r="A597" s="25"/>
      <c r="B597">
        <v>595</v>
      </c>
      <c r="C597" s="9" t="s">
        <v>571</v>
      </c>
      <c r="D597" s="25"/>
      <c r="E597">
        <v>0</v>
      </c>
      <c r="F597" s="25" t="str">
        <f>VLOOKUP(vAccountPlanning[[#This Row],[Type]],TableTypeAccount[],2)</f>
        <v>Assets</v>
      </c>
      <c r="H597" t="b">
        <v>0</v>
      </c>
      <c r="I597" s="25" t="s">
        <v>2937</v>
      </c>
    </row>
    <row r="598" spans="1:9" x14ac:dyDescent="0.3">
      <c r="A598" s="25"/>
      <c r="B598">
        <v>596</v>
      </c>
      <c r="C598" s="9" t="s">
        <v>571</v>
      </c>
      <c r="D598" s="25"/>
      <c r="E598">
        <v>0</v>
      </c>
      <c r="F598" s="25" t="str">
        <f>VLOOKUP(vAccountPlanning[[#This Row],[Type]],TableTypeAccount[],2)</f>
        <v>Assets</v>
      </c>
      <c r="H598" t="b">
        <v>0</v>
      </c>
      <c r="I598" s="25" t="s">
        <v>2938</v>
      </c>
    </row>
    <row r="599" spans="1:9" x14ac:dyDescent="0.3">
      <c r="A599" s="25"/>
      <c r="B599">
        <v>597</v>
      </c>
      <c r="C599" s="9" t="s">
        <v>571</v>
      </c>
      <c r="D599" s="25"/>
      <c r="E599">
        <v>0</v>
      </c>
      <c r="F599" s="25" t="str">
        <f>VLOOKUP(vAccountPlanning[[#This Row],[Type]],TableTypeAccount[],2)</f>
        <v>Assets</v>
      </c>
      <c r="H599" t="b">
        <v>0</v>
      </c>
      <c r="I599" s="25" t="s">
        <v>2939</v>
      </c>
    </row>
    <row r="600" spans="1:9" x14ac:dyDescent="0.3">
      <c r="A600" s="25"/>
      <c r="B600">
        <v>598</v>
      </c>
      <c r="C600" s="9" t="s">
        <v>571</v>
      </c>
      <c r="D600" s="25"/>
      <c r="E600">
        <v>0</v>
      </c>
      <c r="F600" s="25" t="str">
        <f>VLOOKUP(vAccountPlanning[[#This Row],[Type]],TableTypeAccount[],2)</f>
        <v>Assets</v>
      </c>
      <c r="H600" t="b">
        <v>0</v>
      </c>
      <c r="I600" s="25" t="s">
        <v>2940</v>
      </c>
    </row>
    <row r="601" spans="1:9" x14ac:dyDescent="0.3">
      <c r="A601" s="25"/>
      <c r="B601">
        <v>599</v>
      </c>
      <c r="C601" s="9" t="s">
        <v>571</v>
      </c>
      <c r="D601" s="25"/>
      <c r="E601">
        <v>0</v>
      </c>
      <c r="F601" s="25" t="str">
        <f>VLOOKUP(vAccountPlanning[[#This Row],[Type]],TableTypeAccount[],2)</f>
        <v>Assets</v>
      </c>
      <c r="H601" t="b">
        <v>0</v>
      </c>
      <c r="I601" s="25" t="s">
        <v>2941</v>
      </c>
    </row>
    <row r="602" spans="1:9" x14ac:dyDescent="0.3">
      <c r="A602" s="25"/>
      <c r="B602">
        <v>600</v>
      </c>
      <c r="C602" s="9" t="s">
        <v>571</v>
      </c>
      <c r="D602" s="25"/>
      <c r="E602">
        <v>0</v>
      </c>
      <c r="F602" s="25" t="str">
        <f>VLOOKUP(vAccountPlanning[[#This Row],[Type]],TableTypeAccount[],2)</f>
        <v>Assets</v>
      </c>
      <c r="H602" t="b">
        <v>0</v>
      </c>
      <c r="I602" s="25" t="s">
        <v>2942</v>
      </c>
    </row>
    <row r="603" spans="1:9" x14ac:dyDescent="0.3">
      <c r="A603" s="25"/>
      <c r="B603">
        <v>601</v>
      </c>
      <c r="C603" s="9" t="s">
        <v>571</v>
      </c>
      <c r="D603" s="25"/>
      <c r="E603">
        <v>0</v>
      </c>
      <c r="F603" s="25" t="str">
        <f>VLOOKUP(vAccountPlanning[[#This Row],[Type]],TableTypeAccount[],2)</f>
        <v>Assets</v>
      </c>
      <c r="H603" t="b">
        <v>0</v>
      </c>
      <c r="I603" s="25" t="s">
        <v>2943</v>
      </c>
    </row>
    <row r="604" spans="1:9" x14ac:dyDescent="0.3">
      <c r="A604" s="25"/>
      <c r="B604">
        <v>602</v>
      </c>
      <c r="C604" s="9" t="s">
        <v>571</v>
      </c>
      <c r="D604" s="25"/>
      <c r="E604">
        <v>0</v>
      </c>
      <c r="F604" s="25" t="str">
        <f>VLOOKUP(vAccountPlanning[[#This Row],[Type]],TableTypeAccount[],2)</f>
        <v>Assets</v>
      </c>
      <c r="H604" t="b">
        <v>0</v>
      </c>
      <c r="I604" s="25" t="s">
        <v>2944</v>
      </c>
    </row>
    <row r="605" spans="1:9" x14ac:dyDescent="0.3">
      <c r="A605" s="25"/>
      <c r="B605">
        <v>603</v>
      </c>
      <c r="C605" s="9" t="s">
        <v>571</v>
      </c>
      <c r="D605" s="25"/>
      <c r="E605">
        <v>0</v>
      </c>
      <c r="F605" s="25" t="str">
        <f>VLOOKUP(vAccountPlanning[[#This Row],[Type]],TableTypeAccount[],2)</f>
        <v>Assets</v>
      </c>
      <c r="H605" t="b">
        <v>0</v>
      </c>
      <c r="I605" s="25" t="s">
        <v>2945</v>
      </c>
    </row>
    <row r="606" spans="1:9" x14ac:dyDescent="0.3">
      <c r="A606" s="25"/>
      <c r="B606">
        <v>604</v>
      </c>
      <c r="C606" s="9" t="s">
        <v>571</v>
      </c>
      <c r="D606" s="25"/>
      <c r="E606">
        <v>0</v>
      </c>
      <c r="F606" s="25" t="str">
        <f>VLOOKUP(vAccountPlanning[[#This Row],[Type]],TableTypeAccount[],2)</f>
        <v>Assets</v>
      </c>
      <c r="H606" t="b">
        <v>0</v>
      </c>
      <c r="I606" s="25" t="s">
        <v>2946</v>
      </c>
    </row>
    <row r="607" spans="1:9" x14ac:dyDescent="0.3">
      <c r="A607" s="25"/>
      <c r="B607">
        <v>605</v>
      </c>
      <c r="C607" s="9" t="s">
        <v>571</v>
      </c>
      <c r="D607" s="25"/>
      <c r="E607">
        <v>0</v>
      </c>
      <c r="F607" s="25" t="str">
        <f>VLOOKUP(vAccountPlanning[[#This Row],[Type]],TableTypeAccount[],2)</f>
        <v>Assets</v>
      </c>
      <c r="H607" t="b">
        <v>0</v>
      </c>
      <c r="I607" s="25" t="s">
        <v>2947</v>
      </c>
    </row>
    <row r="608" spans="1:9" x14ac:dyDescent="0.3">
      <c r="A608" s="25"/>
      <c r="B608">
        <v>606</v>
      </c>
      <c r="C608" s="9" t="s">
        <v>571</v>
      </c>
      <c r="D608" s="25"/>
      <c r="E608">
        <v>0</v>
      </c>
      <c r="F608" s="25" t="str">
        <f>VLOOKUP(vAccountPlanning[[#This Row],[Type]],TableTypeAccount[],2)</f>
        <v>Assets</v>
      </c>
      <c r="H608" t="b">
        <v>0</v>
      </c>
      <c r="I608" s="25" t="s">
        <v>2948</v>
      </c>
    </row>
    <row r="609" spans="1:9" x14ac:dyDescent="0.3">
      <c r="A609" s="25"/>
      <c r="B609">
        <v>607</v>
      </c>
      <c r="C609" s="9" t="s">
        <v>571</v>
      </c>
      <c r="D609" s="25"/>
      <c r="E609">
        <v>0</v>
      </c>
      <c r="F609" s="25" t="str">
        <f>VLOOKUP(vAccountPlanning[[#This Row],[Type]],TableTypeAccount[],2)</f>
        <v>Assets</v>
      </c>
      <c r="H609" t="b">
        <v>0</v>
      </c>
      <c r="I609" s="25" t="s">
        <v>2949</v>
      </c>
    </row>
    <row r="610" spans="1:9" x14ac:dyDescent="0.3">
      <c r="A610" s="25"/>
      <c r="B610">
        <v>608</v>
      </c>
      <c r="C610" s="9" t="s">
        <v>571</v>
      </c>
      <c r="D610" s="25"/>
      <c r="E610">
        <v>0</v>
      </c>
      <c r="F610" s="25" t="str">
        <f>VLOOKUP(vAccountPlanning[[#This Row],[Type]],TableTypeAccount[],2)</f>
        <v>Assets</v>
      </c>
      <c r="H610" t="b">
        <v>0</v>
      </c>
      <c r="I610" s="25" t="s">
        <v>2950</v>
      </c>
    </row>
    <row r="611" spans="1:9" x14ac:dyDescent="0.3">
      <c r="A611" s="25"/>
      <c r="B611">
        <v>609</v>
      </c>
      <c r="C611" s="9" t="s">
        <v>571</v>
      </c>
      <c r="D611" s="25"/>
      <c r="E611">
        <v>0</v>
      </c>
      <c r="F611" s="25" t="str">
        <f>VLOOKUP(vAccountPlanning[[#This Row],[Type]],TableTypeAccount[],2)</f>
        <v>Assets</v>
      </c>
      <c r="H611" t="b">
        <v>0</v>
      </c>
      <c r="I611" s="25" t="s">
        <v>2951</v>
      </c>
    </row>
    <row r="612" spans="1:9" x14ac:dyDescent="0.3">
      <c r="A612" s="25"/>
      <c r="B612">
        <v>610</v>
      </c>
      <c r="C612" s="9" t="s">
        <v>571</v>
      </c>
      <c r="D612" s="25"/>
      <c r="E612">
        <v>0</v>
      </c>
      <c r="F612" s="25" t="str">
        <f>VLOOKUP(vAccountPlanning[[#This Row],[Type]],TableTypeAccount[],2)</f>
        <v>Assets</v>
      </c>
      <c r="H612" t="b">
        <v>0</v>
      </c>
      <c r="I612" s="25" t="s">
        <v>2952</v>
      </c>
    </row>
    <row r="613" spans="1:9" x14ac:dyDescent="0.3">
      <c r="A613" s="25"/>
      <c r="B613">
        <v>611</v>
      </c>
      <c r="C613" s="9" t="s">
        <v>571</v>
      </c>
      <c r="D613" s="25"/>
      <c r="E613">
        <v>0</v>
      </c>
      <c r="F613" s="25" t="str">
        <f>VLOOKUP(vAccountPlanning[[#This Row],[Type]],TableTypeAccount[],2)</f>
        <v>Assets</v>
      </c>
      <c r="H613" t="b">
        <v>0</v>
      </c>
      <c r="I613" s="25" t="s">
        <v>2953</v>
      </c>
    </row>
    <row r="614" spans="1:9" x14ac:dyDescent="0.3">
      <c r="A614" s="25"/>
      <c r="B614">
        <v>612</v>
      </c>
      <c r="C614" s="9" t="s">
        <v>571</v>
      </c>
      <c r="D614" s="25"/>
      <c r="E614">
        <v>0</v>
      </c>
      <c r="F614" s="25" t="str">
        <f>VLOOKUP(vAccountPlanning[[#This Row],[Type]],TableTypeAccount[],2)</f>
        <v>Assets</v>
      </c>
      <c r="H614" t="b">
        <v>0</v>
      </c>
      <c r="I614" s="25" t="s">
        <v>2954</v>
      </c>
    </row>
    <row r="615" spans="1:9" x14ac:dyDescent="0.3">
      <c r="A615" s="25"/>
      <c r="B615">
        <v>613</v>
      </c>
      <c r="C615" s="9" t="s">
        <v>571</v>
      </c>
      <c r="D615" s="25"/>
      <c r="E615">
        <v>0</v>
      </c>
      <c r="F615" s="25" t="str">
        <f>VLOOKUP(vAccountPlanning[[#This Row],[Type]],TableTypeAccount[],2)</f>
        <v>Assets</v>
      </c>
      <c r="H615" t="b">
        <v>0</v>
      </c>
      <c r="I615" s="25" t="s">
        <v>2955</v>
      </c>
    </row>
    <row r="616" spans="1:9" x14ac:dyDescent="0.3">
      <c r="A616" s="25"/>
      <c r="B616">
        <v>614</v>
      </c>
      <c r="C616" s="9" t="s">
        <v>571</v>
      </c>
      <c r="D616" s="25"/>
      <c r="E616">
        <v>0</v>
      </c>
      <c r="F616" s="25" t="str">
        <f>VLOOKUP(vAccountPlanning[[#This Row],[Type]],TableTypeAccount[],2)</f>
        <v>Assets</v>
      </c>
      <c r="H616" t="b">
        <v>0</v>
      </c>
      <c r="I616" s="25" t="s">
        <v>2956</v>
      </c>
    </row>
    <row r="617" spans="1:9" x14ac:dyDescent="0.3">
      <c r="A617" s="25"/>
      <c r="B617">
        <v>615</v>
      </c>
      <c r="C617" s="9" t="s">
        <v>571</v>
      </c>
      <c r="D617" s="25"/>
      <c r="E617">
        <v>0</v>
      </c>
      <c r="F617" s="25" t="str">
        <f>VLOOKUP(vAccountPlanning[[#This Row],[Type]],TableTypeAccount[],2)</f>
        <v>Assets</v>
      </c>
      <c r="H617" t="b">
        <v>0</v>
      </c>
      <c r="I617" s="25" t="s">
        <v>2957</v>
      </c>
    </row>
    <row r="618" spans="1:9" x14ac:dyDescent="0.3">
      <c r="A618" s="25"/>
      <c r="B618">
        <v>616</v>
      </c>
      <c r="C618" s="9" t="s">
        <v>571</v>
      </c>
      <c r="D618" s="25"/>
      <c r="E618">
        <v>0</v>
      </c>
      <c r="F618" s="25" t="str">
        <f>VLOOKUP(vAccountPlanning[[#This Row],[Type]],TableTypeAccount[],2)</f>
        <v>Assets</v>
      </c>
      <c r="H618" t="b">
        <v>0</v>
      </c>
      <c r="I618" s="25" t="s">
        <v>2958</v>
      </c>
    </row>
    <row r="619" spans="1:9" x14ac:dyDescent="0.3">
      <c r="A619" s="25"/>
      <c r="B619">
        <v>617</v>
      </c>
      <c r="C619" s="9" t="s">
        <v>571</v>
      </c>
      <c r="D619" s="25"/>
      <c r="E619">
        <v>0</v>
      </c>
      <c r="F619" s="25" t="str">
        <f>VLOOKUP(vAccountPlanning[[#This Row],[Type]],TableTypeAccount[],2)</f>
        <v>Assets</v>
      </c>
      <c r="H619" t="b">
        <v>0</v>
      </c>
      <c r="I619" s="25" t="s">
        <v>2959</v>
      </c>
    </row>
    <row r="620" spans="1:9" x14ac:dyDescent="0.3">
      <c r="A620" s="25"/>
      <c r="B620">
        <v>618</v>
      </c>
      <c r="C620" s="9" t="s">
        <v>571</v>
      </c>
      <c r="D620" s="25"/>
      <c r="E620">
        <v>0</v>
      </c>
      <c r="F620" s="25" t="str">
        <f>VLOOKUP(vAccountPlanning[[#This Row],[Type]],TableTypeAccount[],2)</f>
        <v>Assets</v>
      </c>
      <c r="H620" t="b">
        <v>0</v>
      </c>
      <c r="I620" s="25" t="s">
        <v>2960</v>
      </c>
    </row>
    <row r="621" spans="1:9" x14ac:dyDescent="0.3">
      <c r="A621" s="25"/>
      <c r="B621">
        <v>619</v>
      </c>
      <c r="C621" s="9" t="s">
        <v>571</v>
      </c>
      <c r="D621" s="25"/>
      <c r="E621">
        <v>0</v>
      </c>
      <c r="F621" s="25" t="str">
        <f>VLOOKUP(vAccountPlanning[[#This Row],[Type]],TableTypeAccount[],2)</f>
        <v>Assets</v>
      </c>
      <c r="H621" t="b">
        <v>0</v>
      </c>
      <c r="I621" s="25" t="s">
        <v>2961</v>
      </c>
    </row>
    <row r="622" spans="1:9" x14ac:dyDescent="0.3">
      <c r="A622" s="25"/>
      <c r="B622">
        <v>620</v>
      </c>
      <c r="C622" s="9" t="s">
        <v>572</v>
      </c>
      <c r="D622" s="25"/>
      <c r="E622">
        <v>0</v>
      </c>
      <c r="F622" s="25" t="str">
        <f>VLOOKUP(vAccountPlanning[[#This Row],[Type]],TableTypeAccount[],2)</f>
        <v>Assets</v>
      </c>
      <c r="H622" t="b">
        <v>0</v>
      </c>
      <c r="I622" s="25" t="s">
        <v>2962</v>
      </c>
    </row>
    <row r="623" spans="1:9" x14ac:dyDescent="0.3">
      <c r="A623" s="25"/>
      <c r="B623">
        <v>621</v>
      </c>
      <c r="C623" s="9" t="s">
        <v>572</v>
      </c>
      <c r="D623" s="25"/>
      <c r="E623">
        <v>0</v>
      </c>
      <c r="F623" s="25" t="str">
        <f>VLOOKUP(vAccountPlanning[[#This Row],[Type]],TableTypeAccount[],2)</f>
        <v>Assets</v>
      </c>
      <c r="H623" t="b">
        <v>0</v>
      </c>
      <c r="I623" s="25" t="s">
        <v>2963</v>
      </c>
    </row>
    <row r="624" spans="1:9" x14ac:dyDescent="0.3">
      <c r="A624" s="25"/>
      <c r="B624">
        <v>622</v>
      </c>
      <c r="C624" s="9" t="s">
        <v>572</v>
      </c>
      <c r="D624" s="25"/>
      <c r="E624">
        <v>0</v>
      </c>
      <c r="F624" s="25" t="str">
        <f>VLOOKUP(vAccountPlanning[[#This Row],[Type]],TableTypeAccount[],2)</f>
        <v>Assets</v>
      </c>
      <c r="H624" t="b">
        <v>0</v>
      </c>
      <c r="I624" s="25" t="s">
        <v>2964</v>
      </c>
    </row>
    <row r="625" spans="1:9" x14ac:dyDescent="0.3">
      <c r="A625" s="25"/>
      <c r="B625">
        <v>623</v>
      </c>
      <c r="C625" s="9" t="s">
        <v>572</v>
      </c>
      <c r="D625" s="25"/>
      <c r="E625">
        <v>0</v>
      </c>
      <c r="F625" s="25" t="str">
        <f>VLOOKUP(vAccountPlanning[[#This Row],[Type]],TableTypeAccount[],2)</f>
        <v>Assets</v>
      </c>
      <c r="H625" t="b">
        <v>0</v>
      </c>
      <c r="I625" s="25" t="s">
        <v>2965</v>
      </c>
    </row>
    <row r="626" spans="1:9" x14ac:dyDescent="0.3">
      <c r="A626" s="25"/>
      <c r="B626">
        <v>624</v>
      </c>
      <c r="C626" s="9" t="s">
        <v>572</v>
      </c>
      <c r="D626" s="25"/>
      <c r="E626">
        <v>0</v>
      </c>
      <c r="F626" s="25" t="str">
        <f>VLOOKUP(vAccountPlanning[[#This Row],[Type]],TableTypeAccount[],2)</f>
        <v>Assets</v>
      </c>
      <c r="H626" t="b">
        <v>0</v>
      </c>
      <c r="I626" s="25" t="s">
        <v>2966</v>
      </c>
    </row>
    <row r="627" spans="1:9" x14ac:dyDescent="0.3">
      <c r="A627" s="25"/>
      <c r="B627">
        <v>625</v>
      </c>
      <c r="C627" s="9" t="s">
        <v>572</v>
      </c>
      <c r="D627" s="25"/>
      <c r="E627">
        <v>0</v>
      </c>
      <c r="F627" s="25" t="str">
        <f>VLOOKUP(vAccountPlanning[[#This Row],[Type]],TableTypeAccount[],2)</f>
        <v>Assets</v>
      </c>
      <c r="H627" t="b">
        <v>0</v>
      </c>
      <c r="I627" s="25" t="s">
        <v>2967</v>
      </c>
    </row>
    <row r="628" spans="1:9" x14ac:dyDescent="0.3">
      <c r="A628" s="25"/>
      <c r="B628">
        <v>626</v>
      </c>
      <c r="C628" s="9" t="s">
        <v>572</v>
      </c>
      <c r="D628" s="25"/>
      <c r="E628">
        <v>0</v>
      </c>
      <c r="F628" s="25" t="str">
        <f>VLOOKUP(vAccountPlanning[[#This Row],[Type]],TableTypeAccount[],2)</f>
        <v>Assets</v>
      </c>
      <c r="H628" t="b">
        <v>0</v>
      </c>
      <c r="I628" s="25" t="s">
        <v>2968</v>
      </c>
    </row>
    <row r="629" spans="1:9" x14ac:dyDescent="0.3">
      <c r="A629" s="25"/>
      <c r="B629">
        <v>627</v>
      </c>
      <c r="C629" s="9" t="s">
        <v>572</v>
      </c>
      <c r="D629" s="25"/>
      <c r="E629">
        <v>0</v>
      </c>
      <c r="F629" s="25" t="str">
        <f>VLOOKUP(vAccountPlanning[[#This Row],[Type]],TableTypeAccount[],2)</f>
        <v>Assets</v>
      </c>
      <c r="H629" t="b">
        <v>0</v>
      </c>
      <c r="I629" s="25" t="s">
        <v>2969</v>
      </c>
    </row>
    <row r="630" spans="1:9" x14ac:dyDescent="0.3">
      <c r="A630" s="25"/>
      <c r="B630">
        <v>628</v>
      </c>
      <c r="C630" s="9" t="s">
        <v>572</v>
      </c>
      <c r="D630" s="25"/>
      <c r="E630">
        <v>0</v>
      </c>
      <c r="F630" s="25" t="str">
        <f>VLOOKUP(vAccountPlanning[[#This Row],[Type]],TableTypeAccount[],2)</f>
        <v>Assets</v>
      </c>
      <c r="H630" t="b">
        <v>0</v>
      </c>
      <c r="I630" s="25" t="s">
        <v>2970</v>
      </c>
    </row>
    <row r="631" spans="1:9" x14ac:dyDescent="0.3">
      <c r="A631" s="25"/>
      <c r="B631">
        <v>629</v>
      </c>
      <c r="C631" s="9" t="s">
        <v>572</v>
      </c>
      <c r="D631" s="25"/>
      <c r="E631">
        <v>0</v>
      </c>
      <c r="F631" s="25" t="str">
        <f>VLOOKUP(vAccountPlanning[[#This Row],[Type]],TableTypeAccount[],2)</f>
        <v>Assets</v>
      </c>
      <c r="H631" t="b">
        <v>0</v>
      </c>
      <c r="I631" s="25" t="s">
        <v>2971</v>
      </c>
    </row>
    <row r="632" spans="1:9" x14ac:dyDescent="0.3">
      <c r="A632" s="25"/>
      <c r="B632">
        <v>630</v>
      </c>
      <c r="C632" s="9" t="s">
        <v>573</v>
      </c>
      <c r="D632" s="25" t="s">
        <v>575</v>
      </c>
      <c r="E632">
        <v>0</v>
      </c>
      <c r="F632" s="25" t="str">
        <f>VLOOKUP(vAccountPlanning[[#This Row],[Type]],TableTypeAccount[],2)</f>
        <v>Assets</v>
      </c>
      <c r="H632" t="b">
        <v>1</v>
      </c>
      <c r="I632" s="25" t="s">
        <v>2972</v>
      </c>
    </row>
    <row r="633" spans="1:9" x14ac:dyDescent="0.3">
      <c r="A633" s="25"/>
      <c r="B633">
        <v>631</v>
      </c>
      <c r="C633" s="9" t="s">
        <v>573</v>
      </c>
      <c r="D633" s="25"/>
      <c r="E633">
        <v>0</v>
      </c>
      <c r="F633" s="25" t="str">
        <f>VLOOKUP(vAccountPlanning[[#This Row],[Type]],TableTypeAccount[],2)</f>
        <v>Assets</v>
      </c>
      <c r="H633" t="b">
        <v>0</v>
      </c>
      <c r="I633" s="25" t="s">
        <v>2973</v>
      </c>
    </row>
    <row r="634" spans="1:9" x14ac:dyDescent="0.3">
      <c r="A634" s="25"/>
      <c r="B634">
        <v>632</v>
      </c>
      <c r="C634" s="9" t="s">
        <v>573</v>
      </c>
      <c r="D634" s="25"/>
      <c r="E634">
        <v>0</v>
      </c>
      <c r="F634" s="25" t="str">
        <f>VLOOKUP(vAccountPlanning[[#This Row],[Type]],TableTypeAccount[],2)</f>
        <v>Assets</v>
      </c>
      <c r="H634" t="b">
        <v>0</v>
      </c>
      <c r="I634" s="25" t="s">
        <v>2974</v>
      </c>
    </row>
    <row r="635" spans="1:9" x14ac:dyDescent="0.3">
      <c r="A635" s="25"/>
      <c r="B635">
        <v>633</v>
      </c>
      <c r="C635" s="9" t="s">
        <v>573</v>
      </c>
      <c r="D635" s="25"/>
      <c r="E635">
        <v>0</v>
      </c>
      <c r="F635" s="25" t="str">
        <f>VLOOKUP(vAccountPlanning[[#This Row],[Type]],TableTypeAccount[],2)</f>
        <v>Assets</v>
      </c>
      <c r="H635" t="b">
        <v>0</v>
      </c>
      <c r="I635" s="25" t="s">
        <v>2975</v>
      </c>
    </row>
    <row r="636" spans="1:9" x14ac:dyDescent="0.3">
      <c r="A636" s="25"/>
      <c r="B636">
        <v>634</v>
      </c>
      <c r="C636" s="9" t="s">
        <v>573</v>
      </c>
      <c r="D636" s="25"/>
      <c r="E636">
        <v>0</v>
      </c>
      <c r="F636" s="25" t="str">
        <f>VLOOKUP(vAccountPlanning[[#This Row],[Type]],TableTypeAccount[],2)</f>
        <v>Assets</v>
      </c>
      <c r="H636" t="b">
        <v>0</v>
      </c>
      <c r="I636" s="25" t="s">
        <v>2976</v>
      </c>
    </row>
    <row r="637" spans="1:9" x14ac:dyDescent="0.3">
      <c r="A637" s="25"/>
      <c r="B637">
        <v>635</v>
      </c>
      <c r="C637" s="9" t="s">
        <v>574</v>
      </c>
      <c r="D637" s="25" t="s">
        <v>575</v>
      </c>
      <c r="E637">
        <v>0</v>
      </c>
      <c r="F637" s="25" t="str">
        <f>VLOOKUP(vAccountPlanning[[#This Row],[Type]],TableTypeAccount[],2)</f>
        <v>Assets</v>
      </c>
      <c r="H637" t="b">
        <v>0</v>
      </c>
      <c r="I637" s="25" t="s">
        <v>2977</v>
      </c>
    </row>
    <row r="638" spans="1:9" x14ac:dyDescent="0.3">
      <c r="A638" s="25"/>
      <c r="B638">
        <v>636</v>
      </c>
      <c r="C638" s="9" t="s">
        <v>574</v>
      </c>
      <c r="D638" s="25"/>
      <c r="E638">
        <v>0</v>
      </c>
      <c r="F638" s="25" t="str">
        <f>VLOOKUP(vAccountPlanning[[#This Row],[Type]],TableTypeAccount[],2)</f>
        <v>Assets</v>
      </c>
      <c r="H638" t="b">
        <v>0</v>
      </c>
      <c r="I638" s="25" t="s">
        <v>2978</v>
      </c>
    </row>
    <row r="639" spans="1:9" x14ac:dyDescent="0.3">
      <c r="A639" s="25"/>
      <c r="B639">
        <v>637</v>
      </c>
      <c r="C639" s="9" t="s">
        <v>574</v>
      </c>
      <c r="D639" s="25"/>
      <c r="E639">
        <v>0</v>
      </c>
      <c r="F639" s="25" t="str">
        <f>VLOOKUP(vAccountPlanning[[#This Row],[Type]],TableTypeAccount[],2)</f>
        <v>Assets</v>
      </c>
      <c r="H639" t="b">
        <v>0</v>
      </c>
      <c r="I639" s="25" t="s">
        <v>2979</v>
      </c>
    </row>
    <row r="640" spans="1:9" x14ac:dyDescent="0.3">
      <c r="A640" s="25"/>
      <c r="B640">
        <v>638</v>
      </c>
      <c r="C640" s="9" t="s">
        <v>574</v>
      </c>
      <c r="D640" s="25"/>
      <c r="E640">
        <v>0</v>
      </c>
      <c r="F640" s="25" t="str">
        <f>VLOOKUP(vAccountPlanning[[#This Row],[Type]],TableTypeAccount[],2)</f>
        <v>Assets</v>
      </c>
      <c r="H640" t="b">
        <v>0</v>
      </c>
      <c r="I640" s="25" t="s">
        <v>2980</v>
      </c>
    </row>
    <row r="641" spans="1:9" x14ac:dyDescent="0.3">
      <c r="A641" s="25"/>
      <c r="B641">
        <v>639</v>
      </c>
      <c r="C641" s="9" t="s">
        <v>574</v>
      </c>
      <c r="D641" s="25"/>
      <c r="E641">
        <v>0</v>
      </c>
      <c r="F641" s="25" t="str">
        <f>VLOOKUP(vAccountPlanning[[#This Row],[Type]],TableTypeAccount[],2)</f>
        <v>Assets</v>
      </c>
      <c r="H641" t="b">
        <v>0</v>
      </c>
      <c r="I641" s="25" t="s">
        <v>2981</v>
      </c>
    </row>
    <row r="642" spans="1:9" x14ac:dyDescent="0.3">
      <c r="A642" s="25"/>
      <c r="B642">
        <v>640</v>
      </c>
      <c r="C642" s="9" t="s">
        <v>576</v>
      </c>
      <c r="D642" s="25"/>
      <c r="E642">
        <v>0</v>
      </c>
      <c r="F642" s="25" t="str">
        <f>VLOOKUP(vAccountPlanning[[#This Row],[Type]],TableTypeAccount[],2)</f>
        <v>Assets</v>
      </c>
      <c r="H642" t="b">
        <v>0</v>
      </c>
      <c r="I642" s="25" t="s">
        <v>2982</v>
      </c>
    </row>
    <row r="643" spans="1:9" x14ac:dyDescent="0.3">
      <c r="A643" s="25"/>
      <c r="B643">
        <v>641</v>
      </c>
      <c r="C643" s="9" t="s">
        <v>576</v>
      </c>
      <c r="D643" s="25"/>
      <c r="E643">
        <v>0</v>
      </c>
      <c r="F643" s="25" t="str">
        <f>VLOOKUP(vAccountPlanning[[#This Row],[Type]],TableTypeAccount[],2)</f>
        <v>Assets</v>
      </c>
      <c r="H643" t="b">
        <v>0</v>
      </c>
      <c r="I643" s="25" t="s">
        <v>2983</v>
      </c>
    </row>
    <row r="644" spans="1:9" x14ac:dyDescent="0.3">
      <c r="A644" s="25"/>
      <c r="B644">
        <v>642</v>
      </c>
      <c r="C644" s="9" t="s">
        <v>576</v>
      </c>
      <c r="D644" s="25"/>
      <c r="E644">
        <v>0</v>
      </c>
      <c r="F644" s="25" t="str">
        <f>VLOOKUP(vAccountPlanning[[#This Row],[Type]],TableTypeAccount[],2)</f>
        <v>Assets</v>
      </c>
      <c r="H644" t="b">
        <v>0</v>
      </c>
      <c r="I644" s="25" t="s">
        <v>2984</v>
      </c>
    </row>
    <row r="645" spans="1:9" x14ac:dyDescent="0.3">
      <c r="A645" s="25"/>
      <c r="B645">
        <v>643</v>
      </c>
      <c r="C645" s="9" t="s">
        <v>576</v>
      </c>
      <c r="D645" s="25"/>
      <c r="E645">
        <v>0</v>
      </c>
      <c r="F645" s="25" t="str">
        <f>VLOOKUP(vAccountPlanning[[#This Row],[Type]],TableTypeAccount[],2)</f>
        <v>Assets</v>
      </c>
      <c r="H645" t="b">
        <v>0</v>
      </c>
      <c r="I645" s="25" t="s">
        <v>2985</v>
      </c>
    </row>
    <row r="646" spans="1:9" x14ac:dyDescent="0.3">
      <c r="A646" s="25"/>
      <c r="B646">
        <v>644</v>
      </c>
      <c r="C646" s="9" t="s">
        <v>576</v>
      </c>
      <c r="D646" s="25"/>
      <c r="E646">
        <v>0</v>
      </c>
      <c r="F646" s="25" t="str">
        <f>VLOOKUP(vAccountPlanning[[#This Row],[Type]],TableTypeAccount[],2)</f>
        <v>Assets</v>
      </c>
      <c r="H646" t="b">
        <v>0</v>
      </c>
      <c r="I646" s="25" t="s">
        <v>2986</v>
      </c>
    </row>
    <row r="647" spans="1:9" x14ac:dyDescent="0.3">
      <c r="A647" s="25"/>
      <c r="B647">
        <v>645</v>
      </c>
      <c r="C647" s="9" t="s">
        <v>576</v>
      </c>
      <c r="D647" s="25"/>
      <c r="E647">
        <v>0</v>
      </c>
      <c r="F647" s="25" t="str">
        <f>VLOOKUP(vAccountPlanning[[#This Row],[Type]],TableTypeAccount[],2)</f>
        <v>Assets</v>
      </c>
      <c r="H647" t="b">
        <v>0</v>
      </c>
      <c r="I647" s="25" t="s">
        <v>2987</v>
      </c>
    </row>
    <row r="648" spans="1:9" x14ac:dyDescent="0.3">
      <c r="A648" s="25"/>
      <c r="B648">
        <v>646</v>
      </c>
      <c r="C648" s="9" t="s">
        <v>576</v>
      </c>
      <c r="D648" s="25"/>
      <c r="E648">
        <v>0</v>
      </c>
      <c r="F648" s="25" t="str">
        <f>VLOOKUP(vAccountPlanning[[#This Row],[Type]],TableTypeAccount[],2)</f>
        <v>Assets</v>
      </c>
      <c r="H648" t="b">
        <v>0</v>
      </c>
      <c r="I648" s="25" t="s">
        <v>2988</v>
      </c>
    </row>
    <row r="649" spans="1:9" x14ac:dyDescent="0.3">
      <c r="A649" s="25"/>
      <c r="B649">
        <v>647</v>
      </c>
      <c r="C649" s="9" t="s">
        <v>576</v>
      </c>
      <c r="D649" s="25"/>
      <c r="E649">
        <v>0</v>
      </c>
      <c r="F649" s="25" t="str">
        <f>VLOOKUP(vAccountPlanning[[#This Row],[Type]],TableTypeAccount[],2)</f>
        <v>Assets</v>
      </c>
      <c r="H649" t="b">
        <v>0</v>
      </c>
      <c r="I649" s="25" t="s">
        <v>2989</v>
      </c>
    </row>
    <row r="650" spans="1:9" x14ac:dyDescent="0.3">
      <c r="A650" s="25"/>
      <c r="B650">
        <v>648</v>
      </c>
      <c r="C650" s="9" t="s">
        <v>576</v>
      </c>
      <c r="D650" s="25"/>
      <c r="E650">
        <v>0</v>
      </c>
      <c r="F650" s="25" t="str">
        <f>VLOOKUP(vAccountPlanning[[#This Row],[Type]],TableTypeAccount[],2)</f>
        <v>Assets</v>
      </c>
      <c r="H650" t="b">
        <v>0</v>
      </c>
      <c r="I650" s="25" t="s">
        <v>2990</v>
      </c>
    </row>
    <row r="651" spans="1:9" x14ac:dyDescent="0.3">
      <c r="A651" s="25"/>
      <c r="B651">
        <v>649</v>
      </c>
      <c r="C651" s="9" t="s">
        <v>576</v>
      </c>
      <c r="D651" s="25"/>
      <c r="E651">
        <v>0</v>
      </c>
      <c r="F651" s="25" t="str">
        <f>VLOOKUP(vAccountPlanning[[#This Row],[Type]],TableTypeAccount[],2)</f>
        <v>Assets</v>
      </c>
      <c r="H651" t="b">
        <v>0</v>
      </c>
      <c r="I651" s="25" t="s">
        <v>2991</v>
      </c>
    </row>
    <row r="652" spans="1:9" x14ac:dyDescent="0.3">
      <c r="A652" s="25"/>
      <c r="B652">
        <v>650</v>
      </c>
      <c r="C652" s="9" t="s">
        <v>577</v>
      </c>
      <c r="D652" s="25" t="s">
        <v>578</v>
      </c>
      <c r="E652">
        <v>0</v>
      </c>
      <c r="F652" s="25" t="str">
        <f>VLOOKUP(vAccountPlanning[[#This Row],[Type]],TableTypeAccount[],2)</f>
        <v>Assets</v>
      </c>
      <c r="H652" t="b">
        <v>1</v>
      </c>
      <c r="I652" s="25" t="s">
        <v>2992</v>
      </c>
    </row>
    <row r="653" spans="1:9" x14ac:dyDescent="0.3">
      <c r="A653" s="25"/>
      <c r="B653">
        <v>651</v>
      </c>
      <c r="C653" s="9" t="s">
        <v>577</v>
      </c>
      <c r="D653" s="25"/>
      <c r="E653">
        <v>0</v>
      </c>
      <c r="F653" s="25" t="str">
        <f>VLOOKUP(vAccountPlanning[[#This Row],[Type]],TableTypeAccount[],2)</f>
        <v>Assets</v>
      </c>
      <c r="H653" t="b">
        <v>0</v>
      </c>
      <c r="I653" s="25" t="s">
        <v>2993</v>
      </c>
    </row>
    <row r="654" spans="1:9" x14ac:dyDescent="0.3">
      <c r="A654" s="25"/>
      <c r="B654">
        <v>652</v>
      </c>
      <c r="C654" s="9" t="s">
        <v>577</v>
      </c>
      <c r="D654" s="25"/>
      <c r="E654">
        <v>0</v>
      </c>
      <c r="F654" s="25" t="str">
        <f>VLOOKUP(vAccountPlanning[[#This Row],[Type]],TableTypeAccount[],2)</f>
        <v>Assets</v>
      </c>
      <c r="H654" t="b">
        <v>0</v>
      </c>
      <c r="I654" s="25" t="s">
        <v>2994</v>
      </c>
    </row>
    <row r="655" spans="1:9" x14ac:dyDescent="0.3">
      <c r="A655" s="25"/>
      <c r="B655">
        <v>653</v>
      </c>
      <c r="C655" s="9" t="s">
        <v>577</v>
      </c>
      <c r="D655" s="25"/>
      <c r="E655">
        <v>0</v>
      </c>
      <c r="F655" s="25" t="str">
        <f>VLOOKUP(vAccountPlanning[[#This Row],[Type]],TableTypeAccount[],2)</f>
        <v>Assets</v>
      </c>
      <c r="H655" t="b">
        <v>0</v>
      </c>
      <c r="I655" s="25" t="s">
        <v>2995</v>
      </c>
    </row>
    <row r="656" spans="1:9" x14ac:dyDescent="0.3">
      <c r="A656" s="25"/>
      <c r="B656">
        <v>654</v>
      </c>
      <c r="C656" s="9" t="s">
        <v>577</v>
      </c>
      <c r="D656" s="25"/>
      <c r="E656">
        <v>0</v>
      </c>
      <c r="F656" s="25" t="str">
        <f>VLOOKUP(vAccountPlanning[[#This Row],[Type]],TableTypeAccount[],2)</f>
        <v>Assets</v>
      </c>
      <c r="H656" t="b">
        <v>0</v>
      </c>
      <c r="I656" s="25" t="s">
        <v>2996</v>
      </c>
    </row>
    <row r="657" spans="1:9" x14ac:dyDescent="0.3">
      <c r="A657" s="25"/>
      <c r="B657">
        <v>655</v>
      </c>
      <c r="C657" s="9" t="s">
        <v>577</v>
      </c>
      <c r="D657" s="25"/>
      <c r="E657">
        <v>0</v>
      </c>
      <c r="F657" s="25" t="str">
        <f>VLOOKUP(vAccountPlanning[[#This Row],[Type]],TableTypeAccount[],2)</f>
        <v>Assets</v>
      </c>
      <c r="H657" t="b">
        <v>0</v>
      </c>
      <c r="I657" s="25" t="s">
        <v>2997</v>
      </c>
    </row>
    <row r="658" spans="1:9" x14ac:dyDescent="0.3">
      <c r="A658" s="25"/>
      <c r="B658">
        <v>656</v>
      </c>
      <c r="C658" s="9" t="s">
        <v>577</v>
      </c>
      <c r="D658" s="25"/>
      <c r="E658">
        <v>0</v>
      </c>
      <c r="F658" s="25" t="str">
        <f>VLOOKUP(vAccountPlanning[[#This Row],[Type]],TableTypeAccount[],2)</f>
        <v>Assets</v>
      </c>
      <c r="H658" t="b">
        <v>0</v>
      </c>
      <c r="I658" s="25" t="s">
        <v>2998</v>
      </c>
    </row>
    <row r="659" spans="1:9" x14ac:dyDescent="0.3">
      <c r="A659" s="25"/>
      <c r="B659">
        <v>657</v>
      </c>
      <c r="C659" s="9" t="s">
        <v>577</v>
      </c>
      <c r="D659" s="25"/>
      <c r="E659">
        <v>0</v>
      </c>
      <c r="F659" s="25" t="str">
        <f>VLOOKUP(vAccountPlanning[[#This Row],[Type]],TableTypeAccount[],2)</f>
        <v>Assets</v>
      </c>
      <c r="H659" t="b">
        <v>0</v>
      </c>
      <c r="I659" s="25" t="s">
        <v>2999</v>
      </c>
    </row>
    <row r="660" spans="1:9" x14ac:dyDescent="0.3">
      <c r="A660" s="25"/>
      <c r="B660">
        <v>658</v>
      </c>
      <c r="C660" s="9" t="s">
        <v>577</v>
      </c>
      <c r="D660" s="25"/>
      <c r="E660">
        <v>0</v>
      </c>
      <c r="F660" s="25" t="str">
        <f>VLOOKUP(vAccountPlanning[[#This Row],[Type]],TableTypeAccount[],2)</f>
        <v>Assets</v>
      </c>
      <c r="H660" t="b">
        <v>0</v>
      </c>
      <c r="I660" s="25" t="s">
        <v>3000</v>
      </c>
    </row>
    <row r="661" spans="1:9" x14ac:dyDescent="0.3">
      <c r="A661" s="25"/>
      <c r="B661">
        <v>659</v>
      </c>
      <c r="C661" s="9" t="s">
        <v>577</v>
      </c>
      <c r="D661" s="25"/>
      <c r="E661">
        <v>0</v>
      </c>
      <c r="F661" s="25" t="str">
        <f>VLOOKUP(vAccountPlanning[[#This Row],[Type]],TableTypeAccount[],2)</f>
        <v>Assets</v>
      </c>
      <c r="H661" t="b">
        <v>0</v>
      </c>
      <c r="I661" s="25" t="s">
        <v>3001</v>
      </c>
    </row>
    <row r="662" spans="1:9" x14ac:dyDescent="0.3">
      <c r="A662" s="25"/>
      <c r="B662">
        <v>660</v>
      </c>
      <c r="C662" s="9" t="s">
        <v>579</v>
      </c>
      <c r="D662" s="25"/>
      <c r="E662">
        <v>0</v>
      </c>
      <c r="F662" s="25" t="str">
        <f>VLOOKUP(vAccountPlanning[[#This Row],[Type]],TableTypeAccount[],2)</f>
        <v>Assets</v>
      </c>
      <c r="H662" t="b">
        <v>0</v>
      </c>
      <c r="I662" s="25" t="s">
        <v>3002</v>
      </c>
    </row>
    <row r="663" spans="1:9" x14ac:dyDescent="0.3">
      <c r="A663" s="25"/>
      <c r="B663">
        <v>661</v>
      </c>
      <c r="C663" s="9" t="s">
        <v>579</v>
      </c>
      <c r="D663" s="25"/>
      <c r="E663">
        <v>0</v>
      </c>
      <c r="F663" s="25" t="str">
        <f>VLOOKUP(vAccountPlanning[[#This Row],[Type]],TableTypeAccount[],2)</f>
        <v>Assets</v>
      </c>
      <c r="H663" t="b">
        <v>0</v>
      </c>
      <c r="I663" s="25" t="s">
        <v>3003</v>
      </c>
    </row>
    <row r="664" spans="1:9" x14ac:dyDescent="0.3">
      <c r="A664" s="25"/>
      <c r="B664">
        <v>662</v>
      </c>
      <c r="C664" s="9" t="s">
        <v>579</v>
      </c>
      <c r="D664" s="25"/>
      <c r="E664">
        <v>0</v>
      </c>
      <c r="F664" s="25" t="str">
        <f>VLOOKUP(vAccountPlanning[[#This Row],[Type]],TableTypeAccount[],2)</f>
        <v>Assets</v>
      </c>
      <c r="H664" t="b">
        <v>0</v>
      </c>
      <c r="I664" s="25" t="s">
        <v>3004</v>
      </c>
    </row>
    <row r="665" spans="1:9" x14ac:dyDescent="0.3">
      <c r="A665" s="25"/>
      <c r="B665">
        <v>663</v>
      </c>
      <c r="C665" s="9" t="s">
        <v>579</v>
      </c>
      <c r="D665" s="25"/>
      <c r="E665">
        <v>0</v>
      </c>
      <c r="F665" s="25" t="str">
        <f>VLOOKUP(vAccountPlanning[[#This Row],[Type]],TableTypeAccount[],2)</f>
        <v>Assets</v>
      </c>
      <c r="H665" t="b">
        <v>0</v>
      </c>
      <c r="I665" s="25" t="s">
        <v>3005</v>
      </c>
    </row>
    <row r="666" spans="1:9" x14ac:dyDescent="0.3">
      <c r="A666" s="25"/>
      <c r="B666">
        <v>664</v>
      </c>
      <c r="C666" s="9" t="s">
        <v>579</v>
      </c>
      <c r="D666" s="25"/>
      <c r="E666">
        <v>0</v>
      </c>
      <c r="F666" s="25" t="str">
        <f>VLOOKUP(vAccountPlanning[[#This Row],[Type]],TableTypeAccount[],2)</f>
        <v>Assets</v>
      </c>
      <c r="H666" t="b">
        <v>0</v>
      </c>
      <c r="I666" s="25" t="s">
        <v>3006</v>
      </c>
    </row>
    <row r="667" spans="1:9" x14ac:dyDescent="0.3">
      <c r="A667" s="25"/>
      <c r="B667">
        <v>665</v>
      </c>
      <c r="C667" s="9" t="s">
        <v>579</v>
      </c>
      <c r="D667" s="25"/>
      <c r="E667">
        <v>0</v>
      </c>
      <c r="F667" s="25" t="str">
        <f>VLOOKUP(vAccountPlanning[[#This Row],[Type]],TableTypeAccount[],2)</f>
        <v>Assets</v>
      </c>
      <c r="H667" t="b">
        <v>0</v>
      </c>
      <c r="I667" s="25" t="s">
        <v>3007</v>
      </c>
    </row>
    <row r="668" spans="1:9" x14ac:dyDescent="0.3">
      <c r="A668" s="25"/>
      <c r="B668">
        <v>666</v>
      </c>
      <c r="C668" s="9" t="s">
        <v>579</v>
      </c>
      <c r="D668" s="25"/>
      <c r="E668">
        <v>0</v>
      </c>
      <c r="F668" s="25" t="str">
        <f>VLOOKUP(vAccountPlanning[[#This Row],[Type]],TableTypeAccount[],2)</f>
        <v>Assets</v>
      </c>
      <c r="H668" t="b">
        <v>0</v>
      </c>
      <c r="I668" s="25" t="s">
        <v>3008</v>
      </c>
    </row>
    <row r="669" spans="1:9" x14ac:dyDescent="0.3">
      <c r="A669" s="25"/>
      <c r="B669">
        <v>667</v>
      </c>
      <c r="C669" s="9" t="s">
        <v>579</v>
      </c>
      <c r="D669" s="25"/>
      <c r="E669">
        <v>0</v>
      </c>
      <c r="F669" s="25" t="str">
        <f>VLOOKUP(vAccountPlanning[[#This Row],[Type]],TableTypeAccount[],2)</f>
        <v>Assets</v>
      </c>
      <c r="H669" t="b">
        <v>0</v>
      </c>
      <c r="I669" s="25" t="s">
        <v>3009</v>
      </c>
    </row>
    <row r="670" spans="1:9" x14ac:dyDescent="0.3">
      <c r="A670" s="25"/>
      <c r="B670">
        <v>668</v>
      </c>
      <c r="C670" s="9" t="s">
        <v>579</v>
      </c>
      <c r="D670" s="25"/>
      <c r="E670">
        <v>0</v>
      </c>
      <c r="F670" s="25" t="str">
        <f>VLOOKUP(vAccountPlanning[[#This Row],[Type]],TableTypeAccount[],2)</f>
        <v>Assets</v>
      </c>
      <c r="H670" t="b">
        <v>0</v>
      </c>
      <c r="I670" s="25" t="s">
        <v>3010</v>
      </c>
    </row>
    <row r="671" spans="1:9" x14ac:dyDescent="0.3">
      <c r="A671" s="25"/>
      <c r="B671">
        <v>669</v>
      </c>
      <c r="C671" s="9" t="s">
        <v>579</v>
      </c>
      <c r="D671" s="25"/>
      <c r="E671">
        <v>0</v>
      </c>
      <c r="F671" s="25" t="str">
        <f>VLOOKUP(vAccountPlanning[[#This Row],[Type]],TableTypeAccount[],2)</f>
        <v>Assets</v>
      </c>
      <c r="H671" t="b">
        <v>0</v>
      </c>
      <c r="I671" s="25" t="s">
        <v>3011</v>
      </c>
    </row>
    <row r="672" spans="1:9" x14ac:dyDescent="0.3">
      <c r="A672" s="25"/>
      <c r="B672">
        <v>670</v>
      </c>
      <c r="C672" s="9" t="s">
        <v>580</v>
      </c>
      <c r="D672" s="25"/>
      <c r="E672">
        <v>0</v>
      </c>
      <c r="F672" s="25" t="str">
        <f>VLOOKUP(vAccountPlanning[[#This Row],[Type]],TableTypeAccount[],2)</f>
        <v>Assets</v>
      </c>
      <c r="H672" t="b">
        <v>1</v>
      </c>
      <c r="I672" s="25" t="s">
        <v>3012</v>
      </c>
    </row>
    <row r="673" spans="1:9" x14ac:dyDescent="0.3">
      <c r="A673" s="25"/>
      <c r="B673">
        <v>671</v>
      </c>
      <c r="C673" s="9" t="s">
        <v>580</v>
      </c>
      <c r="D673" s="25"/>
      <c r="E673">
        <v>0</v>
      </c>
      <c r="F673" s="25" t="str">
        <f>VLOOKUP(vAccountPlanning[[#This Row],[Type]],TableTypeAccount[],2)</f>
        <v>Assets</v>
      </c>
      <c r="H673" t="b">
        <v>0</v>
      </c>
      <c r="I673" s="25" t="s">
        <v>3013</v>
      </c>
    </row>
    <row r="674" spans="1:9" x14ac:dyDescent="0.3">
      <c r="A674" s="25"/>
      <c r="B674">
        <v>672</v>
      </c>
      <c r="C674" s="9" t="s">
        <v>580</v>
      </c>
      <c r="D674" s="25"/>
      <c r="E674">
        <v>0</v>
      </c>
      <c r="F674" s="25" t="str">
        <f>VLOOKUP(vAccountPlanning[[#This Row],[Type]],TableTypeAccount[],2)</f>
        <v>Assets</v>
      </c>
      <c r="H674" t="b">
        <v>0</v>
      </c>
      <c r="I674" s="25" t="s">
        <v>3014</v>
      </c>
    </row>
    <row r="675" spans="1:9" x14ac:dyDescent="0.3">
      <c r="A675" s="25"/>
      <c r="B675">
        <v>673</v>
      </c>
      <c r="C675" s="9" t="s">
        <v>580</v>
      </c>
      <c r="D675" s="25"/>
      <c r="E675">
        <v>0</v>
      </c>
      <c r="F675" s="25" t="str">
        <f>VLOOKUP(vAccountPlanning[[#This Row],[Type]],TableTypeAccount[],2)</f>
        <v>Assets</v>
      </c>
      <c r="H675" t="b">
        <v>0</v>
      </c>
      <c r="I675" s="25" t="s">
        <v>3015</v>
      </c>
    </row>
    <row r="676" spans="1:9" x14ac:dyDescent="0.3">
      <c r="A676" s="25"/>
      <c r="B676">
        <v>674</v>
      </c>
      <c r="C676" s="9" t="s">
        <v>580</v>
      </c>
      <c r="D676" s="25"/>
      <c r="E676">
        <v>0</v>
      </c>
      <c r="F676" s="25" t="str">
        <f>VLOOKUP(vAccountPlanning[[#This Row],[Type]],TableTypeAccount[],2)</f>
        <v>Assets</v>
      </c>
      <c r="H676" t="b">
        <v>0</v>
      </c>
      <c r="I676" s="25" t="s">
        <v>3016</v>
      </c>
    </row>
    <row r="677" spans="1:9" x14ac:dyDescent="0.3">
      <c r="A677" s="25"/>
      <c r="B677">
        <v>675</v>
      </c>
      <c r="C677" s="9" t="s">
        <v>581</v>
      </c>
      <c r="D677" s="25"/>
      <c r="E677">
        <v>0</v>
      </c>
      <c r="F677" s="25" t="str">
        <f>VLOOKUP(vAccountPlanning[[#This Row],[Type]],TableTypeAccount[],2)</f>
        <v>Assets</v>
      </c>
      <c r="H677" t="b">
        <v>0</v>
      </c>
      <c r="I677" s="25" t="s">
        <v>3017</v>
      </c>
    </row>
    <row r="678" spans="1:9" x14ac:dyDescent="0.3">
      <c r="A678" s="25"/>
      <c r="B678">
        <v>676</v>
      </c>
      <c r="C678" s="9" t="s">
        <v>581</v>
      </c>
      <c r="D678" s="25"/>
      <c r="E678">
        <v>0</v>
      </c>
      <c r="F678" s="25" t="str">
        <f>VLOOKUP(vAccountPlanning[[#This Row],[Type]],TableTypeAccount[],2)</f>
        <v>Assets</v>
      </c>
      <c r="H678" t="b">
        <v>0</v>
      </c>
      <c r="I678" s="25" t="s">
        <v>3018</v>
      </c>
    </row>
    <row r="679" spans="1:9" x14ac:dyDescent="0.3">
      <c r="A679" s="25"/>
      <c r="B679">
        <v>677</v>
      </c>
      <c r="C679" s="9" t="s">
        <v>581</v>
      </c>
      <c r="D679" s="25"/>
      <c r="E679">
        <v>0</v>
      </c>
      <c r="F679" s="25" t="str">
        <f>VLOOKUP(vAccountPlanning[[#This Row],[Type]],TableTypeAccount[],2)</f>
        <v>Assets</v>
      </c>
      <c r="H679" t="b">
        <v>0</v>
      </c>
      <c r="I679" s="25" t="s">
        <v>3019</v>
      </c>
    </row>
    <row r="680" spans="1:9" x14ac:dyDescent="0.3">
      <c r="A680" s="25"/>
      <c r="B680">
        <v>678</v>
      </c>
      <c r="C680" s="9" t="s">
        <v>581</v>
      </c>
      <c r="D680" s="25"/>
      <c r="E680">
        <v>0</v>
      </c>
      <c r="F680" s="25" t="str">
        <f>VLOOKUP(vAccountPlanning[[#This Row],[Type]],TableTypeAccount[],2)</f>
        <v>Assets</v>
      </c>
      <c r="H680" t="b">
        <v>0</v>
      </c>
      <c r="I680" s="25" t="s">
        <v>3020</v>
      </c>
    </row>
    <row r="681" spans="1:9" x14ac:dyDescent="0.3">
      <c r="A681" s="25"/>
      <c r="B681">
        <v>679</v>
      </c>
      <c r="C681" s="9" t="s">
        <v>581</v>
      </c>
      <c r="D681" s="25"/>
      <c r="E681">
        <v>0</v>
      </c>
      <c r="F681" s="25" t="str">
        <f>VLOOKUP(vAccountPlanning[[#This Row],[Type]],TableTypeAccount[],2)</f>
        <v>Assets</v>
      </c>
      <c r="H681" t="b">
        <v>0</v>
      </c>
      <c r="I681" s="25" t="s">
        <v>3021</v>
      </c>
    </row>
    <row r="682" spans="1:9" x14ac:dyDescent="0.3">
      <c r="A682" s="25"/>
      <c r="B682">
        <v>680</v>
      </c>
      <c r="C682" s="9" t="s">
        <v>582</v>
      </c>
      <c r="D682" s="25"/>
      <c r="E682">
        <v>0</v>
      </c>
      <c r="F682" s="25" t="str">
        <f>VLOOKUP(vAccountPlanning[[#This Row],[Type]],TableTypeAccount[],2)</f>
        <v>Assets</v>
      </c>
      <c r="H682" t="b">
        <v>0</v>
      </c>
      <c r="I682" s="25" t="s">
        <v>3022</v>
      </c>
    </row>
    <row r="683" spans="1:9" x14ac:dyDescent="0.3">
      <c r="A683" s="25"/>
      <c r="B683">
        <v>681</v>
      </c>
      <c r="C683" s="9" t="s">
        <v>582</v>
      </c>
      <c r="D683" s="25"/>
      <c r="E683">
        <v>0</v>
      </c>
      <c r="F683" s="25" t="str">
        <f>VLOOKUP(vAccountPlanning[[#This Row],[Type]],TableTypeAccount[],2)</f>
        <v>Assets</v>
      </c>
      <c r="H683" t="b">
        <v>0</v>
      </c>
      <c r="I683" s="25" t="s">
        <v>3023</v>
      </c>
    </row>
    <row r="684" spans="1:9" x14ac:dyDescent="0.3">
      <c r="A684" s="25"/>
      <c r="B684">
        <v>682</v>
      </c>
      <c r="C684" s="9" t="s">
        <v>582</v>
      </c>
      <c r="D684" s="25"/>
      <c r="E684">
        <v>0</v>
      </c>
      <c r="F684" s="25" t="str">
        <f>VLOOKUP(vAccountPlanning[[#This Row],[Type]],TableTypeAccount[],2)</f>
        <v>Assets</v>
      </c>
      <c r="H684" t="b">
        <v>0</v>
      </c>
      <c r="I684" s="25" t="s">
        <v>3024</v>
      </c>
    </row>
    <row r="685" spans="1:9" x14ac:dyDescent="0.3">
      <c r="A685" s="25"/>
      <c r="B685">
        <v>683</v>
      </c>
      <c r="C685" s="9" t="s">
        <v>582</v>
      </c>
      <c r="D685" s="25"/>
      <c r="E685">
        <v>0</v>
      </c>
      <c r="F685" s="25" t="str">
        <f>VLOOKUP(vAccountPlanning[[#This Row],[Type]],TableTypeAccount[],2)</f>
        <v>Assets</v>
      </c>
      <c r="H685" t="b">
        <v>0</v>
      </c>
      <c r="I685" s="25" t="s">
        <v>3025</v>
      </c>
    </row>
    <row r="686" spans="1:9" x14ac:dyDescent="0.3">
      <c r="A686" s="25"/>
      <c r="B686">
        <v>684</v>
      </c>
      <c r="C686" s="9" t="s">
        <v>582</v>
      </c>
      <c r="D686" s="25"/>
      <c r="E686">
        <v>0</v>
      </c>
      <c r="F686" s="25" t="str">
        <f>VLOOKUP(vAccountPlanning[[#This Row],[Type]],TableTypeAccount[],2)</f>
        <v>Assets</v>
      </c>
      <c r="H686" t="b">
        <v>0</v>
      </c>
      <c r="I686" s="25" t="s">
        <v>3026</v>
      </c>
    </row>
    <row r="687" spans="1:9" x14ac:dyDescent="0.3">
      <c r="A687" s="25"/>
      <c r="B687">
        <v>685</v>
      </c>
      <c r="C687" s="9" t="s">
        <v>582</v>
      </c>
      <c r="D687" s="25"/>
      <c r="E687">
        <v>0</v>
      </c>
      <c r="F687" s="25" t="str">
        <f>VLOOKUP(vAccountPlanning[[#This Row],[Type]],TableTypeAccount[],2)</f>
        <v>Assets</v>
      </c>
      <c r="H687" t="b">
        <v>0</v>
      </c>
      <c r="I687" s="25" t="s">
        <v>3027</v>
      </c>
    </row>
    <row r="688" spans="1:9" x14ac:dyDescent="0.3">
      <c r="A688" s="25"/>
      <c r="B688">
        <v>686</v>
      </c>
      <c r="C688" s="9" t="s">
        <v>582</v>
      </c>
      <c r="D688" s="25"/>
      <c r="E688">
        <v>0</v>
      </c>
      <c r="F688" s="25" t="str">
        <f>VLOOKUP(vAccountPlanning[[#This Row],[Type]],TableTypeAccount[],2)</f>
        <v>Assets</v>
      </c>
      <c r="H688" t="b">
        <v>0</v>
      </c>
      <c r="I688" s="25" t="s">
        <v>3028</v>
      </c>
    </row>
    <row r="689" spans="1:9" x14ac:dyDescent="0.3">
      <c r="A689" s="25"/>
      <c r="B689">
        <v>687</v>
      </c>
      <c r="C689" s="9" t="s">
        <v>582</v>
      </c>
      <c r="D689" s="25"/>
      <c r="E689">
        <v>0</v>
      </c>
      <c r="F689" s="25" t="str">
        <f>VLOOKUP(vAccountPlanning[[#This Row],[Type]],TableTypeAccount[],2)</f>
        <v>Assets</v>
      </c>
      <c r="H689" t="b">
        <v>0</v>
      </c>
      <c r="I689" s="25" t="s">
        <v>3029</v>
      </c>
    </row>
    <row r="690" spans="1:9" x14ac:dyDescent="0.3">
      <c r="A690" s="25"/>
      <c r="B690">
        <v>688</v>
      </c>
      <c r="C690" s="9" t="s">
        <v>582</v>
      </c>
      <c r="D690" s="25"/>
      <c r="E690">
        <v>0</v>
      </c>
      <c r="F690" s="25" t="str">
        <f>VLOOKUP(vAccountPlanning[[#This Row],[Type]],TableTypeAccount[],2)</f>
        <v>Assets</v>
      </c>
      <c r="H690" t="b">
        <v>0</v>
      </c>
      <c r="I690" s="25" t="s">
        <v>3030</v>
      </c>
    </row>
    <row r="691" spans="1:9" x14ac:dyDescent="0.3">
      <c r="A691" s="25"/>
      <c r="B691">
        <v>689</v>
      </c>
      <c r="C691" s="9" t="s">
        <v>582</v>
      </c>
      <c r="D691" s="25"/>
      <c r="E691">
        <v>0</v>
      </c>
      <c r="F691" s="25" t="str">
        <f>VLOOKUP(vAccountPlanning[[#This Row],[Type]],TableTypeAccount[],2)</f>
        <v>Assets</v>
      </c>
      <c r="H691" t="b">
        <v>0</v>
      </c>
      <c r="I691" s="25" t="s">
        <v>3031</v>
      </c>
    </row>
    <row r="692" spans="1:9" x14ac:dyDescent="0.3">
      <c r="A692" s="25"/>
      <c r="B692">
        <v>690</v>
      </c>
      <c r="C692" s="9" t="s">
        <v>20</v>
      </c>
      <c r="D692" s="25" t="s">
        <v>92</v>
      </c>
      <c r="E692">
        <v>0</v>
      </c>
      <c r="F692" s="25" t="str">
        <f>VLOOKUP(vAccountPlanning[[#This Row],[Type]],TableTypeAccount[],2)</f>
        <v>Assets</v>
      </c>
      <c r="H692" t="b">
        <v>0</v>
      </c>
      <c r="I692" s="25" t="s">
        <v>3032</v>
      </c>
    </row>
    <row r="693" spans="1:9" x14ac:dyDescent="0.3">
      <c r="A693" s="25"/>
      <c r="B693">
        <v>691</v>
      </c>
      <c r="C693" s="9" t="s">
        <v>20</v>
      </c>
      <c r="D693" s="25"/>
      <c r="E693">
        <v>0</v>
      </c>
      <c r="F693" s="25" t="str">
        <f>VLOOKUP(vAccountPlanning[[#This Row],[Type]],TableTypeAccount[],2)</f>
        <v>Assets</v>
      </c>
      <c r="H693" t="b">
        <v>0</v>
      </c>
      <c r="I693" s="25" t="s">
        <v>3033</v>
      </c>
    </row>
    <row r="694" spans="1:9" x14ac:dyDescent="0.3">
      <c r="A694" s="25"/>
      <c r="B694">
        <v>692</v>
      </c>
      <c r="C694" s="9" t="s">
        <v>20</v>
      </c>
      <c r="D694" s="25"/>
      <c r="E694">
        <v>0</v>
      </c>
      <c r="F694" s="25" t="str">
        <f>VLOOKUP(vAccountPlanning[[#This Row],[Type]],TableTypeAccount[],2)</f>
        <v>Assets</v>
      </c>
      <c r="H694" t="b">
        <v>0</v>
      </c>
      <c r="I694" s="25" t="s">
        <v>3034</v>
      </c>
    </row>
    <row r="695" spans="1:9" x14ac:dyDescent="0.3">
      <c r="A695" s="25"/>
      <c r="B695">
        <v>693</v>
      </c>
      <c r="C695" s="9" t="s">
        <v>20</v>
      </c>
      <c r="D695" s="25"/>
      <c r="E695">
        <v>0</v>
      </c>
      <c r="F695" s="25" t="str">
        <f>VLOOKUP(vAccountPlanning[[#This Row],[Type]],TableTypeAccount[],2)</f>
        <v>Assets</v>
      </c>
      <c r="H695" t="b">
        <v>0</v>
      </c>
      <c r="I695" s="25" t="s">
        <v>3035</v>
      </c>
    </row>
    <row r="696" spans="1:9" x14ac:dyDescent="0.3">
      <c r="A696" s="25"/>
      <c r="B696">
        <v>694</v>
      </c>
      <c r="C696" s="9" t="s">
        <v>20</v>
      </c>
      <c r="D696" s="25"/>
      <c r="E696">
        <v>0</v>
      </c>
      <c r="F696" s="25" t="str">
        <f>VLOOKUP(vAccountPlanning[[#This Row],[Type]],TableTypeAccount[],2)</f>
        <v>Assets</v>
      </c>
      <c r="H696" t="b">
        <v>0</v>
      </c>
      <c r="I696" s="25" t="s">
        <v>3036</v>
      </c>
    </row>
    <row r="697" spans="1:9" x14ac:dyDescent="0.3">
      <c r="A697" s="25"/>
      <c r="B697">
        <v>695</v>
      </c>
      <c r="C697" s="9" t="s">
        <v>20</v>
      </c>
      <c r="D697" s="25"/>
      <c r="E697">
        <v>0</v>
      </c>
      <c r="F697" s="25" t="str">
        <f>VLOOKUP(vAccountPlanning[[#This Row],[Type]],TableTypeAccount[],2)</f>
        <v>Assets</v>
      </c>
      <c r="H697" t="b">
        <v>0</v>
      </c>
      <c r="I697" s="25" t="s">
        <v>3037</v>
      </c>
    </row>
    <row r="698" spans="1:9" x14ac:dyDescent="0.3">
      <c r="A698" s="25"/>
      <c r="B698">
        <v>696</v>
      </c>
      <c r="C698" s="9" t="s">
        <v>20</v>
      </c>
      <c r="D698" s="25"/>
      <c r="E698">
        <v>0</v>
      </c>
      <c r="F698" s="25" t="str">
        <f>VLOOKUP(vAccountPlanning[[#This Row],[Type]],TableTypeAccount[],2)</f>
        <v>Assets</v>
      </c>
      <c r="H698" t="b">
        <v>0</v>
      </c>
      <c r="I698" s="25" t="s">
        <v>3038</v>
      </c>
    </row>
    <row r="699" spans="1:9" x14ac:dyDescent="0.3">
      <c r="A699" s="25"/>
      <c r="B699">
        <v>697</v>
      </c>
      <c r="C699" s="9" t="s">
        <v>20</v>
      </c>
      <c r="D699" s="25"/>
      <c r="E699">
        <v>0</v>
      </c>
      <c r="F699" s="25" t="str">
        <f>VLOOKUP(vAccountPlanning[[#This Row],[Type]],TableTypeAccount[],2)</f>
        <v>Assets</v>
      </c>
      <c r="H699" t="b">
        <v>0</v>
      </c>
      <c r="I699" s="25" t="s">
        <v>3039</v>
      </c>
    </row>
    <row r="700" spans="1:9" x14ac:dyDescent="0.3">
      <c r="A700" s="25"/>
      <c r="B700">
        <v>698</v>
      </c>
      <c r="C700" s="9" t="s">
        <v>20</v>
      </c>
      <c r="D700" s="25"/>
      <c r="E700">
        <v>0</v>
      </c>
      <c r="F700" s="25" t="str">
        <f>VLOOKUP(vAccountPlanning[[#This Row],[Type]],TableTypeAccount[],2)</f>
        <v>Assets</v>
      </c>
      <c r="H700" t="b">
        <v>0</v>
      </c>
      <c r="I700" s="25" t="s">
        <v>3040</v>
      </c>
    </row>
    <row r="701" spans="1:9" x14ac:dyDescent="0.3">
      <c r="A701" s="25"/>
      <c r="B701">
        <v>699</v>
      </c>
      <c r="C701" s="9" t="s">
        <v>20</v>
      </c>
      <c r="D701" s="25"/>
      <c r="E701">
        <v>0</v>
      </c>
      <c r="F701" s="25" t="str">
        <f>VLOOKUP(vAccountPlanning[[#This Row],[Type]],TableTypeAccount[],2)</f>
        <v>Assets</v>
      </c>
      <c r="H701" t="b">
        <v>0</v>
      </c>
      <c r="I701" s="25" t="s">
        <v>3041</v>
      </c>
    </row>
    <row r="702" spans="1:9" x14ac:dyDescent="0.3">
      <c r="A702" s="25"/>
      <c r="B702">
        <v>700</v>
      </c>
      <c r="C702" s="9" t="s">
        <v>583</v>
      </c>
      <c r="D702" s="25"/>
      <c r="E702">
        <v>0</v>
      </c>
      <c r="F702" s="25" t="str">
        <f>VLOOKUP(vAccountPlanning[[#This Row],[Type]],TableTypeAccount[],2)</f>
        <v>Assets</v>
      </c>
      <c r="H702" t="b">
        <v>0</v>
      </c>
      <c r="I702" s="25" t="s">
        <v>3042</v>
      </c>
    </row>
    <row r="703" spans="1:9" x14ac:dyDescent="0.3">
      <c r="A703" s="25"/>
      <c r="B703">
        <v>701</v>
      </c>
      <c r="C703" s="9" t="s">
        <v>583</v>
      </c>
      <c r="D703" s="25"/>
      <c r="E703">
        <v>0</v>
      </c>
      <c r="F703" s="25" t="str">
        <f>VLOOKUP(vAccountPlanning[[#This Row],[Type]],TableTypeAccount[],2)</f>
        <v>Assets</v>
      </c>
      <c r="H703" t="b">
        <v>0</v>
      </c>
      <c r="I703" s="25" t="s">
        <v>3043</v>
      </c>
    </row>
    <row r="704" spans="1:9" x14ac:dyDescent="0.3">
      <c r="A704" s="25"/>
      <c r="B704">
        <v>702</v>
      </c>
      <c r="C704" s="9" t="s">
        <v>583</v>
      </c>
      <c r="D704" s="25"/>
      <c r="E704">
        <v>0</v>
      </c>
      <c r="F704" s="25" t="str">
        <f>VLOOKUP(vAccountPlanning[[#This Row],[Type]],TableTypeAccount[],2)</f>
        <v>Assets</v>
      </c>
      <c r="H704" t="b">
        <v>0</v>
      </c>
      <c r="I704" s="25" t="s">
        <v>3044</v>
      </c>
    </row>
    <row r="705" spans="1:9" x14ac:dyDescent="0.3">
      <c r="A705" s="25"/>
      <c r="B705">
        <v>703</v>
      </c>
      <c r="C705" s="9" t="s">
        <v>583</v>
      </c>
      <c r="D705" s="25"/>
      <c r="E705">
        <v>0</v>
      </c>
      <c r="F705" s="25" t="str">
        <f>VLOOKUP(vAccountPlanning[[#This Row],[Type]],TableTypeAccount[],2)</f>
        <v>Assets</v>
      </c>
      <c r="H705" t="b">
        <v>0</v>
      </c>
      <c r="I705" s="25" t="s">
        <v>3045</v>
      </c>
    </row>
    <row r="706" spans="1:9" x14ac:dyDescent="0.3">
      <c r="A706" s="25"/>
      <c r="B706">
        <v>704</v>
      </c>
      <c r="C706" s="9" t="s">
        <v>583</v>
      </c>
      <c r="D706" s="25"/>
      <c r="E706">
        <v>0</v>
      </c>
      <c r="F706" s="25" t="str">
        <f>VLOOKUP(vAccountPlanning[[#This Row],[Type]],TableTypeAccount[],2)</f>
        <v>Assets</v>
      </c>
      <c r="H706" t="b">
        <v>0</v>
      </c>
      <c r="I706" s="25" t="s">
        <v>3046</v>
      </c>
    </row>
    <row r="707" spans="1:9" x14ac:dyDescent="0.3">
      <c r="A707" s="25"/>
      <c r="B707">
        <v>705</v>
      </c>
      <c r="C707" s="9" t="s">
        <v>584</v>
      </c>
      <c r="D707" s="25"/>
      <c r="E707">
        <v>0</v>
      </c>
      <c r="F707" s="25" t="str">
        <f>VLOOKUP(vAccountPlanning[[#This Row],[Type]],TableTypeAccount[],2)</f>
        <v>Assets</v>
      </c>
      <c r="H707" t="b">
        <v>0</v>
      </c>
      <c r="I707" s="25" t="s">
        <v>3047</v>
      </c>
    </row>
    <row r="708" spans="1:9" x14ac:dyDescent="0.3">
      <c r="A708" s="25"/>
      <c r="B708">
        <v>706</v>
      </c>
      <c r="C708" s="9" t="s">
        <v>584</v>
      </c>
      <c r="D708" s="25"/>
      <c r="E708">
        <v>0</v>
      </c>
      <c r="F708" s="25" t="str">
        <f>VLOOKUP(vAccountPlanning[[#This Row],[Type]],TableTypeAccount[],2)</f>
        <v>Assets</v>
      </c>
      <c r="H708" t="b">
        <v>0</v>
      </c>
      <c r="I708" s="25" t="s">
        <v>3048</v>
      </c>
    </row>
    <row r="709" spans="1:9" x14ac:dyDescent="0.3">
      <c r="A709" s="25"/>
      <c r="B709">
        <v>707</v>
      </c>
      <c r="C709" s="9" t="s">
        <v>584</v>
      </c>
      <c r="D709" s="25"/>
      <c r="E709">
        <v>0</v>
      </c>
      <c r="F709" s="25" t="str">
        <f>VLOOKUP(vAccountPlanning[[#This Row],[Type]],TableTypeAccount[],2)</f>
        <v>Assets</v>
      </c>
      <c r="H709" t="b">
        <v>0</v>
      </c>
      <c r="I709" s="25" t="s">
        <v>3049</v>
      </c>
    </row>
    <row r="710" spans="1:9" x14ac:dyDescent="0.3">
      <c r="A710" s="25"/>
      <c r="B710">
        <v>708</v>
      </c>
      <c r="C710" s="9" t="s">
        <v>584</v>
      </c>
      <c r="D710" s="25"/>
      <c r="E710">
        <v>0</v>
      </c>
      <c r="F710" s="25" t="str">
        <f>VLOOKUP(vAccountPlanning[[#This Row],[Type]],TableTypeAccount[],2)</f>
        <v>Assets</v>
      </c>
      <c r="H710" t="b">
        <v>0</v>
      </c>
      <c r="I710" s="25" t="s">
        <v>3050</v>
      </c>
    </row>
    <row r="711" spans="1:9" x14ac:dyDescent="0.3">
      <c r="A711" s="25"/>
      <c r="B711">
        <v>709</v>
      </c>
      <c r="C711" s="9" t="s">
        <v>584</v>
      </c>
      <c r="D711" s="25"/>
      <c r="E711">
        <v>0</v>
      </c>
      <c r="F711" s="25" t="str">
        <f>VLOOKUP(vAccountPlanning[[#This Row],[Type]],TableTypeAccount[],2)</f>
        <v>Assets</v>
      </c>
      <c r="H711" t="b">
        <v>0</v>
      </c>
      <c r="I711" s="25" t="s">
        <v>3051</v>
      </c>
    </row>
    <row r="712" spans="1:9" x14ac:dyDescent="0.3">
      <c r="A712" s="25"/>
      <c r="B712">
        <v>710</v>
      </c>
      <c r="C712" s="9" t="s">
        <v>585</v>
      </c>
      <c r="D712" s="25"/>
      <c r="E712">
        <v>0</v>
      </c>
      <c r="F712" s="25" t="str">
        <f>VLOOKUP(vAccountPlanning[[#This Row],[Type]],TableTypeAccount[],2)</f>
        <v>Assets</v>
      </c>
      <c r="H712" t="b">
        <v>0</v>
      </c>
      <c r="I712" s="25" t="s">
        <v>3052</v>
      </c>
    </row>
    <row r="713" spans="1:9" x14ac:dyDescent="0.3">
      <c r="A713" s="25"/>
      <c r="B713">
        <v>711</v>
      </c>
      <c r="C713" s="9" t="s">
        <v>585</v>
      </c>
      <c r="D713" s="25"/>
      <c r="E713">
        <v>0</v>
      </c>
      <c r="F713" s="25" t="str">
        <f>VLOOKUP(vAccountPlanning[[#This Row],[Type]],TableTypeAccount[],2)</f>
        <v>Assets</v>
      </c>
      <c r="H713" t="b">
        <v>0</v>
      </c>
      <c r="I713" s="25" t="s">
        <v>3053</v>
      </c>
    </row>
    <row r="714" spans="1:9" x14ac:dyDescent="0.3">
      <c r="A714" s="25"/>
      <c r="B714">
        <v>712</v>
      </c>
      <c r="C714" s="9" t="s">
        <v>585</v>
      </c>
      <c r="D714" s="25"/>
      <c r="E714">
        <v>0</v>
      </c>
      <c r="F714" s="25" t="str">
        <f>VLOOKUP(vAccountPlanning[[#This Row],[Type]],TableTypeAccount[],2)</f>
        <v>Assets</v>
      </c>
      <c r="H714" t="b">
        <v>0</v>
      </c>
      <c r="I714" s="25" t="s">
        <v>3054</v>
      </c>
    </row>
    <row r="715" spans="1:9" x14ac:dyDescent="0.3">
      <c r="A715" s="25"/>
      <c r="B715">
        <v>713</v>
      </c>
      <c r="C715" s="9" t="s">
        <v>585</v>
      </c>
      <c r="D715" s="25"/>
      <c r="E715">
        <v>0</v>
      </c>
      <c r="F715" s="25" t="str">
        <f>VLOOKUP(vAccountPlanning[[#This Row],[Type]],TableTypeAccount[],2)</f>
        <v>Assets</v>
      </c>
      <c r="H715" t="b">
        <v>0</v>
      </c>
      <c r="I715" s="25" t="s">
        <v>3055</v>
      </c>
    </row>
    <row r="716" spans="1:9" x14ac:dyDescent="0.3">
      <c r="A716" s="25"/>
      <c r="B716">
        <v>714</v>
      </c>
      <c r="C716" s="9" t="s">
        <v>585</v>
      </c>
      <c r="D716" s="25"/>
      <c r="E716">
        <v>0</v>
      </c>
      <c r="F716" s="25" t="str">
        <f>VLOOKUP(vAccountPlanning[[#This Row],[Type]],TableTypeAccount[],2)</f>
        <v>Assets</v>
      </c>
      <c r="H716" t="b">
        <v>0</v>
      </c>
      <c r="I716" s="25" t="s">
        <v>3056</v>
      </c>
    </row>
    <row r="717" spans="1:9" x14ac:dyDescent="0.3">
      <c r="A717" s="25"/>
      <c r="B717">
        <v>715</v>
      </c>
      <c r="C717" s="9" t="s">
        <v>585</v>
      </c>
      <c r="D717" s="25"/>
      <c r="E717">
        <v>0</v>
      </c>
      <c r="F717" s="25" t="str">
        <f>VLOOKUP(vAccountPlanning[[#This Row],[Type]],TableTypeAccount[],2)</f>
        <v>Assets</v>
      </c>
      <c r="H717" t="b">
        <v>0</v>
      </c>
      <c r="I717" s="25" t="s">
        <v>3057</v>
      </c>
    </row>
    <row r="718" spans="1:9" x14ac:dyDescent="0.3">
      <c r="A718" s="25"/>
      <c r="B718">
        <v>716</v>
      </c>
      <c r="C718" s="9" t="s">
        <v>585</v>
      </c>
      <c r="D718" s="25"/>
      <c r="E718">
        <v>0</v>
      </c>
      <c r="F718" s="25" t="str">
        <f>VLOOKUP(vAccountPlanning[[#This Row],[Type]],TableTypeAccount[],2)</f>
        <v>Assets</v>
      </c>
      <c r="H718" t="b">
        <v>0</v>
      </c>
      <c r="I718" s="25" t="s">
        <v>3058</v>
      </c>
    </row>
    <row r="719" spans="1:9" x14ac:dyDescent="0.3">
      <c r="A719" s="25"/>
      <c r="B719">
        <v>717</v>
      </c>
      <c r="C719" s="9" t="s">
        <v>585</v>
      </c>
      <c r="D719" s="25"/>
      <c r="E719">
        <v>0</v>
      </c>
      <c r="F719" s="25" t="str">
        <f>VLOOKUP(vAccountPlanning[[#This Row],[Type]],TableTypeAccount[],2)</f>
        <v>Assets</v>
      </c>
      <c r="H719" t="b">
        <v>0</v>
      </c>
      <c r="I719" s="25" t="s">
        <v>3059</v>
      </c>
    </row>
    <row r="720" spans="1:9" x14ac:dyDescent="0.3">
      <c r="A720" s="25"/>
      <c r="B720">
        <v>718</v>
      </c>
      <c r="C720" s="9" t="s">
        <v>585</v>
      </c>
      <c r="D720" s="25"/>
      <c r="E720">
        <v>0</v>
      </c>
      <c r="F720" s="25" t="str">
        <f>VLOOKUP(vAccountPlanning[[#This Row],[Type]],TableTypeAccount[],2)</f>
        <v>Assets</v>
      </c>
      <c r="H720" t="b">
        <v>0</v>
      </c>
      <c r="I720" s="25" t="s">
        <v>3060</v>
      </c>
    </row>
    <row r="721" spans="1:9" x14ac:dyDescent="0.3">
      <c r="A721" s="25"/>
      <c r="B721">
        <v>719</v>
      </c>
      <c r="C721" s="9" t="s">
        <v>585</v>
      </c>
      <c r="D721" s="25"/>
      <c r="E721">
        <v>0</v>
      </c>
      <c r="F721" s="25" t="str">
        <f>VLOOKUP(vAccountPlanning[[#This Row],[Type]],TableTypeAccount[],2)</f>
        <v>Assets</v>
      </c>
      <c r="H721" t="b">
        <v>0</v>
      </c>
      <c r="I721" s="25" t="s">
        <v>3061</v>
      </c>
    </row>
    <row r="722" spans="1:9" x14ac:dyDescent="0.3">
      <c r="A722" s="25"/>
      <c r="B722">
        <v>720</v>
      </c>
      <c r="C722" s="9" t="s">
        <v>586</v>
      </c>
      <c r="D722" s="25"/>
      <c r="E722">
        <v>0</v>
      </c>
      <c r="F722" s="25" t="str">
        <f>VLOOKUP(vAccountPlanning[[#This Row],[Type]],TableTypeAccount[],2)</f>
        <v>Assets</v>
      </c>
      <c r="H722" t="b">
        <v>0</v>
      </c>
      <c r="I722" s="25" t="s">
        <v>3062</v>
      </c>
    </row>
    <row r="723" spans="1:9" x14ac:dyDescent="0.3">
      <c r="A723" s="25"/>
      <c r="B723">
        <v>721</v>
      </c>
      <c r="C723" s="9" t="s">
        <v>586</v>
      </c>
      <c r="D723" s="25"/>
      <c r="E723">
        <v>0</v>
      </c>
      <c r="F723" s="25" t="str">
        <f>VLOOKUP(vAccountPlanning[[#This Row],[Type]],TableTypeAccount[],2)</f>
        <v>Assets</v>
      </c>
      <c r="H723" t="b">
        <v>0</v>
      </c>
      <c r="I723" s="25" t="s">
        <v>3063</v>
      </c>
    </row>
    <row r="724" spans="1:9" x14ac:dyDescent="0.3">
      <c r="A724" s="25"/>
      <c r="B724">
        <v>722</v>
      </c>
      <c r="C724" s="9" t="s">
        <v>586</v>
      </c>
      <c r="D724" s="25"/>
      <c r="E724">
        <v>0</v>
      </c>
      <c r="F724" s="25" t="str">
        <f>VLOOKUP(vAccountPlanning[[#This Row],[Type]],TableTypeAccount[],2)</f>
        <v>Assets</v>
      </c>
      <c r="H724" t="b">
        <v>0</v>
      </c>
      <c r="I724" s="25" t="s">
        <v>3064</v>
      </c>
    </row>
    <row r="725" spans="1:9" x14ac:dyDescent="0.3">
      <c r="A725" s="25"/>
      <c r="B725">
        <v>723</v>
      </c>
      <c r="C725" s="9" t="s">
        <v>586</v>
      </c>
      <c r="D725" s="25"/>
      <c r="E725">
        <v>0</v>
      </c>
      <c r="F725" s="25" t="str">
        <f>VLOOKUP(vAccountPlanning[[#This Row],[Type]],TableTypeAccount[],2)</f>
        <v>Assets</v>
      </c>
      <c r="H725" t="b">
        <v>0</v>
      </c>
      <c r="I725" s="25" t="s">
        <v>3065</v>
      </c>
    </row>
    <row r="726" spans="1:9" x14ac:dyDescent="0.3">
      <c r="A726" s="25"/>
      <c r="B726">
        <v>724</v>
      </c>
      <c r="C726" s="9" t="s">
        <v>586</v>
      </c>
      <c r="D726" s="25"/>
      <c r="E726">
        <v>0</v>
      </c>
      <c r="F726" s="25" t="str">
        <f>VLOOKUP(vAccountPlanning[[#This Row],[Type]],TableTypeAccount[],2)</f>
        <v>Assets</v>
      </c>
      <c r="H726" t="b">
        <v>0</v>
      </c>
      <c r="I726" s="25" t="s">
        <v>3066</v>
      </c>
    </row>
    <row r="727" spans="1:9" x14ac:dyDescent="0.3">
      <c r="A727" s="25"/>
      <c r="B727">
        <v>725</v>
      </c>
      <c r="C727" s="9" t="s">
        <v>587</v>
      </c>
      <c r="D727" s="25"/>
      <c r="E727">
        <v>0</v>
      </c>
      <c r="F727" s="25" t="str">
        <f>VLOOKUP(vAccountPlanning[[#This Row],[Type]],TableTypeAccount[],2)</f>
        <v>Assets</v>
      </c>
      <c r="H727" t="b">
        <v>0</v>
      </c>
      <c r="I727" s="25" t="s">
        <v>3067</v>
      </c>
    </row>
    <row r="728" spans="1:9" x14ac:dyDescent="0.3">
      <c r="A728" s="25"/>
      <c r="B728">
        <v>726</v>
      </c>
      <c r="C728" s="9" t="s">
        <v>587</v>
      </c>
      <c r="D728" s="25"/>
      <c r="E728">
        <v>0</v>
      </c>
      <c r="F728" s="25" t="str">
        <f>VLOOKUP(vAccountPlanning[[#This Row],[Type]],TableTypeAccount[],2)</f>
        <v>Assets</v>
      </c>
      <c r="H728" t="b">
        <v>0</v>
      </c>
      <c r="I728" s="25" t="s">
        <v>3068</v>
      </c>
    </row>
    <row r="729" spans="1:9" x14ac:dyDescent="0.3">
      <c r="A729" s="25"/>
      <c r="B729">
        <v>727</v>
      </c>
      <c r="C729" s="9" t="s">
        <v>587</v>
      </c>
      <c r="D729" s="25"/>
      <c r="E729">
        <v>0</v>
      </c>
      <c r="F729" s="25" t="str">
        <f>VLOOKUP(vAccountPlanning[[#This Row],[Type]],TableTypeAccount[],2)</f>
        <v>Assets</v>
      </c>
      <c r="H729" t="b">
        <v>0</v>
      </c>
      <c r="I729" s="25" t="s">
        <v>3069</v>
      </c>
    </row>
    <row r="730" spans="1:9" x14ac:dyDescent="0.3">
      <c r="A730" s="25"/>
      <c r="B730">
        <v>728</v>
      </c>
      <c r="C730" s="9" t="s">
        <v>587</v>
      </c>
      <c r="D730" s="25"/>
      <c r="E730">
        <v>0</v>
      </c>
      <c r="F730" s="25" t="str">
        <f>VLOOKUP(vAccountPlanning[[#This Row],[Type]],TableTypeAccount[],2)</f>
        <v>Assets</v>
      </c>
      <c r="H730" t="b">
        <v>0</v>
      </c>
      <c r="I730" s="25" t="s">
        <v>3070</v>
      </c>
    </row>
    <row r="731" spans="1:9" x14ac:dyDescent="0.3">
      <c r="A731" s="25"/>
      <c r="B731">
        <v>729</v>
      </c>
      <c r="C731" s="9" t="s">
        <v>587</v>
      </c>
      <c r="D731" s="25"/>
      <c r="E731">
        <v>0</v>
      </c>
      <c r="F731" s="25" t="str">
        <f>VLOOKUP(vAccountPlanning[[#This Row],[Type]],TableTypeAccount[],2)</f>
        <v>Assets</v>
      </c>
      <c r="H731" t="b">
        <v>0</v>
      </c>
      <c r="I731" s="25" t="s">
        <v>3071</v>
      </c>
    </row>
    <row r="732" spans="1:9" x14ac:dyDescent="0.3">
      <c r="A732" s="25"/>
      <c r="B732">
        <v>730</v>
      </c>
      <c r="C732" s="9" t="s">
        <v>587</v>
      </c>
      <c r="D732" s="25"/>
      <c r="E732">
        <v>0</v>
      </c>
      <c r="F732" s="25" t="str">
        <f>VLOOKUP(vAccountPlanning[[#This Row],[Type]],TableTypeAccount[],2)</f>
        <v>Assets</v>
      </c>
      <c r="H732" t="b">
        <v>0</v>
      </c>
      <c r="I732" s="25" t="s">
        <v>3072</v>
      </c>
    </row>
    <row r="733" spans="1:9" x14ac:dyDescent="0.3">
      <c r="A733" s="25"/>
      <c r="B733">
        <v>731</v>
      </c>
      <c r="C733" s="9" t="s">
        <v>587</v>
      </c>
      <c r="D733" s="25"/>
      <c r="E733">
        <v>0</v>
      </c>
      <c r="F733" s="25" t="str">
        <f>VLOOKUP(vAccountPlanning[[#This Row],[Type]],TableTypeAccount[],2)</f>
        <v>Assets</v>
      </c>
      <c r="H733" t="b">
        <v>0</v>
      </c>
      <c r="I733" s="25" t="s">
        <v>3073</v>
      </c>
    </row>
    <row r="734" spans="1:9" x14ac:dyDescent="0.3">
      <c r="A734" s="25"/>
      <c r="B734">
        <v>732</v>
      </c>
      <c r="C734" s="9" t="s">
        <v>587</v>
      </c>
      <c r="D734" s="25"/>
      <c r="E734">
        <v>0</v>
      </c>
      <c r="F734" s="25" t="str">
        <f>VLOOKUP(vAccountPlanning[[#This Row],[Type]],TableTypeAccount[],2)</f>
        <v>Assets</v>
      </c>
      <c r="H734" t="b">
        <v>0</v>
      </c>
      <c r="I734" s="25" t="s">
        <v>3074</v>
      </c>
    </row>
    <row r="735" spans="1:9" x14ac:dyDescent="0.3">
      <c r="A735" s="25"/>
      <c r="B735">
        <v>733</v>
      </c>
      <c r="C735" s="9" t="s">
        <v>587</v>
      </c>
      <c r="D735" s="25"/>
      <c r="E735">
        <v>0</v>
      </c>
      <c r="F735" s="25" t="str">
        <f>VLOOKUP(vAccountPlanning[[#This Row],[Type]],TableTypeAccount[],2)</f>
        <v>Assets</v>
      </c>
      <c r="H735" t="b">
        <v>0</v>
      </c>
      <c r="I735" s="25" t="s">
        <v>3075</v>
      </c>
    </row>
    <row r="736" spans="1:9" x14ac:dyDescent="0.3">
      <c r="A736" s="25"/>
      <c r="B736">
        <v>734</v>
      </c>
      <c r="C736" s="9" t="s">
        <v>587</v>
      </c>
      <c r="D736" s="25"/>
      <c r="E736">
        <v>0</v>
      </c>
      <c r="F736" s="25" t="str">
        <f>VLOOKUP(vAccountPlanning[[#This Row],[Type]],TableTypeAccount[],2)</f>
        <v>Assets</v>
      </c>
      <c r="H736" t="b">
        <v>0</v>
      </c>
      <c r="I736" s="25" t="s">
        <v>3076</v>
      </c>
    </row>
    <row r="737" spans="1:9" x14ac:dyDescent="0.3">
      <c r="A737" s="25"/>
      <c r="B737">
        <v>735</v>
      </c>
      <c r="C737" s="9" t="s">
        <v>588</v>
      </c>
      <c r="D737" s="25"/>
      <c r="E737">
        <v>0</v>
      </c>
      <c r="F737" s="25" t="str">
        <f>VLOOKUP(vAccountPlanning[[#This Row],[Type]],TableTypeAccount[],2)</f>
        <v>Assets</v>
      </c>
      <c r="H737" t="b">
        <v>0</v>
      </c>
      <c r="I737" s="25" t="s">
        <v>3077</v>
      </c>
    </row>
    <row r="738" spans="1:9" x14ac:dyDescent="0.3">
      <c r="A738" s="25"/>
      <c r="B738">
        <v>736</v>
      </c>
      <c r="C738" s="9" t="s">
        <v>588</v>
      </c>
      <c r="D738" s="25"/>
      <c r="E738">
        <v>0</v>
      </c>
      <c r="F738" s="25" t="str">
        <f>VLOOKUP(vAccountPlanning[[#This Row],[Type]],TableTypeAccount[],2)</f>
        <v>Assets</v>
      </c>
      <c r="H738" t="b">
        <v>0</v>
      </c>
      <c r="I738" s="25" t="s">
        <v>3078</v>
      </c>
    </row>
    <row r="739" spans="1:9" x14ac:dyDescent="0.3">
      <c r="A739" s="25"/>
      <c r="B739">
        <v>737</v>
      </c>
      <c r="C739" s="9" t="s">
        <v>588</v>
      </c>
      <c r="D739" s="25"/>
      <c r="E739">
        <v>0</v>
      </c>
      <c r="F739" s="25" t="str">
        <f>VLOOKUP(vAccountPlanning[[#This Row],[Type]],TableTypeAccount[],2)</f>
        <v>Assets</v>
      </c>
      <c r="H739" t="b">
        <v>0</v>
      </c>
      <c r="I739" s="25" t="s">
        <v>3079</v>
      </c>
    </row>
    <row r="740" spans="1:9" x14ac:dyDescent="0.3">
      <c r="A740" s="25"/>
      <c r="B740">
        <v>738</v>
      </c>
      <c r="C740" s="9" t="s">
        <v>588</v>
      </c>
      <c r="D740" s="25"/>
      <c r="E740">
        <v>0</v>
      </c>
      <c r="F740" s="25" t="str">
        <f>VLOOKUP(vAccountPlanning[[#This Row],[Type]],TableTypeAccount[],2)</f>
        <v>Assets</v>
      </c>
      <c r="H740" t="b">
        <v>0</v>
      </c>
      <c r="I740" s="25" t="s">
        <v>3080</v>
      </c>
    </row>
    <row r="741" spans="1:9" x14ac:dyDescent="0.3">
      <c r="A741" s="25"/>
      <c r="B741">
        <v>739</v>
      </c>
      <c r="C741" s="9" t="s">
        <v>588</v>
      </c>
      <c r="D741" s="25"/>
      <c r="E741">
        <v>0</v>
      </c>
      <c r="F741" s="25" t="str">
        <f>VLOOKUP(vAccountPlanning[[#This Row],[Type]],TableTypeAccount[],2)</f>
        <v>Assets</v>
      </c>
      <c r="H741" t="b">
        <v>0</v>
      </c>
      <c r="I741" s="25" t="s">
        <v>3081</v>
      </c>
    </row>
    <row r="742" spans="1:9" x14ac:dyDescent="0.3">
      <c r="A742" s="25"/>
      <c r="B742">
        <v>740</v>
      </c>
      <c r="C742" s="9" t="s">
        <v>589</v>
      </c>
      <c r="D742" s="25"/>
      <c r="E742">
        <v>0</v>
      </c>
      <c r="F742" s="25" t="str">
        <f>VLOOKUP(vAccountPlanning[[#This Row],[Type]],TableTypeAccount[],2)</f>
        <v>Assets</v>
      </c>
      <c r="H742" t="b">
        <v>0</v>
      </c>
      <c r="I742" s="25" t="s">
        <v>3082</v>
      </c>
    </row>
    <row r="743" spans="1:9" x14ac:dyDescent="0.3">
      <c r="A743" s="25"/>
      <c r="B743">
        <v>741</v>
      </c>
      <c r="C743" s="9" t="s">
        <v>589</v>
      </c>
      <c r="D743" s="25"/>
      <c r="E743">
        <v>0</v>
      </c>
      <c r="F743" s="25" t="str">
        <f>VLOOKUP(vAccountPlanning[[#This Row],[Type]],TableTypeAccount[],2)</f>
        <v>Assets</v>
      </c>
      <c r="H743" t="b">
        <v>0</v>
      </c>
      <c r="I743" s="25" t="s">
        <v>3083</v>
      </c>
    </row>
    <row r="744" spans="1:9" x14ac:dyDescent="0.3">
      <c r="A744" s="25"/>
      <c r="B744">
        <v>742</v>
      </c>
      <c r="C744" s="9" t="s">
        <v>589</v>
      </c>
      <c r="D744" s="25"/>
      <c r="E744">
        <v>0</v>
      </c>
      <c r="F744" s="25" t="str">
        <f>VLOOKUP(vAccountPlanning[[#This Row],[Type]],TableTypeAccount[],2)</f>
        <v>Assets</v>
      </c>
      <c r="H744" t="b">
        <v>0</v>
      </c>
      <c r="I744" s="25" t="s">
        <v>3084</v>
      </c>
    </row>
    <row r="745" spans="1:9" x14ac:dyDescent="0.3">
      <c r="A745" s="25"/>
      <c r="B745">
        <v>743</v>
      </c>
      <c r="C745" s="9" t="s">
        <v>589</v>
      </c>
      <c r="D745" s="25"/>
      <c r="E745">
        <v>0</v>
      </c>
      <c r="F745" s="25" t="str">
        <f>VLOOKUP(vAccountPlanning[[#This Row],[Type]],TableTypeAccount[],2)</f>
        <v>Assets</v>
      </c>
      <c r="H745" t="b">
        <v>0</v>
      </c>
      <c r="I745" s="25" t="s">
        <v>3085</v>
      </c>
    </row>
    <row r="746" spans="1:9" x14ac:dyDescent="0.3">
      <c r="A746" s="25"/>
      <c r="B746">
        <v>744</v>
      </c>
      <c r="C746" s="9" t="s">
        <v>589</v>
      </c>
      <c r="D746" s="25"/>
      <c r="E746">
        <v>0</v>
      </c>
      <c r="F746" s="25" t="str">
        <f>VLOOKUP(vAccountPlanning[[#This Row],[Type]],TableTypeAccount[],2)</f>
        <v>Assets</v>
      </c>
      <c r="H746" t="b">
        <v>0</v>
      </c>
      <c r="I746" s="25" t="s">
        <v>3086</v>
      </c>
    </row>
    <row r="747" spans="1:9" x14ac:dyDescent="0.3">
      <c r="A747" s="25"/>
      <c r="B747">
        <v>745</v>
      </c>
      <c r="C747" s="9" t="s">
        <v>589</v>
      </c>
      <c r="D747" s="25"/>
      <c r="E747">
        <v>0</v>
      </c>
      <c r="F747" s="25" t="str">
        <f>VLOOKUP(vAccountPlanning[[#This Row],[Type]],TableTypeAccount[],2)</f>
        <v>Assets</v>
      </c>
      <c r="H747" t="b">
        <v>0</v>
      </c>
      <c r="I747" s="25" t="s">
        <v>3087</v>
      </c>
    </row>
    <row r="748" spans="1:9" x14ac:dyDescent="0.3">
      <c r="A748" s="25"/>
      <c r="B748">
        <v>746</v>
      </c>
      <c r="C748" s="9" t="s">
        <v>589</v>
      </c>
      <c r="D748" s="25"/>
      <c r="E748">
        <v>0</v>
      </c>
      <c r="F748" s="25" t="str">
        <f>VLOOKUP(vAccountPlanning[[#This Row],[Type]],TableTypeAccount[],2)</f>
        <v>Assets</v>
      </c>
      <c r="H748" t="b">
        <v>0</v>
      </c>
      <c r="I748" s="25" t="s">
        <v>3088</v>
      </c>
    </row>
    <row r="749" spans="1:9" x14ac:dyDescent="0.3">
      <c r="A749" s="25"/>
      <c r="B749">
        <v>747</v>
      </c>
      <c r="C749" s="9" t="s">
        <v>589</v>
      </c>
      <c r="D749" s="25"/>
      <c r="E749">
        <v>0</v>
      </c>
      <c r="F749" s="25" t="str">
        <f>VLOOKUP(vAccountPlanning[[#This Row],[Type]],TableTypeAccount[],2)</f>
        <v>Assets</v>
      </c>
      <c r="H749" t="b">
        <v>0</v>
      </c>
      <c r="I749" s="25" t="s">
        <v>3089</v>
      </c>
    </row>
    <row r="750" spans="1:9" x14ac:dyDescent="0.3">
      <c r="A750" s="25"/>
      <c r="B750">
        <v>748</v>
      </c>
      <c r="C750" s="9" t="s">
        <v>589</v>
      </c>
      <c r="D750" s="25"/>
      <c r="E750">
        <v>0</v>
      </c>
      <c r="F750" s="25" t="str">
        <f>VLOOKUP(vAccountPlanning[[#This Row],[Type]],TableTypeAccount[],2)</f>
        <v>Assets</v>
      </c>
      <c r="H750" t="b">
        <v>0</v>
      </c>
      <c r="I750" s="25" t="s">
        <v>3090</v>
      </c>
    </row>
    <row r="751" spans="1:9" x14ac:dyDescent="0.3">
      <c r="A751" s="25"/>
      <c r="B751">
        <v>749</v>
      </c>
      <c r="C751" s="9" t="s">
        <v>589</v>
      </c>
      <c r="D751" s="25"/>
      <c r="E751">
        <v>0</v>
      </c>
      <c r="F751" s="25" t="str">
        <f>VLOOKUP(vAccountPlanning[[#This Row],[Type]],TableTypeAccount[],2)</f>
        <v>Assets</v>
      </c>
      <c r="H751" t="b">
        <v>0</v>
      </c>
      <c r="I751" s="25" t="s">
        <v>3091</v>
      </c>
    </row>
    <row r="752" spans="1:9" x14ac:dyDescent="0.3">
      <c r="A752" s="25"/>
      <c r="B752">
        <v>750</v>
      </c>
      <c r="C752" s="9" t="s">
        <v>586</v>
      </c>
      <c r="D752" s="25"/>
      <c r="E752">
        <v>0</v>
      </c>
      <c r="F752" s="25" t="str">
        <f>VLOOKUP(vAccountPlanning[[#This Row],[Type]],TableTypeAccount[],2)</f>
        <v>Assets</v>
      </c>
      <c r="H752" t="b">
        <v>0</v>
      </c>
      <c r="I752" s="25" t="s">
        <v>3092</v>
      </c>
    </row>
    <row r="753" spans="1:9" x14ac:dyDescent="0.3">
      <c r="A753" s="25"/>
      <c r="B753">
        <v>751</v>
      </c>
      <c r="C753" s="9" t="s">
        <v>586</v>
      </c>
      <c r="D753" s="25"/>
      <c r="E753">
        <v>0</v>
      </c>
      <c r="F753" s="25" t="str">
        <f>VLOOKUP(vAccountPlanning[[#This Row],[Type]],TableTypeAccount[],2)</f>
        <v>Assets</v>
      </c>
      <c r="H753" t="b">
        <v>0</v>
      </c>
      <c r="I753" s="25" t="s">
        <v>3093</v>
      </c>
    </row>
    <row r="754" spans="1:9" x14ac:dyDescent="0.3">
      <c r="A754" s="25"/>
      <c r="B754">
        <v>752</v>
      </c>
      <c r="C754" s="9" t="s">
        <v>586</v>
      </c>
      <c r="D754" s="25"/>
      <c r="E754">
        <v>0</v>
      </c>
      <c r="F754" s="25" t="str">
        <f>VLOOKUP(vAccountPlanning[[#This Row],[Type]],TableTypeAccount[],2)</f>
        <v>Assets</v>
      </c>
      <c r="H754" t="b">
        <v>0</v>
      </c>
      <c r="I754" s="25" t="s">
        <v>3094</v>
      </c>
    </row>
    <row r="755" spans="1:9" x14ac:dyDescent="0.3">
      <c r="A755" s="25"/>
      <c r="B755">
        <v>753</v>
      </c>
      <c r="C755" s="9" t="s">
        <v>586</v>
      </c>
      <c r="D755" s="25"/>
      <c r="E755">
        <v>0</v>
      </c>
      <c r="F755" s="25" t="str">
        <f>VLOOKUP(vAccountPlanning[[#This Row],[Type]],TableTypeAccount[],2)</f>
        <v>Assets</v>
      </c>
      <c r="H755" t="b">
        <v>0</v>
      </c>
      <c r="I755" s="25" t="s">
        <v>3095</v>
      </c>
    </row>
    <row r="756" spans="1:9" x14ac:dyDescent="0.3">
      <c r="A756" s="25"/>
      <c r="B756">
        <v>754</v>
      </c>
      <c r="C756" s="9" t="s">
        <v>586</v>
      </c>
      <c r="D756" s="25"/>
      <c r="E756">
        <v>0</v>
      </c>
      <c r="F756" s="25" t="str">
        <f>VLOOKUP(vAccountPlanning[[#This Row],[Type]],TableTypeAccount[],2)</f>
        <v>Assets</v>
      </c>
      <c r="H756" t="b">
        <v>0</v>
      </c>
      <c r="I756" s="25" t="s">
        <v>3096</v>
      </c>
    </row>
    <row r="757" spans="1:9" x14ac:dyDescent="0.3">
      <c r="A757" s="25"/>
      <c r="B757">
        <v>755</v>
      </c>
      <c r="C757" s="9" t="s">
        <v>590</v>
      </c>
      <c r="D757" s="25"/>
      <c r="E757">
        <v>0</v>
      </c>
      <c r="F757" s="25" t="str">
        <f>VLOOKUP(vAccountPlanning[[#This Row],[Type]],TableTypeAccount[],2)</f>
        <v>Assets</v>
      </c>
      <c r="H757" t="b">
        <v>0</v>
      </c>
      <c r="I757" s="25" t="s">
        <v>3097</v>
      </c>
    </row>
    <row r="758" spans="1:9" x14ac:dyDescent="0.3">
      <c r="A758" s="25"/>
      <c r="B758">
        <v>756</v>
      </c>
      <c r="C758" s="9" t="s">
        <v>590</v>
      </c>
      <c r="D758" s="25"/>
      <c r="E758">
        <v>0</v>
      </c>
      <c r="F758" s="25" t="str">
        <f>VLOOKUP(vAccountPlanning[[#This Row],[Type]],TableTypeAccount[],2)</f>
        <v>Assets</v>
      </c>
      <c r="H758" t="b">
        <v>0</v>
      </c>
      <c r="I758" s="25" t="s">
        <v>3098</v>
      </c>
    </row>
    <row r="759" spans="1:9" x14ac:dyDescent="0.3">
      <c r="A759" s="25"/>
      <c r="B759">
        <v>757</v>
      </c>
      <c r="C759" s="9" t="s">
        <v>590</v>
      </c>
      <c r="D759" s="25"/>
      <c r="E759">
        <v>0</v>
      </c>
      <c r="F759" s="25" t="str">
        <f>VLOOKUP(vAccountPlanning[[#This Row],[Type]],TableTypeAccount[],2)</f>
        <v>Assets</v>
      </c>
      <c r="H759" t="b">
        <v>0</v>
      </c>
      <c r="I759" s="25" t="s">
        <v>3099</v>
      </c>
    </row>
    <row r="760" spans="1:9" x14ac:dyDescent="0.3">
      <c r="A760" s="25"/>
      <c r="B760">
        <v>758</v>
      </c>
      <c r="C760" s="9" t="s">
        <v>590</v>
      </c>
      <c r="D760" s="25"/>
      <c r="E760">
        <v>0</v>
      </c>
      <c r="F760" s="25" t="str">
        <f>VLOOKUP(vAccountPlanning[[#This Row],[Type]],TableTypeAccount[],2)</f>
        <v>Assets</v>
      </c>
      <c r="H760" t="b">
        <v>0</v>
      </c>
      <c r="I760" s="25" t="s">
        <v>3100</v>
      </c>
    </row>
    <row r="761" spans="1:9" x14ac:dyDescent="0.3">
      <c r="A761" s="25"/>
      <c r="B761">
        <v>759</v>
      </c>
      <c r="C761" s="9" t="s">
        <v>590</v>
      </c>
      <c r="D761" s="25"/>
      <c r="E761">
        <v>0</v>
      </c>
      <c r="F761" s="25" t="str">
        <f>VLOOKUP(vAccountPlanning[[#This Row],[Type]],TableTypeAccount[],2)</f>
        <v>Assets</v>
      </c>
      <c r="H761" t="b">
        <v>0</v>
      </c>
      <c r="I761" s="25" t="s">
        <v>3101</v>
      </c>
    </row>
    <row r="762" spans="1:9" x14ac:dyDescent="0.3">
      <c r="A762" s="25"/>
      <c r="B762">
        <v>760</v>
      </c>
      <c r="C762" s="9" t="s">
        <v>590</v>
      </c>
      <c r="D762" s="25"/>
      <c r="E762">
        <v>0</v>
      </c>
      <c r="F762" s="25" t="str">
        <f>VLOOKUP(vAccountPlanning[[#This Row],[Type]],TableTypeAccount[],2)</f>
        <v>Assets</v>
      </c>
      <c r="H762" t="b">
        <v>0</v>
      </c>
      <c r="I762" s="25" t="s">
        <v>3102</v>
      </c>
    </row>
    <row r="763" spans="1:9" x14ac:dyDescent="0.3">
      <c r="A763" s="25"/>
      <c r="B763">
        <v>761</v>
      </c>
      <c r="C763" s="9" t="s">
        <v>590</v>
      </c>
      <c r="D763" s="25"/>
      <c r="E763">
        <v>0</v>
      </c>
      <c r="F763" s="25" t="str">
        <f>VLOOKUP(vAccountPlanning[[#This Row],[Type]],TableTypeAccount[],2)</f>
        <v>Assets</v>
      </c>
      <c r="H763" t="b">
        <v>0</v>
      </c>
      <c r="I763" s="25" t="s">
        <v>3103</v>
      </c>
    </row>
    <row r="764" spans="1:9" x14ac:dyDescent="0.3">
      <c r="A764" s="25"/>
      <c r="B764">
        <v>762</v>
      </c>
      <c r="C764" s="9" t="s">
        <v>590</v>
      </c>
      <c r="D764" s="25"/>
      <c r="E764">
        <v>0</v>
      </c>
      <c r="F764" s="25" t="str">
        <f>VLOOKUP(vAccountPlanning[[#This Row],[Type]],TableTypeAccount[],2)</f>
        <v>Assets</v>
      </c>
      <c r="H764" t="b">
        <v>0</v>
      </c>
      <c r="I764" s="25" t="s">
        <v>3104</v>
      </c>
    </row>
    <row r="765" spans="1:9" x14ac:dyDescent="0.3">
      <c r="A765" s="25"/>
      <c r="B765">
        <v>763</v>
      </c>
      <c r="C765" s="9" t="s">
        <v>590</v>
      </c>
      <c r="D765" s="25"/>
      <c r="E765">
        <v>0</v>
      </c>
      <c r="F765" s="25" t="str">
        <f>VLOOKUP(vAccountPlanning[[#This Row],[Type]],TableTypeAccount[],2)</f>
        <v>Assets</v>
      </c>
      <c r="H765" t="b">
        <v>0</v>
      </c>
      <c r="I765" s="25" t="s">
        <v>3105</v>
      </c>
    </row>
    <row r="766" spans="1:9" x14ac:dyDescent="0.3">
      <c r="A766" s="25"/>
      <c r="B766">
        <v>764</v>
      </c>
      <c r="C766" s="9" t="s">
        <v>590</v>
      </c>
      <c r="D766" s="25"/>
      <c r="E766">
        <v>0</v>
      </c>
      <c r="F766" s="25" t="str">
        <f>VLOOKUP(vAccountPlanning[[#This Row],[Type]],TableTypeAccount[],2)</f>
        <v>Assets</v>
      </c>
      <c r="H766" t="b">
        <v>0</v>
      </c>
      <c r="I766" s="25" t="s">
        <v>3106</v>
      </c>
    </row>
    <row r="767" spans="1:9" x14ac:dyDescent="0.3">
      <c r="A767" s="25"/>
      <c r="B767">
        <v>765</v>
      </c>
      <c r="C767" s="9" t="s">
        <v>591</v>
      </c>
      <c r="D767" s="25"/>
      <c r="E767">
        <v>0</v>
      </c>
      <c r="F767" s="25" t="str">
        <f>VLOOKUP(vAccountPlanning[[#This Row],[Type]],TableTypeAccount[],2)</f>
        <v>Assets</v>
      </c>
      <c r="H767" t="b">
        <v>0</v>
      </c>
      <c r="I767" s="25" t="s">
        <v>3107</v>
      </c>
    </row>
    <row r="768" spans="1:9" x14ac:dyDescent="0.3">
      <c r="A768" s="25"/>
      <c r="B768">
        <v>766</v>
      </c>
      <c r="C768" s="9" t="s">
        <v>591</v>
      </c>
      <c r="D768" s="25"/>
      <c r="E768">
        <v>0</v>
      </c>
      <c r="F768" s="25" t="str">
        <f>VLOOKUP(vAccountPlanning[[#This Row],[Type]],TableTypeAccount[],2)</f>
        <v>Assets</v>
      </c>
      <c r="H768" t="b">
        <v>0</v>
      </c>
      <c r="I768" s="25" t="s">
        <v>3108</v>
      </c>
    </row>
    <row r="769" spans="1:9" x14ac:dyDescent="0.3">
      <c r="A769" s="25"/>
      <c r="B769">
        <v>767</v>
      </c>
      <c r="C769" s="9" t="s">
        <v>591</v>
      </c>
      <c r="D769" s="25"/>
      <c r="E769">
        <v>0</v>
      </c>
      <c r="F769" s="25" t="str">
        <f>VLOOKUP(vAccountPlanning[[#This Row],[Type]],TableTypeAccount[],2)</f>
        <v>Assets</v>
      </c>
      <c r="H769" t="b">
        <v>0</v>
      </c>
      <c r="I769" s="25" t="s">
        <v>3109</v>
      </c>
    </row>
    <row r="770" spans="1:9" x14ac:dyDescent="0.3">
      <c r="A770" s="25"/>
      <c r="B770">
        <v>768</v>
      </c>
      <c r="C770" s="9" t="s">
        <v>591</v>
      </c>
      <c r="D770" s="25"/>
      <c r="E770">
        <v>0</v>
      </c>
      <c r="F770" s="25" t="str">
        <f>VLOOKUP(vAccountPlanning[[#This Row],[Type]],TableTypeAccount[],2)</f>
        <v>Assets</v>
      </c>
      <c r="H770" t="b">
        <v>0</v>
      </c>
      <c r="I770" s="25" t="s">
        <v>3110</v>
      </c>
    </row>
    <row r="771" spans="1:9" x14ac:dyDescent="0.3">
      <c r="A771" s="25"/>
      <c r="B771">
        <v>769</v>
      </c>
      <c r="C771" s="9" t="s">
        <v>591</v>
      </c>
      <c r="D771" s="25"/>
      <c r="E771">
        <v>0</v>
      </c>
      <c r="F771" s="25" t="str">
        <f>VLOOKUP(vAccountPlanning[[#This Row],[Type]],TableTypeAccount[],2)</f>
        <v>Assets</v>
      </c>
      <c r="H771" t="b">
        <v>0</v>
      </c>
      <c r="I771" s="25" t="s">
        <v>3111</v>
      </c>
    </row>
    <row r="772" spans="1:9" x14ac:dyDescent="0.3">
      <c r="A772" s="25"/>
      <c r="B772">
        <v>770</v>
      </c>
      <c r="C772" s="9" t="s">
        <v>21</v>
      </c>
      <c r="D772" s="25"/>
      <c r="E772">
        <v>0</v>
      </c>
      <c r="F772" s="25" t="str">
        <f>VLOOKUP(vAccountPlanning[[#This Row],[Type]],TableTypeAccount[],2)</f>
        <v>Assets</v>
      </c>
      <c r="H772" t="b">
        <v>0</v>
      </c>
      <c r="I772" s="25" t="s">
        <v>3112</v>
      </c>
    </row>
    <row r="773" spans="1:9" x14ac:dyDescent="0.3">
      <c r="A773" s="25"/>
      <c r="B773">
        <v>771</v>
      </c>
      <c r="C773" s="9" t="s">
        <v>21</v>
      </c>
      <c r="D773" s="25"/>
      <c r="E773">
        <v>0</v>
      </c>
      <c r="F773" s="25" t="str">
        <f>VLOOKUP(vAccountPlanning[[#This Row],[Type]],TableTypeAccount[],2)</f>
        <v>Assets</v>
      </c>
      <c r="H773" t="b">
        <v>0</v>
      </c>
      <c r="I773" s="25" t="s">
        <v>3113</v>
      </c>
    </row>
    <row r="774" spans="1:9" x14ac:dyDescent="0.3">
      <c r="A774" s="25"/>
      <c r="B774">
        <v>772</v>
      </c>
      <c r="C774" s="9" t="s">
        <v>21</v>
      </c>
      <c r="D774" s="25"/>
      <c r="E774">
        <v>0</v>
      </c>
      <c r="F774" s="25" t="str">
        <f>VLOOKUP(vAccountPlanning[[#This Row],[Type]],TableTypeAccount[],2)</f>
        <v>Assets</v>
      </c>
      <c r="H774" t="b">
        <v>0</v>
      </c>
      <c r="I774" s="25" t="s">
        <v>3114</v>
      </c>
    </row>
    <row r="775" spans="1:9" x14ac:dyDescent="0.3">
      <c r="A775" s="25"/>
      <c r="B775">
        <v>773</v>
      </c>
      <c r="C775" s="9" t="s">
        <v>21</v>
      </c>
      <c r="D775" s="25"/>
      <c r="E775">
        <v>0</v>
      </c>
      <c r="F775" s="25" t="str">
        <f>VLOOKUP(vAccountPlanning[[#This Row],[Type]],TableTypeAccount[],2)</f>
        <v>Assets</v>
      </c>
      <c r="H775" t="b">
        <v>0</v>
      </c>
      <c r="I775" s="25" t="s">
        <v>3115</v>
      </c>
    </row>
    <row r="776" spans="1:9" x14ac:dyDescent="0.3">
      <c r="A776" s="25"/>
      <c r="B776">
        <v>774</v>
      </c>
      <c r="C776" s="9" t="s">
        <v>21</v>
      </c>
      <c r="D776" s="25"/>
      <c r="E776">
        <v>0</v>
      </c>
      <c r="F776" s="25" t="str">
        <f>VLOOKUP(vAccountPlanning[[#This Row],[Type]],TableTypeAccount[],2)</f>
        <v>Assets</v>
      </c>
      <c r="H776" t="b">
        <v>0</v>
      </c>
      <c r="I776" s="25" t="s">
        <v>3116</v>
      </c>
    </row>
    <row r="777" spans="1:9" x14ac:dyDescent="0.3">
      <c r="A777" s="25"/>
      <c r="B777">
        <v>775</v>
      </c>
      <c r="C777" s="9" t="s">
        <v>21</v>
      </c>
      <c r="D777" s="25"/>
      <c r="E777">
        <v>0</v>
      </c>
      <c r="F777" s="25" t="str">
        <f>VLOOKUP(vAccountPlanning[[#This Row],[Type]],TableTypeAccount[],2)</f>
        <v>Assets</v>
      </c>
      <c r="H777" t="b">
        <v>0</v>
      </c>
      <c r="I777" s="25" t="s">
        <v>3117</v>
      </c>
    </row>
    <row r="778" spans="1:9" x14ac:dyDescent="0.3">
      <c r="A778" s="25"/>
      <c r="B778">
        <v>776</v>
      </c>
      <c r="C778" s="9" t="s">
        <v>21</v>
      </c>
      <c r="D778" s="25"/>
      <c r="E778">
        <v>0</v>
      </c>
      <c r="F778" s="25" t="str">
        <f>VLOOKUP(vAccountPlanning[[#This Row],[Type]],TableTypeAccount[],2)</f>
        <v>Assets</v>
      </c>
      <c r="H778" t="b">
        <v>0</v>
      </c>
      <c r="I778" s="25" t="s">
        <v>3118</v>
      </c>
    </row>
    <row r="779" spans="1:9" x14ac:dyDescent="0.3">
      <c r="A779" s="25"/>
      <c r="B779">
        <v>777</v>
      </c>
      <c r="C779" s="9" t="s">
        <v>21</v>
      </c>
      <c r="D779" s="25"/>
      <c r="E779">
        <v>0</v>
      </c>
      <c r="F779" s="25" t="str">
        <f>VLOOKUP(vAccountPlanning[[#This Row],[Type]],TableTypeAccount[],2)</f>
        <v>Assets</v>
      </c>
      <c r="H779" t="b">
        <v>0</v>
      </c>
      <c r="I779" s="25" t="s">
        <v>3119</v>
      </c>
    </row>
    <row r="780" spans="1:9" x14ac:dyDescent="0.3">
      <c r="A780" s="25"/>
      <c r="B780">
        <v>778</v>
      </c>
      <c r="C780" s="9" t="s">
        <v>21</v>
      </c>
      <c r="D780" s="25"/>
      <c r="E780">
        <v>0</v>
      </c>
      <c r="F780" s="25" t="str">
        <f>VLOOKUP(vAccountPlanning[[#This Row],[Type]],TableTypeAccount[],2)</f>
        <v>Assets</v>
      </c>
      <c r="H780" t="b">
        <v>0</v>
      </c>
      <c r="I780" s="25" t="s">
        <v>3120</v>
      </c>
    </row>
    <row r="781" spans="1:9" x14ac:dyDescent="0.3">
      <c r="A781" s="25"/>
      <c r="B781">
        <v>779</v>
      </c>
      <c r="C781" s="9" t="s">
        <v>21</v>
      </c>
      <c r="D781" s="25"/>
      <c r="E781">
        <v>0</v>
      </c>
      <c r="F781" s="25" t="str">
        <f>VLOOKUP(vAccountPlanning[[#This Row],[Type]],TableTypeAccount[],2)</f>
        <v>Assets</v>
      </c>
      <c r="H781" t="b">
        <v>0</v>
      </c>
      <c r="I781" s="25" t="s">
        <v>3121</v>
      </c>
    </row>
    <row r="782" spans="1:9" x14ac:dyDescent="0.3">
      <c r="A782" s="25"/>
      <c r="B782">
        <v>780</v>
      </c>
      <c r="C782" s="9" t="s">
        <v>22</v>
      </c>
      <c r="D782" s="25"/>
      <c r="E782">
        <v>0</v>
      </c>
      <c r="F782" s="25" t="str">
        <f>VLOOKUP(vAccountPlanning[[#This Row],[Type]],TableTypeAccount[],2)</f>
        <v>Assets</v>
      </c>
      <c r="H782" t="b">
        <v>0</v>
      </c>
      <c r="I782" s="25" t="s">
        <v>3122</v>
      </c>
    </row>
    <row r="783" spans="1:9" x14ac:dyDescent="0.3">
      <c r="A783" s="25"/>
      <c r="B783">
        <v>781</v>
      </c>
      <c r="C783" s="9" t="s">
        <v>22</v>
      </c>
      <c r="D783" s="25"/>
      <c r="E783">
        <v>0</v>
      </c>
      <c r="F783" s="25" t="str">
        <f>VLOOKUP(vAccountPlanning[[#This Row],[Type]],TableTypeAccount[],2)</f>
        <v>Assets</v>
      </c>
      <c r="H783" t="b">
        <v>0</v>
      </c>
      <c r="I783" s="25" t="s">
        <v>3123</v>
      </c>
    </row>
    <row r="784" spans="1:9" x14ac:dyDescent="0.3">
      <c r="A784" s="25"/>
      <c r="B784">
        <v>782</v>
      </c>
      <c r="C784" s="9" t="s">
        <v>22</v>
      </c>
      <c r="D784" s="25"/>
      <c r="E784">
        <v>0</v>
      </c>
      <c r="F784" s="25" t="str">
        <f>VLOOKUP(vAccountPlanning[[#This Row],[Type]],TableTypeAccount[],2)</f>
        <v>Assets</v>
      </c>
      <c r="H784" t="b">
        <v>0</v>
      </c>
      <c r="I784" s="25" t="s">
        <v>3124</v>
      </c>
    </row>
    <row r="785" spans="1:9" x14ac:dyDescent="0.3">
      <c r="A785" s="25"/>
      <c r="B785">
        <v>783</v>
      </c>
      <c r="C785" s="9" t="s">
        <v>22</v>
      </c>
      <c r="D785" s="25"/>
      <c r="E785">
        <v>0</v>
      </c>
      <c r="F785" s="25" t="str">
        <f>VLOOKUP(vAccountPlanning[[#This Row],[Type]],TableTypeAccount[],2)</f>
        <v>Assets</v>
      </c>
      <c r="H785" t="b">
        <v>0</v>
      </c>
      <c r="I785" s="25" t="s">
        <v>3125</v>
      </c>
    </row>
    <row r="786" spans="1:9" x14ac:dyDescent="0.3">
      <c r="A786" s="25"/>
      <c r="B786">
        <v>784</v>
      </c>
      <c r="C786" s="9" t="s">
        <v>22</v>
      </c>
      <c r="D786" s="25"/>
      <c r="E786">
        <v>0</v>
      </c>
      <c r="F786" s="25" t="str">
        <f>VLOOKUP(vAccountPlanning[[#This Row],[Type]],TableTypeAccount[],2)</f>
        <v>Assets</v>
      </c>
      <c r="H786" t="b">
        <v>0</v>
      </c>
      <c r="I786" s="25" t="s">
        <v>3126</v>
      </c>
    </row>
    <row r="787" spans="1:9" x14ac:dyDescent="0.3">
      <c r="A787" s="25"/>
      <c r="B787">
        <v>785</v>
      </c>
      <c r="C787" s="9" t="s">
        <v>19</v>
      </c>
      <c r="D787" s="25"/>
      <c r="E787">
        <v>0</v>
      </c>
      <c r="F787" s="25" t="str">
        <f>VLOOKUP(vAccountPlanning[[#This Row],[Type]],TableTypeAccount[],2)</f>
        <v>Assets</v>
      </c>
      <c r="H787" t="b">
        <v>0</v>
      </c>
      <c r="I787" s="25" t="s">
        <v>3127</v>
      </c>
    </row>
    <row r="788" spans="1:9" x14ac:dyDescent="0.3">
      <c r="A788" s="25"/>
      <c r="B788">
        <v>786</v>
      </c>
      <c r="C788" s="9" t="s">
        <v>19</v>
      </c>
      <c r="D788" s="25"/>
      <c r="E788">
        <v>0</v>
      </c>
      <c r="F788" s="25" t="str">
        <f>VLOOKUP(vAccountPlanning[[#This Row],[Type]],TableTypeAccount[],2)</f>
        <v>Assets</v>
      </c>
      <c r="H788" t="b">
        <v>0</v>
      </c>
      <c r="I788" s="25" t="s">
        <v>3128</v>
      </c>
    </row>
    <row r="789" spans="1:9" x14ac:dyDescent="0.3">
      <c r="A789" s="25"/>
      <c r="B789">
        <v>787</v>
      </c>
      <c r="C789" s="9" t="s">
        <v>19</v>
      </c>
      <c r="D789" s="25"/>
      <c r="E789">
        <v>0</v>
      </c>
      <c r="F789" s="25" t="str">
        <f>VLOOKUP(vAccountPlanning[[#This Row],[Type]],TableTypeAccount[],2)</f>
        <v>Assets</v>
      </c>
      <c r="H789" t="b">
        <v>0</v>
      </c>
      <c r="I789" s="25" t="s">
        <v>3129</v>
      </c>
    </row>
    <row r="790" spans="1:9" x14ac:dyDescent="0.3">
      <c r="A790" s="25"/>
      <c r="B790">
        <v>788</v>
      </c>
      <c r="C790" s="9" t="s">
        <v>19</v>
      </c>
      <c r="D790" s="25"/>
      <c r="E790">
        <v>0</v>
      </c>
      <c r="F790" s="25" t="str">
        <f>VLOOKUP(vAccountPlanning[[#This Row],[Type]],TableTypeAccount[],2)</f>
        <v>Assets</v>
      </c>
      <c r="H790" t="b">
        <v>0</v>
      </c>
      <c r="I790" s="25" t="s">
        <v>3130</v>
      </c>
    </row>
    <row r="791" spans="1:9" x14ac:dyDescent="0.3">
      <c r="A791" s="25"/>
      <c r="B791">
        <v>789</v>
      </c>
      <c r="C791" s="9" t="s">
        <v>19</v>
      </c>
      <c r="D791" s="25"/>
      <c r="E791">
        <v>0</v>
      </c>
      <c r="F791" s="25" t="str">
        <f>VLOOKUP(vAccountPlanning[[#This Row],[Type]],TableTypeAccount[],2)</f>
        <v>Assets</v>
      </c>
      <c r="H791" t="b">
        <v>0</v>
      </c>
      <c r="I791" s="25" t="s">
        <v>3131</v>
      </c>
    </row>
    <row r="792" spans="1:9" x14ac:dyDescent="0.3">
      <c r="A792" s="25"/>
      <c r="B792">
        <v>790</v>
      </c>
      <c r="C792" s="9" t="s">
        <v>19</v>
      </c>
      <c r="D792" s="25"/>
      <c r="E792">
        <v>0</v>
      </c>
      <c r="F792" s="25" t="str">
        <f>VLOOKUP(vAccountPlanning[[#This Row],[Type]],TableTypeAccount[],2)</f>
        <v>Assets</v>
      </c>
      <c r="H792" t="b">
        <v>0</v>
      </c>
      <c r="I792" s="25" t="s">
        <v>3132</v>
      </c>
    </row>
    <row r="793" spans="1:9" x14ac:dyDescent="0.3">
      <c r="A793" s="25"/>
      <c r="B793">
        <v>791</v>
      </c>
      <c r="C793" s="9" t="s">
        <v>19</v>
      </c>
      <c r="D793" s="25"/>
      <c r="E793">
        <v>0</v>
      </c>
      <c r="F793" s="25" t="str">
        <f>VLOOKUP(vAccountPlanning[[#This Row],[Type]],TableTypeAccount[],2)</f>
        <v>Assets</v>
      </c>
      <c r="H793" t="b">
        <v>0</v>
      </c>
      <c r="I793" s="25" t="s">
        <v>3133</v>
      </c>
    </row>
    <row r="794" spans="1:9" x14ac:dyDescent="0.3">
      <c r="A794" s="25"/>
      <c r="B794">
        <v>792</v>
      </c>
      <c r="C794" s="9" t="s">
        <v>19</v>
      </c>
      <c r="D794" s="25"/>
      <c r="E794">
        <v>0</v>
      </c>
      <c r="F794" s="25" t="str">
        <f>VLOOKUP(vAccountPlanning[[#This Row],[Type]],TableTypeAccount[],2)</f>
        <v>Assets</v>
      </c>
      <c r="H794" t="b">
        <v>0</v>
      </c>
      <c r="I794" s="25" t="s">
        <v>3134</v>
      </c>
    </row>
    <row r="795" spans="1:9" x14ac:dyDescent="0.3">
      <c r="A795" s="25"/>
      <c r="B795">
        <v>793</v>
      </c>
      <c r="C795" s="9" t="s">
        <v>19</v>
      </c>
      <c r="D795" s="25"/>
      <c r="E795">
        <v>0</v>
      </c>
      <c r="F795" s="25" t="str">
        <f>VLOOKUP(vAccountPlanning[[#This Row],[Type]],TableTypeAccount[],2)</f>
        <v>Assets</v>
      </c>
      <c r="H795" t="b">
        <v>0</v>
      </c>
      <c r="I795" s="25" t="s">
        <v>3135</v>
      </c>
    </row>
    <row r="796" spans="1:9" x14ac:dyDescent="0.3">
      <c r="A796" s="25"/>
      <c r="B796">
        <v>794</v>
      </c>
      <c r="C796" s="9" t="s">
        <v>19</v>
      </c>
      <c r="D796" s="25"/>
      <c r="E796">
        <v>0</v>
      </c>
      <c r="F796" s="25" t="str">
        <f>VLOOKUP(vAccountPlanning[[#This Row],[Type]],TableTypeAccount[],2)</f>
        <v>Assets</v>
      </c>
      <c r="H796" t="b">
        <v>0</v>
      </c>
      <c r="I796" s="25" t="s">
        <v>3136</v>
      </c>
    </row>
    <row r="797" spans="1:9" x14ac:dyDescent="0.3">
      <c r="A797" s="25"/>
      <c r="B797">
        <v>795</v>
      </c>
      <c r="C797" s="9" t="s">
        <v>592</v>
      </c>
      <c r="D797" s="25"/>
      <c r="E797">
        <v>0</v>
      </c>
      <c r="F797" s="25" t="str">
        <f>VLOOKUP(vAccountPlanning[[#This Row],[Type]],TableTypeAccount[],2)</f>
        <v>Assets</v>
      </c>
      <c r="H797" t="b">
        <v>0</v>
      </c>
      <c r="I797" s="25" t="s">
        <v>3137</v>
      </c>
    </row>
    <row r="798" spans="1:9" x14ac:dyDescent="0.3">
      <c r="A798" s="25"/>
      <c r="B798">
        <v>796</v>
      </c>
      <c r="C798" s="9" t="s">
        <v>592</v>
      </c>
      <c r="D798" s="25"/>
      <c r="E798">
        <v>0</v>
      </c>
      <c r="F798" s="25" t="str">
        <f>VLOOKUP(vAccountPlanning[[#This Row],[Type]],TableTypeAccount[],2)</f>
        <v>Assets</v>
      </c>
      <c r="H798" t="b">
        <v>0</v>
      </c>
      <c r="I798" s="25" t="s">
        <v>3138</v>
      </c>
    </row>
    <row r="799" spans="1:9" x14ac:dyDescent="0.3">
      <c r="A799" s="25"/>
      <c r="B799">
        <v>797</v>
      </c>
      <c r="C799" s="9" t="s">
        <v>592</v>
      </c>
      <c r="D799" s="25"/>
      <c r="E799">
        <v>0</v>
      </c>
      <c r="F799" s="25" t="str">
        <f>VLOOKUP(vAccountPlanning[[#This Row],[Type]],TableTypeAccount[],2)</f>
        <v>Assets</v>
      </c>
      <c r="H799" t="b">
        <v>0</v>
      </c>
      <c r="I799" s="25" t="s">
        <v>3139</v>
      </c>
    </row>
    <row r="800" spans="1:9" x14ac:dyDescent="0.3">
      <c r="A800" s="25"/>
      <c r="B800">
        <v>798</v>
      </c>
      <c r="C800" s="9" t="s">
        <v>592</v>
      </c>
      <c r="D800" s="25"/>
      <c r="E800">
        <v>0</v>
      </c>
      <c r="F800" s="25" t="str">
        <f>VLOOKUP(vAccountPlanning[[#This Row],[Type]],TableTypeAccount[],2)</f>
        <v>Assets</v>
      </c>
      <c r="H800" t="b">
        <v>0</v>
      </c>
      <c r="I800" s="25" t="s">
        <v>3140</v>
      </c>
    </row>
    <row r="801" spans="1:9" x14ac:dyDescent="0.3">
      <c r="A801" s="25"/>
      <c r="B801">
        <v>799</v>
      </c>
      <c r="C801" s="9" t="s">
        <v>592</v>
      </c>
      <c r="D801" s="25"/>
      <c r="E801">
        <v>0</v>
      </c>
      <c r="F801" s="25" t="str">
        <f>VLOOKUP(vAccountPlanning[[#This Row],[Type]],TableTypeAccount[],2)</f>
        <v>Assets</v>
      </c>
      <c r="H801" t="b">
        <v>0</v>
      </c>
      <c r="I801" s="25" t="s">
        <v>3141</v>
      </c>
    </row>
    <row r="802" spans="1:9" x14ac:dyDescent="0.3">
      <c r="A802" s="25"/>
      <c r="B802">
        <v>800</v>
      </c>
      <c r="C802" s="9" t="s">
        <v>593</v>
      </c>
      <c r="D802" s="25"/>
      <c r="E802">
        <v>0</v>
      </c>
      <c r="F802" s="25" t="str">
        <f>VLOOKUP(vAccountPlanning[[#This Row],[Type]],TableTypeAccount[],2)</f>
        <v>Assets</v>
      </c>
      <c r="H802" t="b">
        <v>0</v>
      </c>
      <c r="I802" s="25" t="s">
        <v>3142</v>
      </c>
    </row>
    <row r="803" spans="1:9" x14ac:dyDescent="0.3">
      <c r="A803" s="25"/>
      <c r="B803">
        <v>801</v>
      </c>
      <c r="C803" s="9" t="s">
        <v>593</v>
      </c>
      <c r="D803" s="25"/>
      <c r="E803">
        <v>0</v>
      </c>
      <c r="F803" s="25" t="str">
        <f>VLOOKUP(vAccountPlanning[[#This Row],[Type]],TableTypeAccount[],2)</f>
        <v>Assets</v>
      </c>
      <c r="H803" t="b">
        <v>0</v>
      </c>
      <c r="I803" s="25" t="s">
        <v>3143</v>
      </c>
    </row>
    <row r="804" spans="1:9" x14ac:dyDescent="0.3">
      <c r="A804" s="25"/>
      <c r="B804">
        <v>802</v>
      </c>
      <c r="C804" s="9" t="s">
        <v>593</v>
      </c>
      <c r="D804" s="25"/>
      <c r="E804">
        <v>0</v>
      </c>
      <c r="F804" s="25" t="str">
        <f>VLOOKUP(vAccountPlanning[[#This Row],[Type]],TableTypeAccount[],2)</f>
        <v>Assets</v>
      </c>
      <c r="H804" t="b">
        <v>0</v>
      </c>
      <c r="I804" s="25" t="s">
        <v>3144</v>
      </c>
    </row>
    <row r="805" spans="1:9" x14ac:dyDescent="0.3">
      <c r="A805" s="25"/>
      <c r="B805">
        <v>803</v>
      </c>
      <c r="C805" s="9" t="s">
        <v>594</v>
      </c>
      <c r="D805" s="25"/>
      <c r="E805">
        <v>0</v>
      </c>
      <c r="F805" s="25" t="str">
        <f>VLOOKUP(vAccountPlanning[[#This Row],[Type]],TableTypeAccount[],2)</f>
        <v>Assets</v>
      </c>
      <c r="H805" t="b">
        <v>0</v>
      </c>
      <c r="I805" s="25" t="s">
        <v>3145</v>
      </c>
    </row>
    <row r="806" spans="1:9" x14ac:dyDescent="0.3">
      <c r="A806" s="25"/>
      <c r="B806">
        <v>804</v>
      </c>
      <c r="C806" s="9" t="s">
        <v>595</v>
      </c>
      <c r="D806" s="25"/>
      <c r="E806">
        <v>0</v>
      </c>
      <c r="F806" s="25" t="str">
        <f>VLOOKUP(vAccountPlanning[[#This Row],[Type]],TableTypeAccount[],2)</f>
        <v>Assets</v>
      </c>
      <c r="H806" t="b">
        <v>0</v>
      </c>
      <c r="I806" s="25" t="s">
        <v>3146</v>
      </c>
    </row>
    <row r="807" spans="1:9" x14ac:dyDescent="0.3">
      <c r="A807" s="25"/>
      <c r="B807">
        <v>805</v>
      </c>
      <c r="C807" s="9" t="s">
        <v>596</v>
      </c>
      <c r="D807" s="25"/>
      <c r="E807">
        <v>0</v>
      </c>
      <c r="F807" s="25" t="str">
        <f>VLOOKUP(vAccountPlanning[[#This Row],[Type]],TableTypeAccount[],2)</f>
        <v>Assets</v>
      </c>
      <c r="H807" t="b">
        <v>0</v>
      </c>
      <c r="I807" s="25" t="s">
        <v>3147</v>
      </c>
    </row>
    <row r="808" spans="1:9" x14ac:dyDescent="0.3">
      <c r="A808" s="25"/>
      <c r="B808">
        <v>806</v>
      </c>
      <c r="C808" s="9" t="s">
        <v>596</v>
      </c>
      <c r="D808" s="25"/>
      <c r="E808">
        <v>0</v>
      </c>
      <c r="F808" s="25" t="str">
        <f>VLOOKUP(vAccountPlanning[[#This Row],[Type]],TableTypeAccount[],2)</f>
        <v>Assets</v>
      </c>
      <c r="H808" t="b">
        <v>0</v>
      </c>
      <c r="I808" s="25" t="s">
        <v>3148</v>
      </c>
    </row>
    <row r="809" spans="1:9" x14ac:dyDescent="0.3">
      <c r="A809" s="25"/>
      <c r="B809">
        <v>807</v>
      </c>
      <c r="C809" s="9" t="s">
        <v>596</v>
      </c>
      <c r="D809" s="25"/>
      <c r="E809">
        <v>0</v>
      </c>
      <c r="F809" s="25" t="str">
        <f>VLOOKUP(vAccountPlanning[[#This Row],[Type]],TableTypeAccount[],2)</f>
        <v>Assets</v>
      </c>
      <c r="H809" t="b">
        <v>0</v>
      </c>
      <c r="I809" s="25" t="s">
        <v>3149</v>
      </c>
    </row>
    <row r="810" spans="1:9" x14ac:dyDescent="0.3">
      <c r="A810" s="25"/>
      <c r="B810">
        <v>808</v>
      </c>
      <c r="C810" s="9" t="s">
        <v>596</v>
      </c>
      <c r="D810" s="25"/>
      <c r="E810">
        <v>0</v>
      </c>
      <c r="F810" s="25" t="str">
        <f>VLOOKUP(vAccountPlanning[[#This Row],[Type]],TableTypeAccount[],2)</f>
        <v>Assets</v>
      </c>
      <c r="H810" t="b">
        <v>0</v>
      </c>
      <c r="I810" s="25" t="s">
        <v>3150</v>
      </c>
    </row>
    <row r="811" spans="1:9" x14ac:dyDescent="0.3">
      <c r="A811" s="25"/>
      <c r="B811">
        <v>809</v>
      </c>
      <c r="C811" s="9" t="s">
        <v>597</v>
      </c>
      <c r="D811" s="25"/>
      <c r="E811">
        <v>0</v>
      </c>
      <c r="F811" s="25" t="str">
        <f>VLOOKUP(vAccountPlanning[[#This Row],[Type]],TableTypeAccount[],2)</f>
        <v>Assets</v>
      </c>
      <c r="H811" t="b">
        <v>0</v>
      </c>
      <c r="I811" s="25" t="s">
        <v>3151</v>
      </c>
    </row>
    <row r="812" spans="1:9" x14ac:dyDescent="0.3">
      <c r="A812" s="25"/>
      <c r="B812">
        <v>810</v>
      </c>
      <c r="C812" s="9" t="s">
        <v>598</v>
      </c>
      <c r="D812" s="25"/>
      <c r="E812">
        <v>0</v>
      </c>
      <c r="F812" s="25" t="str">
        <f>VLOOKUP(vAccountPlanning[[#This Row],[Type]],TableTypeAccount[],2)</f>
        <v>Assets</v>
      </c>
      <c r="H812" t="b">
        <v>0</v>
      </c>
      <c r="I812" s="25" t="s">
        <v>3152</v>
      </c>
    </row>
    <row r="813" spans="1:9" x14ac:dyDescent="0.3">
      <c r="A813" s="25"/>
      <c r="B813">
        <v>811</v>
      </c>
      <c r="C813" s="9" t="s">
        <v>598</v>
      </c>
      <c r="D813" s="25"/>
      <c r="E813">
        <v>0</v>
      </c>
      <c r="F813" s="25" t="str">
        <f>VLOOKUP(vAccountPlanning[[#This Row],[Type]],TableTypeAccount[],2)</f>
        <v>Assets</v>
      </c>
      <c r="H813" t="b">
        <v>0</v>
      </c>
      <c r="I813" s="25" t="s">
        <v>3153</v>
      </c>
    </row>
    <row r="814" spans="1:9" x14ac:dyDescent="0.3">
      <c r="A814" s="25"/>
      <c r="B814">
        <v>812</v>
      </c>
      <c r="C814" s="9" t="s">
        <v>598</v>
      </c>
      <c r="D814" s="25"/>
      <c r="E814">
        <v>0</v>
      </c>
      <c r="F814" s="25" t="str">
        <f>VLOOKUP(vAccountPlanning[[#This Row],[Type]],TableTypeAccount[],2)</f>
        <v>Assets</v>
      </c>
      <c r="H814" t="b">
        <v>0</v>
      </c>
      <c r="I814" s="25" t="s">
        <v>3154</v>
      </c>
    </row>
    <row r="815" spans="1:9" x14ac:dyDescent="0.3">
      <c r="A815" s="25"/>
      <c r="B815">
        <v>813</v>
      </c>
      <c r="C815" s="9" t="s">
        <v>599</v>
      </c>
      <c r="D815" s="25"/>
      <c r="E815">
        <v>0</v>
      </c>
      <c r="F815" s="25" t="str">
        <f>VLOOKUP(vAccountPlanning[[#This Row],[Type]],TableTypeAccount[],2)</f>
        <v>Assets</v>
      </c>
      <c r="H815" t="b">
        <v>0</v>
      </c>
      <c r="I815" s="25" t="s">
        <v>3155</v>
      </c>
    </row>
    <row r="816" spans="1:9" x14ac:dyDescent="0.3">
      <c r="A816" s="25"/>
      <c r="B816">
        <v>814</v>
      </c>
      <c r="C816" s="9" t="s">
        <v>600</v>
      </c>
      <c r="D816" s="25"/>
      <c r="E816">
        <v>0</v>
      </c>
      <c r="F816" s="25" t="str">
        <f>VLOOKUP(vAccountPlanning[[#This Row],[Type]],TableTypeAccount[],2)</f>
        <v>Assets</v>
      </c>
      <c r="H816" t="b">
        <v>0</v>
      </c>
      <c r="I816" s="25" t="s">
        <v>3156</v>
      </c>
    </row>
    <row r="817" spans="1:9" x14ac:dyDescent="0.3">
      <c r="A817" s="25"/>
      <c r="B817">
        <v>815</v>
      </c>
      <c r="C817" s="9" t="s">
        <v>601</v>
      </c>
      <c r="D817" s="25"/>
      <c r="E817">
        <v>0</v>
      </c>
      <c r="F817" s="25" t="str">
        <f>VLOOKUP(vAccountPlanning[[#This Row],[Type]],TableTypeAccount[],2)</f>
        <v>Assets</v>
      </c>
      <c r="H817" t="b">
        <v>0</v>
      </c>
      <c r="I817" s="25" t="s">
        <v>3157</v>
      </c>
    </row>
    <row r="818" spans="1:9" x14ac:dyDescent="0.3">
      <c r="A818" s="25"/>
      <c r="B818">
        <v>816</v>
      </c>
      <c r="C818" s="9" t="s">
        <v>601</v>
      </c>
      <c r="D818" s="25"/>
      <c r="E818">
        <v>0</v>
      </c>
      <c r="F818" s="25" t="str">
        <f>VLOOKUP(vAccountPlanning[[#This Row],[Type]],TableTypeAccount[],2)</f>
        <v>Assets</v>
      </c>
      <c r="H818" t="b">
        <v>0</v>
      </c>
      <c r="I818" s="25" t="s">
        <v>3158</v>
      </c>
    </row>
    <row r="819" spans="1:9" x14ac:dyDescent="0.3">
      <c r="A819" s="25"/>
      <c r="B819">
        <v>817</v>
      </c>
      <c r="C819" s="9" t="s">
        <v>601</v>
      </c>
      <c r="D819" s="25"/>
      <c r="E819">
        <v>0</v>
      </c>
      <c r="F819" s="25" t="str">
        <f>VLOOKUP(vAccountPlanning[[#This Row],[Type]],TableTypeAccount[],2)</f>
        <v>Assets</v>
      </c>
      <c r="H819" t="b">
        <v>0</v>
      </c>
      <c r="I819" s="25" t="s">
        <v>3159</v>
      </c>
    </row>
    <row r="820" spans="1:9" x14ac:dyDescent="0.3">
      <c r="A820" s="25"/>
      <c r="B820">
        <v>818</v>
      </c>
      <c r="C820" s="9" t="s">
        <v>601</v>
      </c>
      <c r="D820" s="25"/>
      <c r="E820">
        <v>0</v>
      </c>
      <c r="F820" s="25" t="str">
        <f>VLOOKUP(vAccountPlanning[[#This Row],[Type]],TableTypeAccount[],2)</f>
        <v>Assets</v>
      </c>
      <c r="H820" t="b">
        <v>0</v>
      </c>
      <c r="I820" s="25" t="s">
        <v>3160</v>
      </c>
    </row>
    <row r="821" spans="1:9" x14ac:dyDescent="0.3">
      <c r="A821" s="25"/>
      <c r="B821">
        <v>819</v>
      </c>
      <c r="C821" s="9" t="s">
        <v>601</v>
      </c>
      <c r="D821" s="25"/>
      <c r="E821">
        <v>0</v>
      </c>
      <c r="F821" s="25" t="str">
        <f>VLOOKUP(vAccountPlanning[[#This Row],[Type]],TableTypeAccount[],2)</f>
        <v>Assets</v>
      </c>
      <c r="H821" t="b">
        <v>0</v>
      </c>
      <c r="I821" s="25" t="s">
        <v>3161</v>
      </c>
    </row>
    <row r="822" spans="1:9" x14ac:dyDescent="0.3">
      <c r="A822" s="25"/>
      <c r="B822">
        <v>820</v>
      </c>
      <c r="C822" s="9" t="s">
        <v>602</v>
      </c>
      <c r="D822" s="25"/>
      <c r="E822">
        <v>0</v>
      </c>
      <c r="F822" s="25" t="str">
        <f>VLOOKUP(vAccountPlanning[[#This Row],[Type]],TableTypeAccount[],2)</f>
        <v>Assets</v>
      </c>
      <c r="H822" t="b">
        <v>0</v>
      </c>
      <c r="I822" s="25" t="s">
        <v>3162</v>
      </c>
    </row>
    <row r="823" spans="1:9" x14ac:dyDescent="0.3">
      <c r="A823" s="25"/>
      <c r="B823">
        <v>821</v>
      </c>
      <c r="C823" s="9" t="s">
        <v>602</v>
      </c>
      <c r="D823" s="25"/>
      <c r="E823">
        <v>0</v>
      </c>
      <c r="F823" s="25" t="str">
        <f>VLOOKUP(vAccountPlanning[[#This Row],[Type]],TableTypeAccount[],2)</f>
        <v>Assets</v>
      </c>
      <c r="H823" t="b">
        <v>0</v>
      </c>
      <c r="I823" s="25" t="s">
        <v>3163</v>
      </c>
    </row>
    <row r="824" spans="1:9" x14ac:dyDescent="0.3">
      <c r="A824" s="25"/>
      <c r="B824">
        <v>822</v>
      </c>
      <c r="C824" s="9" t="s">
        <v>602</v>
      </c>
      <c r="D824" s="25"/>
      <c r="E824">
        <v>0</v>
      </c>
      <c r="F824" s="25" t="str">
        <f>VLOOKUP(vAccountPlanning[[#This Row],[Type]],TableTypeAccount[],2)</f>
        <v>Assets</v>
      </c>
      <c r="H824" t="b">
        <v>0</v>
      </c>
      <c r="I824" s="25" t="s">
        <v>3164</v>
      </c>
    </row>
    <row r="825" spans="1:9" x14ac:dyDescent="0.3">
      <c r="A825" s="25"/>
      <c r="B825">
        <v>823</v>
      </c>
      <c r="C825" s="9" t="s">
        <v>602</v>
      </c>
      <c r="D825" s="25"/>
      <c r="E825">
        <v>0</v>
      </c>
      <c r="F825" s="25" t="str">
        <f>VLOOKUP(vAccountPlanning[[#This Row],[Type]],TableTypeAccount[],2)</f>
        <v>Assets</v>
      </c>
      <c r="H825" t="b">
        <v>0</v>
      </c>
      <c r="I825" s="25" t="s">
        <v>3165</v>
      </c>
    </row>
    <row r="826" spans="1:9" x14ac:dyDescent="0.3">
      <c r="A826" s="25"/>
      <c r="B826">
        <v>824</v>
      </c>
      <c r="C826" s="9" t="s">
        <v>602</v>
      </c>
      <c r="D826" s="25"/>
      <c r="E826">
        <v>0</v>
      </c>
      <c r="F826" s="25" t="str">
        <f>VLOOKUP(vAccountPlanning[[#This Row],[Type]],TableTypeAccount[],2)</f>
        <v>Assets</v>
      </c>
      <c r="H826" t="b">
        <v>0</v>
      </c>
      <c r="I826" s="25" t="s">
        <v>3166</v>
      </c>
    </row>
    <row r="827" spans="1:9" x14ac:dyDescent="0.3">
      <c r="A827" s="25"/>
      <c r="B827">
        <v>825</v>
      </c>
      <c r="C827" s="9" t="s">
        <v>602</v>
      </c>
      <c r="D827" s="25"/>
      <c r="E827">
        <v>0</v>
      </c>
      <c r="F827" s="25" t="str">
        <f>VLOOKUP(vAccountPlanning[[#This Row],[Type]],TableTypeAccount[],2)</f>
        <v>Assets</v>
      </c>
      <c r="H827" t="b">
        <v>0</v>
      </c>
      <c r="I827" s="25" t="s">
        <v>3167</v>
      </c>
    </row>
    <row r="828" spans="1:9" x14ac:dyDescent="0.3">
      <c r="A828" s="25"/>
      <c r="B828">
        <v>826</v>
      </c>
      <c r="C828" s="9" t="s">
        <v>602</v>
      </c>
      <c r="D828" s="25"/>
      <c r="E828">
        <v>0</v>
      </c>
      <c r="F828" s="25" t="str">
        <f>VLOOKUP(vAccountPlanning[[#This Row],[Type]],TableTypeAccount[],2)</f>
        <v>Assets</v>
      </c>
      <c r="H828" t="b">
        <v>0</v>
      </c>
      <c r="I828" s="25" t="s">
        <v>3168</v>
      </c>
    </row>
    <row r="829" spans="1:9" x14ac:dyDescent="0.3">
      <c r="A829" s="25"/>
      <c r="B829">
        <v>827</v>
      </c>
      <c r="C829" s="9" t="s">
        <v>602</v>
      </c>
      <c r="D829" s="25"/>
      <c r="E829">
        <v>0</v>
      </c>
      <c r="F829" s="25" t="str">
        <f>VLOOKUP(vAccountPlanning[[#This Row],[Type]],TableTypeAccount[],2)</f>
        <v>Assets</v>
      </c>
      <c r="H829" t="b">
        <v>0</v>
      </c>
      <c r="I829" s="25" t="s">
        <v>3169</v>
      </c>
    </row>
    <row r="830" spans="1:9" x14ac:dyDescent="0.3">
      <c r="A830" s="25"/>
      <c r="B830">
        <v>828</v>
      </c>
      <c r="C830" s="9" t="s">
        <v>602</v>
      </c>
      <c r="D830" s="25"/>
      <c r="E830">
        <v>0</v>
      </c>
      <c r="F830" s="25" t="str">
        <f>VLOOKUP(vAccountPlanning[[#This Row],[Type]],TableTypeAccount[],2)</f>
        <v>Assets</v>
      </c>
      <c r="H830" t="b">
        <v>0</v>
      </c>
      <c r="I830" s="25" t="s">
        <v>3170</v>
      </c>
    </row>
    <row r="831" spans="1:9" x14ac:dyDescent="0.3">
      <c r="A831" s="25"/>
      <c r="B831">
        <v>829</v>
      </c>
      <c r="C831" s="9" t="s">
        <v>603</v>
      </c>
      <c r="D831" s="25"/>
      <c r="E831">
        <v>0</v>
      </c>
      <c r="F831" s="25" t="str">
        <f>VLOOKUP(vAccountPlanning[[#This Row],[Type]],TableTypeAccount[],2)</f>
        <v>Assets</v>
      </c>
      <c r="H831" t="b">
        <v>0</v>
      </c>
      <c r="I831" s="25" t="s">
        <v>3171</v>
      </c>
    </row>
    <row r="832" spans="1:9" x14ac:dyDescent="0.3">
      <c r="A832" s="25"/>
      <c r="B832">
        <v>830</v>
      </c>
      <c r="C832" s="9" t="s">
        <v>604</v>
      </c>
      <c r="D832" s="25"/>
      <c r="E832">
        <v>0</v>
      </c>
      <c r="F832" s="25" t="str">
        <f>VLOOKUP(vAccountPlanning[[#This Row],[Type]],TableTypeAccount[],2)</f>
        <v>Assets</v>
      </c>
      <c r="H832" t="b">
        <v>0</v>
      </c>
      <c r="I832" s="25" t="s">
        <v>3172</v>
      </c>
    </row>
    <row r="833" spans="1:9" x14ac:dyDescent="0.3">
      <c r="A833" s="25"/>
      <c r="B833">
        <v>831</v>
      </c>
      <c r="C833" s="9" t="s">
        <v>604</v>
      </c>
      <c r="D833" s="25"/>
      <c r="E833">
        <v>0</v>
      </c>
      <c r="F833" s="25" t="str">
        <f>VLOOKUP(vAccountPlanning[[#This Row],[Type]],TableTypeAccount[],2)</f>
        <v>Assets</v>
      </c>
      <c r="H833" t="b">
        <v>0</v>
      </c>
      <c r="I833" s="25" t="s">
        <v>3173</v>
      </c>
    </row>
    <row r="834" spans="1:9" x14ac:dyDescent="0.3">
      <c r="A834" s="25"/>
      <c r="B834">
        <v>832</v>
      </c>
      <c r="C834" s="9" t="s">
        <v>604</v>
      </c>
      <c r="D834" s="25"/>
      <c r="E834">
        <v>0</v>
      </c>
      <c r="F834" s="25" t="str">
        <f>VLOOKUP(vAccountPlanning[[#This Row],[Type]],TableTypeAccount[],2)</f>
        <v>Assets</v>
      </c>
      <c r="H834" t="b">
        <v>0</v>
      </c>
      <c r="I834" s="25" t="s">
        <v>3174</v>
      </c>
    </row>
    <row r="835" spans="1:9" x14ac:dyDescent="0.3">
      <c r="A835" s="25"/>
      <c r="B835">
        <v>833</v>
      </c>
      <c r="C835" s="9" t="s">
        <v>604</v>
      </c>
      <c r="D835" s="25"/>
      <c r="E835">
        <v>0</v>
      </c>
      <c r="F835" s="25" t="str">
        <f>VLOOKUP(vAccountPlanning[[#This Row],[Type]],TableTypeAccount[],2)</f>
        <v>Assets</v>
      </c>
      <c r="H835" t="b">
        <v>0</v>
      </c>
      <c r="I835" s="25" t="s">
        <v>3175</v>
      </c>
    </row>
    <row r="836" spans="1:9" x14ac:dyDescent="0.3">
      <c r="A836" s="25"/>
      <c r="B836">
        <v>834</v>
      </c>
      <c r="C836" s="9" t="s">
        <v>604</v>
      </c>
      <c r="D836" s="25"/>
      <c r="E836">
        <v>0</v>
      </c>
      <c r="F836" s="25" t="str">
        <f>VLOOKUP(vAccountPlanning[[#This Row],[Type]],TableTypeAccount[],2)</f>
        <v>Assets</v>
      </c>
      <c r="H836" t="b">
        <v>0</v>
      </c>
      <c r="I836" s="25" t="s">
        <v>3176</v>
      </c>
    </row>
    <row r="837" spans="1:9" x14ac:dyDescent="0.3">
      <c r="A837" s="25"/>
      <c r="B837">
        <v>835</v>
      </c>
      <c r="C837" s="9" t="s">
        <v>604</v>
      </c>
      <c r="D837" s="25"/>
      <c r="E837">
        <v>0</v>
      </c>
      <c r="F837" s="25" t="str">
        <f>VLOOKUP(vAccountPlanning[[#This Row],[Type]],TableTypeAccount[],2)</f>
        <v>Assets</v>
      </c>
      <c r="H837" t="b">
        <v>0</v>
      </c>
      <c r="I837" s="25" t="s">
        <v>3177</v>
      </c>
    </row>
    <row r="838" spans="1:9" x14ac:dyDescent="0.3">
      <c r="A838" s="25"/>
      <c r="B838">
        <v>836</v>
      </c>
      <c r="C838" s="9" t="s">
        <v>604</v>
      </c>
      <c r="D838" s="25"/>
      <c r="E838">
        <v>0</v>
      </c>
      <c r="F838" s="25" t="str">
        <f>VLOOKUP(vAccountPlanning[[#This Row],[Type]],TableTypeAccount[],2)</f>
        <v>Assets</v>
      </c>
      <c r="H838" t="b">
        <v>0</v>
      </c>
      <c r="I838" s="25" t="s">
        <v>3178</v>
      </c>
    </row>
    <row r="839" spans="1:9" x14ac:dyDescent="0.3">
      <c r="A839" s="25"/>
      <c r="B839">
        <v>837</v>
      </c>
      <c r="C839" s="9" t="s">
        <v>604</v>
      </c>
      <c r="D839" s="25"/>
      <c r="E839">
        <v>0</v>
      </c>
      <c r="F839" s="25" t="str">
        <f>VLOOKUP(vAccountPlanning[[#This Row],[Type]],TableTypeAccount[],2)</f>
        <v>Assets</v>
      </c>
      <c r="H839" t="b">
        <v>0</v>
      </c>
      <c r="I839" s="25" t="s">
        <v>3179</v>
      </c>
    </row>
    <row r="840" spans="1:9" x14ac:dyDescent="0.3">
      <c r="A840" s="25"/>
      <c r="B840">
        <v>838</v>
      </c>
      <c r="C840" s="9" t="s">
        <v>604</v>
      </c>
      <c r="D840" s="25"/>
      <c r="E840">
        <v>0</v>
      </c>
      <c r="F840" s="25" t="str">
        <f>VLOOKUP(vAccountPlanning[[#This Row],[Type]],TableTypeAccount[],2)</f>
        <v>Assets</v>
      </c>
      <c r="H840" t="b">
        <v>0</v>
      </c>
      <c r="I840" s="25" t="s">
        <v>3180</v>
      </c>
    </row>
    <row r="841" spans="1:9" x14ac:dyDescent="0.3">
      <c r="A841" s="25"/>
      <c r="B841">
        <v>839</v>
      </c>
      <c r="C841" s="9" t="s">
        <v>604</v>
      </c>
      <c r="D841" s="25"/>
      <c r="E841">
        <v>0</v>
      </c>
      <c r="F841" s="25" t="str">
        <f>VLOOKUP(vAccountPlanning[[#This Row],[Type]],TableTypeAccount[],2)</f>
        <v>Assets</v>
      </c>
      <c r="H841" t="b">
        <v>0</v>
      </c>
      <c r="I841" s="25" t="s">
        <v>3181</v>
      </c>
    </row>
    <row r="842" spans="1:9" x14ac:dyDescent="0.3">
      <c r="A842" s="25"/>
      <c r="B842">
        <v>840</v>
      </c>
      <c r="C842" s="9" t="s">
        <v>605</v>
      </c>
      <c r="D842" s="25"/>
      <c r="E842">
        <v>0</v>
      </c>
      <c r="F842" s="25" t="str">
        <f>VLOOKUP(vAccountPlanning[[#This Row],[Type]],TableTypeAccount[],2)</f>
        <v>Assets</v>
      </c>
      <c r="H842" t="b">
        <v>0</v>
      </c>
      <c r="I842" s="25" t="s">
        <v>3182</v>
      </c>
    </row>
    <row r="843" spans="1:9" x14ac:dyDescent="0.3">
      <c r="A843" s="25"/>
      <c r="B843">
        <v>841</v>
      </c>
      <c r="C843" s="9" t="s">
        <v>605</v>
      </c>
      <c r="D843" s="25"/>
      <c r="E843">
        <v>0</v>
      </c>
      <c r="F843" s="25" t="str">
        <f>VLOOKUP(vAccountPlanning[[#This Row],[Type]],TableTypeAccount[],2)</f>
        <v>Assets</v>
      </c>
      <c r="H843" t="b">
        <v>0</v>
      </c>
      <c r="I843" s="25" t="s">
        <v>3183</v>
      </c>
    </row>
    <row r="844" spans="1:9" x14ac:dyDescent="0.3">
      <c r="A844" s="25"/>
      <c r="B844">
        <v>842</v>
      </c>
      <c r="C844" s="9" t="s">
        <v>605</v>
      </c>
      <c r="D844" s="25"/>
      <c r="E844">
        <v>0</v>
      </c>
      <c r="F844" s="25" t="str">
        <f>VLOOKUP(vAccountPlanning[[#This Row],[Type]],TableTypeAccount[],2)</f>
        <v>Assets</v>
      </c>
      <c r="H844" t="b">
        <v>0</v>
      </c>
      <c r="I844" s="25" t="s">
        <v>3184</v>
      </c>
    </row>
    <row r="845" spans="1:9" x14ac:dyDescent="0.3">
      <c r="A845" s="25"/>
      <c r="B845">
        <v>843</v>
      </c>
      <c r="C845" s="9" t="s">
        <v>605</v>
      </c>
      <c r="D845" s="25"/>
      <c r="E845">
        <v>0</v>
      </c>
      <c r="F845" s="25" t="str">
        <f>VLOOKUP(vAccountPlanning[[#This Row],[Type]],TableTypeAccount[],2)</f>
        <v>Assets</v>
      </c>
      <c r="H845" t="b">
        <v>0</v>
      </c>
      <c r="I845" s="25" t="s">
        <v>3185</v>
      </c>
    </row>
    <row r="846" spans="1:9" x14ac:dyDescent="0.3">
      <c r="A846" s="25"/>
      <c r="B846">
        <v>844</v>
      </c>
      <c r="C846" s="9" t="s">
        <v>605</v>
      </c>
      <c r="D846" s="25"/>
      <c r="E846">
        <v>0</v>
      </c>
      <c r="F846" s="25" t="str">
        <f>VLOOKUP(vAccountPlanning[[#This Row],[Type]],TableTypeAccount[],2)</f>
        <v>Assets</v>
      </c>
      <c r="H846" t="b">
        <v>0</v>
      </c>
      <c r="I846" s="25" t="s">
        <v>3186</v>
      </c>
    </row>
    <row r="847" spans="1:9" x14ac:dyDescent="0.3">
      <c r="A847" s="25"/>
      <c r="B847">
        <v>845</v>
      </c>
      <c r="C847" s="9" t="s">
        <v>605</v>
      </c>
      <c r="D847" s="25"/>
      <c r="E847">
        <v>0</v>
      </c>
      <c r="F847" s="25" t="str">
        <f>VLOOKUP(vAccountPlanning[[#This Row],[Type]],TableTypeAccount[],2)</f>
        <v>Assets</v>
      </c>
      <c r="H847" t="b">
        <v>0</v>
      </c>
      <c r="I847" s="25" t="s">
        <v>3187</v>
      </c>
    </row>
    <row r="848" spans="1:9" x14ac:dyDescent="0.3">
      <c r="A848" s="25"/>
      <c r="B848">
        <v>846</v>
      </c>
      <c r="C848" s="9" t="s">
        <v>605</v>
      </c>
      <c r="D848" s="25"/>
      <c r="E848">
        <v>0</v>
      </c>
      <c r="F848" s="25" t="str">
        <f>VLOOKUP(vAccountPlanning[[#This Row],[Type]],TableTypeAccount[],2)</f>
        <v>Assets</v>
      </c>
      <c r="H848" t="b">
        <v>0</v>
      </c>
      <c r="I848" s="25" t="s">
        <v>3188</v>
      </c>
    </row>
    <row r="849" spans="1:9" x14ac:dyDescent="0.3">
      <c r="A849" s="25"/>
      <c r="B849">
        <v>847</v>
      </c>
      <c r="C849" s="9" t="s">
        <v>605</v>
      </c>
      <c r="D849" s="25"/>
      <c r="E849">
        <v>0</v>
      </c>
      <c r="F849" s="25" t="str">
        <f>VLOOKUP(vAccountPlanning[[#This Row],[Type]],TableTypeAccount[],2)</f>
        <v>Assets</v>
      </c>
      <c r="H849" t="b">
        <v>0</v>
      </c>
      <c r="I849" s="25" t="s">
        <v>3189</v>
      </c>
    </row>
    <row r="850" spans="1:9" x14ac:dyDescent="0.3">
      <c r="A850" s="25"/>
      <c r="B850">
        <v>848</v>
      </c>
      <c r="C850" s="9" t="s">
        <v>605</v>
      </c>
      <c r="D850" s="25"/>
      <c r="E850">
        <v>0</v>
      </c>
      <c r="F850" s="25" t="str">
        <f>VLOOKUP(vAccountPlanning[[#This Row],[Type]],TableTypeAccount[],2)</f>
        <v>Assets</v>
      </c>
      <c r="H850" t="b">
        <v>0</v>
      </c>
      <c r="I850" s="25" t="s">
        <v>3190</v>
      </c>
    </row>
    <row r="851" spans="1:9" x14ac:dyDescent="0.3">
      <c r="A851" s="25"/>
      <c r="B851">
        <v>849</v>
      </c>
      <c r="C851" s="9" t="s">
        <v>605</v>
      </c>
      <c r="D851" s="25"/>
      <c r="E851">
        <v>0</v>
      </c>
      <c r="F851" s="25" t="str">
        <f>VLOOKUP(vAccountPlanning[[#This Row],[Type]],TableTypeAccount[],2)</f>
        <v>Assets</v>
      </c>
      <c r="H851" t="b">
        <v>0</v>
      </c>
      <c r="I851" s="25" t="s">
        <v>3191</v>
      </c>
    </row>
    <row r="852" spans="1:9" x14ac:dyDescent="0.3">
      <c r="A852" s="25"/>
      <c r="B852">
        <v>850</v>
      </c>
      <c r="C852" s="9" t="s">
        <v>606</v>
      </c>
      <c r="D852" s="25"/>
      <c r="E852">
        <v>0</v>
      </c>
      <c r="F852" s="25" t="str">
        <f>VLOOKUP(vAccountPlanning[[#This Row],[Type]],TableTypeAccount[],2)</f>
        <v>Assets</v>
      </c>
      <c r="H852" t="b">
        <v>0</v>
      </c>
      <c r="I852" s="25" t="s">
        <v>3192</v>
      </c>
    </row>
    <row r="853" spans="1:9" x14ac:dyDescent="0.3">
      <c r="A853" s="25"/>
      <c r="B853">
        <v>851</v>
      </c>
      <c r="C853" s="9" t="s">
        <v>606</v>
      </c>
      <c r="D853" s="25"/>
      <c r="E853">
        <v>0</v>
      </c>
      <c r="F853" s="25" t="str">
        <f>VLOOKUP(vAccountPlanning[[#This Row],[Type]],TableTypeAccount[],2)</f>
        <v>Assets</v>
      </c>
      <c r="H853" t="b">
        <v>0</v>
      </c>
      <c r="I853" s="25" t="s">
        <v>3193</v>
      </c>
    </row>
    <row r="854" spans="1:9" x14ac:dyDescent="0.3">
      <c r="A854" s="25"/>
      <c r="B854">
        <v>852</v>
      </c>
      <c r="C854" s="9" t="s">
        <v>606</v>
      </c>
      <c r="D854" s="25"/>
      <c r="E854">
        <v>0</v>
      </c>
      <c r="F854" s="25" t="str">
        <f>VLOOKUP(vAccountPlanning[[#This Row],[Type]],TableTypeAccount[],2)</f>
        <v>Assets</v>
      </c>
      <c r="H854" t="b">
        <v>0</v>
      </c>
      <c r="I854" s="25" t="s">
        <v>3194</v>
      </c>
    </row>
    <row r="855" spans="1:9" x14ac:dyDescent="0.3">
      <c r="A855" s="25"/>
      <c r="B855">
        <v>853</v>
      </c>
      <c r="C855" s="9" t="s">
        <v>606</v>
      </c>
      <c r="D855" s="25"/>
      <c r="E855">
        <v>0</v>
      </c>
      <c r="F855" s="25" t="str">
        <f>VLOOKUP(vAccountPlanning[[#This Row],[Type]],TableTypeAccount[],2)</f>
        <v>Assets</v>
      </c>
      <c r="H855" t="b">
        <v>0</v>
      </c>
      <c r="I855" s="25" t="s">
        <v>3195</v>
      </c>
    </row>
    <row r="856" spans="1:9" x14ac:dyDescent="0.3">
      <c r="A856" s="25"/>
      <c r="B856">
        <v>854</v>
      </c>
      <c r="C856" s="9" t="s">
        <v>606</v>
      </c>
      <c r="D856" s="25"/>
      <c r="E856">
        <v>0</v>
      </c>
      <c r="F856" s="25" t="str">
        <f>VLOOKUP(vAccountPlanning[[#This Row],[Type]],TableTypeAccount[],2)</f>
        <v>Assets</v>
      </c>
      <c r="H856" t="b">
        <v>0</v>
      </c>
      <c r="I856" s="25" t="s">
        <v>3196</v>
      </c>
    </row>
    <row r="857" spans="1:9" x14ac:dyDescent="0.3">
      <c r="A857" s="25"/>
      <c r="B857">
        <v>855</v>
      </c>
      <c r="C857" s="9" t="s">
        <v>606</v>
      </c>
      <c r="D857" s="25"/>
      <c r="E857">
        <v>0</v>
      </c>
      <c r="F857" s="25" t="str">
        <f>VLOOKUP(vAccountPlanning[[#This Row],[Type]],TableTypeAccount[],2)</f>
        <v>Assets</v>
      </c>
      <c r="H857" t="b">
        <v>0</v>
      </c>
      <c r="I857" s="25" t="s">
        <v>3197</v>
      </c>
    </row>
    <row r="858" spans="1:9" x14ac:dyDescent="0.3">
      <c r="A858" s="25"/>
      <c r="B858">
        <v>856</v>
      </c>
      <c r="C858" s="9" t="s">
        <v>606</v>
      </c>
      <c r="D858" s="25"/>
      <c r="E858">
        <v>0</v>
      </c>
      <c r="F858" s="25" t="str">
        <f>VLOOKUP(vAccountPlanning[[#This Row],[Type]],TableTypeAccount[],2)</f>
        <v>Assets</v>
      </c>
      <c r="H858" t="b">
        <v>0</v>
      </c>
      <c r="I858" s="25" t="s">
        <v>3198</v>
      </c>
    </row>
    <row r="859" spans="1:9" x14ac:dyDescent="0.3">
      <c r="A859" s="25"/>
      <c r="B859">
        <v>857</v>
      </c>
      <c r="C859" s="9" t="s">
        <v>606</v>
      </c>
      <c r="D859" s="25"/>
      <c r="E859">
        <v>0</v>
      </c>
      <c r="F859" s="25" t="str">
        <f>VLOOKUP(vAccountPlanning[[#This Row],[Type]],TableTypeAccount[],2)</f>
        <v>Assets</v>
      </c>
      <c r="H859" t="b">
        <v>0</v>
      </c>
      <c r="I859" s="25" t="s">
        <v>3199</v>
      </c>
    </row>
    <row r="860" spans="1:9" x14ac:dyDescent="0.3">
      <c r="A860" s="25"/>
      <c r="B860">
        <v>858</v>
      </c>
      <c r="C860" s="9" t="s">
        <v>606</v>
      </c>
      <c r="D860" s="25"/>
      <c r="E860">
        <v>0</v>
      </c>
      <c r="F860" s="25" t="str">
        <f>VLOOKUP(vAccountPlanning[[#This Row],[Type]],TableTypeAccount[],2)</f>
        <v>Assets</v>
      </c>
      <c r="H860" t="b">
        <v>0</v>
      </c>
      <c r="I860" s="25" t="s">
        <v>3200</v>
      </c>
    </row>
    <row r="861" spans="1:9" x14ac:dyDescent="0.3">
      <c r="A861" s="25"/>
      <c r="B861">
        <v>859</v>
      </c>
      <c r="C861" s="9" t="s">
        <v>606</v>
      </c>
      <c r="D861" s="25"/>
      <c r="E861">
        <v>0</v>
      </c>
      <c r="F861" s="25" t="str">
        <f>VLOOKUP(vAccountPlanning[[#This Row],[Type]],TableTypeAccount[],2)</f>
        <v>Assets</v>
      </c>
      <c r="H861" t="b">
        <v>0</v>
      </c>
      <c r="I861" s="25" t="s">
        <v>3201</v>
      </c>
    </row>
    <row r="862" spans="1:9" x14ac:dyDescent="0.3">
      <c r="A862" s="25"/>
      <c r="B862">
        <v>860</v>
      </c>
      <c r="C862" s="9" t="s">
        <v>607</v>
      </c>
      <c r="D862" s="25"/>
      <c r="E862">
        <v>0</v>
      </c>
      <c r="F862" s="25" t="str">
        <f>VLOOKUP(vAccountPlanning[[#This Row],[Type]],TableTypeAccount[],2)</f>
        <v>Assets</v>
      </c>
      <c r="H862" t="b">
        <v>0</v>
      </c>
      <c r="I862" s="25" t="s">
        <v>3202</v>
      </c>
    </row>
    <row r="863" spans="1:9" x14ac:dyDescent="0.3">
      <c r="A863" s="25"/>
      <c r="B863">
        <v>861</v>
      </c>
      <c r="C863" s="9" t="s">
        <v>607</v>
      </c>
      <c r="D863" s="25"/>
      <c r="E863">
        <v>0</v>
      </c>
      <c r="F863" s="25" t="str">
        <f>VLOOKUP(vAccountPlanning[[#This Row],[Type]],TableTypeAccount[],2)</f>
        <v>Assets</v>
      </c>
      <c r="H863" t="b">
        <v>0</v>
      </c>
      <c r="I863" s="25" t="s">
        <v>3203</v>
      </c>
    </row>
    <row r="864" spans="1:9" x14ac:dyDescent="0.3">
      <c r="A864" s="25"/>
      <c r="B864">
        <v>862</v>
      </c>
      <c r="C864" s="9" t="s">
        <v>607</v>
      </c>
      <c r="D864" s="25"/>
      <c r="E864">
        <v>0</v>
      </c>
      <c r="F864" s="25" t="str">
        <f>VLOOKUP(vAccountPlanning[[#This Row],[Type]],TableTypeAccount[],2)</f>
        <v>Assets</v>
      </c>
      <c r="H864" t="b">
        <v>0</v>
      </c>
      <c r="I864" s="25" t="s">
        <v>3204</v>
      </c>
    </row>
    <row r="865" spans="1:9" x14ac:dyDescent="0.3">
      <c r="A865" s="25"/>
      <c r="B865">
        <v>863</v>
      </c>
      <c r="C865" s="9" t="s">
        <v>607</v>
      </c>
      <c r="D865" s="25"/>
      <c r="E865">
        <v>0</v>
      </c>
      <c r="F865" s="25" t="str">
        <f>VLOOKUP(vAccountPlanning[[#This Row],[Type]],TableTypeAccount[],2)</f>
        <v>Assets</v>
      </c>
      <c r="H865" t="b">
        <v>0</v>
      </c>
      <c r="I865" s="25" t="s">
        <v>3205</v>
      </c>
    </row>
    <row r="866" spans="1:9" x14ac:dyDescent="0.3">
      <c r="A866" s="25"/>
      <c r="B866">
        <v>864</v>
      </c>
      <c r="C866" s="9" t="s">
        <v>607</v>
      </c>
      <c r="D866" s="25"/>
      <c r="E866">
        <v>0</v>
      </c>
      <c r="F866" s="25" t="str">
        <f>VLOOKUP(vAccountPlanning[[#This Row],[Type]],TableTypeAccount[],2)</f>
        <v>Assets</v>
      </c>
      <c r="H866" t="b">
        <v>0</v>
      </c>
      <c r="I866" s="25" t="s">
        <v>3206</v>
      </c>
    </row>
    <row r="867" spans="1:9" x14ac:dyDescent="0.3">
      <c r="A867" s="25"/>
      <c r="B867">
        <v>865</v>
      </c>
      <c r="C867" s="9" t="s">
        <v>607</v>
      </c>
      <c r="D867" s="25"/>
      <c r="E867">
        <v>0</v>
      </c>
      <c r="F867" s="25" t="str">
        <f>VLOOKUP(vAccountPlanning[[#This Row],[Type]],TableTypeAccount[],2)</f>
        <v>Assets</v>
      </c>
      <c r="H867" t="b">
        <v>0</v>
      </c>
      <c r="I867" s="25" t="s">
        <v>3207</v>
      </c>
    </row>
    <row r="868" spans="1:9" x14ac:dyDescent="0.3">
      <c r="A868" s="25"/>
      <c r="B868">
        <v>866</v>
      </c>
      <c r="C868" s="9" t="s">
        <v>607</v>
      </c>
      <c r="D868" s="25"/>
      <c r="E868">
        <v>0</v>
      </c>
      <c r="F868" s="25" t="str">
        <f>VLOOKUP(vAccountPlanning[[#This Row],[Type]],TableTypeAccount[],2)</f>
        <v>Assets</v>
      </c>
      <c r="H868" t="b">
        <v>0</v>
      </c>
      <c r="I868" s="25" t="s">
        <v>3208</v>
      </c>
    </row>
    <row r="869" spans="1:9" x14ac:dyDescent="0.3">
      <c r="A869" s="25"/>
      <c r="B869">
        <v>867</v>
      </c>
      <c r="C869" s="9" t="s">
        <v>607</v>
      </c>
      <c r="D869" s="25"/>
      <c r="E869">
        <v>0</v>
      </c>
      <c r="F869" s="25" t="str">
        <f>VLOOKUP(vAccountPlanning[[#This Row],[Type]],TableTypeAccount[],2)</f>
        <v>Assets</v>
      </c>
      <c r="H869" t="b">
        <v>0</v>
      </c>
      <c r="I869" s="25" t="s">
        <v>3209</v>
      </c>
    </row>
    <row r="870" spans="1:9" x14ac:dyDescent="0.3">
      <c r="A870" s="25"/>
      <c r="B870">
        <v>868</v>
      </c>
      <c r="C870" s="9" t="s">
        <v>607</v>
      </c>
      <c r="D870" s="25"/>
      <c r="E870">
        <v>0</v>
      </c>
      <c r="F870" s="25" t="str">
        <f>VLOOKUP(vAccountPlanning[[#This Row],[Type]],TableTypeAccount[],2)</f>
        <v>Assets</v>
      </c>
      <c r="H870" t="b">
        <v>0</v>
      </c>
      <c r="I870" s="25" t="s">
        <v>3210</v>
      </c>
    </row>
    <row r="871" spans="1:9" x14ac:dyDescent="0.3">
      <c r="A871" s="25"/>
      <c r="B871">
        <v>869</v>
      </c>
      <c r="C871" s="9" t="s">
        <v>607</v>
      </c>
      <c r="D871" s="25"/>
      <c r="E871">
        <v>0</v>
      </c>
      <c r="F871" s="25" t="str">
        <f>VLOOKUP(vAccountPlanning[[#This Row],[Type]],TableTypeAccount[],2)</f>
        <v>Assets</v>
      </c>
      <c r="H871" t="b">
        <v>0</v>
      </c>
      <c r="I871" s="25" t="s">
        <v>3211</v>
      </c>
    </row>
    <row r="872" spans="1:9" x14ac:dyDescent="0.3">
      <c r="A872" s="25"/>
      <c r="B872">
        <v>870</v>
      </c>
      <c r="C872" s="9" t="s">
        <v>607</v>
      </c>
      <c r="D872" s="25"/>
      <c r="E872">
        <v>0</v>
      </c>
      <c r="F872" s="25" t="str">
        <f>VLOOKUP(vAccountPlanning[[#This Row],[Type]],TableTypeAccount[],2)</f>
        <v>Assets</v>
      </c>
      <c r="H872" t="b">
        <v>0</v>
      </c>
      <c r="I872" s="25" t="s">
        <v>3212</v>
      </c>
    </row>
    <row r="873" spans="1:9" x14ac:dyDescent="0.3">
      <c r="A873" s="25"/>
      <c r="B873">
        <v>871</v>
      </c>
      <c r="C873" s="9" t="s">
        <v>607</v>
      </c>
      <c r="D873" s="25"/>
      <c r="E873">
        <v>0</v>
      </c>
      <c r="F873" s="25" t="str">
        <f>VLOOKUP(vAccountPlanning[[#This Row],[Type]],TableTypeAccount[],2)</f>
        <v>Assets</v>
      </c>
      <c r="H873" t="b">
        <v>0</v>
      </c>
      <c r="I873" s="25" t="s">
        <v>3213</v>
      </c>
    </row>
    <row r="874" spans="1:9" x14ac:dyDescent="0.3">
      <c r="A874" s="25"/>
      <c r="B874">
        <v>872</v>
      </c>
      <c r="C874" s="9" t="s">
        <v>607</v>
      </c>
      <c r="D874" s="25"/>
      <c r="E874">
        <v>0</v>
      </c>
      <c r="F874" s="25" t="str">
        <f>VLOOKUP(vAccountPlanning[[#This Row],[Type]],TableTypeAccount[],2)</f>
        <v>Assets</v>
      </c>
      <c r="H874" t="b">
        <v>0</v>
      </c>
      <c r="I874" s="25" t="s">
        <v>3214</v>
      </c>
    </row>
    <row r="875" spans="1:9" x14ac:dyDescent="0.3">
      <c r="A875" s="25"/>
      <c r="B875">
        <v>873</v>
      </c>
      <c r="C875" s="9" t="s">
        <v>607</v>
      </c>
      <c r="D875" s="25"/>
      <c r="E875">
        <v>0</v>
      </c>
      <c r="F875" s="25" t="str">
        <f>VLOOKUP(vAccountPlanning[[#This Row],[Type]],TableTypeAccount[],2)</f>
        <v>Assets</v>
      </c>
      <c r="H875" t="b">
        <v>0</v>
      </c>
      <c r="I875" s="25" t="s">
        <v>3215</v>
      </c>
    </row>
    <row r="876" spans="1:9" x14ac:dyDescent="0.3">
      <c r="A876" s="25"/>
      <c r="B876">
        <v>874</v>
      </c>
      <c r="C876" s="9" t="s">
        <v>607</v>
      </c>
      <c r="D876" s="25"/>
      <c r="E876">
        <v>0</v>
      </c>
      <c r="F876" s="25" t="str">
        <f>VLOOKUP(vAccountPlanning[[#This Row],[Type]],TableTypeAccount[],2)</f>
        <v>Assets</v>
      </c>
      <c r="H876" t="b">
        <v>0</v>
      </c>
      <c r="I876" s="25" t="s">
        <v>3216</v>
      </c>
    </row>
    <row r="877" spans="1:9" x14ac:dyDescent="0.3">
      <c r="A877" s="25"/>
      <c r="B877">
        <v>875</v>
      </c>
      <c r="C877" s="9" t="s">
        <v>607</v>
      </c>
      <c r="D877" s="25"/>
      <c r="E877">
        <v>0</v>
      </c>
      <c r="F877" s="25" t="str">
        <f>VLOOKUP(vAccountPlanning[[#This Row],[Type]],TableTypeAccount[],2)</f>
        <v>Assets</v>
      </c>
      <c r="H877" t="b">
        <v>0</v>
      </c>
      <c r="I877" s="25" t="s">
        <v>3217</v>
      </c>
    </row>
    <row r="878" spans="1:9" x14ac:dyDescent="0.3">
      <c r="A878" s="25"/>
      <c r="B878">
        <v>876</v>
      </c>
      <c r="C878" s="9" t="s">
        <v>607</v>
      </c>
      <c r="D878" s="25"/>
      <c r="E878">
        <v>0</v>
      </c>
      <c r="F878" s="25" t="str">
        <f>VLOOKUP(vAccountPlanning[[#This Row],[Type]],TableTypeAccount[],2)</f>
        <v>Assets</v>
      </c>
      <c r="H878" t="b">
        <v>0</v>
      </c>
      <c r="I878" s="25" t="s">
        <v>3218</v>
      </c>
    </row>
    <row r="879" spans="1:9" x14ac:dyDescent="0.3">
      <c r="A879" s="25"/>
      <c r="B879">
        <v>877</v>
      </c>
      <c r="C879" s="9" t="s">
        <v>607</v>
      </c>
      <c r="D879" s="25"/>
      <c r="E879">
        <v>0</v>
      </c>
      <c r="F879" s="25" t="str">
        <f>VLOOKUP(vAccountPlanning[[#This Row],[Type]],TableTypeAccount[],2)</f>
        <v>Assets</v>
      </c>
      <c r="H879" t="b">
        <v>0</v>
      </c>
      <c r="I879" s="25" t="s">
        <v>3219</v>
      </c>
    </row>
    <row r="880" spans="1:9" x14ac:dyDescent="0.3">
      <c r="A880" s="25"/>
      <c r="B880">
        <v>878</v>
      </c>
      <c r="C880" s="9" t="s">
        <v>607</v>
      </c>
      <c r="D880" s="25"/>
      <c r="E880">
        <v>0</v>
      </c>
      <c r="F880" s="25" t="str">
        <f>VLOOKUP(vAccountPlanning[[#This Row],[Type]],TableTypeAccount[],2)</f>
        <v>Assets</v>
      </c>
      <c r="H880" t="b">
        <v>0</v>
      </c>
      <c r="I880" s="25" t="s">
        <v>3220</v>
      </c>
    </row>
    <row r="881" spans="1:9" x14ac:dyDescent="0.3">
      <c r="A881" s="25"/>
      <c r="B881">
        <v>879</v>
      </c>
      <c r="C881" s="9" t="s">
        <v>607</v>
      </c>
      <c r="D881" s="25"/>
      <c r="E881">
        <v>0</v>
      </c>
      <c r="F881" s="25" t="str">
        <f>VLOOKUP(vAccountPlanning[[#This Row],[Type]],TableTypeAccount[],2)</f>
        <v>Assets</v>
      </c>
      <c r="H881" t="b">
        <v>0</v>
      </c>
      <c r="I881" s="25" t="s">
        <v>3221</v>
      </c>
    </row>
    <row r="882" spans="1:9" x14ac:dyDescent="0.3">
      <c r="A882" s="25"/>
      <c r="B882">
        <v>880</v>
      </c>
      <c r="C882" s="9" t="s">
        <v>608</v>
      </c>
      <c r="D882" s="25"/>
      <c r="E882">
        <v>0</v>
      </c>
      <c r="F882" s="25" t="str">
        <f>VLOOKUP(vAccountPlanning[[#This Row],[Type]],TableTypeAccount[],2)</f>
        <v>Assets</v>
      </c>
      <c r="H882" t="b">
        <v>0</v>
      </c>
      <c r="I882" s="25" t="s">
        <v>3222</v>
      </c>
    </row>
    <row r="883" spans="1:9" x14ac:dyDescent="0.3">
      <c r="A883" s="25"/>
      <c r="B883">
        <v>881</v>
      </c>
      <c r="C883" s="9" t="s">
        <v>608</v>
      </c>
      <c r="D883" s="25"/>
      <c r="E883">
        <v>0</v>
      </c>
      <c r="F883" s="25" t="str">
        <f>VLOOKUP(vAccountPlanning[[#This Row],[Type]],TableTypeAccount[],2)</f>
        <v>Assets</v>
      </c>
      <c r="H883" t="b">
        <v>0</v>
      </c>
      <c r="I883" s="25" t="s">
        <v>3223</v>
      </c>
    </row>
    <row r="884" spans="1:9" x14ac:dyDescent="0.3">
      <c r="A884" s="25"/>
      <c r="B884">
        <v>882</v>
      </c>
      <c r="C884" s="9" t="s">
        <v>608</v>
      </c>
      <c r="D884" s="25"/>
      <c r="E884">
        <v>0</v>
      </c>
      <c r="F884" s="25" t="str">
        <f>VLOOKUP(vAccountPlanning[[#This Row],[Type]],TableTypeAccount[],2)</f>
        <v>Assets</v>
      </c>
      <c r="H884" t="b">
        <v>0</v>
      </c>
      <c r="I884" s="25" t="s">
        <v>3224</v>
      </c>
    </row>
    <row r="885" spans="1:9" x14ac:dyDescent="0.3">
      <c r="A885" s="25"/>
      <c r="B885">
        <v>883</v>
      </c>
      <c r="C885" s="9" t="s">
        <v>608</v>
      </c>
      <c r="D885" s="25"/>
      <c r="E885">
        <v>0</v>
      </c>
      <c r="F885" s="25" t="str">
        <f>VLOOKUP(vAccountPlanning[[#This Row],[Type]],TableTypeAccount[],2)</f>
        <v>Assets</v>
      </c>
      <c r="H885" t="b">
        <v>0</v>
      </c>
      <c r="I885" s="25" t="s">
        <v>3225</v>
      </c>
    </row>
    <row r="886" spans="1:9" x14ac:dyDescent="0.3">
      <c r="A886" s="25"/>
      <c r="B886">
        <v>884</v>
      </c>
      <c r="C886" s="9" t="s">
        <v>608</v>
      </c>
      <c r="D886" s="25"/>
      <c r="E886">
        <v>0</v>
      </c>
      <c r="F886" s="25" t="str">
        <f>VLOOKUP(vAccountPlanning[[#This Row],[Type]],TableTypeAccount[],2)</f>
        <v>Assets</v>
      </c>
      <c r="H886" t="b">
        <v>0</v>
      </c>
      <c r="I886" s="25" t="s">
        <v>3226</v>
      </c>
    </row>
    <row r="887" spans="1:9" x14ac:dyDescent="0.3">
      <c r="A887" s="25"/>
      <c r="B887">
        <v>885</v>
      </c>
      <c r="C887" s="9" t="s">
        <v>608</v>
      </c>
      <c r="D887" s="25"/>
      <c r="E887">
        <v>0</v>
      </c>
      <c r="F887" s="25" t="str">
        <f>VLOOKUP(vAccountPlanning[[#This Row],[Type]],TableTypeAccount[],2)</f>
        <v>Assets</v>
      </c>
      <c r="H887" t="b">
        <v>0</v>
      </c>
      <c r="I887" s="25" t="s">
        <v>3227</v>
      </c>
    </row>
    <row r="888" spans="1:9" x14ac:dyDescent="0.3">
      <c r="A888" s="25"/>
      <c r="B888">
        <v>886</v>
      </c>
      <c r="C888" s="9" t="s">
        <v>608</v>
      </c>
      <c r="D888" s="25"/>
      <c r="E888">
        <v>0</v>
      </c>
      <c r="F888" s="25" t="str">
        <f>VLOOKUP(vAccountPlanning[[#This Row],[Type]],TableTypeAccount[],2)</f>
        <v>Assets</v>
      </c>
      <c r="H888" t="b">
        <v>0</v>
      </c>
      <c r="I888" s="25" t="s">
        <v>3228</v>
      </c>
    </row>
    <row r="889" spans="1:9" x14ac:dyDescent="0.3">
      <c r="A889" s="25"/>
      <c r="B889">
        <v>887</v>
      </c>
      <c r="C889" s="9" t="s">
        <v>608</v>
      </c>
      <c r="D889" s="25"/>
      <c r="E889">
        <v>0</v>
      </c>
      <c r="F889" s="25" t="str">
        <f>VLOOKUP(vAccountPlanning[[#This Row],[Type]],TableTypeAccount[],2)</f>
        <v>Assets</v>
      </c>
      <c r="H889" t="b">
        <v>0</v>
      </c>
      <c r="I889" s="25" t="s">
        <v>3229</v>
      </c>
    </row>
    <row r="890" spans="1:9" x14ac:dyDescent="0.3">
      <c r="A890" s="25"/>
      <c r="B890">
        <v>888</v>
      </c>
      <c r="C890" s="9" t="s">
        <v>608</v>
      </c>
      <c r="D890" s="25"/>
      <c r="E890">
        <v>0</v>
      </c>
      <c r="F890" s="25" t="str">
        <f>VLOOKUP(vAccountPlanning[[#This Row],[Type]],TableTypeAccount[],2)</f>
        <v>Assets</v>
      </c>
      <c r="H890" t="b">
        <v>0</v>
      </c>
      <c r="I890" s="25" t="s">
        <v>3230</v>
      </c>
    </row>
    <row r="891" spans="1:9" x14ac:dyDescent="0.3">
      <c r="A891" s="25"/>
      <c r="B891">
        <v>889</v>
      </c>
      <c r="C891" s="9" t="s">
        <v>608</v>
      </c>
      <c r="D891" s="25"/>
      <c r="E891">
        <v>0</v>
      </c>
      <c r="F891" s="25" t="str">
        <f>VLOOKUP(vAccountPlanning[[#This Row],[Type]],TableTypeAccount[],2)</f>
        <v>Assets</v>
      </c>
      <c r="H891" t="b">
        <v>0</v>
      </c>
      <c r="I891" s="25" t="s">
        <v>3231</v>
      </c>
    </row>
    <row r="892" spans="1:9" x14ac:dyDescent="0.3">
      <c r="A892" s="25"/>
      <c r="B892">
        <v>890</v>
      </c>
      <c r="C892" s="9" t="s">
        <v>608</v>
      </c>
      <c r="D892" s="25"/>
      <c r="E892">
        <v>0</v>
      </c>
      <c r="F892" s="25" t="str">
        <f>VLOOKUP(vAccountPlanning[[#This Row],[Type]],TableTypeAccount[],2)</f>
        <v>Assets</v>
      </c>
      <c r="H892" t="b">
        <v>0</v>
      </c>
      <c r="I892" s="25" t="s">
        <v>3232</v>
      </c>
    </row>
    <row r="893" spans="1:9" x14ac:dyDescent="0.3">
      <c r="A893" s="25"/>
      <c r="B893">
        <v>891</v>
      </c>
      <c r="C893" s="9" t="s">
        <v>608</v>
      </c>
      <c r="D893" s="25"/>
      <c r="E893">
        <v>0</v>
      </c>
      <c r="F893" s="25" t="str">
        <f>VLOOKUP(vAccountPlanning[[#This Row],[Type]],TableTypeAccount[],2)</f>
        <v>Assets</v>
      </c>
      <c r="H893" t="b">
        <v>0</v>
      </c>
      <c r="I893" s="25" t="s">
        <v>3233</v>
      </c>
    </row>
    <row r="894" spans="1:9" x14ac:dyDescent="0.3">
      <c r="A894" s="25"/>
      <c r="B894">
        <v>892</v>
      </c>
      <c r="C894" s="9" t="s">
        <v>608</v>
      </c>
      <c r="D894" s="25"/>
      <c r="E894">
        <v>0</v>
      </c>
      <c r="F894" s="25" t="str">
        <f>VLOOKUP(vAccountPlanning[[#This Row],[Type]],TableTypeAccount[],2)</f>
        <v>Assets</v>
      </c>
      <c r="H894" t="b">
        <v>0</v>
      </c>
      <c r="I894" s="25" t="s">
        <v>3234</v>
      </c>
    </row>
    <row r="895" spans="1:9" x14ac:dyDescent="0.3">
      <c r="A895" s="25"/>
      <c r="B895">
        <v>893</v>
      </c>
      <c r="C895" s="9" t="s">
        <v>608</v>
      </c>
      <c r="D895" s="25"/>
      <c r="E895">
        <v>0</v>
      </c>
      <c r="F895" s="25" t="str">
        <f>VLOOKUP(vAccountPlanning[[#This Row],[Type]],TableTypeAccount[],2)</f>
        <v>Assets</v>
      </c>
      <c r="H895" t="b">
        <v>0</v>
      </c>
      <c r="I895" s="25" t="s">
        <v>3235</v>
      </c>
    </row>
    <row r="896" spans="1:9" x14ac:dyDescent="0.3">
      <c r="A896" s="25"/>
      <c r="B896">
        <v>894</v>
      </c>
      <c r="C896" s="9" t="s">
        <v>608</v>
      </c>
      <c r="D896" s="25"/>
      <c r="E896">
        <v>0</v>
      </c>
      <c r="F896" s="25" t="str">
        <f>VLOOKUP(vAccountPlanning[[#This Row],[Type]],TableTypeAccount[],2)</f>
        <v>Assets</v>
      </c>
      <c r="H896" t="b">
        <v>0</v>
      </c>
      <c r="I896" s="25" t="s">
        <v>3236</v>
      </c>
    </row>
    <row r="897" spans="1:9" x14ac:dyDescent="0.3">
      <c r="A897" s="25"/>
      <c r="B897">
        <v>895</v>
      </c>
      <c r="C897" s="9" t="s">
        <v>608</v>
      </c>
      <c r="D897" s="25"/>
      <c r="E897">
        <v>0</v>
      </c>
      <c r="F897" s="25" t="str">
        <f>VLOOKUP(vAccountPlanning[[#This Row],[Type]],TableTypeAccount[],2)</f>
        <v>Assets</v>
      </c>
      <c r="H897" t="b">
        <v>0</v>
      </c>
      <c r="I897" s="25" t="s">
        <v>3237</v>
      </c>
    </row>
    <row r="898" spans="1:9" x14ac:dyDescent="0.3">
      <c r="A898" s="25"/>
      <c r="B898">
        <v>896</v>
      </c>
      <c r="C898" s="9" t="s">
        <v>608</v>
      </c>
      <c r="D898" s="25"/>
      <c r="E898">
        <v>0</v>
      </c>
      <c r="F898" s="25" t="str">
        <f>VLOOKUP(vAccountPlanning[[#This Row],[Type]],TableTypeAccount[],2)</f>
        <v>Assets</v>
      </c>
      <c r="H898" t="b">
        <v>0</v>
      </c>
      <c r="I898" s="25" t="s">
        <v>3238</v>
      </c>
    </row>
    <row r="899" spans="1:9" x14ac:dyDescent="0.3">
      <c r="A899" s="25"/>
      <c r="B899">
        <v>897</v>
      </c>
      <c r="C899" s="9" t="s">
        <v>608</v>
      </c>
      <c r="D899" s="25"/>
      <c r="E899">
        <v>0</v>
      </c>
      <c r="F899" s="25" t="str">
        <f>VLOOKUP(vAccountPlanning[[#This Row],[Type]],TableTypeAccount[],2)</f>
        <v>Assets</v>
      </c>
      <c r="H899" t="b">
        <v>0</v>
      </c>
      <c r="I899" s="25" t="s">
        <v>3239</v>
      </c>
    </row>
    <row r="900" spans="1:9" x14ac:dyDescent="0.3">
      <c r="A900" s="25"/>
      <c r="B900">
        <v>898</v>
      </c>
      <c r="C900" s="9" t="s">
        <v>608</v>
      </c>
      <c r="D900" s="25"/>
      <c r="E900">
        <v>0</v>
      </c>
      <c r="F900" s="25" t="str">
        <f>VLOOKUP(vAccountPlanning[[#This Row],[Type]],TableTypeAccount[],2)</f>
        <v>Assets</v>
      </c>
      <c r="H900" t="b">
        <v>0</v>
      </c>
      <c r="I900" s="25" t="s">
        <v>3240</v>
      </c>
    </row>
    <row r="901" spans="1:9" x14ac:dyDescent="0.3">
      <c r="A901" s="25"/>
      <c r="B901">
        <v>899</v>
      </c>
      <c r="C901" s="9" t="s">
        <v>608</v>
      </c>
      <c r="D901" s="25"/>
      <c r="E901">
        <v>0</v>
      </c>
      <c r="F901" s="25" t="str">
        <f>VLOOKUP(vAccountPlanning[[#This Row],[Type]],TableTypeAccount[],2)</f>
        <v>Assets</v>
      </c>
      <c r="H901" t="b">
        <v>0</v>
      </c>
      <c r="I901" s="25" t="s">
        <v>3241</v>
      </c>
    </row>
    <row r="902" spans="1:9" x14ac:dyDescent="0.3">
      <c r="A902" s="25"/>
      <c r="B902">
        <v>900</v>
      </c>
      <c r="C902" s="9" t="s">
        <v>609</v>
      </c>
      <c r="D902" s="25"/>
      <c r="E902">
        <v>0</v>
      </c>
      <c r="F902" s="25" t="str">
        <f>VLOOKUP(vAccountPlanning[[#This Row],[Type]],TableTypeAccount[],2)</f>
        <v>Assets</v>
      </c>
      <c r="H902" t="b">
        <v>0</v>
      </c>
      <c r="I902" s="25" t="s">
        <v>3242</v>
      </c>
    </row>
    <row r="903" spans="1:9" x14ac:dyDescent="0.3">
      <c r="A903" s="25"/>
      <c r="B903">
        <v>901</v>
      </c>
      <c r="C903" s="9" t="s">
        <v>609</v>
      </c>
      <c r="D903" s="25"/>
      <c r="E903">
        <v>0</v>
      </c>
      <c r="F903" s="25" t="str">
        <f>VLOOKUP(vAccountPlanning[[#This Row],[Type]],TableTypeAccount[],2)</f>
        <v>Assets</v>
      </c>
      <c r="H903" t="b">
        <v>0</v>
      </c>
      <c r="I903" s="25" t="s">
        <v>3243</v>
      </c>
    </row>
    <row r="904" spans="1:9" x14ac:dyDescent="0.3">
      <c r="A904" s="25"/>
      <c r="B904">
        <v>902</v>
      </c>
      <c r="C904" s="9" t="s">
        <v>609</v>
      </c>
      <c r="D904" s="25"/>
      <c r="E904">
        <v>0</v>
      </c>
      <c r="F904" s="25" t="str">
        <f>VLOOKUP(vAccountPlanning[[#This Row],[Type]],TableTypeAccount[],2)</f>
        <v>Assets</v>
      </c>
      <c r="H904" t="b">
        <v>0</v>
      </c>
      <c r="I904" s="25" t="s">
        <v>3244</v>
      </c>
    </row>
    <row r="905" spans="1:9" x14ac:dyDescent="0.3">
      <c r="A905" s="25"/>
      <c r="B905">
        <v>903</v>
      </c>
      <c r="C905" s="9" t="s">
        <v>609</v>
      </c>
      <c r="D905" s="25"/>
      <c r="E905">
        <v>0</v>
      </c>
      <c r="F905" s="25" t="str">
        <f>VLOOKUP(vAccountPlanning[[#This Row],[Type]],TableTypeAccount[],2)</f>
        <v>Assets</v>
      </c>
      <c r="H905" t="b">
        <v>0</v>
      </c>
      <c r="I905" s="25" t="s">
        <v>3245</v>
      </c>
    </row>
    <row r="906" spans="1:9" x14ac:dyDescent="0.3">
      <c r="A906" s="25"/>
      <c r="B906">
        <v>904</v>
      </c>
      <c r="C906" s="9" t="s">
        <v>609</v>
      </c>
      <c r="D906" s="25"/>
      <c r="E906">
        <v>0</v>
      </c>
      <c r="F906" s="25" t="str">
        <f>VLOOKUP(vAccountPlanning[[#This Row],[Type]],TableTypeAccount[],2)</f>
        <v>Assets</v>
      </c>
      <c r="H906" t="b">
        <v>0</v>
      </c>
      <c r="I906" s="25" t="s">
        <v>3246</v>
      </c>
    </row>
    <row r="907" spans="1:9" x14ac:dyDescent="0.3">
      <c r="A907" s="25"/>
      <c r="B907">
        <v>905</v>
      </c>
      <c r="C907" s="9" t="s">
        <v>609</v>
      </c>
      <c r="D907" s="25"/>
      <c r="E907">
        <v>0</v>
      </c>
      <c r="F907" s="25" t="str">
        <f>VLOOKUP(vAccountPlanning[[#This Row],[Type]],TableTypeAccount[],2)</f>
        <v>Assets</v>
      </c>
      <c r="H907" t="b">
        <v>0</v>
      </c>
      <c r="I907" s="25" t="s">
        <v>3247</v>
      </c>
    </row>
    <row r="908" spans="1:9" x14ac:dyDescent="0.3">
      <c r="A908" s="25"/>
      <c r="B908">
        <v>906</v>
      </c>
      <c r="C908" s="9" t="s">
        <v>609</v>
      </c>
      <c r="D908" s="25"/>
      <c r="E908">
        <v>0</v>
      </c>
      <c r="F908" s="25" t="str">
        <f>VLOOKUP(vAccountPlanning[[#This Row],[Type]],TableTypeAccount[],2)</f>
        <v>Assets</v>
      </c>
      <c r="H908" t="b">
        <v>0</v>
      </c>
      <c r="I908" s="25" t="s">
        <v>3248</v>
      </c>
    </row>
    <row r="909" spans="1:9" x14ac:dyDescent="0.3">
      <c r="A909" s="25"/>
      <c r="B909">
        <v>907</v>
      </c>
      <c r="C909" s="9" t="s">
        <v>609</v>
      </c>
      <c r="D909" s="25"/>
      <c r="E909">
        <v>0</v>
      </c>
      <c r="F909" s="25" t="str">
        <f>VLOOKUP(vAccountPlanning[[#This Row],[Type]],TableTypeAccount[],2)</f>
        <v>Assets</v>
      </c>
      <c r="H909" t="b">
        <v>0</v>
      </c>
      <c r="I909" s="25" t="s">
        <v>3249</v>
      </c>
    </row>
    <row r="910" spans="1:9" x14ac:dyDescent="0.3">
      <c r="A910" s="25"/>
      <c r="B910">
        <v>908</v>
      </c>
      <c r="C910" s="9" t="s">
        <v>609</v>
      </c>
      <c r="D910" s="25"/>
      <c r="E910">
        <v>0</v>
      </c>
      <c r="F910" s="25" t="str">
        <f>VLOOKUP(vAccountPlanning[[#This Row],[Type]],TableTypeAccount[],2)</f>
        <v>Assets</v>
      </c>
      <c r="H910" t="b">
        <v>0</v>
      </c>
      <c r="I910" s="25" t="s">
        <v>3250</v>
      </c>
    </row>
    <row r="911" spans="1:9" x14ac:dyDescent="0.3">
      <c r="A911" s="25"/>
      <c r="B911">
        <v>909</v>
      </c>
      <c r="C911" s="9" t="s">
        <v>609</v>
      </c>
      <c r="D911" s="25"/>
      <c r="E911">
        <v>0</v>
      </c>
      <c r="F911" s="25" t="str">
        <f>VLOOKUP(vAccountPlanning[[#This Row],[Type]],TableTypeAccount[],2)</f>
        <v>Assets</v>
      </c>
      <c r="H911" t="b">
        <v>0</v>
      </c>
      <c r="I911" s="25" t="s">
        <v>3251</v>
      </c>
    </row>
    <row r="912" spans="1:9" x14ac:dyDescent="0.3">
      <c r="A912" s="25"/>
      <c r="B912">
        <v>910</v>
      </c>
      <c r="C912" s="9" t="s">
        <v>610</v>
      </c>
      <c r="D912" s="25"/>
      <c r="E912">
        <v>0</v>
      </c>
      <c r="F912" s="25" t="str">
        <f>VLOOKUP(vAccountPlanning[[#This Row],[Type]],TableTypeAccount[],2)</f>
        <v>Assets</v>
      </c>
      <c r="H912" t="b">
        <v>0</v>
      </c>
      <c r="I912" s="25" t="s">
        <v>3252</v>
      </c>
    </row>
    <row r="913" spans="1:9" x14ac:dyDescent="0.3">
      <c r="A913" s="25"/>
      <c r="B913">
        <v>911</v>
      </c>
      <c r="C913" s="9" t="s">
        <v>610</v>
      </c>
      <c r="D913" s="25"/>
      <c r="E913">
        <v>0</v>
      </c>
      <c r="F913" s="25" t="str">
        <f>VLOOKUP(vAccountPlanning[[#This Row],[Type]],TableTypeAccount[],2)</f>
        <v>Assets</v>
      </c>
      <c r="H913" t="b">
        <v>0</v>
      </c>
      <c r="I913" s="25" t="s">
        <v>3253</v>
      </c>
    </row>
    <row r="914" spans="1:9" x14ac:dyDescent="0.3">
      <c r="A914" s="25"/>
      <c r="B914">
        <v>912</v>
      </c>
      <c r="C914" s="9" t="s">
        <v>610</v>
      </c>
      <c r="D914" s="25"/>
      <c r="E914">
        <v>0</v>
      </c>
      <c r="F914" s="25" t="str">
        <f>VLOOKUP(vAccountPlanning[[#This Row],[Type]],TableTypeAccount[],2)</f>
        <v>Assets</v>
      </c>
      <c r="H914" t="b">
        <v>0</v>
      </c>
      <c r="I914" s="25" t="s">
        <v>3254</v>
      </c>
    </row>
    <row r="915" spans="1:9" x14ac:dyDescent="0.3">
      <c r="A915" s="25"/>
      <c r="B915">
        <v>913</v>
      </c>
      <c r="C915" s="9" t="s">
        <v>610</v>
      </c>
      <c r="D915" s="25"/>
      <c r="E915">
        <v>0</v>
      </c>
      <c r="F915" s="25" t="str">
        <f>VLOOKUP(vAccountPlanning[[#This Row],[Type]],TableTypeAccount[],2)</f>
        <v>Assets</v>
      </c>
      <c r="H915" t="b">
        <v>0</v>
      </c>
      <c r="I915" s="25" t="s">
        <v>3255</v>
      </c>
    </row>
    <row r="916" spans="1:9" x14ac:dyDescent="0.3">
      <c r="A916" s="25"/>
      <c r="B916">
        <v>914</v>
      </c>
      <c r="C916" s="9" t="s">
        <v>610</v>
      </c>
      <c r="D916" s="25"/>
      <c r="E916">
        <v>0</v>
      </c>
      <c r="F916" s="25" t="str">
        <f>VLOOKUP(vAccountPlanning[[#This Row],[Type]],TableTypeAccount[],2)</f>
        <v>Assets</v>
      </c>
      <c r="H916" t="b">
        <v>0</v>
      </c>
      <c r="I916" s="25" t="s">
        <v>3256</v>
      </c>
    </row>
    <row r="917" spans="1:9" x14ac:dyDescent="0.3">
      <c r="A917" s="25"/>
      <c r="B917">
        <v>915</v>
      </c>
      <c r="C917" s="9" t="s">
        <v>610</v>
      </c>
      <c r="D917" s="25"/>
      <c r="E917">
        <v>0</v>
      </c>
      <c r="F917" s="25" t="str">
        <f>VLOOKUP(vAccountPlanning[[#This Row],[Type]],TableTypeAccount[],2)</f>
        <v>Assets</v>
      </c>
      <c r="H917" t="b">
        <v>0</v>
      </c>
      <c r="I917" s="25" t="s">
        <v>3257</v>
      </c>
    </row>
    <row r="918" spans="1:9" x14ac:dyDescent="0.3">
      <c r="A918" s="25"/>
      <c r="B918">
        <v>916</v>
      </c>
      <c r="C918" s="9" t="s">
        <v>610</v>
      </c>
      <c r="D918" s="25"/>
      <c r="E918">
        <v>0</v>
      </c>
      <c r="F918" s="25" t="str">
        <f>VLOOKUP(vAccountPlanning[[#This Row],[Type]],TableTypeAccount[],2)</f>
        <v>Assets</v>
      </c>
      <c r="H918" t="b">
        <v>0</v>
      </c>
      <c r="I918" s="25" t="s">
        <v>3258</v>
      </c>
    </row>
    <row r="919" spans="1:9" x14ac:dyDescent="0.3">
      <c r="A919" s="25"/>
      <c r="B919">
        <v>917</v>
      </c>
      <c r="C919" s="9" t="s">
        <v>610</v>
      </c>
      <c r="D919" s="25"/>
      <c r="E919">
        <v>0</v>
      </c>
      <c r="F919" s="25" t="str">
        <f>VLOOKUP(vAccountPlanning[[#This Row],[Type]],TableTypeAccount[],2)</f>
        <v>Assets</v>
      </c>
      <c r="H919" t="b">
        <v>0</v>
      </c>
      <c r="I919" s="25" t="s">
        <v>3259</v>
      </c>
    </row>
    <row r="920" spans="1:9" x14ac:dyDescent="0.3">
      <c r="A920" s="25"/>
      <c r="B920">
        <v>918</v>
      </c>
      <c r="C920" s="9" t="s">
        <v>610</v>
      </c>
      <c r="D920" s="25"/>
      <c r="E920">
        <v>0</v>
      </c>
      <c r="F920" s="25" t="str">
        <f>VLOOKUP(vAccountPlanning[[#This Row],[Type]],TableTypeAccount[],2)</f>
        <v>Assets</v>
      </c>
      <c r="H920" t="b">
        <v>0</v>
      </c>
      <c r="I920" s="25" t="s">
        <v>3260</v>
      </c>
    </row>
    <row r="921" spans="1:9" x14ac:dyDescent="0.3">
      <c r="A921" s="25"/>
      <c r="B921">
        <v>919</v>
      </c>
      <c r="C921" s="9" t="s">
        <v>610</v>
      </c>
      <c r="D921" s="25"/>
      <c r="E921">
        <v>0</v>
      </c>
      <c r="F921" s="25" t="str">
        <f>VLOOKUP(vAccountPlanning[[#This Row],[Type]],TableTypeAccount[],2)</f>
        <v>Assets</v>
      </c>
      <c r="H921" t="b">
        <v>0</v>
      </c>
      <c r="I921" s="25" t="s">
        <v>3261</v>
      </c>
    </row>
    <row r="922" spans="1:9" x14ac:dyDescent="0.3">
      <c r="A922" s="25"/>
      <c r="B922">
        <v>920</v>
      </c>
      <c r="C922" s="9" t="s">
        <v>611</v>
      </c>
      <c r="D922" s="25"/>
      <c r="E922">
        <v>0</v>
      </c>
      <c r="F922" s="25" t="str">
        <f>VLOOKUP(vAccountPlanning[[#This Row],[Type]],TableTypeAccount[],2)</f>
        <v>Assets</v>
      </c>
      <c r="H922" t="b">
        <v>0</v>
      </c>
      <c r="I922" s="25" t="s">
        <v>3262</v>
      </c>
    </row>
    <row r="923" spans="1:9" x14ac:dyDescent="0.3">
      <c r="A923" s="25"/>
      <c r="B923">
        <v>921</v>
      </c>
      <c r="C923" s="9" t="s">
        <v>611</v>
      </c>
      <c r="D923" s="25"/>
      <c r="E923">
        <v>0</v>
      </c>
      <c r="F923" s="25" t="str">
        <f>VLOOKUP(vAccountPlanning[[#This Row],[Type]],TableTypeAccount[],2)</f>
        <v>Assets</v>
      </c>
      <c r="H923" t="b">
        <v>0</v>
      </c>
      <c r="I923" s="25" t="s">
        <v>3263</v>
      </c>
    </row>
    <row r="924" spans="1:9" x14ac:dyDescent="0.3">
      <c r="A924" s="25"/>
      <c r="B924">
        <v>922</v>
      </c>
      <c r="C924" s="9" t="s">
        <v>611</v>
      </c>
      <c r="D924" s="25"/>
      <c r="E924">
        <v>0</v>
      </c>
      <c r="F924" s="25" t="str">
        <f>VLOOKUP(vAccountPlanning[[#This Row],[Type]],TableTypeAccount[],2)</f>
        <v>Assets</v>
      </c>
      <c r="H924" t="b">
        <v>0</v>
      </c>
      <c r="I924" s="25" t="s">
        <v>3264</v>
      </c>
    </row>
    <row r="925" spans="1:9" x14ac:dyDescent="0.3">
      <c r="A925" s="25"/>
      <c r="B925">
        <v>923</v>
      </c>
      <c r="C925" s="9" t="s">
        <v>611</v>
      </c>
      <c r="D925" s="25"/>
      <c r="E925">
        <v>0</v>
      </c>
      <c r="F925" s="25" t="str">
        <f>VLOOKUP(vAccountPlanning[[#This Row],[Type]],TableTypeAccount[],2)</f>
        <v>Assets</v>
      </c>
      <c r="H925" t="b">
        <v>0</v>
      </c>
      <c r="I925" s="25" t="s">
        <v>3265</v>
      </c>
    </row>
    <row r="926" spans="1:9" x14ac:dyDescent="0.3">
      <c r="A926" s="25"/>
      <c r="B926">
        <v>924</v>
      </c>
      <c r="C926" s="9" t="s">
        <v>611</v>
      </c>
      <c r="D926" s="25"/>
      <c r="E926">
        <v>0</v>
      </c>
      <c r="F926" s="25" t="str">
        <f>VLOOKUP(vAccountPlanning[[#This Row],[Type]],TableTypeAccount[],2)</f>
        <v>Assets</v>
      </c>
      <c r="H926" t="b">
        <v>0</v>
      </c>
      <c r="I926" s="25" t="s">
        <v>3266</v>
      </c>
    </row>
    <row r="927" spans="1:9" x14ac:dyDescent="0.3">
      <c r="A927" s="25"/>
      <c r="B927">
        <v>925</v>
      </c>
      <c r="C927" s="9" t="s">
        <v>611</v>
      </c>
      <c r="D927" s="25"/>
      <c r="E927">
        <v>0</v>
      </c>
      <c r="F927" s="25" t="str">
        <f>VLOOKUP(vAccountPlanning[[#This Row],[Type]],TableTypeAccount[],2)</f>
        <v>Assets</v>
      </c>
      <c r="H927" t="b">
        <v>0</v>
      </c>
      <c r="I927" s="25" t="s">
        <v>3267</v>
      </c>
    </row>
    <row r="928" spans="1:9" x14ac:dyDescent="0.3">
      <c r="A928" s="25"/>
      <c r="B928">
        <v>926</v>
      </c>
      <c r="C928" s="9" t="s">
        <v>611</v>
      </c>
      <c r="D928" s="25"/>
      <c r="E928">
        <v>0</v>
      </c>
      <c r="F928" s="25" t="str">
        <f>VLOOKUP(vAccountPlanning[[#This Row],[Type]],TableTypeAccount[],2)</f>
        <v>Assets</v>
      </c>
      <c r="H928" t="b">
        <v>0</v>
      </c>
      <c r="I928" s="25" t="s">
        <v>3268</v>
      </c>
    </row>
    <row r="929" spans="1:9" x14ac:dyDescent="0.3">
      <c r="A929" s="25"/>
      <c r="B929">
        <v>927</v>
      </c>
      <c r="C929" s="9" t="s">
        <v>611</v>
      </c>
      <c r="D929" s="25"/>
      <c r="E929">
        <v>0</v>
      </c>
      <c r="F929" s="25" t="str">
        <f>VLOOKUP(vAccountPlanning[[#This Row],[Type]],TableTypeAccount[],2)</f>
        <v>Assets</v>
      </c>
      <c r="H929" t="b">
        <v>0</v>
      </c>
      <c r="I929" s="25" t="s">
        <v>3269</v>
      </c>
    </row>
    <row r="930" spans="1:9" x14ac:dyDescent="0.3">
      <c r="A930" s="25"/>
      <c r="B930">
        <v>928</v>
      </c>
      <c r="C930" s="9" t="s">
        <v>611</v>
      </c>
      <c r="D930" s="25"/>
      <c r="E930">
        <v>0</v>
      </c>
      <c r="F930" s="25" t="str">
        <f>VLOOKUP(vAccountPlanning[[#This Row],[Type]],TableTypeAccount[],2)</f>
        <v>Assets</v>
      </c>
      <c r="H930" t="b">
        <v>0</v>
      </c>
      <c r="I930" s="25" t="s">
        <v>3270</v>
      </c>
    </row>
    <row r="931" spans="1:9" x14ac:dyDescent="0.3">
      <c r="A931" s="25"/>
      <c r="B931">
        <v>929</v>
      </c>
      <c r="C931" s="9" t="s">
        <v>611</v>
      </c>
      <c r="D931" s="25"/>
      <c r="E931">
        <v>0</v>
      </c>
      <c r="F931" s="25" t="str">
        <f>VLOOKUP(vAccountPlanning[[#This Row],[Type]],TableTypeAccount[],2)</f>
        <v>Assets</v>
      </c>
      <c r="H931" t="b">
        <v>0</v>
      </c>
      <c r="I931" s="25" t="s">
        <v>3271</v>
      </c>
    </row>
    <row r="932" spans="1:9" x14ac:dyDescent="0.3">
      <c r="A932" s="25"/>
      <c r="B932">
        <v>930</v>
      </c>
      <c r="C932" s="9" t="s">
        <v>612</v>
      </c>
      <c r="D932" s="25"/>
      <c r="E932">
        <v>0</v>
      </c>
      <c r="F932" s="25" t="str">
        <f>VLOOKUP(vAccountPlanning[[#This Row],[Type]],TableTypeAccount[],2)</f>
        <v>Assets</v>
      </c>
      <c r="H932" t="b">
        <v>0</v>
      </c>
      <c r="I932" s="25" t="s">
        <v>3272</v>
      </c>
    </row>
    <row r="933" spans="1:9" x14ac:dyDescent="0.3">
      <c r="A933" s="25"/>
      <c r="B933">
        <v>931</v>
      </c>
      <c r="C933" s="9" t="s">
        <v>612</v>
      </c>
      <c r="D933" s="25"/>
      <c r="E933">
        <v>0</v>
      </c>
      <c r="F933" s="25" t="str">
        <f>VLOOKUP(vAccountPlanning[[#This Row],[Type]],TableTypeAccount[],2)</f>
        <v>Assets</v>
      </c>
      <c r="H933" t="b">
        <v>0</v>
      </c>
      <c r="I933" s="25" t="s">
        <v>3273</v>
      </c>
    </row>
    <row r="934" spans="1:9" x14ac:dyDescent="0.3">
      <c r="A934" s="25"/>
      <c r="B934">
        <v>932</v>
      </c>
      <c r="C934" s="9" t="s">
        <v>612</v>
      </c>
      <c r="D934" s="25"/>
      <c r="E934">
        <v>0</v>
      </c>
      <c r="F934" s="25" t="str">
        <f>VLOOKUP(vAccountPlanning[[#This Row],[Type]],TableTypeAccount[],2)</f>
        <v>Assets</v>
      </c>
      <c r="H934" t="b">
        <v>0</v>
      </c>
      <c r="I934" s="25" t="s">
        <v>3274</v>
      </c>
    </row>
    <row r="935" spans="1:9" x14ac:dyDescent="0.3">
      <c r="A935" s="25"/>
      <c r="B935">
        <v>933</v>
      </c>
      <c r="C935" s="9" t="s">
        <v>612</v>
      </c>
      <c r="D935" s="25"/>
      <c r="E935">
        <v>0</v>
      </c>
      <c r="F935" s="25" t="str">
        <f>VLOOKUP(vAccountPlanning[[#This Row],[Type]],TableTypeAccount[],2)</f>
        <v>Assets</v>
      </c>
      <c r="H935" t="b">
        <v>0</v>
      </c>
      <c r="I935" s="25" t="s">
        <v>3275</v>
      </c>
    </row>
    <row r="936" spans="1:9" x14ac:dyDescent="0.3">
      <c r="A936" s="25"/>
      <c r="B936">
        <v>934</v>
      </c>
      <c r="C936" s="9" t="s">
        <v>612</v>
      </c>
      <c r="D936" s="25"/>
      <c r="E936">
        <v>0</v>
      </c>
      <c r="F936" s="25" t="str">
        <f>VLOOKUP(vAccountPlanning[[#This Row],[Type]],TableTypeAccount[],2)</f>
        <v>Assets</v>
      </c>
      <c r="H936" t="b">
        <v>0</v>
      </c>
      <c r="I936" s="25" t="s">
        <v>3276</v>
      </c>
    </row>
    <row r="937" spans="1:9" x14ac:dyDescent="0.3">
      <c r="A937" s="25"/>
      <c r="B937">
        <v>935</v>
      </c>
      <c r="C937" s="9" t="s">
        <v>612</v>
      </c>
      <c r="D937" s="25"/>
      <c r="E937">
        <v>0</v>
      </c>
      <c r="F937" s="25" t="str">
        <f>VLOOKUP(vAccountPlanning[[#This Row],[Type]],TableTypeAccount[],2)</f>
        <v>Assets</v>
      </c>
      <c r="H937" t="b">
        <v>0</v>
      </c>
      <c r="I937" s="25" t="s">
        <v>3277</v>
      </c>
    </row>
    <row r="938" spans="1:9" x14ac:dyDescent="0.3">
      <c r="A938" s="25"/>
      <c r="B938">
        <v>936</v>
      </c>
      <c r="C938" s="9" t="s">
        <v>612</v>
      </c>
      <c r="D938" s="25"/>
      <c r="E938">
        <v>0</v>
      </c>
      <c r="F938" s="25" t="str">
        <f>VLOOKUP(vAccountPlanning[[#This Row],[Type]],TableTypeAccount[],2)</f>
        <v>Assets</v>
      </c>
      <c r="H938" t="b">
        <v>0</v>
      </c>
      <c r="I938" s="25" t="s">
        <v>3278</v>
      </c>
    </row>
    <row r="939" spans="1:9" x14ac:dyDescent="0.3">
      <c r="A939" s="25"/>
      <c r="B939">
        <v>937</v>
      </c>
      <c r="C939" s="9" t="s">
        <v>612</v>
      </c>
      <c r="D939" s="25"/>
      <c r="E939">
        <v>0</v>
      </c>
      <c r="F939" s="25" t="str">
        <f>VLOOKUP(vAccountPlanning[[#This Row],[Type]],TableTypeAccount[],2)</f>
        <v>Assets</v>
      </c>
      <c r="H939" t="b">
        <v>0</v>
      </c>
      <c r="I939" s="25" t="s">
        <v>3279</v>
      </c>
    </row>
    <row r="940" spans="1:9" x14ac:dyDescent="0.3">
      <c r="A940" s="25"/>
      <c r="B940">
        <v>938</v>
      </c>
      <c r="C940" s="9" t="s">
        <v>612</v>
      </c>
      <c r="D940" s="25"/>
      <c r="E940">
        <v>0</v>
      </c>
      <c r="F940" s="25" t="str">
        <f>VLOOKUP(vAccountPlanning[[#This Row],[Type]],TableTypeAccount[],2)</f>
        <v>Assets</v>
      </c>
      <c r="H940" t="b">
        <v>0</v>
      </c>
      <c r="I940" s="25" t="s">
        <v>3280</v>
      </c>
    </row>
    <row r="941" spans="1:9" x14ac:dyDescent="0.3">
      <c r="A941" s="25"/>
      <c r="B941">
        <v>939</v>
      </c>
      <c r="C941" s="9" t="s">
        <v>612</v>
      </c>
      <c r="D941" s="25"/>
      <c r="E941">
        <v>0</v>
      </c>
      <c r="F941" s="25" t="str">
        <f>VLOOKUP(vAccountPlanning[[#This Row],[Type]],TableTypeAccount[],2)</f>
        <v>Assets</v>
      </c>
      <c r="H941" t="b">
        <v>0</v>
      </c>
      <c r="I941" s="25" t="s">
        <v>3281</v>
      </c>
    </row>
    <row r="942" spans="1:9" x14ac:dyDescent="0.3">
      <c r="A942" s="25"/>
      <c r="B942">
        <v>940</v>
      </c>
      <c r="C942" s="9" t="s">
        <v>23</v>
      </c>
      <c r="D942" s="25"/>
      <c r="E942">
        <v>0</v>
      </c>
      <c r="F942" s="25" t="str">
        <f>VLOOKUP(vAccountPlanning[[#This Row],[Type]],TableTypeAccount[],2)</f>
        <v>Assets</v>
      </c>
      <c r="H942" t="b">
        <v>0</v>
      </c>
      <c r="I942" s="25" t="s">
        <v>3282</v>
      </c>
    </row>
    <row r="943" spans="1:9" x14ac:dyDescent="0.3">
      <c r="A943" s="25"/>
      <c r="B943">
        <v>941</v>
      </c>
      <c r="C943" s="9" t="s">
        <v>23</v>
      </c>
      <c r="D943" s="25"/>
      <c r="E943">
        <v>0</v>
      </c>
      <c r="F943" s="25" t="str">
        <f>VLOOKUP(vAccountPlanning[[#This Row],[Type]],TableTypeAccount[],2)</f>
        <v>Assets</v>
      </c>
      <c r="H943" t="b">
        <v>0</v>
      </c>
      <c r="I943" s="25" t="s">
        <v>3283</v>
      </c>
    </row>
    <row r="944" spans="1:9" x14ac:dyDescent="0.3">
      <c r="A944" s="25"/>
      <c r="B944">
        <v>942</v>
      </c>
      <c r="C944" s="9" t="s">
        <v>23</v>
      </c>
      <c r="D944" s="25"/>
      <c r="E944">
        <v>0</v>
      </c>
      <c r="F944" s="25" t="str">
        <f>VLOOKUP(vAccountPlanning[[#This Row],[Type]],TableTypeAccount[],2)</f>
        <v>Assets</v>
      </c>
      <c r="H944" t="b">
        <v>0</v>
      </c>
      <c r="I944" s="25" t="s">
        <v>3284</v>
      </c>
    </row>
    <row r="945" spans="1:9" x14ac:dyDescent="0.3">
      <c r="A945" s="25"/>
      <c r="B945">
        <v>943</v>
      </c>
      <c r="C945" s="9" t="s">
        <v>23</v>
      </c>
      <c r="D945" s="25"/>
      <c r="E945">
        <v>0</v>
      </c>
      <c r="F945" s="25" t="str">
        <f>VLOOKUP(vAccountPlanning[[#This Row],[Type]],TableTypeAccount[],2)</f>
        <v>Assets</v>
      </c>
      <c r="H945" t="b">
        <v>0</v>
      </c>
      <c r="I945" s="25" t="s">
        <v>3285</v>
      </c>
    </row>
    <row r="946" spans="1:9" x14ac:dyDescent="0.3">
      <c r="A946" s="25"/>
      <c r="B946">
        <v>944</v>
      </c>
      <c r="C946" s="9" t="s">
        <v>23</v>
      </c>
      <c r="D946" s="25"/>
      <c r="E946">
        <v>0</v>
      </c>
      <c r="F946" s="25" t="str">
        <f>VLOOKUP(vAccountPlanning[[#This Row],[Type]],TableTypeAccount[],2)</f>
        <v>Assets</v>
      </c>
      <c r="H946" t="b">
        <v>0</v>
      </c>
      <c r="I946" s="25" t="s">
        <v>3286</v>
      </c>
    </row>
    <row r="947" spans="1:9" x14ac:dyDescent="0.3">
      <c r="A947" s="25"/>
      <c r="B947">
        <v>945</v>
      </c>
      <c r="C947" s="9" t="s">
        <v>23</v>
      </c>
      <c r="D947" s="25"/>
      <c r="E947">
        <v>0</v>
      </c>
      <c r="F947" s="25" t="str">
        <f>VLOOKUP(vAccountPlanning[[#This Row],[Type]],TableTypeAccount[],2)</f>
        <v>Assets</v>
      </c>
      <c r="H947" t="b">
        <v>0</v>
      </c>
      <c r="I947" s="25" t="s">
        <v>3287</v>
      </c>
    </row>
    <row r="948" spans="1:9" x14ac:dyDescent="0.3">
      <c r="A948" s="25"/>
      <c r="B948">
        <v>946</v>
      </c>
      <c r="C948" s="9" t="s">
        <v>23</v>
      </c>
      <c r="D948" s="25"/>
      <c r="E948">
        <v>0</v>
      </c>
      <c r="F948" s="25" t="str">
        <f>VLOOKUP(vAccountPlanning[[#This Row],[Type]],TableTypeAccount[],2)</f>
        <v>Assets</v>
      </c>
      <c r="H948" t="b">
        <v>0</v>
      </c>
      <c r="I948" s="25" t="s">
        <v>3288</v>
      </c>
    </row>
    <row r="949" spans="1:9" x14ac:dyDescent="0.3">
      <c r="A949" s="25"/>
      <c r="B949">
        <v>947</v>
      </c>
      <c r="C949" s="9" t="s">
        <v>23</v>
      </c>
      <c r="D949" s="25"/>
      <c r="E949">
        <v>0</v>
      </c>
      <c r="F949" s="25" t="str">
        <f>VLOOKUP(vAccountPlanning[[#This Row],[Type]],TableTypeAccount[],2)</f>
        <v>Assets</v>
      </c>
      <c r="H949" t="b">
        <v>0</v>
      </c>
      <c r="I949" s="25" t="s">
        <v>3289</v>
      </c>
    </row>
    <row r="950" spans="1:9" x14ac:dyDescent="0.3">
      <c r="A950" s="25"/>
      <c r="B950">
        <v>948</v>
      </c>
      <c r="C950" s="9" t="s">
        <v>23</v>
      </c>
      <c r="D950" s="25"/>
      <c r="E950">
        <v>0</v>
      </c>
      <c r="F950" s="25" t="str">
        <f>VLOOKUP(vAccountPlanning[[#This Row],[Type]],TableTypeAccount[],2)</f>
        <v>Assets</v>
      </c>
      <c r="H950" t="b">
        <v>0</v>
      </c>
      <c r="I950" s="25" t="s">
        <v>3290</v>
      </c>
    </row>
    <row r="951" spans="1:9" x14ac:dyDescent="0.3">
      <c r="A951" s="25"/>
      <c r="B951">
        <v>949</v>
      </c>
      <c r="C951" s="9" t="s">
        <v>23</v>
      </c>
      <c r="D951" s="25"/>
      <c r="E951">
        <v>0</v>
      </c>
      <c r="F951" s="25" t="str">
        <f>VLOOKUP(vAccountPlanning[[#This Row],[Type]],TableTypeAccount[],2)</f>
        <v>Assets</v>
      </c>
      <c r="H951" t="b">
        <v>0</v>
      </c>
      <c r="I951" s="25" t="s">
        <v>3291</v>
      </c>
    </row>
    <row r="952" spans="1:9" x14ac:dyDescent="0.3">
      <c r="A952" s="25"/>
      <c r="B952">
        <v>950</v>
      </c>
      <c r="C952" s="9" t="s">
        <v>23</v>
      </c>
      <c r="D952" s="25"/>
      <c r="E952">
        <v>0</v>
      </c>
      <c r="F952" s="25" t="str">
        <f>VLOOKUP(vAccountPlanning[[#This Row],[Type]],TableTypeAccount[],2)</f>
        <v>Assets</v>
      </c>
      <c r="H952" t="b">
        <v>0</v>
      </c>
      <c r="I952" s="25" t="s">
        <v>3292</v>
      </c>
    </row>
    <row r="953" spans="1:9" x14ac:dyDescent="0.3">
      <c r="A953" s="25"/>
      <c r="B953">
        <v>951</v>
      </c>
      <c r="C953" s="9" t="s">
        <v>23</v>
      </c>
      <c r="D953" s="25"/>
      <c r="E953">
        <v>0</v>
      </c>
      <c r="F953" s="25" t="str">
        <f>VLOOKUP(vAccountPlanning[[#This Row],[Type]],TableTypeAccount[],2)</f>
        <v>Assets</v>
      </c>
      <c r="H953" t="b">
        <v>0</v>
      </c>
      <c r="I953" s="25" t="s">
        <v>3293</v>
      </c>
    </row>
    <row r="954" spans="1:9" x14ac:dyDescent="0.3">
      <c r="A954" s="25"/>
      <c r="B954">
        <v>952</v>
      </c>
      <c r="C954" s="9" t="s">
        <v>23</v>
      </c>
      <c r="D954" s="25"/>
      <c r="E954">
        <v>0</v>
      </c>
      <c r="F954" s="25" t="str">
        <f>VLOOKUP(vAccountPlanning[[#This Row],[Type]],TableTypeAccount[],2)</f>
        <v>Assets</v>
      </c>
      <c r="H954" t="b">
        <v>0</v>
      </c>
      <c r="I954" s="25" t="s">
        <v>3294</v>
      </c>
    </row>
    <row r="955" spans="1:9" x14ac:dyDescent="0.3">
      <c r="A955" s="25"/>
      <c r="B955">
        <v>953</v>
      </c>
      <c r="C955" s="9" t="s">
        <v>23</v>
      </c>
      <c r="D955" s="25"/>
      <c r="E955">
        <v>0</v>
      </c>
      <c r="F955" s="25" t="str">
        <f>VLOOKUP(vAccountPlanning[[#This Row],[Type]],TableTypeAccount[],2)</f>
        <v>Assets</v>
      </c>
      <c r="H955" t="b">
        <v>0</v>
      </c>
      <c r="I955" s="25" t="s">
        <v>3295</v>
      </c>
    </row>
    <row r="956" spans="1:9" x14ac:dyDescent="0.3">
      <c r="A956" s="25"/>
      <c r="B956">
        <v>954</v>
      </c>
      <c r="C956" s="9" t="s">
        <v>23</v>
      </c>
      <c r="D956" s="25"/>
      <c r="E956">
        <v>0</v>
      </c>
      <c r="F956" s="25" t="str">
        <f>VLOOKUP(vAccountPlanning[[#This Row],[Type]],TableTypeAccount[],2)</f>
        <v>Assets</v>
      </c>
      <c r="H956" t="b">
        <v>0</v>
      </c>
      <c r="I956" s="25" t="s">
        <v>3296</v>
      </c>
    </row>
    <row r="957" spans="1:9" x14ac:dyDescent="0.3">
      <c r="A957" s="25"/>
      <c r="B957">
        <v>955</v>
      </c>
      <c r="C957" s="9" t="s">
        <v>23</v>
      </c>
      <c r="D957" s="25"/>
      <c r="E957">
        <v>0</v>
      </c>
      <c r="F957" s="25" t="str">
        <f>VLOOKUP(vAccountPlanning[[#This Row],[Type]],TableTypeAccount[],2)</f>
        <v>Assets</v>
      </c>
      <c r="H957" t="b">
        <v>0</v>
      </c>
      <c r="I957" s="25" t="s">
        <v>3297</v>
      </c>
    </row>
    <row r="958" spans="1:9" x14ac:dyDescent="0.3">
      <c r="A958" s="25"/>
      <c r="B958">
        <v>956</v>
      </c>
      <c r="C958" s="9" t="s">
        <v>23</v>
      </c>
      <c r="D958" s="25"/>
      <c r="E958">
        <v>0</v>
      </c>
      <c r="F958" s="25" t="str">
        <f>VLOOKUP(vAccountPlanning[[#This Row],[Type]],TableTypeAccount[],2)</f>
        <v>Assets</v>
      </c>
      <c r="H958" t="b">
        <v>0</v>
      </c>
      <c r="I958" s="25" t="s">
        <v>3298</v>
      </c>
    </row>
    <row r="959" spans="1:9" x14ac:dyDescent="0.3">
      <c r="A959" s="25"/>
      <c r="B959">
        <v>957</v>
      </c>
      <c r="C959" s="9" t="s">
        <v>23</v>
      </c>
      <c r="D959" s="25"/>
      <c r="E959">
        <v>0</v>
      </c>
      <c r="F959" s="25" t="str">
        <f>VLOOKUP(vAccountPlanning[[#This Row],[Type]],TableTypeAccount[],2)</f>
        <v>Assets</v>
      </c>
      <c r="H959" t="b">
        <v>0</v>
      </c>
      <c r="I959" s="25" t="s">
        <v>3299</v>
      </c>
    </row>
    <row r="960" spans="1:9" x14ac:dyDescent="0.3">
      <c r="A960" s="25"/>
      <c r="B960">
        <v>958</v>
      </c>
      <c r="C960" s="9" t="s">
        <v>23</v>
      </c>
      <c r="D960" s="25"/>
      <c r="E960">
        <v>0</v>
      </c>
      <c r="F960" s="25" t="str">
        <f>VLOOKUP(vAccountPlanning[[#This Row],[Type]],TableTypeAccount[],2)</f>
        <v>Assets</v>
      </c>
      <c r="H960" t="b">
        <v>0</v>
      </c>
      <c r="I960" s="25" t="s">
        <v>3300</v>
      </c>
    </row>
    <row r="961" spans="1:9" x14ac:dyDescent="0.3">
      <c r="A961" s="25"/>
      <c r="B961">
        <v>959</v>
      </c>
      <c r="C961" s="9" t="s">
        <v>23</v>
      </c>
      <c r="D961" s="25"/>
      <c r="E961">
        <v>0</v>
      </c>
      <c r="F961" s="25" t="str">
        <f>VLOOKUP(vAccountPlanning[[#This Row],[Type]],TableTypeAccount[],2)</f>
        <v>Assets</v>
      </c>
      <c r="H961" t="b">
        <v>0</v>
      </c>
      <c r="I961" s="25" t="s">
        <v>3301</v>
      </c>
    </row>
    <row r="962" spans="1:9" x14ac:dyDescent="0.3">
      <c r="A962" s="25"/>
      <c r="B962">
        <v>960</v>
      </c>
      <c r="C962" s="9" t="s">
        <v>613</v>
      </c>
      <c r="D962" s="25"/>
      <c r="E962">
        <v>0</v>
      </c>
      <c r="F962" s="25" t="str">
        <f>VLOOKUP(vAccountPlanning[[#This Row],[Type]],TableTypeAccount[],2)</f>
        <v>Assets</v>
      </c>
      <c r="H962" t="b">
        <v>0</v>
      </c>
      <c r="I962" s="25" t="s">
        <v>3302</v>
      </c>
    </row>
    <row r="963" spans="1:9" x14ac:dyDescent="0.3">
      <c r="A963" s="25"/>
      <c r="B963">
        <v>961</v>
      </c>
      <c r="C963" s="9" t="s">
        <v>614</v>
      </c>
      <c r="D963" s="25"/>
      <c r="E963">
        <v>0</v>
      </c>
      <c r="F963" s="25" t="str">
        <f>VLOOKUP(vAccountPlanning[[#This Row],[Type]],TableTypeAccount[],2)</f>
        <v>Assets</v>
      </c>
      <c r="H963" t="b">
        <v>0</v>
      </c>
      <c r="I963" s="25" t="s">
        <v>3303</v>
      </c>
    </row>
    <row r="964" spans="1:9" x14ac:dyDescent="0.3">
      <c r="A964" s="25"/>
      <c r="B964">
        <v>962</v>
      </c>
      <c r="C964" s="9" t="s">
        <v>615</v>
      </c>
      <c r="D964" s="25"/>
      <c r="E964">
        <v>0</v>
      </c>
      <c r="F964" s="25" t="str">
        <f>VLOOKUP(vAccountPlanning[[#This Row],[Type]],TableTypeAccount[],2)</f>
        <v>Assets</v>
      </c>
      <c r="H964" t="b">
        <v>0</v>
      </c>
      <c r="I964" s="25" t="s">
        <v>3304</v>
      </c>
    </row>
    <row r="965" spans="1:9" x14ac:dyDescent="0.3">
      <c r="A965" s="25"/>
      <c r="B965">
        <v>963</v>
      </c>
      <c r="C965" s="9" t="s">
        <v>616</v>
      </c>
      <c r="D965" s="25"/>
      <c r="E965">
        <v>0</v>
      </c>
      <c r="F965" s="25" t="str">
        <f>VLOOKUP(vAccountPlanning[[#This Row],[Type]],TableTypeAccount[],2)</f>
        <v>Assets</v>
      </c>
      <c r="H965" t="b">
        <v>0</v>
      </c>
      <c r="I965" s="25" t="s">
        <v>3305</v>
      </c>
    </row>
    <row r="966" spans="1:9" x14ac:dyDescent="0.3">
      <c r="A966" s="25"/>
      <c r="B966">
        <v>964</v>
      </c>
      <c r="C966" s="9" t="s">
        <v>617</v>
      </c>
      <c r="D966" s="25"/>
      <c r="E966">
        <v>0</v>
      </c>
      <c r="F966" s="25" t="str">
        <f>VLOOKUP(vAccountPlanning[[#This Row],[Type]],TableTypeAccount[],2)</f>
        <v>Assets</v>
      </c>
      <c r="H966" t="b">
        <v>0</v>
      </c>
      <c r="I966" s="25" t="s">
        <v>3306</v>
      </c>
    </row>
    <row r="967" spans="1:9" x14ac:dyDescent="0.3">
      <c r="A967" s="25"/>
      <c r="B967">
        <v>965</v>
      </c>
      <c r="C967" s="9" t="s">
        <v>617</v>
      </c>
      <c r="D967" s="25"/>
      <c r="E967">
        <v>0</v>
      </c>
      <c r="F967" s="25" t="str">
        <f>VLOOKUP(vAccountPlanning[[#This Row],[Type]],TableTypeAccount[],2)</f>
        <v>Assets</v>
      </c>
      <c r="H967" t="b">
        <v>0</v>
      </c>
      <c r="I967" s="25" t="s">
        <v>3307</v>
      </c>
    </row>
    <row r="968" spans="1:9" x14ac:dyDescent="0.3">
      <c r="A968" s="25"/>
      <c r="B968">
        <v>966</v>
      </c>
      <c r="C968" s="9" t="s">
        <v>617</v>
      </c>
      <c r="D968" s="25"/>
      <c r="E968">
        <v>0</v>
      </c>
      <c r="F968" s="25" t="str">
        <f>VLOOKUP(vAccountPlanning[[#This Row],[Type]],TableTypeAccount[],2)</f>
        <v>Assets</v>
      </c>
      <c r="H968" t="b">
        <v>0</v>
      </c>
      <c r="I968" s="25" t="s">
        <v>3308</v>
      </c>
    </row>
    <row r="969" spans="1:9" x14ac:dyDescent="0.3">
      <c r="A969" s="25"/>
      <c r="B969">
        <v>967</v>
      </c>
      <c r="C969" s="9" t="s">
        <v>617</v>
      </c>
      <c r="D969" s="25"/>
      <c r="E969">
        <v>0</v>
      </c>
      <c r="F969" s="25" t="str">
        <f>VLOOKUP(vAccountPlanning[[#This Row],[Type]],TableTypeAccount[],2)</f>
        <v>Assets</v>
      </c>
      <c r="H969" t="b">
        <v>0</v>
      </c>
      <c r="I969" s="25" t="s">
        <v>3309</v>
      </c>
    </row>
    <row r="970" spans="1:9" x14ac:dyDescent="0.3">
      <c r="A970" s="25"/>
      <c r="B970">
        <v>968</v>
      </c>
      <c r="C970" s="9" t="s">
        <v>617</v>
      </c>
      <c r="D970" s="25"/>
      <c r="E970">
        <v>0</v>
      </c>
      <c r="F970" s="25" t="str">
        <f>VLOOKUP(vAccountPlanning[[#This Row],[Type]],TableTypeAccount[],2)</f>
        <v>Assets</v>
      </c>
      <c r="H970" t="b">
        <v>0</v>
      </c>
      <c r="I970" s="25" t="s">
        <v>3310</v>
      </c>
    </row>
    <row r="971" spans="1:9" x14ac:dyDescent="0.3">
      <c r="A971" s="25"/>
      <c r="B971">
        <v>969</v>
      </c>
      <c r="C971" s="9" t="s">
        <v>617</v>
      </c>
      <c r="D971" s="25"/>
      <c r="E971">
        <v>0</v>
      </c>
      <c r="F971" s="25" t="str">
        <f>VLOOKUP(vAccountPlanning[[#This Row],[Type]],TableTypeAccount[],2)</f>
        <v>Assets</v>
      </c>
      <c r="H971" t="b">
        <v>0</v>
      </c>
      <c r="I971" s="25" t="s">
        <v>3311</v>
      </c>
    </row>
    <row r="972" spans="1:9" x14ac:dyDescent="0.3">
      <c r="A972" s="25"/>
      <c r="B972">
        <v>970</v>
      </c>
      <c r="C972" s="9" t="s">
        <v>618</v>
      </c>
      <c r="D972" s="25"/>
      <c r="E972">
        <v>0</v>
      </c>
      <c r="F972" s="25" t="str">
        <f>VLOOKUP(vAccountPlanning[[#This Row],[Type]],TableTypeAccount[],2)</f>
        <v>Assets</v>
      </c>
      <c r="H972" t="b">
        <v>0</v>
      </c>
      <c r="I972" s="25" t="s">
        <v>3312</v>
      </c>
    </row>
    <row r="973" spans="1:9" x14ac:dyDescent="0.3">
      <c r="A973" s="25"/>
      <c r="B973">
        <v>971</v>
      </c>
      <c r="C973" s="9" t="s">
        <v>618</v>
      </c>
      <c r="D973" s="25"/>
      <c r="E973">
        <v>0</v>
      </c>
      <c r="F973" s="25" t="str">
        <f>VLOOKUP(vAccountPlanning[[#This Row],[Type]],TableTypeAccount[],2)</f>
        <v>Assets</v>
      </c>
      <c r="H973" t="b">
        <v>0</v>
      </c>
      <c r="I973" s="25" t="s">
        <v>3313</v>
      </c>
    </row>
    <row r="974" spans="1:9" x14ac:dyDescent="0.3">
      <c r="A974" s="25"/>
      <c r="B974">
        <v>972</v>
      </c>
      <c r="C974" s="9" t="s">
        <v>618</v>
      </c>
      <c r="D974" s="25"/>
      <c r="E974">
        <v>0</v>
      </c>
      <c r="F974" s="25" t="str">
        <f>VLOOKUP(vAccountPlanning[[#This Row],[Type]],TableTypeAccount[],2)</f>
        <v>Assets</v>
      </c>
      <c r="H974" t="b">
        <v>0</v>
      </c>
      <c r="I974" s="25" t="s">
        <v>3314</v>
      </c>
    </row>
    <row r="975" spans="1:9" x14ac:dyDescent="0.3">
      <c r="A975" s="25"/>
      <c r="B975">
        <v>973</v>
      </c>
      <c r="C975" s="9" t="s">
        <v>618</v>
      </c>
      <c r="D975" s="25"/>
      <c r="E975">
        <v>0</v>
      </c>
      <c r="F975" s="25" t="str">
        <f>VLOOKUP(vAccountPlanning[[#This Row],[Type]],TableTypeAccount[],2)</f>
        <v>Assets</v>
      </c>
      <c r="H975" t="b">
        <v>0</v>
      </c>
      <c r="I975" s="25" t="s">
        <v>3315</v>
      </c>
    </row>
    <row r="976" spans="1:9" x14ac:dyDescent="0.3">
      <c r="A976" s="25"/>
      <c r="B976">
        <v>974</v>
      </c>
      <c r="C976" s="9" t="s">
        <v>618</v>
      </c>
      <c r="D976" s="25"/>
      <c r="E976">
        <v>0</v>
      </c>
      <c r="F976" s="25" t="str">
        <f>VLOOKUP(vAccountPlanning[[#This Row],[Type]],TableTypeAccount[],2)</f>
        <v>Assets</v>
      </c>
      <c r="H976" t="b">
        <v>0</v>
      </c>
      <c r="I976" s="25" t="s">
        <v>3316</v>
      </c>
    </row>
    <row r="977" spans="1:9" x14ac:dyDescent="0.3">
      <c r="A977" s="25"/>
      <c r="B977">
        <v>975</v>
      </c>
      <c r="C977" s="9" t="s">
        <v>618</v>
      </c>
      <c r="D977" s="25"/>
      <c r="E977">
        <v>0</v>
      </c>
      <c r="F977" s="25" t="str">
        <f>VLOOKUP(vAccountPlanning[[#This Row],[Type]],TableTypeAccount[],2)</f>
        <v>Assets</v>
      </c>
      <c r="H977" t="b">
        <v>0</v>
      </c>
      <c r="I977" s="25" t="s">
        <v>3317</v>
      </c>
    </row>
    <row r="978" spans="1:9" x14ac:dyDescent="0.3">
      <c r="A978" s="25"/>
      <c r="B978">
        <v>976</v>
      </c>
      <c r="C978" s="9" t="s">
        <v>618</v>
      </c>
      <c r="D978" s="25"/>
      <c r="E978">
        <v>0</v>
      </c>
      <c r="F978" s="25" t="str">
        <f>VLOOKUP(vAccountPlanning[[#This Row],[Type]],TableTypeAccount[],2)</f>
        <v>Assets</v>
      </c>
      <c r="H978" t="b">
        <v>0</v>
      </c>
      <c r="I978" s="25" t="s">
        <v>3318</v>
      </c>
    </row>
    <row r="979" spans="1:9" x14ac:dyDescent="0.3">
      <c r="A979" s="25"/>
      <c r="B979">
        <v>977</v>
      </c>
      <c r="C979" s="9" t="s">
        <v>618</v>
      </c>
      <c r="D979" s="25"/>
      <c r="E979">
        <v>0</v>
      </c>
      <c r="F979" s="25" t="str">
        <f>VLOOKUP(vAccountPlanning[[#This Row],[Type]],TableTypeAccount[],2)</f>
        <v>Assets</v>
      </c>
      <c r="H979" t="b">
        <v>0</v>
      </c>
      <c r="I979" s="25" t="s">
        <v>3319</v>
      </c>
    </row>
    <row r="980" spans="1:9" x14ac:dyDescent="0.3">
      <c r="A980" s="25"/>
      <c r="B980">
        <v>978</v>
      </c>
      <c r="C980" s="9" t="s">
        <v>618</v>
      </c>
      <c r="D980" s="25"/>
      <c r="E980">
        <v>0</v>
      </c>
      <c r="F980" s="25" t="str">
        <f>VLOOKUP(vAccountPlanning[[#This Row],[Type]],TableTypeAccount[],2)</f>
        <v>Assets</v>
      </c>
      <c r="H980" t="b">
        <v>0</v>
      </c>
      <c r="I980" s="25" t="s">
        <v>3320</v>
      </c>
    </row>
    <row r="981" spans="1:9" x14ac:dyDescent="0.3">
      <c r="A981" s="25"/>
      <c r="B981">
        <v>979</v>
      </c>
      <c r="C981" s="9" t="s">
        <v>618</v>
      </c>
      <c r="D981" s="25"/>
      <c r="E981">
        <v>0</v>
      </c>
      <c r="F981" s="25" t="str">
        <f>VLOOKUP(vAccountPlanning[[#This Row],[Type]],TableTypeAccount[],2)</f>
        <v>Assets</v>
      </c>
      <c r="H981" t="b">
        <v>0</v>
      </c>
      <c r="I981" s="25" t="s">
        <v>3321</v>
      </c>
    </row>
    <row r="982" spans="1:9" x14ac:dyDescent="0.3">
      <c r="A982" s="25"/>
      <c r="B982">
        <v>980</v>
      </c>
      <c r="C982" s="9" t="s">
        <v>619</v>
      </c>
      <c r="D982" s="25"/>
      <c r="E982">
        <v>0</v>
      </c>
      <c r="F982" s="25" t="str">
        <f>VLOOKUP(vAccountPlanning[[#This Row],[Type]],TableTypeAccount[],2)</f>
        <v>Assets</v>
      </c>
      <c r="H982" t="b">
        <v>0</v>
      </c>
      <c r="I982" s="25" t="s">
        <v>3322</v>
      </c>
    </row>
    <row r="983" spans="1:9" x14ac:dyDescent="0.3">
      <c r="A983" s="25"/>
      <c r="B983">
        <v>981</v>
      </c>
      <c r="C983" s="9" t="s">
        <v>619</v>
      </c>
      <c r="D983" s="25"/>
      <c r="E983">
        <v>0</v>
      </c>
      <c r="F983" s="25" t="str">
        <f>VLOOKUP(vAccountPlanning[[#This Row],[Type]],TableTypeAccount[],2)</f>
        <v>Assets</v>
      </c>
      <c r="H983" t="b">
        <v>0</v>
      </c>
      <c r="I983" s="25" t="s">
        <v>3323</v>
      </c>
    </row>
    <row r="984" spans="1:9" x14ac:dyDescent="0.3">
      <c r="A984" s="25"/>
      <c r="B984">
        <v>982</v>
      </c>
      <c r="C984" s="9" t="s">
        <v>619</v>
      </c>
      <c r="D984" s="25"/>
      <c r="E984">
        <v>0</v>
      </c>
      <c r="F984" s="25" t="str">
        <f>VLOOKUP(vAccountPlanning[[#This Row],[Type]],TableTypeAccount[],2)</f>
        <v>Assets</v>
      </c>
      <c r="H984" t="b">
        <v>0</v>
      </c>
      <c r="I984" s="25" t="s">
        <v>3324</v>
      </c>
    </row>
    <row r="985" spans="1:9" x14ac:dyDescent="0.3">
      <c r="A985" s="25"/>
      <c r="B985">
        <v>983</v>
      </c>
      <c r="C985" s="9" t="s">
        <v>619</v>
      </c>
      <c r="D985" s="25"/>
      <c r="E985">
        <v>0</v>
      </c>
      <c r="F985" s="25" t="str">
        <f>VLOOKUP(vAccountPlanning[[#This Row],[Type]],TableTypeAccount[],2)</f>
        <v>Assets</v>
      </c>
      <c r="H985" t="b">
        <v>0</v>
      </c>
      <c r="I985" s="25" t="s">
        <v>3325</v>
      </c>
    </row>
    <row r="986" spans="1:9" x14ac:dyDescent="0.3">
      <c r="A986" s="25"/>
      <c r="B986">
        <v>984</v>
      </c>
      <c r="C986" s="9" t="s">
        <v>619</v>
      </c>
      <c r="D986" s="25"/>
      <c r="E986">
        <v>0</v>
      </c>
      <c r="F986" s="25" t="str">
        <f>VLOOKUP(vAccountPlanning[[#This Row],[Type]],TableTypeAccount[],2)</f>
        <v>Assets</v>
      </c>
      <c r="H986" t="b">
        <v>0</v>
      </c>
      <c r="I986" s="25" t="s">
        <v>3326</v>
      </c>
    </row>
    <row r="987" spans="1:9" x14ac:dyDescent="0.3">
      <c r="A987" s="25"/>
      <c r="B987">
        <v>985</v>
      </c>
      <c r="C987" s="9" t="s">
        <v>619</v>
      </c>
      <c r="D987" s="25"/>
      <c r="E987">
        <v>0</v>
      </c>
      <c r="F987" s="25" t="str">
        <f>VLOOKUP(vAccountPlanning[[#This Row],[Type]],TableTypeAccount[],2)</f>
        <v>Assets</v>
      </c>
      <c r="H987" t="b">
        <v>0</v>
      </c>
      <c r="I987" s="25" t="s">
        <v>3327</v>
      </c>
    </row>
    <row r="988" spans="1:9" x14ac:dyDescent="0.3">
      <c r="A988" s="25"/>
      <c r="B988">
        <v>986</v>
      </c>
      <c r="C988" s="9" t="s">
        <v>619</v>
      </c>
      <c r="D988" s="25"/>
      <c r="E988">
        <v>0</v>
      </c>
      <c r="F988" s="25" t="str">
        <f>VLOOKUP(vAccountPlanning[[#This Row],[Type]],TableTypeAccount[],2)</f>
        <v>Assets</v>
      </c>
      <c r="H988" t="b">
        <v>0</v>
      </c>
      <c r="I988" s="25" t="s">
        <v>3328</v>
      </c>
    </row>
    <row r="989" spans="1:9" x14ac:dyDescent="0.3">
      <c r="A989" s="25"/>
      <c r="B989">
        <v>987</v>
      </c>
      <c r="C989" s="9" t="s">
        <v>619</v>
      </c>
      <c r="D989" s="25"/>
      <c r="E989">
        <v>0</v>
      </c>
      <c r="F989" s="25" t="str">
        <f>VLOOKUP(vAccountPlanning[[#This Row],[Type]],TableTypeAccount[],2)</f>
        <v>Assets</v>
      </c>
      <c r="H989" t="b">
        <v>0</v>
      </c>
      <c r="I989" s="25" t="s">
        <v>3329</v>
      </c>
    </row>
    <row r="990" spans="1:9" x14ac:dyDescent="0.3">
      <c r="A990" s="25"/>
      <c r="B990">
        <v>988</v>
      </c>
      <c r="C990" s="9" t="s">
        <v>619</v>
      </c>
      <c r="D990" s="25"/>
      <c r="E990">
        <v>0</v>
      </c>
      <c r="F990" s="25" t="str">
        <f>VLOOKUP(vAccountPlanning[[#This Row],[Type]],TableTypeAccount[],2)</f>
        <v>Assets</v>
      </c>
      <c r="H990" t="b">
        <v>0</v>
      </c>
      <c r="I990" s="25" t="s">
        <v>3330</v>
      </c>
    </row>
    <row r="991" spans="1:9" x14ac:dyDescent="0.3">
      <c r="A991" s="25"/>
      <c r="B991">
        <v>989</v>
      </c>
      <c r="C991" s="9" t="s">
        <v>619</v>
      </c>
      <c r="D991" s="25"/>
      <c r="E991">
        <v>0</v>
      </c>
      <c r="F991" s="25" t="str">
        <f>VLOOKUP(vAccountPlanning[[#This Row],[Type]],TableTypeAccount[],2)</f>
        <v>Assets</v>
      </c>
      <c r="H991" t="b">
        <v>0</v>
      </c>
      <c r="I991" s="25" t="s">
        <v>3331</v>
      </c>
    </row>
    <row r="992" spans="1:9" x14ac:dyDescent="0.3">
      <c r="A992" s="25"/>
      <c r="B992">
        <v>990</v>
      </c>
      <c r="C992" s="9" t="s">
        <v>620</v>
      </c>
      <c r="D992" s="25"/>
      <c r="E992">
        <v>0</v>
      </c>
      <c r="F992" s="25" t="str">
        <f>VLOOKUP(vAccountPlanning[[#This Row],[Type]],TableTypeAccount[],2)</f>
        <v>Assets</v>
      </c>
      <c r="H992" t="b">
        <v>0</v>
      </c>
      <c r="I992" s="25" t="s">
        <v>3332</v>
      </c>
    </row>
    <row r="993" spans="1:9" x14ac:dyDescent="0.3">
      <c r="A993" s="25"/>
      <c r="B993">
        <v>991</v>
      </c>
      <c r="C993" s="9" t="s">
        <v>620</v>
      </c>
      <c r="D993" s="25"/>
      <c r="E993">
        <v>0</v>
      </c>
      <c r="F993" s="25" t="str">
        <f>VLOOKUP(vAccountPlanning[[#This Row],[Type]],TableTypeAccount[],2)</f>
        <v>Assets</v>
      </c>
      <c r="H993" t="b">
        <v>0</v>
      </c>
      <c r="I993" s="25" t="s">
        <v>3333</v>
      </c>
    </row>
    <row r="994" spans="1:9" x14ac:dyDescent="0.3">
      <c r="A994" s="25"/>
      <c r="B994">
        <v>992</v>
      </c>
      <c r="C994" s="9" t="s">
        <v>620</v>
      </c>
      <c r="D994" s="25"/>
      <c r="E994">
        <v>0</v>
      </c>
      <c r="F994" s="25" t="str">
        <f>VLOOKUP(vAccountPlanning[[#This Row],[Type]],TableTypeAccount[],2)</f>
        <v>Assets</v>
      </c>
      <c r="H994" t="b">
        <v>0</v>
      </c>
      <c r="I994" s="25" t="s">
        <v>3334</v>
      </c>
    </row>
    <row r="995" spans="1:9" x14ac:dyDescent="0.3">
      <c r="A995" s="25"/>
      <c r="B995">
        <v>993</v>
      </c>
      <c r="C995" s="9" t="s">
        <v>620</v>
      </c>
      <c r="D995" s="25"/>
      <c r="E995">
        <v>0</v>
      </c>
      <c r="F995" s="25" t="str">
        <f>VLOOKUP(vAccountPlanning[[#This Row],[Type]],TableTypeAccount[],2)</f>
        <v>Assets</v>
      </c>
      <c r="H995" t="b">
        <v>0</v>
      </c>
      <c r="I995" s="25" t="s">
        <v>3335</v>
      </c>
    </row>
    <row r="996" spans="1:9" x14ac:dyDescent="0.3">
      <c r="A996" s="25"/>
      <c r="B996">
        <v>994</v>
      </c>
      <c r="C996" s="9" t="s">
        <v>620</v>
      </c>
      <c r="D996" s="25"/>
      <c r="E996">
        <v>0</v>
      </c>
      <c r="F996" s="25" t="str">
        <f>VLOOKUP(vAccountPlanning[[#This Row],[Type]],TableTypeAccount[],2)</f>
        <v>Assets</v>
      </c>
      <c r="H996" t="b">
        <v>0</v>
      </c>
      <c r="I996" s="25" t="s">
        <v>3336</v>
      </c>
    </row>
    <row r="997" spans="1:9" x14ac:dyDescent="0.3">
      <c r="A997" s="25"/>
      <c r="B997">
        <v>995</v>
      </c>
      <c r="C997" s="9" t="s">
        <v>620</v>
      </c>
      <c r="D997" s="25"/>
      <c r="E997">
        <v>0</v>
      </c>
      <c r="F997" s="25" t="str">
        <f>VLOOKUP(vAccountPlanning[[#This Row],[Type]],TableTypeAccount[],2)</f>
        <v>Assets</v>
      </c>
      <c r="H997" t="b">
        <v>0</v>
      </c>
      <c r="I997" s="25" t="s">
        <v>3337</v>
      </c>
    </row>
    <row r="998" spans="1:9" x14ac:dyDescent="0.3">
      <c r="A998" s="25"/>
      <c r="B998">
        <v>996</v>
      </c>
      <c r="C998" s="9" t="s">
        <v>620</v>
      </c>
      <c r="D998" s="25"/>
      <c r="E998">
        <v>0</v>
      </c>
      <c r="F998" s="25" t="str">
        <f>VLOOKUP(vAccountPlanning[[#This Row],[Type]],TableTypeAccount[],2)</f>
        <v>Assets</v>
      </c>
      <c r="H998" t="b">
        <v>0</v>
      </c>
      <c r="I998" s="25" t="s">
        <v>3338</v>
      </c>
    </row>
    <row r="999" spans="1:9" x14ac:dyDescent="0.3">
      <c r="A999" s="25"/>
      <c r="B999">
        <v>997</v>
      </c>
      <c r="C999" s="9" t="s">
        <v>620</v>
      </c>
      <c r="D999" s="25"/>
      <c r="E999">
        <v>0</v>
      </c>
      <c r="F999" s="25" t="str">
        <f>VLOOKUP(vAccountPlanning[[#This Row],[Type]],TableTypeAccount[],2)</f>
        <v>Assets</v>
      </c>
      <c r="H999" t="b">
        <v>0</v>
      </c>
      <c r="I999" s="25" t="s">
        <v>3339</v>
      </c>
    </row>
    <row r="1000" spans="1:9" x14ac:dyDescent="0.3">
      <c r="A1000" s="25"/>
      <c r="B1000">
        <v>998</v>
      </c>
      <c r="C1000" s="9" t="s">
        <v>620</v>
      </c>
      <c r="D1000" s="25"/>
      <c r="E1000">
        <v>0</v>
      </c>
      <c r="F1000" s="25" t="str">
        <f>VLOOKUP(vAccountPlanning[[#This Row],[Type]],TableTypeAccount[],2)</f>
        <v>Assets</v>
      </c>
      <c r="H1000" t="b">
        <v>0</v>
      </c>
      <c r="I1000" s="25" t="s">
        <v>3340</v>
      </c>
    </row>
    <row r="1001" spans="1:9" x14ac:dyDescent="0.3">
      <c r="A1001" s="25"/>
      <c r="B1001">
        <v>999</v>
      </c>
      <c r="C1001" s="9" t="s">
        <v>620</v>
      </c>
      <c r="D1001" s="25"/>
      <c r="E1001">
        <v>0</v>
      </c>
      <c r="F1001" s="25" t="str">
        <f>VLOOKUP(vAccountPlanning[[#This Row],[Type]],TableTypeAccount[],2)</f>
        <v>Assets</v>
      </c>
      <c r="H1001" t="b">
        <v>0</v>
      </c>
      <c r="I1001" s="25" t="s">
        <v>3341</v>
      </c>
    </row>
    <row r="1002" spans="1:9" x14ac:dyDescent="0.3">
      <c r="A1002" s="25"/>
      <c r="B1002">
        <v>1000</v>
      </c>
      <c r="C1002" s="9" t="s">
        <v>24</v>
      </c>
      <c r="D1002" s="25"/>
      <c r="E1002">
        <v>0</v>
      </c>
      <c r="F1002" s="25" t="str">
        <f>VLOOKUP(vAccountPlanning[[#This Row],[Type]],TableTypeAccount[],2)</f>
        <v>Assets</v>
      </c>
      <c r="H1002" t="b">
        <v>1</v>
      </c>
      <c r="I1002" s="25" t="s">
        <v>3342</v>
      </c>
    </row>
    <row r="1003" spans="1:9" x14ac:dyDescent="0.3">
      <c r="A1003" s="25"/>
      <c r="B1003">
        <v>1001</v>
      </c>
      <c r="C1003" s="9" t="s">
        <v>24</v>
      </c>
      <c r="D1003" s="25"/>
      <c r="E1003">
        <v>0</v>
      </c>
      <c r="F1003" s="25" t="str">
        <f>VLOOKUP(vAccountPlanning[[#This Row],[Type]],TableTypeAccount[],2)</f>
        <v>Assets</v>
      </c>
      <c r="H1003" t="b">
        <v>0</v>
      </c>
      <c r="I1003" s="25" t="s">
        <v>3343</v>
      </c>
    </row>
    <row r="1004" spans="1:9" x14ac:dyDescent="0.3">
      <c r="A1004" s="25"/>
      <c r="B1004">
        <v>1002</v>
      </c>
      <c r="C1004" s="9" t="s">
        <v>24</v>
      </c>
      <c r="D1004" s="25"/>
      <c r="E1004">
        <v>0</v>
      </c>
      <c r="F1004" s="25" t="str">
        <f>VLOOKUP(vAccountPlanning[[#This Row],[Type]],TableTypeAccount[],2)</f>
        <v>Assets</v>
      </c>
      <c r="H1004" t="b">
        <v>0</v>
      </c>
      <c r="I1004" s="25" t="s">
        <v>3344</v>
      </c>
    </row>
    <row r="1005" spans="1:9" x14ac:dyDescent="0.3">
      <c r="A1005" s="25"/>
      <c r="B1005">
        <v>1003</v>
      </c>
      <c r="C1005" s="9" t="s">
        <v>24</v>
      </c>
      <c r="D1005" s="25"/>
      <c r="E1005">
        <v>0</v>
      </c>
      <c r="F1005" s="25" t="str">
        <f>VLOOKUP(vAccountPlanning[[#This Row],[Type]],TableTypeAccount[],2)</f>
        <v>Assets</v>
      </c>
      <c r="H1005" t="b">
        <v>0</v>
      </c>
      <c r="I1005" s="25" t="s">
        <v>3345</v>
      </c>
    </row>
    <row r="1006" spans="1:9" x14ac:dyDescent="0.3">
      <c r="A1006" s="25"/>
      <c r="B1006">
        <v>1004</v>
      </c>
      <c r="C1006" s="9" t="s">
        <v>24</v>
      </c>
      <c r="D1006" s="25"/>
      <c r="E1006">
        <v>0</v>
      </c>
      <c r="F1006" s="25" t="str">
        <f>VLOOKUP(vAccountPlanning[[#This Row],[Type]],TableTypeAccount[],2)</f>
        <v>Assets</v>
      </c>
      <c r="H1006" t="b">
        <v>0</v>
      </c>
      <c r="I1006" s="25" t="s">
        <v>3346</v>
      </c>
    </row>
    <row r="1007" spans="1:9" x14ac:dyDescent="0.3">
      <c r="A1007" s="25"/>
      <c r="B1007">
        <v>1005</v>
      </c>
      <c r="C1007" s="9" t="s">
        <v>24</v>
      </c>
      <c r="D1007" s="25"/>
      <c r="E1007">
        <v>0</v>
      </c>
      <c r="F1007" s="25" t="str">
        <f>VLOOKUP(vAccountPlanning[[#This Row],[Type]],TableTypeAccount[],2)</f>
        <v>Assets</v>
      </c>
      <c r="H1007" t="b">
        <v>0</v>
      </c>
      <c r="I1007" s="25" t="s">
        <v>3347</v>
      </c>
    </row>
    <row r="1008" spans="1:9" x14ac:dyDescent="0.3">
      <c r="A1008" s="25"/>
      <c r="B1008">
        <v>1006</v>
      </c>
      <c r="C1008" s="9" t="s">
        <v>24</v>
      </c>
      <c r="D1008" s="25"/>
      <c r="E1008">
        <v>0</v>
      </c>
      <c r="F1008" s="25" t="str">
        <f>VLOOKUP(vAccountPlanning[[#This Row],[Type]],TableTypeAccount[],2)</f>
        <v>Assets</v>
      </c>
      <c r="H1008" t="b">
        <v>0</v>
      </c>
      <c r="I1008" s="25" t="s">
        <v>3348</v>
      </c>
    </row>
    <row r="1009" spans="1:9" x14ac:dyDescent="0.3">
      <c r="A1009" s="25"/>
      <c r="B1009">
        <v>1007</v>
      </c>
      <c r="C1009" s="9" t="s">
        <v>24</v>
      </c>
      <c r="D1009" s="25"/>
      <c r="E1009">
        <v>0</v>
      </c>
      <c r="F1009" s="25" t="str">
        <f>VLOOKUP(vAccountPlanning[[#This Row],[Type]],TableTypeAccount[],2)</f>
        <v>Assets</v>
      </c>
      <c r="H1009" t="b">
        <v>0</v>
      </c>
      <c r="I1009" s="25" t="s">
        <v>3349</v>
      </c>
    </row>
    <row r="1010" spans="1:9" x14ac:dyDescent="0.3">
      <c r="A1010" s="25"/>
      <c r="B1010">
        <v>1008</v>
      </c>
      <c r="C1010" s="9" t="s">
        <v>24</v>
      </c>
      <c r="D1010" s="25"/>
      <c r="E1010">
        <v>0</v>
      </c>
      <c r="F1010" s="25" t="str">
        <f>VLOOKUP(vAccountPlanning[[#This Row],[Type]],TableTypeAccount[],2)</f>
        <v>Assets</v>
      </c>
      <c r="H1010" t="b">
        <v>0</v>
      </c>
      <c r="I1010" s="25" t="s">
        <v>3350</v>
      </c>
    </row>
    <row r="1011" spans="1:9" x14ac:dyDescent="0.3">
      <c r="A1011" s="25"/>
      <c r="B1011">
        <v>1009</v>
      </c>
      <c r="C1011" s="9" t="s">
        <v>24</v>
      </c>
      <c r="D1011" s="25"/>
      <c r="E1011">
        <v>0</v>
      </c>
      <c r="F1011" s="25" t="str">
        <f>VLOOKUP(vAccountPlanning[[#This Row],[Type]],TableTypeAccount[],2)</f>
        <v>Assets</v>
      </c>
      <c r="H1011" t="b">
        <v>0</v>
      </c>
      <c r="I1011" s="25" t="s">
        <v>3351</v>
      </c>
    </row>
    <row r="1012" spans="1:9" x14ac:dyDescent="0.3">
      <c r="A1012" s="25"/>
      <c r="B1012">
        <v>1010</v>
      </c>
      <c r="C1012" s="9" t="s">
        <v>24</v>
      </c>
      <c r="D1012" s="25"/>
      <c r="E1012">
        <v>0</v>
      </c>
      <c r="F1012" s="25" t="str">
        <f>VLOOKUP(vAccountPlanning[[#This Row],[Type]],TableTypeAccount[],2)</f>
        <v>Assets</v>
      </c>
      <c r="H1012" t="b">
        <v>0</v>
      </c>
      <c r="I1012" s="25" t="s">
        <v>3352</v>
      </c>
    </row>
    <row r="1013" spans="1:9" x14ac:dyDescent="0.3">
      <c r="A1013" s="25"/>
      <c r="B1013">
        <v>1011</v>
      </c>
      <c r="C1013" s="9" t="s">
        <v>24</v>
      </c>
      <c r="D1013" s="25"/>
      <c r="E1013">
        <v>0</v>
      </c>
      <c r="F1013" s="25" t="str">
        <f>VLOOKUP(vAccountPlanning[[#This Row],[Type]],TableTypeAccount[],2)</f>
        <v>Assets</v>
      </c>
      <c r="H1013" t="b">
        <v>0</v>
      </c>
      <c r="I1013" s="25" t="s">
        <v>3353</v>
      </c>
    </row>
    <row r="1014" spans="1:9" x14ac:dyDescent="0.3">
      <c r="A1014" s="25"/>
      <c r="B1014">
        <v>1012</v>
      </c>
      <c r="C1014" s="9" t="s">
        <v>24</v>
      </c>
      <c r="D1014" s="25"/>
      <c r="E1014">
        <v>0</v>
      </c>
      <c r="F1014" s="25" t="str">
        <f>VLOOKUP(vAccountPlanning[[#This Row],[Type]],TableTypeAccount[],2)</f>
        <v>Assets</v>
      </c>
      <c r="H1014" t="b">
        <v>0</v>
      </c>
      <c r="I1014" s="25" t="s">
        <v>3354</v>
      </c>
    </row>
    <row r="1015" spans="1:9" x14ac:dyDescent="0.3">
      <c r="A1015" s="25"/>
      <c r="B1015">
        <v>1013</v>
      </c>
      <c r="C1015" s="9" t="s">
        <v>24</v>
      </c>
      <c r="D1015" s="25"/>
      <c r="E1015">
        <v>0</v>
      </c>
      <c r="F1015" s="25" t="str">
        <f>VLOOKUP(vAccountPlanning[[#This Row],[Type]],TableTypeAccount[],2)</f>
        <v>Assets</v>
      </c>
      <c r="H1015" t="b">
        <v>0</v>
      </c>
      <c r="I1015" s="25" t="s">
        <v>3355</v>
      </c>
    </row>
    <row r="1016" spans="1:9" x14ac:dyDescent="0.3">
      <c r="A1016" s="25"/>
      <c r="B1016">
        <v>1014</v>
      </c>
      <c r="C1016" s="9" t="s">
        <v>24</v>
      </c>
      <c r="D1016" s="25"/>
      <c r="E1016">
        <v>0</v>
      </c>
      <c r="F1016" s="25" t="str">
        <f>VLOOKUP(vAccountPlanning[[#This Row],[Type]],TableTypeAccount[],2)</f>
        <v>Assets</v>
      </c>
      <c r="H1016" t="b">
        <v>0</v>
      </c>
      <c r="I1016" s="25" t="s">
        <v>3356</v>
      </c>
    </row>
    <row r="1017" spans="1:9" x14ac:dyDescent="0.3">
      <c r="A1017" s="25"/>
      <c r="B1017">
        <v>1015</v>
      </c>
      <c r="C1017" s="9" t="s">
        <v>24</v>
      </c>
      <c r="D1017" s="25"/>
      <c r="E1017">
        <v>0</v>
      </c>
      <c r="F1017" s="25" t="str">
        <f>VLOOKUP(vAccountPlanning[[#This Row],[Type]],TableTypeAccount[],2)</f>
        <v>Assets</v>
      </c>
      <c r="H1017" t="b">
        <v>0</v>
      </c>
      <c r="I1017" s="25" t="s">
        <v>3357</v>
      </c>
    </row>
    <row r="1018" spans="1:9" x14ac:dyDescent="0.3">
      <c r="A1018" s="25"/>
      <c r="B1018">
        <v>1016</v>
      </c>
      <c r="C1018" s="9" t="s">
        <v>24</v>
      </c>
      <c r="D1018" s="25"/>
      <c r="E1018">
        <v>0</v>
      </c>
      <c r="F1018" s="25" t="str">
        <f>VLOOKUP(vAccountPlanning[[#This Row],[Type]],TableTypeAccount[],2)</f>
        <v>Assets</v>
      </c>
      <c r="H1018" t="b">
        <v>0</v>
      </c>
      <c r="I1018" s="25" t="s">
        <v>3358</v>
      </c>
    </row>
    <row r="1019" spans="1:9" x14ac:dyDescent="0.3">
      <c r="A1019" s="25"/>
      <c r="B1019">
        <v>1017</v>
      </c>
      <c r="C1019" s="9" t="s">
        <v>24</v>
      </c>
      <c r="D1019" s="25"/>
      <c r="E1019">
        <v>0</v>
      </c>
      <c r="F1019" s="25" t="str">
        <f>VLOOKUP(vAccountPlanning[[#This Row],[Type]],TableTypeAccount[],2)</f>
        <v>Assets</v>
      </c>
      <c r="H1019" t="b">
        <v>0</v>
      </c>
      <c r="I1019" s="25" t="s">
        <v>3359</v>
      </c>
    </row>
    <row r="1020" spans="1:9" x14ac:dyDescent="0.3">
      <c r="A1020" s="25"/>
      <c r="B1020">
        <v>1018</v>
      </c>
      <c r="C1020" s="9" t="s">
        <v>24</v>
      </c>
      <c r="D1020" s="25"/>
      <c r="E1020">
        <v>0</v>
      </c>
      <c r="F1020" s="25" t="str">
        <f>VLOOKUP(vAccountPlanning[[#This Row],[Type]],TableTypeAccount[],2)</f>
        <v>Assets</v>
      </c>
      <c r="H1020" t="b">
        <v>0</v>
      </c>
      <c r="I1020" s="25" t="s">
        <v>3360</v>
      </c>
    </row>
    <row r="1021" spans="1:9" x14ac:dyDescent="0.3">
      <c r="A1021" s="25"/>
      <c r="B1021">
        <v>1019</v>
      </c>
      <c r="C1021" s="9" t="s">
        <v>24</v>
      </c>
      <c r="D1021" s="25"/>
      <c r="E1021">
        <v>0</v>
      </c>
      <c r="F1021" s="25" t="str">
        <f>VLOOKUP(vAccountPlanning[[#This Row],[Type]],TableTypeAccount[],2)</f>
        <v>Assets</v>
      </c>
      <c r="H1021" t="b">
        <v>0</v>
      </c>
      <c r="I1021" s="25" t="s">
        <v>3361</v>
      </c>
    </row>
    <row r="1022" spans="1:9" x14ac:dyDescent="0.3">
      <c r="A1022" s="25"/>
      <c r="B1022">
        <v>1020</v>
      </c>
      <c r="C1022" s="9" t="s">
        <v>24</v>
      </c>
      <c r="D1022" s="25"/>
      <c r="E1022">
        <v>0</v>
      </c>
      <c r="F1022" s="25" t="str">
        <f>VLOOKUP(vAccountPlanning[[#This Row],[Type]],TableTypeAccount[],2)</f>
        <v>Assets</v>
      </c>
      <c r="H1022" t="b">
        <v>0</v>
      </c>
      <c r="I1022" s="25" t="s">
        <v>3362</v>
      </c>
    </row>
    <row r="1023" spans="1:9" x14ac:dyDescent="0.3">
      <c r="A1023" s="25"/>
      <c r="B1023">
        <v>1021</v>
      </c>
      <c r="C1023" s="9" t="s">
        <v>24</v>
      </c>
      <c r="D1023" s="25"/>
      <c r="E1023">
        <v>0</v>
      </c>
      <c r="F1023" s="25" t="str">
        <f>VLOOKUP(vAccountPlanning[[#This Row],[Type]],TableTypeAccount[],2)</f>
        <v>Assets</v>
      </c>
      <c r="H1023" t="b">
        <v>0</v>
      </c>
      <c r="I1023" s="25" t="s">
        <v>3363</v>
      </c>
    </row>
    <row r="1024" spans="1:9" x14ac:dyDescent="0.3">
      <c r="A1024" s="25"/>
      <c r="B1024">
        <v>1022</v>
      </c>
      <c r="C1024" s="9" t="s">
        <v>24</v>
      </c>
      <c r="D1024" s="25"/>
      <c r="E1024">
        <v>0</v>
      </c>
      <c r="F1024" s="25" t="str">
        <f>VLOOKUP(vAccountPlanning[[#This Row],[Type]],TableTypeAccount[],2)</f>
        <v>Assets</v>
      </c>
      <c r="H1024" t="b">
        <v>0</v>
      </c>
      <c r="I1024" s="25" t="s">
        <v>3364</v>
      </c>
    </row>
    <row r="1025" spans="1:9" x14ac:dyDescent="0.3">
      <c r="A1025" s="25"/>
      <c r="B1025">
        <v>1023</v>
      </c>
      <c r="C1025" s="9" t="s">
        <v>24</v>
      </c>
      <c r="D1025" s="25"/>
      <c r="E1025">
        <v>0</v>
      </c>
      <c r="F1025" s="25" t="str">
        <f>VLOOKUP(vAccountPlanning[[#This Row],[Type]],TableTypeAccount[],2)</f>
        <v>Assets</v>
      </c>
      <c r="H1025" t="b">
        <v>0</v>
      </c>
      <c r="I1025" s="25" t="s">
        <v>3365</v>
      </c>
    </row>
    <row r="1026" spans="1:9" x14ac:dyDescent="0.3">
      <c r="A1026" s="25"/>
      <c r="B1026">
        <v>1024</v>
      </c>
      <c r="C1026" s="9" t="s">
        <v>24</v>
      </c>
      <c r="D1026" s="25"/>
      <c r="E1026">
        <v>0</v>
      </c>
      <c r="F1026" s="25" t="str">
        <f>VLOOKUP(vAccountPlanning[[#This Row],[Type]],TableTypeAccount[],2)</f>
        <v>Assets</v>
      </c>
      <c r="H1026" t="b">
        <v>0</v>
      </c>
      <c r="I1026" s="25" t="s">
        <v>3366</v>
      </c>
    </row>
    <row r="1027" spans="1:9" x14ac:dyDescent="0.3">
      <c r="A1027" s="25"/>
      <c r="B1027">
        <v>1025</v>
      </c>
      <c r="C1027" s="9" t="s">
        <v>24</v>
      </c>
      <c r="D1027" s="25"/>
      <c r="E1027">
        <v>0</v>
      </c>
      <c r="F1027" s="25" t="str">
        <f>VLOOKUP(vAccountPlanning[[#This Row],[Type]],TableTypeAccount[],2)</f>
        <v>Assets</v>
      </c>
      <c r="H1027" t="b">
        <v>0</v>
      </c>
      <c r="I1027" s="25" t="s">
        <v>3367</v>
      </c>
    </row>
    <row r="1028" spans="1:9" x14ac:dyDescent="0.3">
      <c r="A1028" s="25"/>
      <c r="B1028">
        <v>1026</v>
      </c>
      <c r="C1028" s="9" t="s">
        <v>24</v>
      </c>
      <c r="D1028" s="25"/>
      <c r="E1028">
        <v>0</v>
      </c>
      <c r="F1028" s="25" t="str">
        <f>VLOOKUP(vAccountPlanning[[#This Row],[Type]],TableTypeAccount[],2)</f>
        <v>Assets</v>
      </c>
      <c r="H1028" t="b">
        <v>0</v>
      </c>
      <c r="I1028" s="25" t="s">
        <v>3368</v>
      </c>
    </row>
    <row r="1029" spans="1:9" x14ac:dyDescent="0.3">
      <c r="A1029" s="25"/>
      <c r="B1029">
        <v>1027</v>
      </c>
      <c r="C1029" s="9" t="s">
        <v>24</v>
      </c>
      <c r="D1029" s="25"/>
      <c r="E1029">
        <v>0</v>
      </c>
      <c r="F1029" s="25" t="str">
        <f>VLOOKUP(vAccountPlanning[[#This Row],[Type]],TableTypeAccount[],2)</f>
        <v>Assets</v>
      </c>
      <c r="H1029" t="b">
        <v>0</v>
      </c>
      <c r="I1029" s="25" t="s">
        <v>3369</v>
      </c>
    </row>
    <row r="1030" spans="1:9" x14ac:dyDescent="0.3">
      <c r="A1030" s="25"/>
      <c r="B1030">
        <v>1028</v>
      </c>
      <c r="C1030" s="9" t="s">
        <v>24</v>
      </c>
      <c r="D1030" s="25"/>
      <c r="E1030">
        <v>0</v>
      </c>
      <c r="F1030" s="25" t="str">
        <f>VLOOKUP(vAccountPlanning[[#This Row],[Type]],TableTypeAccount[],2)</f>
        <v>Assets</v>
      </c>
      <c r="H1030" t="b">
        <v>0</v>
      </c>
      <c r="I1030" s="25" t="s">
        <v>3370</v>
      </c>
    </row>
    <row r="1031" spans="1:9" x14ac:dyDescent="0.3">
      <c r="A1031" s="25"/>
      <c r="B1031">
        <v>1029</v>
      </c>
      <c r="C1031" s="9" t="s">
        <v>24</v>
      </c>
      <c r="D1031" s="25"/>
      <c r="E1031">
        <v>0</v>
      </c>
      <c r="F1031" s="25" t="str">
        <f>VLOOKUP(vAccountPlanning[[#This Row],[Type]],TableTypeAccount[],2)</f>
        <v>Assets</v>
      </c>
      <c r="H1031" t="b">
        <v>0</v>
      </c>
      <c r="I1031" s="25" t="s">
        <v>3371</v>
      </c>
    </row>
    <row r="1032" spans="1:9" x14ac:dyDescent="0.3">
      <c r="A1032" s="25"/>
      <c r="B1032">
        <v>1030</v>
      </c>
      <c r="C1032" s="9" t="s">
        <v>24</v>
      </c>
      <c r="D1032" s="25"/>
      <c r="E1032">
        <v>0</v>
      </c>
      <c r="F1032" s="25" t="str">
        <f>VLOOKUP(vAccountPlanning[[#This Row],[Type]],TableTypeAccount[],2)</f>
        <v>Assets</v>
      </c>
      <c r="H1032" t="b">
        <v>0</v>
      </c>
      <c r="I1032" s="25" t="s">
        <v>3372</v>
      </c>
    </row>
    <row r="1033" spans="1:9" x14ac:dyDescent="0.3">
      <c r="A1033" s="25"/>
      <c r="B1033">
        <v>1031</v>
      </c>
      <c r="C1033" s="9" t="s">
        <v>24</v>
      </c>
      <c r="D1033" s="25"/>
      <c r="E1033">
        <v>0</v>
      </c>
      <c r="F1033" s="25" t="str">
        <f>VLOOKUP(vAccountPlanning[[#This Row],[Type]],TableTypeAccount[],2)</f>
        <v>Assets</v>
      </c>
      <c r="H1033" t="b">
        <v>0</v>
      </c>
      <c r="I1033" s="25" t="s">
        <v>3373</v>
      </c>
    </row>
    <row r="1034" spans="1:9" x14ac:dyDescent="0.3">
      <c r="A1034" s="25"/>
      <c r="B1034">
        <v>1032</v>
      </c>
      <c r="C1034" s="9" t="s">
        <v>24</v>
      </c>
      <c r="D1034" s="25"/>
      <c r="E1034">
        <v>0</v>
      </c>
      <c r="F1034" s="25" t="str">
        <f>VLOOKUP(vAccountPlanning[[#This Row],[Type]],TableTypeAccount[],2)</f>
        <v>Assets</v>
      </c>
      <c r="H1034" t="b">
        <v>0</v>
      </c>
      <c r="I1034" s="25" t="s">
        <v>3374</v>
      </c>
    </row>
    <row r="1035" spans="1:9" x14ac:dyDescent="0.3">
      <c r="A1035" s="25"/>
      <c r="B1035">
        <v>1033</v>
      </c>
      <c r="C1035" s="9" t="s">
        <v>24</v>
      </c>
      <c r="D1035" s="25"/>
      <c r="E1035">
        <v>0</v>
      </c>
      <c r="F1035" s="25" t="str">
        <f>VLOOKUP(vAccountPlanning[[#This Row],[Type]],TableTypeAccount[],2)</f>
        <v>Assets</v>
      </c>
      <c r="H1035" t="b">
        <v>0</v>
      </c>
      <c r="I1035" s="25" t="s">
        <v>3375</v>
      </c>
    </row>
    <row r="1036" spans="1:9" x14ac:dyDescent="0.3">
      <c r="A1036" s="25"/>
      <c r="B1036">
        <v>1034</v>
      </c>
      <c r="C1036" s="9" t="s">
        <v>24</v>
      </c>
      <c r="D1036" s="25"/>
      <c r="E1036">
        <v>0</v>
      </c>
      <c r="F1036" s="25" t="str">
        <f>VLOOKUP(vAccountPlanning[[#This Row],[Type]],TableTypeAccount[],2)</f>
        <v>Assets</v>
      </c>
      <c r="H1036" t="b">
        <v>0</v>
      </c>
      <c r="I1036" s="25" t="s">
        <v>3376</v>
      </c>
    </row>
    <row r="1037" spans="1:9" x14ac:dyDescent="0.3">
      <c r="A1037" s="25"/>
      <c r="B1037">
        <v>1035</v>
      </c>
      <c r="C1037" s="9" t="s">
        <v>24</v>
      </c>
      <c r="D1037" s="25"/>
      <c r="E1037">
        <v>0</v>
      </c>
      <c r="F1037" s="25" t="str">
        <f>VLOOKUP(vAccountPlanning[[#This Row],[Type]],TableTypeAccount[],2)</f>
        <v>Assets</v>
      </c>
      <c r="H1037" t="b">
        <v>0</v>
      </c>
      <c r="I1037" s="25" t="s">
        <v>3377</v>
      </c>
    </row>
    <row r="1038" spans="1:9" x14ac:dyDescent="0.3">
      <c r="A1038" s="25"/>
      <c r="B1038">
        <v>1036</v>
      </c>
      <c r="C1038" s="9" t="s">
        <v>24</v>
      </c>
      <c r="D1038" s="25"/>
      <c r="E1038">
        <v>0</v>
      </c>
      <c r="F1038" s="25" t="str">
        <f>VLOOKUP(vAccountPlanning[[#This Row],[Type]],TableTypeAccount[],2)</f>
        <v>Assets</v>
      </c>
      <c r="H1038" t="b">
        <v>0</v>
      </c>
      <c r="I1038" s="25" t="s">
        <v>3378</v>
      </c>
    </row>
    <row r="1039" spans="1:9" x14ac:dyDescent="0.3">
      <c r="A1039" s="25"/>
      <c r="B1039">
        <v>1037</v>
      </c>
      <c r="C1039" s="9" t="s">
        <v>24</v>
      </c>
      <c r="D1039" s="25"/>
      <c r="E1039">
        <v>0</v>
      </c>
      <c r="F1039" s="25" t="str">
        <f>VLOOKUP(vAccountPlanning[[#This Row],[Type]],TableTypeAccount[],2)</f>
        <v>Assets</v>
      </c>
      <c r="H1039" t="b">
        <v>0</v>
      </c>
      <c r="I1039" s="25" t="s">
        <v>3379</v>
      </c>
    </row>
    <row r="1040" spans="1:9" x14ac:dyDescent="0.3">
      <c r="A1040" s="25"/>
      <c r="B1040">
        <v>1038</v>
      </c>
      <c r="C1040" s="9" t="s">
        <v>24</v>
      </c>
      <c r="D1040" s="25"/>
      <c r="E1040">
        <v>0</v>
      </c>
      <c r="F1040" s="25" t="str">
        <f>VLOOKUP(vAccountPlanning[[#This Row],[Type]],TableTypeAccount[],2)</f>
        <v>Assets</v>
      </c>
      <c r="H1040" t="b">
        <v>0</v>
      </c>
      <c r="I1040" s="25" t="s">
        <v>3380</v>
      </c>
    </row>
    <row r="1041" spans="1:9" x14ac:dyDescent="0.3">
      <c r="A1041" s="25"/>
      <c r="B1041">
        <v>1039</v>
      </c>
      <c r="C1041" s="9" t="s">
        <v>24</v>
      </c>
      <c r="D1041" s="25"/>
      <c r="E1041">
        <v>0</v>
      </c>
      <c r="F1041" s="25" t="str">
        <f>VLOOKUP(vAccountPlanning[[#This Row],[Type]],TableTypeAccount[],2)</f>
        <v>Assets</v>
      </c>
      <c r="H1041" t="b">
        <v>0</v>
      </c>
      <c r="I1041" s="25" t="s">
        <v>3381</v>
      </c>
    </row>
    <row r="1042" spans="1:9" x14ac:dyDescent="0.3">
      <c r="A1042" s="25"/>
      <c r="B1042">
        <v>1040</v>
      </c>
      <c r="C1042" s="9" t="s">
        <v>25</v>
      </c>
      <c r="D1042" s="25"/>
      <c r="E1042">
        <v>0</v>
      </c>
      <c r="F1042" s="25" t="str">
        <f>VLOOKUP(vAccountPlanning[[#This Row],[Type]],TableTypeAccount[],2)</f>
        <v>Assets</v>
      </c>
      <c r="H1042" t="b">
        <v>1</v>
      </c>
      <c r="I1042" s="25" t="s">
        <v>3382</v>
      </c>
    </row>
    <row r="1043" spans="1:9" x14ac:dyDescent="0.3">
      <c r="A1043" s="25"/>
      <c r="B1043">
        <v>1041</v>
      </c>
      <c r="C1043" s="9" t="s">
        <v>25</v>
      </c>
      <c r="D1043" s="25"/>
      <c r="E1043">
        <v>0</v>
      </c>
      <c r="F1043" s="25" t="str">
        <f>VLOOKUP(vAccountPlanning[[#This Row],[Type]],TableTypeAccount[],2)</f>
        <v>Assets</v>
      </c>
      <c r="H1043" t="b">
        <v>0</v>
      </c>
      <c r="I1043" s="25" t="s">
        <v>3383</v>
      </c>
    </row>
    <row r="1044" spans="1:9" x14ac:dyDescent="0.3">
      <c r="A1044" s="25"/>
      <c r="B1044">
        <v>1042</v>
      </c>
      <c r="C1044" s="9" t="s">
        <v>25</v>
      </c>
      <c r="D1044" s="25"/>
      <c r="E1044">
        <v>0</v>
      </c>
      <c r="F1044" s="25" t="str">
        <f>VLOOKUP(vAccountPlanning[[#This Row],[Type]],TableTypeAccount[],2)</f>
        <v>Assets</v>
      </c>
      <c r="H1044" t="b">
        <v>0</v>
      </c>
      <c r="I1044" s="25" t="s">
        <v>3384</v>
      </c>
    </row>
    <row r="1045" spans="1:9" x14ac:dyDescent="0.3">
      <c r="A1045" s="25"/>
      <c r="B1045">
        <v>1043</v>
      </c>
      <c r="C1045" s="9" t="s">
        <v>25</v>
      </c>
      <c r="D1045" s="25"/>
      <c r="E1045">
        <v>0</v>
      </c>
      <c r="F1045" s="25" t="str">
        <f>VLOOKUP(vAccountPlanning[[#This Row],[Type]],TableTypeAccount[],2)</f>
        <v>Assets</v>
      </c>
      <c r="H1045" t="b">
        <v>0</v>
      </c>
      <c r="I1045" s="25" t="s">
        <v>3385</v>
      </c>
    </row>
    <row r="1046" spans="1:9" x14ac:dyDescent="0.3">
      <c r="A1046" s="25"/>
      <c r="B1046">
        <v>1044</v>
      </c>
      <c r="C1046" s="9" t="s">
        <v>25</v>
      </c>
      <c r="D1046" s="25"/>
      <c r="E1046">
        <v>0</v>
      </c>
      <c r="F1046" s="25" t="str">
        <f>VLOOKUP(vAccountPlanning[[#This Row],[Type]],TableTypeAccount[],2)</f>
        <v>Assets</v>
      </c>
      <c r="H1046" t="b">
        <v>0</v>
      </c>
      <c r="I1046" s="25" t="s">
        <v>3386</v>
      </c>
    </row>
    <row r="1047" spans="1:9" x14ac:dyDescent="0.3">
      <c r="A1047" s="25"/>
      <c r="B1047">
        <v>1045</v>
      </c>
      <c r="C1047" s="9" t="s">
        <v>25</v>
      </c>
      <c r="D1047" s="25"/>
      <c r="E1047">
        <v>0</v>
      </c>
      <c r="F1047" s="25" t="str">
        <f>VLOOKUP(vAccountPlanning[[#This Row],[Type]],TableTypeAccount[],2)</f>
        <v>Assets</v>
      </c>
      <c r="H1047" t="b">
        <v>0</v>
      </c>
      <c r="I1047" s="25" t="s">
        <v>3387</v>
      </c>
    </row>
    <row r="1048" spans="1:9" x14ac:dyDescent="0.3">
      <c r="A1048" s="25"/>
      <c r="B1048">
        <v>1046</v>
      </c>
      <c r="C1048" s="9" t="s">
        <v>25</v>
      </c>
      <c r="D1048" s="25"/>
      <c r="E1048">
        <v>0</v>
      </c>
      <c r="F1048" s="25" t="str">
        <f>VLOOKUP(vAccountPlanning[[#This Row],[Type]],TableTypeAccount[],2)</f>
        <v>Assets</v>
      </c>
      <c r="H1048" t="b">
        <v>0</v>
      </c>
      <c r="I1048" s="25" t="s">
        <v>3388</v>
      </c>
    </row>
    <row r="1049" spans="1:9" x14ac:dyDescent="0.3">
      <c r="A1049" s="25"/>
      <c r="B1049">
        <v>1047</v>
      </c>
      <c r="C1049" s="9" t="s">
        <v>25</v>
      </c>
      <c r="D1049" s="25"/>
      <c r="E1049">
        <v>0</v>
      </c>
      <c r="F1049" s="25" t="str">
        <f>VLOOKUP(vAccountPlanning[[#This Row],[Type]],TableTypeAccount[],2)</f>
        <v>Assets</v>
      </c>
      <c r="H1049" t="b">
        <v>0</v>
      </c>
      <c r="I1049" s="25" t="s">
        <v>3389</v>
      </c>
    </row>
    <row r="1050" spans="1:9" x14ac:dyDescent="0.3">
      <c r="A1050" s="25"/>
      <c r="B1050">
        <v>1048</v>
      </c>
      <c r="C1050" s="9" t="s">
        <v>25</v>
      </c>
      <c r="D1050" s="25"/>
      <c r="E1050">
        <v>0</v>
      </c>
      <c r="F1050" s="25" t="str">
        <f>VLOOKUP(vAccountPlanning[[#This Row],[Type]],TableTypeAccount[],2)</f>
        <v>Assets</v>
      </c>
      <c r="H1050" t="b">
        <v>0</v>
      </c>
      <c r="I1050" s="25" t="s">
        <v>3390</v>
      </c>
    </row>
    <row r="1051" spans="1:9" x14ac:dyDescent="0.3">
      <c r="A1051" s="25"/>
      <c r="B1051">
        <v>1049</v>
      </c>
      <c r="C1051" s="9" t="s">
        <v>25</v>
      </c>
      <c r="D1051" s="25"/>
      <c r="E1051">
        <v>0</v>
      </c>
      <c r="F1051" s="25" t="str">
        <f>VLOOKUP(vAccountPlanning[[#This Row],[Type]],TableTypeAccount[],2)</f>
        <v>Assets</v>
      </c>
      <c r="H1051" t="b">
        <v>0</v>
      </c>
      <c r="I1051" s="25" t="s">
        <v>3391</v>
      </c>
    </row>
    <row r="1052" spans="1:9" x14ac:dyDescent="0.3">
      <c r="A1052" s="25"/>
      <c r="B1052">
        <v>1050</v>
      </c>
      <c r="C1052" s="9" t="s">
        <v>621</v>
      </c>
      <c r="D1052" s="25"/>
      <c r="E1052">
        <v>0</v>
      </c>
      <c r="F1052" s="25" t="str">
        <f>VLOOKUP(vAccountPlanning[[#This Row],[Type]],TableTypeAccount[],2)</f>
        <v>Assets</v>
      </c>
      <c r="H1052" t="b">
        <v>0</v>
      </c>
      <c r="I1052" s="25" t="s">
        <v>3392</v>
      </c>
    </row>
    <row r="1053" spans="1:9" x14ac:dyDescent="0.3">
      <c r="A1053" s="25"/>
      <c r="B1053">
        <v>1051</v>
      </c>
      <c r="C1053" s="9" t="s">
        <v>621</v>
      </c>
      <c r="D1053" s="25"/>
      <c r="E1053">
        <v>0</v>
      </c>
      <c r="F1053" s="25" t="str">
        <f>VLOOKUP(vAccountPlanning[[#This Row],[Type]],TableTypeAccount[],2)</f>
        <v>Assets</v>
      </c>
      <c r="H1053" t="b">
        <v>0</v>
      </c>
      <c r="I1053" s="25" t="s">
        <v>3393</v>
      </c>
    </row>
    <row r="1054" spans="1:9" x14ac:dyDescent="0.3">
      <c r="A1054" s="25"/>
      <c r="B1054">
        <v>1052</v>
      </c>
      <c r="C1054" s="9" t="s">
        <v>621</v>
      </c>
      <c r="D1054" s="25"/>
      <c r="E1054">
        <v>0</v>
      </c>
      <c r="F1054" s="25" t="str">
        <f>VLOOKUP(vAccountPlanning[[#This Row],[Type]],TableTypeAccount[],2)</f>
        <v>Assets</v>
      </c>
      <c r="H1054" t="b">
        <v>0</v>
      </c>
      <c r="I1054" s="25" t="s">
        <v>3394</v>
      </c>
    </row>
    <row r="1055" spans="1:9" x14ac:dyDescent="0.3">
      <c r="A1055" s="25"/>
      <c r="B1055">
        <v>1053</v>
      </c>
      <c r="C1055" s="9" t="s">
        <v>621</v>
      </c>
      <c r="D1055" s="25"/>
      <c r="E1055">
        <v>0</v>
      </c>
      <c r="F1055" s="25" t="str">
        <f>VLOOKUP(vAccountPlanning[[#This Row],[Type]],TableTypeAccount[],2)</f>
        <v>Assets</v>
      </c>
      <c r="H1055" t="b">
        <v>0</v>
      </c>
      <c r="I1055" s="25" t="s">
        <v>3395</v>
      </c>
    </row>
    <row r="1056" spans="1:9" x14ac:dyDescent="0.3">
      <c r="A1056" s="25"/>
      <c r="B1056">
        <v>1054</v>
      </c>
      <c r="C1056" s="9" t="s">
        <v>621</v>
      </c>
      <c r="D1056" s="25"/>
      <c r="E1056">
        <v>0</v>
      </c>
      <c r="F1056" s="25" t="str">
        <f>VLOOKUP(vAccountPlanning[[#This Row],[Type]],TableTypeAccount[],2)</f>
        <v>Assets</v>
      </c>
      <c r="H1056" t="b">
        <v>0</v>
      </c>
      <c r="I1056" s="25" t="s">
        <v>3396</v>
      </c>
    </row>
    <row r="1057" spans="1:9" x14ac:dyDescent="0.3">
      <c r="A1057" s="25"/>
      <c r="B1057">
        <v>1055</v>
      </c>
      <c r="C1057" s="9" t="s">
        <v>621</v>
      </c>
      <c r="D1057" s="25"/>
      <c r="E1057">
        <v>0</v>
      </c>
      <c r="F1057" s="25" t="str">
        <f>VLOOKUP(vAccountPlanning[[#This Row],[Type]],TableTypeAccount[],2)</f>
        <v>Assets</v>
      </c>
      <c r="H1057" t="b">
        <v>0</v>
      </c>
      <c r="I1057" s="25" t="s">
        <v>3397</v>
      </c>
    </row>
    <row r="1058" spans="1:9" x14ac:dyDescent="0.3">
      <c r="A1058" s="25"/>
      <c r="B1058">
        <v>1056</v>
      </c>
      <c r="C1058" s="9" t="s">
        <v>621</v>
      </c>
      <c r="D1058" s="25"/>
      <c r="E1058">
        <v>0</v>
      </c>
      <c r="F1058" s="25" t="str">
        <f>VLOOKUP(vAccountPlanning[[#This Row],[Type]],TableTypeAccount[],2)</f>
        <v>Assets</v>
      </c>
      <c r="H1058" t="b">
        <v>0</v>
      </c>
      <c r="I1058" s="25" t="s">
        <v>3398</v>
      </c>
    </row>
    <row r="1059" spans="1:9" x14ac:dyDescent="0.3">
      <c r="A1059" s="25"/>
      <c r="B1059">
        <v>1057</v>
      </c>
      <c r="C1059" s="9" t="s">
        <v>621</v>
      </c>
      <c r="D1059" s="25"/>
      <c r="E1059">
        <v>0</v>
      </c>
      <c r="F1059" s="25" t="str">
        <f>VLOOKUP(vAccountPlanning[[#This Row],[Type]],TableTypeAccount[],2)</f>
        <v>Assets</v>
      </c>
      <c r="H1059" t="b">
        <v>0</v>
      </c>
      <c r="I1059" s="25" t="s">
        <v>3399</v>
      </c>
    </row>
    <row r="1060" spans="1:9" x14ac:dyDescent="0.3">
      <c r="A1060" s="25"/>
      <c r="B1060">
        <v>1058</v>
      </c>
      <c r="C1060" s="9" t="s">
        <v>621</v>
      </c>
      <c r="D1060" s="25"/>
      <c r="E1060">
        <v>0</v>
      </c>
      <c r="F1060" s="25" t="str">
        <f>VLOOKUP(vAccountPlanning[[#This Row],[Type]],TableTypeAccount[],2)</f>
        <v>Assets</v>
      </c>
      <c r="H1060" t="b">
        <v>0</v>
      </c>
      <c r="I1060" s="25" t="s">
        <v>3400</v>
      </c>
    </row>
    <row r="1061" spans="1:9" x14ac:dyDescent="0.3">
      <c r="A1061" s="25"/>
      <c r="B1061">
        <v>1059</v>
      </c>
      <c r="C1061" s="9" t="s">
        <v>621</v>
      </c>
      <c r="D1061" s="25"/>
      <c r="E1061">
        <v>0</v>
      </c>
      <c r="F1061" s="25" t="str">
        <f>VLOOKUP(vAccountPlanning[[#This Row],[Type]],TableTypeAccount[],2)</f>
        <v>Assets</v>
      </c>
      <c r="H1061" t="b">
        <v>0</v>
      </c>
      <c r="I1061" s="25" t="s">
        <v>3401</v>
      </c>
    </row>
    <row r="1062" spans="1:9" x14ac:dyDescent="0.3">
      <c r="A1062" s="25"/>
      <c r="B1062">
        <v>1060</v>
      </c>
      <c r="C1062" s="9" t="s">
        <v>621</v>
      </c>
      <c r="D1062" s="25"/>
      <c r="E1062">
        <v>0</v>
      </c>
      <c r="F1062" s="25" t="str">
        <f>VLOOKUP(vAccountPlanning[[#This Row],[Type]],TableTypeAccount[],2)</f>
        <v>Assets</v>
      </c>
      <c r="H1062" t="b">
        <v>0</v>
      </c>
      <c r="I1062" s="25" t="s">
        <v>3402</v>
      </c>
    </row>
    <row r="1063" spans="1:9" x14ac:dyDescent="0.3">
      <c r="A1063" s="25"/>
      <c r="B1063">
        <v>1061</v>
      </c>
      <c r="C1063" s="9" t="s">
        <v>621</v>
      </c>
      <c r="D1063" s="25"/>
      <c r="E1063">
        <v>0</v>
      </c>
      <c r="F1063" s="25" t="str">
        <f>VLOOKUP(vAccountPlanning[[#This Row],[Type]],TableTypeAccount[],2)</f>
        <v>Assets</v>
      </c>
      <c r="H1063" t="b">
        <v>0</v>
      </c>
      <c r="I1063" s="25" t="s">
        <v>3403</v>
      </c>
    </row>
    <row r="1064" spans="1:9" x14ac:dyDescent="0.3">
      <c r="A1064" s="25"/>
      <c r="B1064">
        <v>1062</v>
      </c>
      <c r="C1064" s="9" t="s">
        <v>621</v>
      </c>
      <c r="D1064" s="25"/>
      <c r="E1064">
        <v>0</v>
      </c>
      <c r="F1064" s="25" t="str">
        <f>VLOOKUP(vAccountPlanning[[#This Row],[Type]],TableTypeAccount[],2)</f>
        <v>Assets</v>
      </c>
      <c r="H1064" t="b">
        <v>0</v>
      </c>
      <c r="I1064" s="25" t="s">
        <v>3404</v>
      </c>
    </row>
    <row r="1065" spans="1:9" x14ac:dyDescent="0.3">
      <c r="A1065" s="25"/>
      <c r="B1065">
        <v>1063</v>
      </c>
      <c r="C1065" s="9" t="s">
        <v>621</v>
      </c>
      <c r="D1065" s="25"/>
      <c r="E1065">
        <v>0</v>
      </c>
      <c r="F1065" s="25" t="str">
        <f>VLOOKUP(vAccountPlanning[[#This Row],[Type]],TableTypeAccount[],2)</f>
        <v>Assets</v>
      </c>
      <c r="H1065" t="b">
        <v>0</v>
      </c>
      <c r="I1065" s="25" t="s">
        <v>3405</v>
      </c>
    </row>
    <row r="1066" spans="1:9" x14ac:dyDescent="0.3">
      <c r="A1066" s="25"/>
      <c r="B1066">
        <v>1064</v>
      </c>
      <c r="C1066" s="9" t="s">
        <v>621</v>
      </c>
      <c r="D1066" s="25"/>
      <c r="E1066">
        <v>0</v>
      </c>
      <c r="F1066" s="25" t="str">
        <f>VLOOKUP(vAccountPlanning[[#This Row],[Type]],TableTypeAccount[],2)</f>
        <v>Assets</v>
      </c>
      <c r="H1066" t="b">
        <v>0</v>
      </c>
      <c r="I1066" s="25" t="s">
        <v>3406</v>
      </c>
    </row>
    <row r="1067" spans="1:9" x14ac:dyDescent="0.3">
      <c r="A1067" s="25"/>
      <c r="B1067">
        <v>1065</v>
      </c>
      <c r="C1067" s="9" t="s">
        <v>621</v>
      </c>
      <c r="D1067" s="25"/>
      <c r="E1067">
        <v>0</v>
      </c>
      <c r="F1067" s="25" t="str">
        <f>VLOOKUP(vAccountPlanning[[#This Row],[Type]],TableTypeAccount[],2)</f>
        <v>Assets</v>
      </c>
      <c r="H1067" t="b">
        <v>0</v>
      </c>
      <c r="I1067" s="25" t="s">
        <v>3407</v>
      </c>
    </row>
    <row r="1068" spans="1:9" x14ac:dyDescent="0.3">
      <c r="A1068" s="25"/>
      <c r="B1068">
        <v>1066</v>
      </c>
      <c r="C1068" s="9" t="s">
        <v>621</v>
      </c>
      <c r="D1068" s="25"/>
      <c r="E1068">
        <v>0</v>
      </c>
      <c r="F1068" s="25" t="str">
        <f>VLOOKUP(vAccountPlanning[[#This Row],[Type]],TableTypeAccount[],2)</f>
        <v>Assets</v>
      </c>
      <c r="H1068" t="b">
        <v>0</v>
      </c>
      <c r="I1068" s="25" t="s">
        <v>3408</v>
      </c>
    </row>
    <row r="1069" spans="1:9" x14ac:dyDescent="0.3">
      <c r="A1069" s="25"/>
      <c r="B1069">
        <v>1067</v>
      </c>
      <c r="C1069" s="9" t="s">
        <v>621</v>
      </c>
      <c r="D1069" s="25"/>
      <c r="E1069">
        <v>0</v>
      </c>
      <c r="F1069" s="25" t="str">
        <f>VLOOKUP(vAccountPlanning[[#This Row],[Type]],TableTypeAccount[],2)</f>
        <v>Assets</v>
      </c>
      <c r="H1069" t="b">
        <v>0</v>
      </c>
      <c r="I1069" s="25" t="s">
        <v>3409</v>
      </c>
    </row>
    <row r="1070" spans="1:9" x14ac:dyDescent="0.3">
      <c r="A1070" s="25"/>
      <c r="B1070">
        <v>1068</v>
      </c>
      <c r="C1070" s="9" t="s">
        <v>621</v>
      </c>
      <c r="D1070" s="25"/>
      <c r="E1070">
        <v>0</v>
      </c>
      <c r="F1070" s="25" t="str">
        <f>VLOOKUP(vAccountPlanning[[#This Row],[Type]],TableTypeAccount[],2)</f>
        <v>Assets</v>
      </c>
      <c r="H1070" t="b">
        <v>0</v>
      </c>
      <c r="I1070" s="25" t="s">
        <v>3410</v>
      </c>
    </row>
    <row r="1071" spans="1:9" x14ac:dyDescent="0.3">
      <c r="A1071" s="25"/>
      <c r="B1071">
        <v>1069</v>
      </c>
      <c r="C1071" s="9" t="s">
        <v>621</v>
      </c>
      <c r="D1071" s="25"/>
      <c r="E1071">
        <v>0</v>
      </c>
      <c r="F1071" s="25" t="str">
        <f>VLOOKUP(vAccountPlanning[[#This Row],[Type]],TableTypeAccount[],2)</f>
        <v>Assets</v>
      </c>
      <c r="H1071" t="b">
        <v>0</v>
      </c>
      <c r="I1071" s="25" t="s">
        <v>3411</v>
      </c>
    </row>
    <row r="1072" spans="1:9" x14ac:dyDescent="0.3">
      <c r="A1072" s="25"/>
      <c r="B1072">
        <v>1070</v>
      </c>
      <c r="C1072" s="9" t="s">
        <v>621</v>
      </c>
      <c r="D1072" s="25"/>
      <c r="E1072">
        <v>0</v>
      </c>
      <c r="F1072" s="25" t="str">
        <f>VLOOKUP(vAccountPlanning[[#This Row],[Type]],TableTypeAccount[],2)</f>
        <v>Assets</v>
      </c>
      <c r="H1072" t="b">
        <v>0</v>
      </c>
      <c r="I1072" s="25" t="s">
        <v>3412</v>
      </c>
    </row>
    <row r="1073" spans="1:9" x14ac:dyDescent="0.3">
      <c r="A1073" s="25"/>
      <c r="B1073">
        <v>1071</v>
      </c>
      <c r="C1073" s="9" t="s">
        <v>621</v>
      </c>
      <c r="D1073" s="25"/>
      <c r="E1073">
        <v>0</v>
      </c>
      <c r="F1073" s="25" t="str">
        <f>VLOOKUP(vAccountPlanning[[#This Row],[Type]],TableTypeAccount[],2)</f>
        <v>Assets</v>
      </c>
      <c r="H1073" t="b">
        <v>0</v>
      </c>
      <c r="I1073" s="25" t="s">
        <v>3413</v>
      </c>
    </row>
    <row r="1074" spans="1:9" x14ac:dyDescent="0.3">
      <c r="A1074" s="25"/>
      <c r="B1074">
        <v>1072</v>
      </c>
      <c r="C1074" s="9" t="s">
        <v>621</v>
      </c>
      <c r="D1074" s="25"/>
      <c r="E1074">
        <v>0</v>
      </c>
      <c r="F1074" s="25" t="str">
        <f>VLOOKUP(vAccountPlanning[[#This Row],[Type]],TableTypeAccount[],2)</f>
        <v>Assets</v>
      </c>
      <c r="H1074" t="b">
        <v>0</v>
      </c>
      <c r="I1074" s="25" t="s">
        <v>3414</v>
      </c>
    </row>
    <row r="1075" spans="1:9" x14ac:dyDescent="0.3">
      <c r="A1075" s="25"/>
      <c r="B1075">
        <v>1073</v>
      </c>
      <c r="C1075" s="9" t="s">
        <v>621</v>
      </c>
      <c r="D1075" s="25"/>
      <c r="E1075">
        <v>0</v>
      </c>
      <c r="F1075" s="25" t="str">
        <f>VLOOKUP(vAccountPlanning[[#This Row],[Type]],TableTypeAccount[],2)</f>
        <v>Assets</v>
      </c>
      <c r="H1075" t="b">
        <v>0</v>
      </c>
      <c r="I1075" s="25" t="s">
        <v>3415</v>
      </c>
    </row>
    <row r="1076" spans="1:9" x14ac:dyDescent="0.3">
      <c r="A1076" s="25"/>
      <c r="B1076">
        <v>1074</v>
      </c>
      <c r="C1076" s="9" t="s">
        <v>621</v>
      </c>
      <c r="D1076" s="25"/>
      <c r="E1076">
        <v>0</v>
      </c>
      <c r="F1076" s="25" t="str">
        <f>VLOOKUP(vAccountPlanning[[#This Row],[Type]],TableTypeAccount[],2)</f>
        <v>Assets</v>
      </c>
      <c r="H1076" t="b">
        <v>0</v>
      </c>
      <c r="I1076" s="25" t="s">
        <v>3416</v>
      </c>
    </row>
    <row r="1077" spans="1:9" x14ac:dyDescent="0.3">
      <c r="A1077" s="25"/>
      <c r="B1077">
        <v>1075</v>
      </c>
      <c r="C1077" s="9" t="s">
        <v>621</v>
      </c>
      <c r="D1077" s="25"/>
      <c r="E1077">
        <v>0</v>
      </c>
      <c r="F1077" s="25" t="str">
        <f>VLOOKUP(vAccountPlanning[[#This Row],[Type]],TableTypeAccount[],2)</f>
        <v>Assets</v>
      </c>
      <c r="H1077" t="b">
        <v>0</v>
      </c>
      <c r="I1077" s="25" t="s">
        <v>3417</v>
      </c>
    </row>
    <row r="1078" spans="1:9" x14ac:dyDescent="0.3">
      <c r="A1078" s="25"/>
      <c r="B1078">
        <v>1076</v>
      </c>
      <c r="C1078" s="9" t="s">
        <v>621</v>
      </c>
      <c r="D1078" s="25"/>
      <c r="E1078">
        <v>0</v>
      </c>
      <c r="F1078" s="25" t="str">
        <f>VLOOKUP(vAccountPlanning[[#This Row],[Type]],TableTypeAccount[],2)</f>
        <v>Assets</v>
      </c>
      <c r="H1078" t="b">
        <v>0</v>
      </c>
      <c r="I1078" s="25" t="s">
        <v>3418</v>
      </c>
    </row>
    <row r="1079" spans="1:9" x14ac:dyDescent="0.3">
      <c r="A1079" s="25"/>
      <c r="B1079">
        <v>1077</v>
      </c>
      <c r="C1079" s="9" t="s">
        <v>621</v>
      </c>
      <c r="D1079" s="25"/>
      <c r="E1079">
        <v>0</v>
      </c>
      <c r="F1079" s="25" t="str">
        <f>VLOOKUP(vAccountPlanning[[#This Row],[Type]],TableTypeAccount[],2)</f>
        <v>Assets</v>
      </c>
      <c r="H1079" t="b">
        <v>0</v>
      </c>
      <c r="I1079" s="25" t="s">
        <v>3419</v>
      </c>
    </row>
    <row r="1080" spans="1:9" x14ac:dyDescent="0.3">
      <c r="A1080" s="25"/>
      <c r="B1080">
        <v>1078</v>
      </c>
      <c r="C1080" s="9" t="s">
        <v>621</v>
      </c>
      <c r="D1080" s="25"/>
      <c r="E1080">
        <v>0</v>
      </c>
      <c r="F1080" s="25" t="str">
        <f>VLOOKUP(vAccountPlanning[[#This Row],[Type]],TableTypeAccount[],2)</f>
        <v>Assets</v>
      </c>
      <c r="H1080" t="b">
        <v>0</v>
      </c>
      <c r="I1080" s="25" t="s">
        <v>3420</v>
      </c>
    </row>
    <row r="1081" spans="1:9" x14ac:dyDescent="0.3">
      <c r="A1081" s="25"/>
      <c r="B1081">
        <v>1079</v>
      </c>
      <c r="C1081" s="9" t="s">
        <v>621</v>
      </c>
      <c r="D1081" s="25"/>
      <c r="E1081">
        <v>0</v>
      </c>
      <c r="F1081" s="25" t="str">
        <f>VLOOKUP(vAccountPlanning[[#This Row],[Type]],TableTypeAccount[],2)</f>
        <v>Assets</v>
      </c>
      <c r="H1081" t="b">
        <v>0</v>
      </c>
      <c r="I1081" s="25" t="s">
        <v>3421</v>
      </c>
    </row>
    <row r="1082" spans="1:9" x14ac:dyDescent="0.3">
      <c r="A1082" s="25"/>
      <c r="B1082">
        <v>1080</v>
      </c>
      <c r="C1082" s="9" t="s">
        <v>622</v>
      </c>
      <c r="D1082" s="25"/>
      <c r="E1082">
        <v>0</v>
      </c>
      <c r="F1082" s="25" t="str">
        <f>VLOOKUP(vAccountPlanning[[#This Row],[Type]],TableTypeAccount[],2)</f>
        <v>Assets</v>
      </c>
      <c r="H1082" t="b">
        <v>0</v>
      </c>
      <c r="I1082" s="25" t="s">
        <v>3422</v>
      </c>
    </row>
    <row r="1083" spans="1:9" x14ac:dyDescent="0.3">
      <c r="A1083" s="25"/>
      <c r="B1083">
        <v>1081</v>
      </c>
      <c r="C1083" s="9" t="s">
        <v>622</v>
      </c>
      <c r="D1083" s="25"/>
      <c r="E1083">
        <v>0</v>
      </c>
      <c r="F1083" s="25" t="str">
        <f>VLOOKUP(vAccountPlanning[[#This Row],[Type]],TableTypeAccount[],2)</f>
        <v>Assets</v>
      </c>
      <c r="H1083" t="b">
        <v>0</v>
      </c>
      <c r="I1083" s="25" t="s">
        <v>3423</v>
      </c>
    </row>
    <row r="1084" spans="1:9" x14ac:dyDescent="0.3">
      <c r="A1084" s="25"/>
      <c r="B1084">
        <v>1082</v>
      </c>
      <c r="C1084" s="9" t="s">
        <v>622</v>
      </c>
      <c r="D1084" s="25"/>
      <c r="E1084">
        <v>0</v>
      </c>
      <c r="F1084" s="25" t="str">
        <f>VLOOKUP(vAccountPlanning[[#This Row],[Type]],TableTypeAccount[],2)</f>
        <v>Assets</v>
      </c>
      <c r="H1084" t="b">
        <v>0</v>
      </c>
      <c r="I1084" s="25" t="s">
        <v>3424</v>
      </c>
    </row>
    <row r="1085" spans="1:9" x14ac:dyDescent="0.3">
      <c r="A1085" s="25"/>
      <c r="B1085">
        <v>1083</v>
      </c>
      <c r="C1085" s="9" t="s">
        <v>622</v>
      </c>
      <c r="D1085" s="25"/>
      <c r="E1085">
        <v>0</v>
      </c>
      <c r="F1085" s="25" t="str">
        <f>VLOOKUP(vAccountPlanning[[#This Row],[Type]],TableTypeAccount[],2)</f>
        <v>Assets</v>
      </c>
      <c r="H1085" t="b">
        <v>0</v>
      </c>
      <c r="I1085" s="25" t="s">
        <v>3425</v>
      </c>
    </row>
    <row r="1086" spans="1:9" x14ac:dyDescent="0.3">
      <c r="A1086" s="25"/>
      <c r="B1086">
        <v>1084</v>
      </c>
      <c r="C1086" s="9" t="s">
        <v>622</v>
      </c>
      <c r="D1086" s="25"/>
      <c r="E1086">
        <v>0</v>
      </c>
      <c r="F1086" s="25" t="str">
        <f>VLOOKUP(vAccountPlanning[[#This Row],[Type]],TableTypeAccount[],2)</f>
        <v>Assets</v>
      </c>
      <c r="H1086" t="b">
        <v>0</v>
      </c>
      <c r="I1086" s="25" t="s">
        <v>3426</v>
      </c>
    </row>
    <row r="1087" spans="1:9" x14ac:dyDescent="0.3">
      <c r="A1087" s="25"/>
      <c r="B1087">
        <v>1085</v>
      </c>
      <c r="C1087" s="9" t="s">
        <v>622</v>
      </c>
      <c r="D1087" s="25"/>
      <c r="E1087">
        <v>0</v>
      </c>
      <c r="F1087" s="25" t="str">
        <f>VLOOKUP(vAccountPlanning[[#This Row],[Type]],TableTypeAccount[],2)</f>
        <v>Assets</v>
      </c>
      <c r="H1087" t="b">
        <v>0</v>
      </c>
      <c r="I1087" s="25" t="s">
        <v>3427</v>
      </c>
    </row>
    <row r="1088" spans="1:9" x14ac:dyDescent="0.3">
      <c r="A1088" s="25"/>
      <c r="B1088">
        <v>1086</v>
      </c>
      <c r="C1088" s="9" t="s">
        <v>622</v>
      </c>
      <c r="D1088" s="25"/>
      <c r="E1088">
        <v>0</v>
      </c>
      <c r="F1088" s="25" t="str">
        <f>VLOOKUP(vAccountPlanning[[#This Row],[Type]],TableTypeAccount[],2)</f>
        <v>Assets</v>
      </c>
      <c r="H1088" t="b">
        <v>0</v>
      </c>
      <c r="I1088" s="25" t="s">
        <v>3428</v>
      </c>
    </row>
    <row r="1089" spans="1:9" x14ac:dyDescent="0.3">
      <c r="A1089" s="25"/>
      <c r="B1089">
        <v>1087</v>
      </c>
      <c r="C1089" s="9" t="s">
        <v>622</v>
      </c>
      <c r="D1089" s="25"/>
      <c r="E1089">
        <v>0</v>
      </c>
      <c r="F1089" s="25" t="str">
        <f>VLOOKUP(vAccountPlanning[[#This Row],[Type]],TableTypeAccount[],2)</f>
        <v>Assets</v>
      </c>
      <c r="H1089" t="b">
        <v>0</v>
      </c>
      <c r="I1089" s="25" t="s">
        <v>3429</v>
      </c>
    </row>
    <row r="1090" spans="1:9" x14ac:dyDescent="0.3">
      <c r="A1090" s="25"/>
      <c r="B1090">
        <v>1088</v>
      </c>
      <c r="C1090" s="9" t="s">
        <v>622</v>
      </c>
      <c r="D1090" s="25"/>
      <c r="E1090">
        <v>0</v>
      </c>
      <c r="F1090" s="25" t="str">
        <f>VLOOKUP(vAccountPlanning[[#This Row],[Type]],TableTypeAccount[],2)</f>
        <v>Assets</v>
      </c>
      <c r="H1090" t="b">
        <v>0</v>
      </c>
      <c r="I1090" s="25" t="s">
        <v>3430</v>
      </c>
    </row>
    <row r="1091" spans="1:9" x14ac:dyDescent="0.3">
      <c r="A1091" s="25"/>
      <c r="B1091">
        <v>1089</v>
      </c>
      <c r="C1091" s="9" t="s">
        <v>622</v>
      </c>
      <c r="D1091" s="25"/>
      <c r="E1091">
        <v>0</v>
      </c>
      <c r="F1091" s="25" t="str">
        <f>VLOOKUP(vAccountPlanning[[#This Row],[Type]],TableTypeAccount[],2)</f>
        <v>Assets</v>
      </c>
      <c r="H1091" t="b">
        <v>0</v>
      </c>
      <c r="I1091" s="25" t="s">
        <v>3431</v>
      </c>
    </row>
    <row r="1092" spans="1:9" x14ac:dyDescent="0.3">
      <c r="A1092" s="25"/>
      <c r="B1092">
        <v>1090</v>
      </c>
      <c r="C1092" s="9" t="s">
        <v>623</v>
      </c>
      <c r="D1092" s="25"/>
      <c r="E1092">
        <v>0</v>
      </c>
      <c r="F1092" s="25" t="str">
        <f>VLOOKUP(vAccountPlanning[[#This Row],[Type]],TableTypeAccount[],2)</f>
        <v>Assets</v>
      </c>
      <c r="H1092" t="b">
        <v>0</v>
      </c>
      <c r="I1092" s="25" t="s">
        <v>3432</v>
      </c>
    </row>
    <row r="1093" spans="1:9" x14ac:dyDescent="0.3">
      <c r="A1093" s="25"/>
      <c r="B1093">
        <v>1091</v>
      </c>
      <c r="C1093" s="9" t="s">
        <v>623</v>
      </c>
      <c r="D1093" s="25"/>
      <c r="E1093">
        <v>0</v>
      </c>
      <c r="F1093" s="25" t="str">
        <f>VLOOKUP(vAccountPlanning[[#This Row],[Type]],TableTypeAccount[],2)</f>
        <v>Assets</v>
      </c>
      <c r="H1093" t="b">
        <v>0</v>
      </c>
      <c r="I1093" s="25" t="s">
        <v>3433</v>
      </c>
    </row>
    <row r="1094" spans="1:9" x14ac:dyDescent="0.3">
      <c r="A1094" s="25"/>
      <c r="B1094">
        <v>1092</v>
      </c>
      <c r="C1094" s="9" t="s">
        <v>623</v>
      </c>
      <c r="D1094" s="25"/>
      <c r="E1094">
        <v>0</v>
      </c>
      <c r="F1094" s="25" t="str">
        <f>VLOOKUP(vAccountPlanning[[#This Row],[Type]],TableTypeAccount[],2)</f>
        <v>Assets</v>
      </c>
      <c r="H1094" t="b">
        <v>0</v>
      </c>
      <c r="I1094" s="25" t="s">
        <v>3434</v>
      </c>
    </row>
    <row r="1095" spans="1:9" x14ac:dyDescent="0.3">
      <c r="A1095" s="25"/>
      <c r="B1095">
        <v>1093</v>
      </c>
      <c r="C1095" s="9" t="s">
        <v>623</v>
      </c>
      <c r="D1095" s="25"/>
      <c r="E1095">
        <v>0</v>
      </c>
      <c r="F1095" s="25" t="str">
        <f>VLOOKUP(vAccountPlanning[[#This Row],[Type]],TableTypeAccount[],2)</f>
        <v>Assets</v>
      </c>
      <c r="H1095" t="b">
        <v>0</v>
      </c>
      <c r="I1095" s="25" t="s">
        <v>3435</v>
      </c>
    </row>
    <row r="1096" spans="1:9" x14ac:dyDescent="0.3">
      <c r="A1096" s="25"/>
      <c r="B1096">
        <v>1094</v>
      </c>
      <c r="C1096" s="9" t="s">
        <v>623</v>
      </c>
      <c r="D1096" s="25"/>
      <c r="E1096">
        <v>0</v>
      </c>
      <c r="F1096" s="25" t="str">
        <f>VLOOKUP(vAccountPlanning[[#This Row],[Type]],TableTypeAccount[],2)</f>
        <v>Assets</v>
      </c>
      <c r="H1096" t="b">
        <v>0</v>
      </c>
      <c r="I1096" s="25" t="s">
        <v>3436</v>
      </c>
    </row>
    <row r="1097" spans="1:9" x14ac:dyDescent="0.3">
      <c r="A1097" s="25"/>
      <c r="B1097">
        <v>1095</v>
      </c>
      <c r="C1097" s="9" t="s">
        <v>26</v>
      </c>
      <c r="D1097" s="25"/>
      <c r="E1097">
        <v>0</v>
      </c>
      <c r="F1097" s="25" t="str">
        <f>VLOOKUP(vAccountPlanning[[#This Row],[Type]],TableTypeAccount[],2)</f>
        <v>Assets</v>
      </c>
      <c r="H1097" t="b">
        <v>0</v>
      </c>
      <c r="I1097" s="25" t="s">
        <v>3437</v>
      </c>
    </row>
    <row r="1098" spans="1:9" x14ac:dyDescent="0.3">
      <c r="A1098" s="25"/>
      <c r="B1098">
        <v>1096</v>
      </c>
      <c r="C1098" s="9" t="s">
        <v>26</v>
      </c>
      <c r="D1098" s="25"/>
      <c r="E1098">
        <v>0</v>
      </c>
      <c r="F1098" s="25" t="str">
        <f>VLOOKUP(vAccountPlanning[[#This Row],[Type]],TableTypeAccount[],2)</f>
        <v>Assets</v>
      </c>
      <c r="H1098" t="b">
        <v>0</v>
      </c>
      <c r="I1098" s="25" t="s">
        <v>3438</v>
      </c>
    </row>
    <row r="1099" spans="1:9" x14ac:dyDescent="0.3">
      <c r="A1099" s="25"/>
      <c r="B1099">
        <v>1097</v>
      </c>
      <c r="C1099" s="9" t="s">
        <v>26</v>
      </c>
      <c r="D1099" s="25"/>
      <c r="E1099">
        <v>0</v>
      </c>
      <c r="F1099" s="25" t="str">
        <f>VLOOKUP(vAccountPlanning[[#This Row],[Type]],TableTypeAccount[],2)</f>
        <v>Assets</v>
      </c>
      <c r="H1099" t="b">
        <v>0</v>
      </c>
      <c r="I1099" s="25" t="s">
        <v>3439</v>
      </c>
    </row>
    <row r="1100" spans="1:9" x14ac:dyDescent="0.3">
      <c r="A1100" s="25"/>
      <c r="B1100">
        <v>1098</v>
      </c>
      <c r="C1100" s="9" t="s">
        <v>26</v>
      </c>
      <c r="D1100" s="25"/>
      <c r="E1100">
        <v>0</v>
      </c>
      <c r="F1100" s="25" t="str">
        <f>VLOOKUP(vAccountPlanning[[#This Row],[Type]],TableTypeAccount[],2)</f>
        <v>Assets</v>
      </c>
      <c r="H1100" t="b">
        <v>0</v>
      </c>
      <c r="I1100" s="25" t="s">
        <v>3440</v>
      </c>
    </row>
    <row r="1101" spans="1:9" x14ac:dyDescent="0.3">
      <c r="A1101" s="25"/>
      <c r="B1101">
        <v>1099</v>
      </c>
      <c r="C1101" s="9" t="s">
        <v>26</v>
      </c>
      <c r="D1101" s="25"/>
      <c r="E1101">
        <v>0</v>
      </c>
      <c r="F1101" s="25" t="str">
        <f>VLOOKUP(vAccountPlanning[[#This Row],[Type]],TableTypeAccount[],2)</f>
        <v>Assets</v>
      </c>
      <c r="H1101" t="b">
        <v>0</v>
      </c>
      <c r="I1101" s="25" t="s">
        <v>3441</v>
      </c>
    </row>
    <row r="1102" spans="1:9" x14ac:dyDescent="0.3">
      <c r="A1102" s="25"/>
      <c r="B1102">
        <v>1100</v>
      </c>
      <c r="C1102" s="9" t="s">
        <v>27</v>
      </c>
      <c r="D1102" s="25"/>
      <c r="E1102">
        <v>0</v>
      </c>
      <c r="F1102" s="25" t="str">
        <f>VLOOKUP(vAccountPlanning[[#This Row],[Type]],TableTypeAccount[],2)</f>
        <v>Assets</v>
      </c>
      <c r="H1102" t="b">
        <v>1</v>
      </c>
      <c r="I1102" s="25" t="s">
        <v>3442</v>
      </c>
    </row>
    <row r="1103" spans="1:9" x14ac:dyDescent="0.3">
      <c r="A1103" s="25"/>
      <c r="B1103">
        <v>1101</v>
      </c>
      <c r="C1103" s="9" t="s">
        <v>27</v>
      </c>
      <c r="D1103" s="25"/>
      <c r="E1103">
        <v>0</v>
      </c>
      <c r="F1103" s="25" t="str">
        <f>VLOOKUP(vAccountPlanning[[#This Row],[Type]],TableTypeAccount[],2)</f>
        <v>Assets</v>
      </c>
      <c r="H1103" t="b">
        <v>0</v>
      </c>
      <c r="I1103" s="25" t="s">
        <v>3443</v>
      </c>
    </row>
    <row r="1104" spans="1:9" x14ac:dyDescent="0.3">
      <c r="A1104" s="25"/>
      <c r="B1104">
        <v>1102</v>
      </c>
      <c r="C1104" s="9" t="s">
        <v>27</v>
      </c>
      <c r="D1104" s="25"/>
      <c r="E1104">
        <v>0</v>
      </c>
      <c r="F1104" s="25" t="str">
        <f>VLOOKUP(vAccountPlanning[[#This Row],[Type]],TableTypeAccount[],2)</f>
        <v>Assets</v>
      </c>
      <c r="H1104" t="b">
        <v>0</v>
      </c>
      <c r="I1104" s="25" t="s">
        <v>3444</v>
      </c>
    </row>
    <row r="1105" spans="1:9" x14ac:dyDescent="0.3">
      <c r="A1105" s="25"/>
      <c r="B1105">
        <v>1103</v>
      </c>
      <c r="C1105" s="9" t="s">
        <v>27</v>
      </c>
      <c r="D1105" s="25"/>
      <c r="E1105">
        <v>0</v>
      </c>
      <c r="F1105" s="25" t="str">
        <f>VLOOKUP(vAccountPlanning[[#This Row],[Type]],TableTypeAccount[],2)</f>
        <v>Assets</v>
      </c>
      <c r="H1105" t="b">
        <v>0</v>
      </c>
      <c r="I1105" s="25" t="s">
        <v>3445</v>
      </c>
    </row>
    <row r="1106" spans="1:9" x14ac:dyDescent="0.3">
      <c r="A1106" s="25"/>
      <c r="B1106">
        <v>1104</v>
      </c>
      <c r="C1106" s="9" t="s">
        <v>27</v>
      </c>
      <c r="D1106" s="25"/>
      <c r="E1106">
        <v>0</v>
      </c>
      <c r="F1106" s="25" t="str">
        <f>VLOOKUP(vAccountPlanning[[#This Row],[Type]],TableTypeAccount[],2)</f>
        <v>Assets</v>
      </c>
      <c r="H1106" t="b">
        <v>0</v>
      </c>
      <c r="I1106" s="25" t="s">
        <v>3446</v>
      </c>
    </row>
    <row r="1107" spans="1:9" x14ac:dyDescent="0.3">
      <c r="A1107" s="25"/>
      <c r="B1107">
        <v>1105</v>
      </c>
      <c r="C1107" s="9" t="s">
        <v>27</v>
      </c>
      <c r="D1107" s="25"/>
      <c r="E1107">
        <v>0</v>
      </c>
      <c r="F1107" s="25" t="str">
        <f>VLOOKUP(vAccountPlanning[[#This Row],[Type]],TableTypeAccount[],2)</f>
        <v>Assets</v>
      </c>
      <c r="H1107" t="b">
        <v>0</v>
      </c>
      <c r="I1107" s="25" t="s">
        <v>3447</v>
      </c>
    </row>
    <row r="1108" spans="1:9" x14ac:dyDescent="0.3">
      <c r="A1108" s="25"/>
      <c r="B1108">
        <v>1106</v>
      </c>
      <c r="C1108" s="9" t="s">
        <v>27</v>
      </c>
      <c r="D1108" s="25"/>
      <c r="E1108">
        <v>0</v>
      </c>
      <c r="F1108" s="25" t="str">
        <f>VLOOKUP(vAccountPlanning[[#This Row],[Type]],TableTypeAccount[],2)</f>
        <v>Assets</v>
      </c>
      <c r="H1108" t="b">
        <v>0</v>
      </c>
      <c r="I1108" s="25" t="s">
        <v>3448</v>
      </c>
    </row>
    <row r="1109" spans="1:9" x14ac:dyDescent="0.3">
      <c r="A1109" s="25"/>
      <c r="B1109">
        <v>1107</v>
      </c>
      <c r="C1109" s="9" t="s">
        <v>27</v>
      </c>
      <c r="D1109" s="25"/>
      <c r="E1109">
        <v>0</v>
      </c>
      <c r="F1109" s="25" t="str">
        <f>VLOOKUP(vAccountPlanning[[#This Row],[Type]],TableTypeAccount[],2)</f>
        <v>Assets</v>
      </c>
      <c r="H1109" t="b">
        <v>0</v>
      </c>
      <c r="I1109" s="25" t="s">
        <v>3449</v>
      </c>
    </row>
    <row r="1110" spans="1:9" x14ac:dyDescent="0.3">
      <c r="A1110" s="25"/>
      <c r="B1110">
        <v>1108</v>
      </c>
      <c r="C1110" s="9" t="s">
        <v>27</v>
      </c>
      <c r="D1110" s="25"/>
      <c r="E1110">
        <v>0</v>
      </c>
      <c r="F1110" s="25" t="str">
        <f>VLOOKUP(vAccountPlanning[[#This Row],[Type]],TableTypeAccount[],2)</f>
        <v>Assets</v>
      </c>
      <c r="H1110" t="b">
        <v>0</v>
      </c>
      <c r="I1110" s="25" t="s">
        <v>3450</v>
      </c>
    </row>
    <row r="1111" spans="1:9" x14ac:dyDescent="0.3">
      <c r="A1111" s="25"/>
      <c r="B1111">
        <v>1109</v>
      </c>
      <c r="C1111" s="9" t="s">
        <v>27</v>
      </c>
      <c r="D1111" s="25"/>
      <c r="E1111">
        <v>0</v>
      </c>
      <c r="F1111" s="25" t="str">
        <f>VLOOKUP(vAccountPlanning[[#This Row],[Type]],TableTypeAccount[],2)</f>
        <v>Assets</v>
      </c>
      <c r="H1111" t="b">
        <v>0</v>
      </c>
      <c r="I1111" s="25" t="s">
        <v>3451</v>
      </c>
    </row>
    <row r="1112" spans="1:9" x14ac:dyDescent="0.3">
      <c r="A1112" s="25"/>
      <c r="B1112">
        <v>1110</v>
      </c>
      <c r="C1112" s="9" t="s">
        <v>624</v>
      </c>
      <c r="D1112" s="25"/>
      <c r="E1112">
        <v>0</v>
      </c>
      <c r="F1112" s="25" t="str">
        <f>VLOOKUP(vAccountPlanning[[#This Row],[Type]],TableTypeAccount[],2)</f>
        <v>Assets</v>
      </c>
      <c r="H1112" t="b">
        <v>0</v>
      </c>
      <c r="I1112" s="25" t="s">
        <v>3452</v>
      </c>
    </row>
    <row r="1113" spans="1:9" x14ac:dyDescent="0.3">
      <c r="A1113" s="25"/>
      <c r="B1113">
        <v>1111</v>
      </c>
      <c r="C1113" s="9" t="s">
        <v>624</v>
      </c>
      <c r="D1113" s="25"/>
      <c r="E1113">
        <v>0</v>
      </c>
      <c r="F1113" s="25" t="str">
        <f>VLOOKUP(vAccountPlanning[[#This Row],[Type]],TableTypeAccount[],2)</f>
        <v>Assets</v>
      </c>
      <c r="H1113" t="b">
        <v>0</v>
      </c>
      <c r="I1113" s="25" t="s">
        <v>3453</v>
      </c>
    </row>
    <row r="1114" spans="1:9" x14ac:dyDescent="0.3">
      <c r="A1114" s="25"/>
      <c r="B1114">
        <v>1112</v>
      </c>
      <c r="C1114" s="9" t="s">
        <v>624</v>
      </c>
      <c r="D1114" s="25"/>
      <c r="E1114">
        <v>0</v>
      </c>
      <c r="F1114" s="25" t="str">
        <f>VLOOKUP(vAccountPlanning[[#This Row],[Type]],TableTypeAccount[],2)</f>
        <v>Assets</v>
      </c>
      <c r="H1114" t="b">
        <v>0</v>
      </c>
      <c r="I1114" s="25" t="s">
        <v>3454</v>
      </c>
    </row>
    <row r="1115" spans="1:9" x14ac:dyDescent="0.3">
      <c r="A1115" s="25"/>
      <c r="B1115">
        <v>1113</v>
      </c>
      <c r="C1115" s="9" t="s">
        <v>624</v>
      </c>
      <c r="D1115" s="25"/>
      <c r="E1115">
        <v>0</v>
      </c>
      <c r="F1115" s="25" t="str">
        <f>VLOOKUP(vAccountPlanning[[#This Row],[Type]],TableTypeAccount[],2)</f>
        <v>Assets</v>
      </c>
      <c r="H1115" t="b">
        <v>0</v>
      </c>
      <c r="I1115" s="25" t="s">
        <v>3455</v>
      </c>
    </row>
    <row r="1116" spans="1:9" x14ac:dyDescent="0.3">
      <c r="A1116" s="25"/>
      <c r="B1116">
        <v>1114</v>
      </c>
      <c r="C1116" s="9" t="s">
        <v>624</v>
      </c>
      <c r="D1116" s="25"/>
      <c r="E1116">
        <v>0</v>
      </c>
      <c r="F1116" s="25" t="str">
        <f>VLOOKUP(vAccountPlanning[[#This Row],[Type]],TableTypeAccount[],2)</f>
        <v>Assets</v>
      </c>
      <c r="H1116" t="b">
        <v>0</v>
      </c>
      <c r="I1116" s="25" t="s">
        <v>3456</v>
      </c>
    </row>
    <row r="1117" spans="1:9" x14ac:dyDescent="0.3">
      <c r="A1117" s="25"/>
      <c r="B1117">
        <v>1115</v>
      </c>
      <c r="C1117" s="9" t="s">
        <v>624</v>
      </c>
      <c r="D1117" s="25"/>
      <c r="E1117">
        <v>0</v>
      </c>
      <c r="F1117" s="25" t="str">
        <f>VLOOKUP(vAccountPlanning[[#This Row],[Type]],TableTypeAccount[],2)</f>
        <v>Assets</v>
      </c>
      <c r="H1117" t="b">
        <v>0</v>
      </c>
      <c r="I1117" s="25" t="s">
        <v>3457</v>
      </c>
    </row>
    <row r="1118" spans="1:9" x14ac:dyDescent="0.3">
      <c r="A1118" s="25"/>
      <c r="B1118">
        <v>1116</v>
      </c>
      <c r="C1118" s="9" t="s">
        <v>624</v>
      </c>
      <c r="D1118" s="25"/>
      <c r="E1118">
        <v>0</v>
      </c>
      <c r="F1118" s="25" t="str">
        <f>VLOOKUP(vAccountPlanning[[#This Row],[Type]],TableTypeAccount[],2)</f>
        <v>Assets</v>
      </c>
      <c r="H1118" t="b">
        <v>0</v>
      </c>
      <c r="I1118" s="25" t="s">
        <v>3458</v>
      </c>
    </row>
    <row r="1119" spans="1:9" x14ac:dyDescent="0.3">
      <c r="A1119" s="25"/>
      <c r="B1119">
        <v>1117</v>
      </c>
      <c r="C1119" s="9" t="s">
        <v>624</v>
      </c>
      <c r="D1119" s="25"/>
      <c r="E1119">
        <v>0</v>
      </c>
      <c r="F1119" s="25" t="str">
        <f>VLOOKUP(vAccountPlanning[[#This Row],[Type]],TableTypeAccount[],2)</f>
        <v>Assets</v>
      </c>
      <c r="H1119" t="b">
        <v>0</v>
      </c>
      <c r="I1119" s="25" t="s">
        <v>3459</v>
      </c>
    </row>
    <row r="1120" spans="1:9" x14ac:dyDescent="0.3">
      <c r="A1120" s="25"/>
      <c r="B1120">
        <v>1118</v>
      </c>
      <c r="C1120" s="9" t="s">
        <v>624</v>
      </c>
      <c r="D1120" s="25"/>
      <c r="E1120">
        <v>0</v>
      </c>
      <c r="F1120" s="25" t="str">
        <f>VLOOKUP(vAccountPlanning[[#This Row],[Type]],TableTypeAccount[],2)</f>
        <v>Assets</v>
      </c>
      <c r="H1120" t="b">
        <v>0</v>
      </c>
      <c r="I1120" s="25" t="s">
        <v>3460</v>
      </c>
    </row>
    <row r="1121" spans="1:9" x14ac:dyDescent="0.3">
      <c r="A1121" s="25"/>
      <c r="B1121">
        <v>1119</v>
      </c>
      <c r="C1121" s="9" t="s">
        <v>624</v>
      </c>
      <c r="D1121" s="25"/>
      <c r="E1121">
        <v>0</v>
      </c>
      <c r="F1121" s="25" t="str">
        <f>VLOOKUP(vAccountPlanning[[#This Row],[Type]],TableTypeAccount[],2)</f>
        <v>Assets</v>
      </c>
      <c r="H1121" t="b">
        <v>0</v>
      </c>
      <c r="I1121" s="25" t="s">
        <v>3461</v>
      </c>
    </row>
    <row r="1122" spans="1:9" x14ac:dyDescent="0.3">
      <c r="A1122" s="25"/>
      <c r="B1122">
        <v>1120</v>
      </c>
      <c r="C1122" s="9" t="s">
        <v>624</v>
      </c>
      <c r="D1122" s="25"/>
      <c r="E1122">
        <v>0</v>
      </c>
      <c r="F1122" s="25" t="str">
        <f>VLOOKUP(vAccountPlanning[[#This Row],[Type]],TableTypeAccount[],2)</f>
        <v>Assets</v>
      </c>
      <c r="H1122" t="b">
        <v>0</v>
      </c>
      <c r="I1122" s="25" t="s">
        <v>3462</v>
      </c>
    </row>
    <row r="1123" spans="1:9" x14ac:dyDescent="0.3">
      <c r="A1123" s="25"/>
      <c r="B1123">
        <v>1121</v>
      </c>
      <c r="C1123" s="9" t="s">
        <v>624</v>
      </c>
      <c r="D1123" s="25"/>
      <c r="E1123">
        <v>0</v>
      </c>
      <c r="F1123" s="25" t="str">
        <f>VLOOKUP(vAccountPlanning[[#This Row],[Type]],TableTypeAccount[],2)</f>
        <v>Assets</v>
      </c>
      <c r="H1123" t="b">
        <v>0</v>
      </c>
      <c r="I1123" s="25" t="s">
        <v>3463</v>
      </c>
    </row>
    <row r="1124" spans="1:9" x14ac:dyDescent="0.3">
      <c r="A1124" s="25"/>
      <c r="B1124">
        <v>1122</v>
      </c>
      <c r="C1124" s="9" t="s">
        <v>624</v>
      </c>
      <c r="D1124" s="25"/>
      <c r="E1124">
        <v>0</v>
      </c>
      <c r="F1124" s="25" t="str">
        <f>VLOOKUP(vAccountPlanning[[#This Row],[Type]],TableTypeAccount[],2)</f>
        <v>Assets</v>
      </c>
      <c r="H1124" t="b">
        <v>0</v>
      </c>
      <c r="I1124" s="25" t="s">
        <v>3464</v>
      </c>
    </row>
    <row r="1125" spans="1:9" x14ac:dyDescent="0.3">
      <c r="A1125" s="25"/>
      <c r="B1125">
        <v>1123</v>
      </c>
      <c r="C1125" s="9" t="s">
        <v>624</v>
      </c>
      <c r="D1125" s="25"/>
      <c r="E1125">
        <v>0</v>
      </c>
      <c r="F1125" s="25" t="str">
        <f>VLOOKUP(vAccountPlanning[[#This Row],[Type]],TableTypeAccount[],2)</f>
        <v>Assets</v>
      </c>
      <c r="H1125" t="b">
        <v>0</v>
      </c>
      <c r="I1125" s="25" t="s">
        <v>3465</v>
      </c>
    </row>
    <row r="1126" spans="1:9" x14ac:dyDescent="0.3">
      <c r="A1126" s="25"/>
      <c r="B1126">
        <v>1124</v>
      </c>
      <c r="C1126" s="9" t="s">
        <v>624</v>
      </c>
      <c r="D1126" s="25"/>
      <c r="E1126">
        <v>0</v>
      </c>
      <c r="F1126" s="25" t="str">
        <f>VLOOKUP(vAccountPlanning[[#This Row],[Type]],TableTypeAccount[],2)</f>
        <v>Assets</v>
      </c>
      <c r="H1126" t="b">
        <v>0</v>
      </c>
      <c r="I1126" s="25" t="s">
        <v>3466</v>
      </c>
    </row>
    <row r="1127" spans="1:9" x14ac:dyDescent="0.3">
      <c r="A1127" s="25"/>
      <c r="B1127">
        <v>1125</v>
      </c>
      <c r="C1127" s="9" t="s">
        <v>624</v>
      </c>
      <c r="D1127" s="25"/>
      <c r="E1127">
        <v>0</v>
      </c>
      <c r="F1127" s="25" t="str">
        <f>VLOOKUP(vAccountPlanning[[#This Row],[Type]],TableTypeAccount[],2)</f>
        <v>Assets</v>
      </c>
      <c r="H1127" t="b">
        <v>0</v>
      </c>
      <c r="I1127" s="25" t="s">
        <v>3467</v>
      </c>
    </row>
    <row r="1128" spans="1:9" x14ac:dyDescent="0.3">
      <c r="A1128" s="25"/>
      <c r="B1128">
        <v>1126</v>
      </c>
      <c r="C1128" s="9" t="s">
        <v>624</v>
      </c>
      <c r="D1128" s="25"/>
      <c r="E1128">
        <v>0</v>
      </c>
      <c r="F1128" s="25" t="str">
        <f>VLOOKUP(vAccountPlanning[[#This Row],[Type]],TableTypeAccount[],2)</f>
        <v>Assets</v>
      </c>
      <c r="H1128" t="b">
        <v>0</v>
      </c>
      <c r="I1128" s="25" t="s">
        <v>3468</v>
      </c>
    </row>
    <row r="1129" spans="1:9" x14ac:dyDescent="0.3">
      <c r="A1129" s="25"/>
      <c r="B1129">
        <v>1127</v>
      </c>
      <c r="C1129" s="9" t="s">
        <v>624</v>
      </c>
      <c r="D1129" s="25"/>
      <c r="E1129">
        <v>0</v>
      </c>
      <c r="F1129" s="25" t="str">
        <f>VLOOKUP(vAccountPlanning[[#This Row],[Type]],TableTypeAccount[],2)</f>
        <v>Assets</v>
      </c>
      <c r="H1129" t="b">
        <v>0</v>
      </c>
      <c r="I1129" s="25" t="s">
        <v>3469</v>
      </c>
    </row>
    <row r="1130" spans="1:9" x14ac:dyDescent="0.3">
      <c r="A1130" s="25"/>
      <c r="B1130">
        <v>1128</v>
      </c>
      <c r="C1130" s="9" t="s">
        <v>624</v>
      </c>
      <c r="D1130" s="25"/>
      <c r="E1130">
        <v>0</v>
      </c>
      <c r="F1130" s="25" t="str">
        <f>VLOOKUP(vAccountPlanning[[#This Row],[Type]],TableTypeAccount[],2)</f>
        <v>Assets</v>
      </c>
      <c r="H1130" t="b">
        <v>0</v>
      </c>
      <c r="I1130" s="25" t="s">
        <v>3470</v>
      </c>
    </row>
    <row r="1131" spans="1:9" x14ac:dyDescent="0.3">
      <c r="A1131" s="25"/>
      <c r="B1131">
        <v>1129</v>
      </c>
      <c r="C1131" s="9" t="s">
        <v>624</v>
      </c>
      <c r="D1131" s="25"/>
      <c r="E1131">
        <v>0</v>
      </c>
      <c r="F1131" s="25" t="str">
        <f>VLOOKUP(vAccountPlanning[[#This Row],[Type]],TableTypeAccount[],2)</f>
        <v>Assets</v>
      </c>
      <c r="H1131" t="b">
        <v>0</v>
      </c>
      <c r="I1131" s="25" t="s">
        <v>3471</v>
      </c>
    </row>
    <row r="1132" spans="1:9" x14ac:dyDescent="0.3">
      <c r="A1132" s="25"/>
      <c r="B1132">
        <v>1130</v>
      </c>
      <c r="C1132" s="9" t="s">
        <v>624</v>
      </c>
      <c r="D1132" s="25"/>
      <c r="E1132">
        <v>0</v>
      </c>
      <c r="F1132" s="25" t="str">
        <f>VLOOKUP(vAccountPlanning[[#This Row],[Type]],TableTypeAccount[],2)</f>
        <v>Assets</v>
      </c>
      <c r="H1132" t="b">
        <v>0</v>
      </c>
      <c r="I1132" s="25" t="s">
        <v>3472</v>
      </c>
    </row>
    <row r="1133" spans="1:9" x14ac:dyDescent="0.3">
      <c r="A1133" s="25"/>
      <c r="B1133">
        <v>1131</v>
      </c>
      <c r="C1133" s="9" t="s">
        <v>624</v>
      </c>
      <c r="D1133" s="25"/>
      <c r="E1133">
        <v>0</v>
      </c>
      <c r="F1133" s="25" t="str">
        <f>VLOOKUP(vAccountPlanning[[#This Row],[Type]],TableTypeAccount[],2)</f>
        <v>Assets</v>
      </c>
      <c r="H1133" t="b">
        <v>0</v>
      </c>
      <c r="I1133" s="25" t="s">
        <v>3473</v>
      </c>
    </row>
    <row r="1134" spans="1:9" x14ac:dyDescent="0.3">
      <c r="A1134" s="25"/>
      <c r="B1134">
        <v>1132</v>
      </c>
      <c r="C1134" s="9" t="s">
        <v>624</v>
      </c>
      <c r="D1134" s="25"/>
      <c r="E1134">
        <v>0</v>
      </c>
      <c r="F1134" s="25" t="str">
        <f>VLOOKUP(vAccountPlanning[[#This Row],[Type]],TableTypeAccount[],2)</f>
        <v>Assets</v>
      </c>
      <c r="H1134" t="b">
        <v>0</v>
      </c>
      <c r="I1134" s="25" t="s">
        <v>3474</v>
      </c>
    </row>
    <row r="1135" spans="1:9" x14ac:dyDescent="0.3">
      <c r="A1135" s="25"/>
      <c r="B1135">
        <v>1133</v>
      </c>
      <c r="C1135" s="9" t="s">
        <v>624</v>
      </c>
      <c r="D1135" s="25"/>
      <c r="E1135">
        <v>0</v>
      </c>
      <c r="F1135" s="25" t="str">
        <f>VLOOKUP(vAccountPlanning[[#This Row],[Type]],TableTypeAccount[],2)</f>
        <v>Assets</v>
      </c>
      <c r="H1135" t="b">
        <v>0</v>
      </c>
      <c r="I1135" s="25" t="s">
        <v>3475</v>
      </c>
    </row>
    <row r="1136" spans="1:9" x14ac:dyDescent="0.3">
      <c r="A1136" s="25"/>
      <c r="B1136">
        <v>1134</v>
      </c>
      <c r="C1136" s="9" t="s">
        <v>624</v>
      </c>
      <c r="D1136" s="25"/>
      <c r="E1136">
        <v>0</v>
      </c>
      <c r="F1136" s="25" t="str">
        <f>VLOOKUP(vAccountPlanning[[#This Row],[Type]],TableTypeAccount[],2)</f>
        <v>Assets</v>
      </c>
      <c r="H1136" t="b">
        <v>0</v>
      </c>
      <c r="I1136" s="25" t="s">
        <v>3476</v>
      </c>
    </row>
    <row r="1137" spans="1:9" x14ac:dyDescent="0.3">
      <c r="A1137" s="25"/>
      <c r="B1137">
        <v>1135</v>
      </c>
      <c r="C1137" s="9" t="s">
        <v>624</v>
      </c>
      <c r="D1137" s="25"/>
      <c r="E1137">
        <v>0</v>
      </c>
      <c r="F1137" s="25" t="str">
        <f>VLOOKUP(vAccountPlanning[[#This Row],[Type]],TableTypeAccount[],2)</f>
        <v>Assets</v>
      </c>
      <c r="H1137" t="b">
        <v>0</v>
      </c>
      <c r="I1137" s="25" t="s">
        <v>3477</v>
      </c>
    </row>
    <row r="1138" spans="1:9" x14ac:dyDescent="0.3">
      <c r="A1138" s="25"/>
      <c r="B1138">
        <v>1136</v>
      </c>
      <c r="C1138" s="9" t="s">
        <v>624</v>
      </c>
      <c r="D1138" s="25"/>
      <c r="E1138">
        <v>0</v>
      </c>
      <c r="F1138" s="25" t="str">
        <f>VLOOKUP(vAccountPlanning[[#This Row],[Type]],TableTypeAccount[],2)</f>
        <v>Assets</v>
      </c>
      <c r="H1138" t="b">
        <v>0</v>
      </c>
      <c r="I1138" s="25" t="s">
        <v>3478</v>
      </c>
    </row>
    <row r="1139" spans="1:9" x14ac:dyDescent="0.3">
      <c r="A1139" s="25"/>
      <c r="B1139">
        <v>1137</v>
      </c>
      <c r="C1139" s="9" t="s">
        <v>624</v>
      </c>
      <c r="D1139" s="25"/>
      <c r="E1139">
        <v>0</v>
      </c>
      <c r="F1139" s="25" t="str">
        <f>VLOOKUP(vAccountPlanning[[#This Row],[Type]],TableTypeAccount[],2)</f>
        <v>Assets</v>
      </c>
      <c r="H1139" t="b">
        <v>0</v>
      </c>
      <c r="I1139" s="25" t="s">
        <v>3479</v>
      </c>
    </row>
    <row r="1140" spans="1:9" x14ac:dyDescent="0.3">
      <c r="A1140" s="25"/>
      <c r="B1140">
        <v>1138</v>
      </c>
      <c r="C1140" s="9" t="s">
        <v>624</v>
      </c>
      <c r="D1140" s="25"/>
      <c r="E1140">
        <v>0</v>
      </c>
      <c r="F1140" s="25" t="str">
        <f>VLOOKUP(vAccountPlanning[[#This Row],[Type]],TableTypeAccount[],2)</f>
        <v>Assets</v>
      </c>
      <c r="H1140" t="b">
        <v>0</v>
      </c>
      <c r="I1140" s="25" t="s">
        <v>3480</v>
      </c>
    </row>
    <row r="1141" spans="1:9" x14ac:dyDescent="0.3">
      <c r="A1141" s="25"/>
      <c r="B1141">
        <v>1139</v>
      </c>
      <c r="C1141" s="9" t="s">
        <v>624</v>
      </c>
      <c r="D1141" s="25"/>
      <c r="E1141">
        <v>0</v>
      </c>
      <c r="F1141" s="25" t="str">
        <f>VLOOKUP(vAccountPlanning[[#This Row],[Type]],TableTypeAccount[],2)</f>
        <v>Assets</v>
      </c>
      <c r="H1141" t="b">
        <v>0</v>
      </c>
      <c r="I1141" s="25" t="s">
        <v>3481</v>
      </c>
    </row>
    <row r="1142" spans="1:9" x14ac:dyDescent="0.3">
      <c r="A1142" s="25"/>
      <c r="B1142">
        <v>1140</v>
      </c>
      <c r="C1142" s="9" t="s">
        <v>625</v>
      </c>
      <c r="D1142" s="25"/>
      <c r="E1142">
        <v>0</v>
      </c>
      <c r="F1142" s="25" t="str">
        <f>VLOOKUP(vAccountPlanning[[#This Row],[Type]],TableTypeAccount[],2)</f>
        <v>Assets</v>
      </c>
      <c r="H1142" t="b">
        <v>0</v>
      </c>
      <c r="I1142" s="25" t="s">
        <v>3482</v>
      </c>
    </row>
    <row r="1143" spans="1:9" x14ac:dyDescent="0.3">
      <c r="A1143" s="25"/>
      <c r="B1143">
        <v>1141</v>
      </c>
      <c r="C1143" s="9" t="s">
        <v>625</v>
      </c>
      <c r="D1143" s="25"/>
      <c r="E1143">
        <v>0</v>
      </c>
      <c r="F1143" s="25" t="str">
        <f>VLOOKUP(vAccountPlanning[[#This Row],[Type]],TableTypeAccount[],2)</f>
        <v>Assets</v>
      </c>
      <c r="H1143" t="b">
        <v>0</v>
      </c>
      <c r="I1143" s="25" t="s">
        <v>3483</v>
      </c>
    </row>
    <row r="1144" spans="1:9" x14ac:dyDescent="0.3">
      <c r="A1144" s="25"/>
      <c r="B1144">
        <v>1142</v>
      </c>
      <c r="C1144" s="9" t="s">
        <v>625</v>
      </c>
      <c r="D1144" s="25"/>
      <c r="E1144">
        <v>0</v>
      </c>
      <c r="F1144" s="25" t="str">
        <f>VLOOKUP(vAccountPlanning[[#This Row],[Type]],TableTypeAccount[],2)</f>
        <v>Assets</v>
      </c>
      <c r="H1144" t="b">
        <v>0</v>
      </c>
      <c r="I1144" s="25" t="s">
        <v>3484</v>
      </c>
    </row>
    <row r="1145" spans="1:9" x14ac:dyDescent="0.3">
      <c r="A1145" s="25"/>
      <c r="B1145">
        <v>1143</v>
      </c>
      <c r="C1145" s="9" t="s">
        <v>625</v>
      </c>
      <c r="D1145" s="25"/>
      <c r="E1145">
        <v>0</v>
      </c>
      <c r="F1145" s="25" t="str">
        <f>VLOOKUP(vAccountPlanning[[#This Row],[Type]],TableTypeAccount[],2)</f>
        <v>Assets</v>
      </c>
      <c r="H1145" t="b">
        <v>0</v>
      </c>
      <c r="I1145" s="25" t="s">
        <v>3485</v>
      </c>
    </row>
    <row r="1146" spans="1:9" x14ac:dyDescent="0.3">
      <c r="A1146" s="25"/>
      <c r="B1146">
        <v>1144</v>
      </c>
      <c r="C1146" s="9" t="s">
        <v>625</v>
      </c>
      <c r="D1146" s="25"/>
      <c r="E1146">
        <v>0</v>
      </c>
      <c r="F1146" s="25" t="str">
        <f>VLOOKUP(vAccountPlanning[[#This Row],[Type]],TableTypeAccount[],2)</f>
        <v>Assets</v>
      </c>
      <c r="H1146" t="b">
        <v>0</v>
      </c>
      <c r="I1146" s="25" t="s">
        <v>3486</v>
      </c>
    </row>
    <row r="1147" spans="1:9" x14ac:dyDescent="0.3">
      <c r="A1147" s="25"/>
      <c r="B1147">
        <v>1145</v>
      </c>
      <c r="C1147" s="9" t="s">
        <v>625</v>
      </c>
      <c r="D1147" s="25"/>
      <c r="E1147">
        <v>0</v>
      </c>
      <c r="F1147" s="25" t="str">
        <f>VLOOKUP(vAccountPlanning[[#This Row],[Type]],TableTypeAccount[],2)</f>
        <v>Assets</v>
      </c>
      <c r="H1147" t="b">
        <v>0</v>
      </c>
      <c r="I1147" s="25" t="s">
        <v>3487</v>
      </c>
    </row>
    <row r="1148" spans="1:9" x14ac:dyDescent="0.3">
      <c r="A1148" s="25"/>
      <c r="B1148">
        <v>1146</v>
      </c>
      <c r="C1148" s="9" t="s">
        <v>625</v>
      </c>
      <c r="D1148" s="25"/>
      <c r="E1148">
        <v>0</v>
      </c>
      <c r="F1148" s="25" t="str">
        <f>VLOOKUP(vAccountPlanning[[#This Row],[Type]],TableTypeAccount[],2)</f>
        <v>Assets</v>
      </c>
      <c r="H1148" t="b">
        <v>0</v>
      </c>
      <c r="I1148" s="25" t="s">
        <v>3488</v>
      </c>
    </row>
    <row r="1149" spans="1:9" x14ac:dyDescent="0.3">
      <c r="A1149" s="25"/>
      <c r="B1149">
        <v>1147</v>
      </c>
      <c r="C1149" s="9" t="s">
        <v>625</v>
      </c>
      <c r="D1149" s="25"/>
      <c r="E1149">
        <v>0</v>
      </c>
      <c r="F1149" s="25" t="str">
        <f>VLOOKUP(vAccountPlanning[[#This Row],[Type]],TableTypeAccount[],2)</f>
        <v>Assets</v>
      </c>
      <c r="H1149" t="b">
        <v>0</v>
      </c>
      <c r="I1149" s="25" t="s">
        <v>3489</v>
      </c>
    </row>
    <row r="1150" spans="1:9" x14ac:dyDescent="0.3">
      <c r="A1150" s="25"/>
      <c r="B1150">
        <v>1148</v>
      </c>
      <c r="C1150" s="9" t="s">
        <v>625</v>
      </c>
      <c r="D1150" s="25"/>
      <c r="E1150">
        <v>0</v>
      </c>
      <c r="F1150" s="25" t="str">
        <f>VLOOKUP(vAccountPlanning[[#This Row],[Type]],TableTypeAccount[],2)</f>
        <v>Assets</v>
      </c>
      <c r="H1150" t="b">
        <v>0</v>
      </c>
      <c r="I1150" s="25" t="s">
        <v>3490</v>
      </c>
    </row>
    <row r="1151" spans="1:9" x14ac:dyDescent="0.3">
      <c r="A1151" s="25"/>
      <c r="B1151">
        <v>1149</v>
      </c>
      <c r="C1151" s="9" t="s">
        <v>625</v>
      </c>
      <c r="D1151" s="25"/>
      <c r="E1151">
        <v>0</v>
      </c>
      <c r="F1151" s="25" t="str">
        <f>VLOOKUP(vAccountPlanning[[#This Row],[Type]],TableTypeAccount[],2)</f>
        <v>Assets</v>
      </c>
      <c r="H1151" t="b">
        <v>0</v>
      </c>
      <c r="I1151" s="25" t="s">
        <v>3491</v>
      </c>
    </row>
    <row r="1152" spans="1:9" x14ac:dyDescent="0.3">
      <c r="A1152" s="25"/>
      <c r="B1152">
        <v>1150</v>
      </c>
      <c r="C1152" s="9" t="s">
        <v>625</v>
      </c>
      <c r="D1152" s="25"/>
      <c r="E1152">
        <v>0</v>
      </c>
      <c r="F1152" s="25" t="str">
        <f>VLOOKUP(vAccountPlanning[[#This Row],[Type]],TableTypeAccount[],2)</f>
        <v>Assets</v>
      </c>
      <c r="H1152" t="b">
        <v>0</v>
      </c>
      <c r="I1152" s="25" t="s">
        <v>3492</v>
      </c>
    </row>
    <row r="1153" spans="1:9" x14ac:dyDescent="0.3">
      <c r="A1153" s="25"/>
      <c r="B1153">
        <v>1151</v>
      </c>
      <c r="C1153" s="9" t="s">
        <v>625</v>
      </c>
      <c r="D1153" s="25"/>
      <c r="E1153">
        <v>0</v>
      </c>
      <c r="F1153" s="25" t="str">
        <f>VLOOKUP(vAccountPlanning[[#This Row],[Type]],TableTypeAccount[],2)</f>
        <v>Assets</v>
      </c>
      <c r="H1153" t="b">
        <v>0</v>
      </c>
      <c r="I1153" s="25" t="s">
        <v>3493</v>
      </c>
    </row>
    <row r="1154" spans="1:9" x14ac:dyDescent="0.3">
      <c r="A1154" s="25"/>
      <c r="B1154">
        <v>1152</v>
      </c>
      <c r="C1154" s="9" t="s">
        <v>625</v>
      </c>
      <c r="D1154" s="25"/>
      <c r="E1154">
        <v>0</v>
      </c>
      <c r="F1154" s="25" t="str">
        <f>VLOOKUP(vAccountPlanning[[#This Row],[Type]],TableTypeAccount[],2)</f>
        <v>Assets</v>
      </c>
      <c r="H1154" t="b">
        <v>0</v>
      </c>
      <c r="I1154" s="25" t="s">
        <v>3494</v>
      </c>
    </row>
    <row r="1155" spans="1:9" x14ac:dyDescent="0.3">
      <c r="A1155" s="25"/>
      <c r="B1155">
        <v>1153</v>
      </c>
      <c r="C1155" s="9" t="s">
        <v>625</v>
      </c>
      <c r="D1155" s="25"/>
      <c r="E1155">
        <v>0</v>
      </c>
      <c r="F1155" s="25" t="str">
        <f>VLOOKUP(vAccountPlanning[[#This Row],[Type]],TableTypeAccount[],2)</f>
        <v>Assets</v>
      </c>
      <c r="H1155" t="b">
        <v>0</v>
      </c>
      <c r="I1155" s="25" t="s">
        <v>3495</v>
      </c>
    </row>
    <row r="1156" spans="1:9" x14ac:dyDescent="0.3">
      <c r="A1156" s="25"/>
      <c r="B1156">
        <v>1154</v>
      </c>
      <c r="C1156" s="9" t="s">
        <v>625</v>
      </c>
      <c r="D1156" s="25"/>
      <c r="E1156">
        <v>0</v>
      </c>
      <c r="F1156" s="25" t="str">
        <f>VLOOKUP(vAccountPlanning[[#This Row],[Type]],TableTypeAccount[],2)</f>
        <v>Assets</v>
      </c>
      <c r="H1156" t="b">
        <v>0</v>
      </c>
      <c r="I1156" s="25" t="s">
        <v>3496</v>
      </c>
    </row>
    <row r="1157" spans="1:9" x14ac:dyDescent="0.3">
      <c r="A1157" s="25"/>
      <c r="B1157">
        <v>1155</v>
      </c>
      <c r="C1157" s="9" t="s">
        <v>625</v>
      </c>
      <c r="D1157" s="25"/>
      <c r="E1157">
        <v>0</v>
      </c>
      <c r="F1157" s="25" t="str">
        <f>VLOOKUP(vAccountPlanning[[#This Row],[Type]],TableTypeAccount[],2)</f>
        <v>Assets</v>
      </c>
      <c r="H1157" t="b">
        <v>0</v>
      </c>
      <c r="I1157" s="25" t="s">
        <v>3497</v>
      </c>
    </row>
    <row r="1158" spans="1:9" x14ac:dyDescent="0.3">
      <c r="A1158" s="25"/>
      <c r="B1158">
        <v>1156</v>
      </c>
      <c r="C1158" s="9" t="s">
        <v>625</v>
      </c>
      <c r="D1158" s="25"/>
      <c r="E1158">
        <v>0</v>
      </c>
      <c r="F1158" s="25" t="str">
        <f>VLOOKUP(vAccountPlanning[[#This Row],[Type]],TableTypeAccount[],2)</f>
        <v>Assets</v>
      </c>
      <c r="H1158" t="b">
        <v>0</v>
      </c>
      <c r="I1158" s="25" t="s">
        <v>3498</v>
      </c>
    </row>
    <row r="1159" spans="1:9" x14ac:dyDescent="0.3">
      <c r="A1159" s="25"/>
      <c r="B1159">
        <v>1157</v>
      </c>
      <c r="C1159" s="9" t="s">
        <v>625</v>
      </c>
      <c r="D1159" s="25"/>
      <c r="E1159">
        <v>0</v>
      </c>
      <c r="F1159" s="25" t="str">
        <f>VLOOKUP(vAccountPlanning[[#This Row],[Type]],TableTypeAccount[],2)</f>
        <v>Assets</v>
      </c>
      <c r="H1159" t="b">
        <v>0</v>
      </c>
      <c r="I1159" s="25" t="s">
        <v>3499</v>
      </c>
    </row>
    <row r="1160" spans="1:9" x14ac:dyDescent="0.3">
      <c r="A1160" s="25"/>
      <c r="B1160">
        <v>1158</v>
      </c>
      <c r="C1160" s="9" t="s">
        <v>625</v>
      </c>
      <c r="D1160" s="25"/>
      <c r="E1160">
        <v>0</v>
      </c>
      <c r="F1160" s="25" t="str">
        <f>VLOOKUP(vAccountPlanning[[#This Row],[Type]],TableTypeAccount[],2)</f>
        <v>Assets</v>
      </c>
      <c r="H1160" t="b">
        <v>0</v>
      </c>
      <c r="I1160" s="25" t="s">
        <v>3500</v>
      </c>
    </row>
    <row r="1161" spans="1:9" x14ac:dyDescent="0.3">
      <c r="A1161" s="25"/>
      <c r="B1161">
        <v>1159</v>
      </c>
      <c r="C1161" s="9" t="s">
        <v>625</v>
      </c>
      <c r="D1161" s="25"/>
      <c r="E1161">
        <v>0</v>
      </c>
      <c r="F1161" s="25" t="str">
        <f>VLOOKUP(vAccountPlanning[[#This Row],[Type]],TableTypeAccount[],2)</f>
        <v>Assets</v>
      </c>
      <c r="H1161" t="b">
        <v>0</v>
      </c>
      <c r="I1161" s="25" t="s">
        <v>3501</v>
      </c>
    </row>
    <row r="1162" spans="1:9" x14ac:dyDescent="0.3">
      <c r="A1162" s="25"/>
      <c r="B1162">
        <v>1160</v>
      </c>
      <c r="C1162" s="9" t="s">
        <v>625</v>
      </c>
      <c r="D1162" s="25"/>
      <c r="E1162">
        <v>0</v>
      </c>
      <c r="F1162" s="25" t="str">
        <f>VLOOKUP(vAccountPlanning[[#This Row],[Type]],TableTypeAccount[],2)</f>
        <v>Assets</v>
      </c>
      <c r="H1162" t="b">
        <v>0</v>
      </c>
      <c r="I1162" s="25" t="s">
        <v>3502</v>
      </c>
    </row>
    <row r="1163" spans="1:9" x14ac:dyDescent="0.3">
      <c r="A1163" s="25"/>
      <c r="B1163">
        <v>1161</v>
      </c>
      <c r="C1163" s="9" t="s">
        <v>625</v>
      </c>
      <c r="D1163" s="25"/>
      <c r="E1163">
        <v>0</v>
      </c>
      <c r="F1163" s="25" t="str">
        <f>VLOOKUP(vAccountPlanning[[#This Row],[Type]],TableTypeAccount[],2)</f>
        <v>Assets</v>
      </c>
      <c r="H1163" t="b">
        <v>0</v>
      </c>
      <c r="I1163" s="25" t="s">
        <v>3503</v>
      </c>
    </row>
    <row r="1164" spans="1:9" x14ac:dyDescent="0.3">
      <c r="A1164" s="25"/>
      <c r="B1164">
        <v>1162</v>
      </c>
      <c r="C1164" s="9" t="s">
        <v>625</v>
      </c>
      <c r="D1164" s="25"/>
      <c r="E1164">
        <v>0</v>
      </c>
      <c r="F1164" s="25" t="str">
        <f>VLOOKUP(vAccountPlanning[[#This Row],[Type]],TableTypeAccount[],2)</f>
        <v>Assets</v>
      </c>
      <c r="H1164" t="b">
        <v>0</v>
      </c>
      <c r="I1164" s="25" t="s">
        <v>3504</v>
      </c>
    </row>
    <row r="1165" spans="1:9" x14ac:dyDescent="0.3">
      <c r="A1165" s="25"/>
      <c r="B1165">
        <v>1163</v>
      </c>
      <c r="C1165" s="9" t="s">
        <v>625</v>
      </c>
      <c r="D1165" s="25"/>
      <c r="E1165">
        <v>0</v>
      </c>
      <c r="F1165" s="25" t="str">
        <f>VLOOKUP(vAccountPlanning[[#This Row],[Type]],TableTypeAccount[],2)</f>
        <v>Assets</v>
      </c>
      <c r="H1165" t="b">
        <v>0</v>
      </c>
      <c r="I1165" s="25" t="s">
        <v>3505</v>
      </c>
    </row>
    <row r="1166" spans="1:9" x14ac:dyDescent="0.3">
      <c r="A1166" s="25"/>
      <c r="B1166">
        <v>1164</v>
      </c>
      <c r="C1166" s="9" t="s">
        <v>625</v>
      </c>
      <c r="D1166" s="25"/>
      <c r="E1166">
        <v>0</v>
      </c>
      <c r="F1166" s="25" t="str">
        <f>VLOOKUP(vAccountPlanning[[#This Row],[Type]],TableTypeAccount[],2)</f>
        <v>Assets</v>
      </c>
      <c r="H1166" t="b">
        <v>0</v>
      </c>
      <c r="I1166" s="25" t="s">
        <v>3506</v>
      </c>
    </row>
    <row r="1167" spans="1:9" x14ac:dyDescent="0.3">
      <c r="A1167" s="25"/>
      <c r="B1167">
        <v>1165</v>
      </c>
      <c r="C1167" s="9" t="s">
        <v>625</v>
      </c>
      <c r="D1167" s="25"/>
      <c r="E1167">
        <v>0</v>
      </c>
      <c r="F1167" s="25" t="str">
        <f>VLOOKUP(vAccountPlanning[[#This Row],[Type]],TableTypeAccount[],2)</f>
        <v>Assets</v>
      </c>
      <c r="H1167" t="b">
        <v>0</v>
      </c>
      <c r="I1167" s="25" t="s">
        <v>3507</v>
      </c>
    </row>
    <row r="1168" spans="1:9" x14ac:dyDescent="0.3">
      <c r="A1168" s="25"/>
      <c r="B1168">
        <v>1166</v>
      </c>
      <c r="C1168" s="9" t="s">
        <v>625</v>
      </c>
      <c r="D1168" s="25"/>
      <c r="E1168">
        <v>0</v>
      </c>
      <c r="F1168" s="25" t="str">
        <f>VLOOKUP(vAccountPlanning[[#This Row],[Type]],TableTypeAccount[],2)</f>
        <v>Assets</v>
      </c>
      <c r="H1168" t="b">
        <v>0</v>
      </c>
      <c r="I1168" s="25" t="s">
        <v>3508</v>
      </c>
    </row>
    <row r="1169" spans="1:9" x14ac:dyDescent="0.3">
      <c r="A1169" s="25"/>
      <c r="B1169">
        <v>1167</v>
      </c>
      <c r="C1169" s="9" t="s">
        <v>625</v>
      </c>
      <c r="D1169" s="25"/>
      <c r="E1169">
        <v>0</v>
      </c>
      <c r="F1169" s="25" t="str">
        <f>VLOOKUP(vAccountPlanning[[#This Row],[Type]],TableTypeAccount[],2)</f>
        <v>Assets</v>
      </c>
      <c r="H1169" t="b">
        <v>0</v>
      </c>
      <c r="I1169" s="25" t="s">
        <v>3509</v>
      </c>
    </row>
    <row r="1170" spans="1:9" x14ac:dyDescent="0.3">
      <c r="A1170" s="25"/>
      <c r="B1170">
        <v>1168</v>
      </c>
      <c r="C1170" s="9" t="s">
        <v>625</v>
      </c>
      <c r="D1170" s="25"/>
      <c r="E1170">
        <v>0</v>
      </c>
      <c r="F1170" s="25" t="str">
        <f>VLOOKUP(vAccountPlanning[[#This Row],[Type]],TableTypeAccount[],2)</f>
        <v>Assets</v>
      </c>
      <c r="H1170" t="b">
        <v>0</v>
      </c>
      <c r="I1170" s="25" t="s">
        <v>3510</v>
      </c>
    </row>
    <row r="1171" spans="1:9" x14ac:dyDescent="0.3">
      <c r="A1171" s="25"/>
      <c r="B1171">
        <v>1169</v>
      </c>
      <c r="C1171" s="9" t="s">
        <v>625</v>
      </c>
      <c r="D1171" s="25"/>
      <c r="E1171">
        <v>0</v>
      </c>
      <c r="F1171" s="25" t="str">
        <f>VLOOKUP(vAccountPlanning[[#This Row],[Type]],TableTypeAccount[],2)</f>
        <v>Assets</v>
      </c>
      <c r="H1171" t="b">
        <v>0</v>
      </c>
      <c r="I1171" s="25" t="s">
        <v>3511</v>
      </c>
    </row>
    <row r="1172" spans="1:9" x14ac:dyDescent="0.3">
      <c r="A1172" s="25"/>
      <c r="B1172">
        <v>1170</v>
      </c>
      <c r="C1172" s="9" t="s">
        <v>625</v>
      </c>
      <c r="D1172" s="25"/>
      <c r="E1172">
        <v>0</v>
      </c>
      <c r="F1172" s="25" t="str">
        <f>VLOOKUP(vAccountPlanning[[#This Row],[Type]],TableTypeAccount[],2)</f>
        <v>Assets</v>
      </c>
      <c r="H1172" t="b">
        <v>0</v>
      </c>
      <c r="I1172" s="25" t="s">
        <v>3512</v>
      </c>
    </row>
    <row r="1173" spans="1:9" x14ac:dyDescent="0.3">
      <c r="A1173" s="25"/>
      <c r="B1173">
        <v>1171</v>
      </c>
      <c r="C1173" s="9" t="s">
        <v>625</v>
      </c>
      <c r="D1173" s="25"/>
      <c r="E1173">
        <v>0</v>
      </c>
      <c r="F1173" s="25" t="str">
        <f>VLOOKUP(vAccountPlanning[[#This Row],[Type]],TableTypeAccount[],2)</f>
        <v>Assets</v>
      </c>
      <c r="H1173" t="b">
        <v>0</v>
      </c>
      <c r="I1173" s="25" t="s">
        <v>3513</v>
      </c>
    </row>
    <row r="1174" spans="1:9" x14ac:dyDescent="0.3">
      <c r="A1174" s="25"/>
      <c r="B1174">
        <v>1172</v>
      </c>
      <c r="C1174" s="9" t="s">
        <v>625</v>
      </c>
      <c r="D1174" s="25"/>
      <c r="E1174">
        <v>0</v>
      </c>
      <c r="F1174" s="25" t="str">
        <f>VLOOKUP(vAccountPlanning[[#This Row],[Type]],TableTypeAccount[],2)</f>
        <v>Assets</v>
      </c>
      <c r="H1174" t="b">
        <v>0</v>
      </c>
      <c r="I1174" s="25" t="s">
        <v>3514</v>
      </c>
    </row>
    <row r="1175" spans="1:9" x14ac:dyDescent="0.3">
      <c r="A1175" s="25"/>
      <c r="B1175">
        <v>1173</v>
      </c>
      <c r="C1175" s="9" t="s">
        <v>625</v>
      </c>
      <c r="D1175" s="25"/>
      <c r="E1175">
        <v>0</v>
      </c>
      <c r="F1175" s="25" t="str">
        <f>VLOOKUP(vAccountPlanning[[#This Row],[Type]],TableTypeAccount[],2)</f>
        <v>Assets</v>
      </c>
      <c r="H1175" t="b">
        <v>0</v>
      </c>
      <c r="I1175" s="25" t="s">
        <v>3515</v>
      </c>
    </row>
    <row r="1176" spans="1:9" x14ac:dyDescent="0.3">
      <c r="A1176" s="25"/>
      <c r="B1176">
        <v>1174</v>
      </c>
      <c r="C1176" s="9" t="s">
        <v>625</v>
      </c>
      <c r="D1176" s="25"/>
      <c r="E1176">
        <v>0</v>
      </c>
      <c r="F1176" s="25" t="str">
        <f>VLOOKUP(vAccountPlanning[[#This Row],[Type]],TableTypeAccount[],2)</f>
        <v>Assets</v>
      </c>
      <c r="H1176" t="b">
        <v>0</v>
      </c>
      <c r="I1176" s="25" t="s">
        <v>3516</v>
      </c>
    </row>
    <row r="1177" spans="1:9" x14ac:dyDescent="0.3">
      <c r="A1177" s="25"/>
      <c r="B1177">
        <v>1175</v>
      </c>
      <c r="C1177" s="9" t="s">
        <v>625</v>
      </c>
      <c r="D1177" s="25"/>
      <c r="E1177">
        <v>0</v>
      </c>
      <c r="F1177" s="25" t="str">
        <f>VLOOKUP(vAccountPlanning[[#This Row],[Type]],TableTypeAccount[],2)</f>
        <v>Assets</v>
      </c>
      <c r="H1177" t="b">
        <v>0</v>
      </c>
      <c r="I1177" s="25" t="s">
        <v>3517</v>
      </c>
    </row>
    <row r="1178" spans="1:9" x14ac:dyDescent="0.3">
      <c r="A1178" s="25"/>
      <c r="B1178">
        <v>1176</v>
      </c>
      <c r="C1178" s="9" t="s">
        <v>625</v>
      </c>
      <c r="D1178" s="25"/>
      <c r="E1178">
        <v>0</v>
      </c>
      <c r="F1178" s="25" t="str">
        <f>VLOOKUP(vAccountPlanning[[#This Row],[Type]],TableTypeAccount[],2)</f>
        <v>Assets</v>
      </c>
      <c r="H1178" t="b">
        <v>0</v>
      </c>
      <c r="I1178" s="25" t="s">
        <v>3518</v>
      </c>
    </row>
    <row r="1179" spans="1:9" x14ac:dyDescent="0.3">
      <c r="A1179" s="25"/>
      <c r="B1179">
        <v>1177</v>
      </c>
      <c r="C1179" s="9" t="s">
        <v>625</v>
      </c>
      <c r="D1179" s="25"/>
      <c r="E1179">
        <v>0</v>
      </c>
      <c r="F1179" s="25" t="str">
        <f>VLOOKUP(vAccountPlanning[[#This Row],[Type]],TableTypeAccount[],2)</f>
        <v>Assets</v>
      </c>
      <c r="H1179" t="b">
        <v>0</v>
      </c>
      <c r="I1179" s="25" t="s">
        <v>3519</v>
      </c>
    </row>
    <row r="1180" spans="1:9" x14ac:dyDescent="0.3">
      <c r="A1180" s="25"/>
      <c r="B1180">
        <v>1178</v>
      </c>
      <c r="C1180" s="9" t="s">
        <v>625</v>
      </c>
      <c r="D1180" s="25"/>
      <c r="E1180">
        <v>0</v>
      </c>
      <c r="F1180" s="25" t="str">
        <f>VLOOKUP(vAccountPlanning[[#This Row],[Type]],TableTypeAccount[],2)</f>
        <v>Assets</v>
      </c>
      <c r="H1180" t="b">
        <v>0</v>
      </c>
      <c r="I1180" s="25" t="s">
        <v>3520</v>
      </c>
    </row>
    <row r="1181" spans="1:9" x14ac:dyDescent="0.3">
      <c r="A1181" s="25"/>
      <c r="B1181">
        <v>1179</v>
      </c>
      <c r="C1181" s="9" t="s">
        <v>625</v>
      </c>
      <c r="D1181" s="25"/>
      <c r="E1181">
        <v>0</v>
      </c>
      <c r="F1181" s="25" t="str">
        <f>VLOOKUP(vAccountPlanning[[#This Row],[Type]],TableTypeAccount[],2)</f>
        <v>Assets</v>
      </c>
      <c r="H1181" t="b">
        <v>0</v>
      </c>
      <c r="I1181" s="25" t="s">
        <v>3521</v>
      </c>
    </row>
    <row r="1182" spans="1:9" x14ac:dyDescent="0.3">
      <c r="A1182" s="25"/>
      <c r="B1182">
        <v>1180</v>
      </c>
      <c r="C1182" s="9" t="s">
        <v>93</v>
      </c>
      <c r="D1182" s="25" t="s">
        <v>94</v>
      </c>
      <c r="E1182">
        <v>0</v>
      </c>
      <c r="F1182" s="25" t="str">
        <f>VLOOKUP(vAccountPlanning[[#This Row],[Type]],TableTypeAccount[],2)</f>
        <v>Assets</v>
      </c>
      <c r="H1182" t="b">
        <v>1</v>
      </c>
      <c r="I1182" s="25" t="s">
        <v>3522</v>
      </c>
    </row>
    <row r="1183" spans="1:9" x14ac:dyDescent="0.3">
      <c r="A1183" s="25"/>
      <c r="B1183">
        <v>1181</v>
      </c>
      <c r="C1183" s="9" t="s">
        <v>626</v>
      </c>
      <c r="D1183" s="25"/>
      <c r="E1183">
        <v>0</v>
      </c>
      <c r="F1183" s="25" t="str">
        <f>VLOOKUP(vAccountPlanning[[#This Row],[Type]],TableTypeAccount[],2)</f>
        <v>Assets</v>
      </c>
      <c r="H1183" t="b">
        <v>0</v>
      </c>
      <c r="I1183" s="25" t="s">
        <v>3523</v>
      </c>
    </row>
    <row r="1184" spans="1:9" x14ac:dyDescent="0.3">
      <c r="A1184" s="25"/>
      <c r="B1184">
        <v>1182</v>
      </c>
      <c r="C1184" s="9" t="s">
        <v>627</v>
      </c>
      <c r="D1184" s="25"/>
      <c r="E1184">
        <v>0</v>
      </c>
      <c r="F1184" s="25" t="str">
        <f>VLOOKUP(vAccountPlanning[[#This Row],[Type]],TableTypeAccount[],2)</f>
        <v>Assets</v>
      </c>
      <c r="H1184" t="b">
        <v>0</v>
      </c>
      <c r="I1184" s="25" t="s">
        <v>3524</v>
      </c>
    </row>
    <row r="1185" spans="1:9" x14ac:dyDescent="0.3">
      <c r="A1185" s="25"/>
      <c r="B1185">
        <v>1183</v>
      </c>
      <c r="C1185" s="9" t="s">
        <v>627</v>
      </c>
      <c r="D1185" s="25"/>
      <c r="E1185">
        <v>0</v>
      </c>
      <c r="F1185" s="25" t="str">
        <f>VLOOKUP(vAccountPlanning[[#This Row],[Type]],TableTypeAccount[],2)</f>
        <v>Assets</v>
      </c>
      <c r="H1185" t="b">
        <v>0</v>
      </c>
      <c r="I1185" s="25" t="s">
        <v>3525</v>
      </c>
    </row>
    <row r="1186" spans="1:9" x14ac:dyDescent="0.3">
      <c r="A1186" s="25"/>
      <c r="B1186">
        <v>1184</v>
      </c>
      <c r="C1186" s="9" t="s">
        <v>628</v>
      </c>
      <c r="D1186" s="25"/>
      <c r="E1186">
        <v>0</v>
      </c>
      <c r="F1186" s="25" t="str">
        <f>VLOOKUP(vAccountPlanning[[#This Row],[Type]],TableTypeAccount[],2)</f>
        <v>Assets</v>
      </c>
      <c r="H1186" t="b">
        <v>0</v>
      </c>
      <c r="I1186" s="25" t="s">
        <v>3526</v>
      </c>
    </row>
    <row r="1187" spans="1:9" x14ac:dyDescent="0.3">
      <c r="A1187" s="25"/>
      <c r="B1187">
        <v>1185</v>
      </c>
      <c r="C1187" s="9" t="s">
        <v>629</v>
      </c>
      <c r="D1187" s="25"/>
      <c r="E1187">
        <v>0</v>
      </c>
      <c r="F1187" s="25" t="str">
        <f>VLOOKUP(vAccountPlanning[[#This Row],[Type]],TableTypeAccount[],2)</f>
        <v>Assets</v>
      </c>
      <c r="H1187" t="b">
        <v>0</v>
      </c>
      <c r="I1187" s="25" t="s">
        <v>3527</v>
      </c>
    </row>
    <row r="1188" spans="1:9" x14ac:dyDescent="0.3">
      <c r="A1188" s="25"/>
      <c r="B1188">
        <v>1186</v>
      </c>
      <c r="C1188" s="9" t="s">
        <v>630</v>
      </c>
      <c r="D1188" s="25"/>
      <c r="E1188">
        <v>0</v>
      </c>
      <c r="F1188" s="25" t="str">
        <f>VLOOKUP(vAccountPlanning[[#This Row],[Type]],TableTypeAccount[],2)</f>
        <v>Assets</v>
      </c>
      <c r="H1188" t="b">
        <v>0</v>
      </c>
      <c r="I1188" s="25" t="s">
        <v>3528</v>
      </c>
    </row>
    <row r="1189" spans="1:9" x14ac:dyDescent="0.3">
      <c r="A1189" s="25"/>
      <c r="B1189">
        <v>1187</v>
      </c>
      <c r="C1189" s="9" t="s">
        <v>631</v>
      </c>
      <c r="D1189" s="25"/>
      <c r="E1189">
        <v>0</v>
      </c>
      <c r="F1189" s="25" t="str">
        <f>VLOOKUP(vAccountPlanning[[#This Row],[Type]],TableTypeAccount[],2)</f>
        <v>Assets</v>
      </c>
      <c r="H1189" t="b">
        <v>0</v>
      </c>
      <c r="I1189" s="25" t="s">
        <v>3529</v>
      </c>
    </row>
    <row r="1190" spans="1:9" x14ac:dyDescent="0.3">
      <c r="A1190" s="25"/>
      <c r="B1190">
        <v>1188</v>
      </c>
      <c r="C1190" s="9" t="s">
        <v>631</v>
      </c>
      <c r="D1190" s="25"/>
      <c r="E1190">
        <v>0</v>
      </c>
      <c r="F1190" s="25" t="str">
        <f>VLOOKUP(vAccountPlanning[[#This Row],[Type]],TableTypeAccount[],2)</f>
        <v>Assets</v>
      </c>
      <c r="H1190" t="b">
        <v>0</v>
      </c>
      <c r="I1190" s="25" t="s">
        <v>3530</v>
      </c>
    </row>
    <row r="1191" spans="1:9" x14ac:dyDescent="0.3">
      <c r="A1191" s="25"/>
      <c r="B1191">
        <v>1189</v>
      </c>
      <c r="C1191" s="9" t="s">
        <v>631</v>
      </c>
      <c r="D1191" s="25"/>
      <c r="E1191">
        <v>0</v>
      </c>
      <c r="F1191" s="25" t="str">
        <f>VLOOKUP(vAccountPlanning[[#This Row],[Type]],TableTypeAccount[],2)</f>
        <v>Assets</v>
      </c>
      <c r="H1191" t="b">
        <v>0</v>
      </c>
      <c r="I1191" s="25" t="s">
        <v>3531</v>
      </c>
    </row>
    <row r="1192" spans="1:9" x14ac:dyDescent="0.3">
      <c r="A1192" s="25"/>
      <c r="B1192">
        <v>1190</v>
      </c>
      <c r="C1192" s="9" t="s">
        <v>28</v>
      </c>
      <c r="D1192" s="25" t="s">
        <v>95</v>
      </c>
      <c r="E1192">
        <v>0</v>
      </c>
      <c r="F1192" s="25" t="str">
        <f>VLOOKUP(vAccountPlanning[[#This Row],[Type]],TableTypeAccount[],2)</f>
        <v>Assets</v>
      </c>
      <c r="H1192" t="b">
        <v>0</v>
      </c>
      <c r="I1192" s="25" t="s">
        <v>3532</v>
      </c>
    </row>
    <row r="1193" spans="1:9" x14ac:dyDescent="0.3">
      <c r="A1193" s="25"/>
      <c r="B1193">
        <v>1191</v>
      </c>
      <c r="C1193" s="9" t="s">
        <v>28</v>
      </c>
      <c r="D1193" s="25"/>
      <c r="E1193">
        <v>0</v>
      </c>
      <c r="F1193" s="25" t="str">
        <f>VLOOKUP(vAccountPlanning[[#This Row],[Type]],TableTypeAccount[],2)</f>
        <v>Assets</v>
      </c>
      <c r="H1193" t="b">
        <v>0</v>
      </c>
      <c r="I1193" s="25" t="s">
        <v>3533</v>
      </c>
    </row>
    <row r="1194" spans="1:9" x14ac:dyDescent="0.3">
      <c r="A1194" s="25"/>
      <c r="B1194">
        <v>1192</v>
      </c>
      <c r="C1194" s="9" t="s">
        <v>28</v>
      </c>
      <c r="D1194" s="25"/>
      <c r="E1194">
        <v>0</v>
      </c>
      <c r="F1194" s="25" t="str">
        <f>VLOOKUP(vAccountPlanning[[#This Row],[Type]],TableTypeAccount[],2)</f>
        <v>Assets</v>
      </c>
      <c r="H1194" t="b">
        <v>0</v>
      </c>
      <c r="I1194" s="25" t="s">
        <v>3534</v>
      </c>
    </row>
    <row r="1195" spans="1:9" x14ac:dyDescent="0.3">
      <c r="A1195" s="25"/>
      <c r="B1195">
        <v>1193</v>
      </c>
      <c r="C1195" s="9" t="s">
        <v>28</v>
      </c>
      <c r="D1195" s="25"/>
      <c r="E1195">
        <v>0</v>
      </c>
      <c r="F1195" s="25" t="str">
        <f>VLOOKUP(vAccountPlanning[[#This Row],[Type]],TableTypeAccount[],2)</f>
        <v>Assets</v>
      </c>
      <c r="H1195" t="b">
        <v>0</v>
      </c>
      <c r="I1195" s="25" t="s">
        <v>3535</v>
      </c>
    </row>
    <row r="1196" spans="1:9" x14ac:dyDescent="0.3">
      <c r="A1196" s="25"/>
      <c r="B1196">
        <v>1194</v>
      </c>
      <c r="C1196" s="9" t="s">
        <v>28</v>
      </c>
      <c r="D1196" s="25"/>
      <c r="E1196">
        <v>0</v>
      </c>
      <c r="F1196" s="25" t="str">
        <f>VLOOKUP(vAccountPlanning[[#This Row],[Type]],TableTypeAccount[],2)</f>
        <v>Assets</v>
      </c>
      <c r="H1196" t="b">
        <v>0</v>
      </c>
      <c r="I1196" s="25" t="s">
        <v>3536</v>
      </c>
    </row>
    <row r="1197" spans="1:9" x14ac:dyDescent="0.3">
      <c r="A1197" s="25"/>
      <c r="B1197">
        <v>1195</v>
      </c>
      <c r="C1197" s="9" t="s">
        <v>28</v>
      </c>
      <c r="D1197" s="25"/>
      <c r="E1197">
        <v>0</v>
      </c>
      <c r="F1197" s="25" t="str">
        <f>VLOOKUP(vAccountPlanning[[#This Row],[Type]],TableTypeAccount[],2)</f>
        <v>Assets</v>
      </c>
      <c r="H1197" t="b">
        <v>0</v>
      </c>
      <c r="I1197" s="25" t="s">
        <v>3537</v>
      </c>
    </row>
    <row r="1198" spans="1:9" x14ac:dyDescent="0.3">
      <c r="A1198" s="25"/>
      <c r="B1198">
        <v>1196</v>
      </c>
      <c r="C1198" s="9" t="s">
        <v>28</v>
      </c>
      <c r="D1198" s="25"/>
      <c r="E1198">
        <v>0</v>
      </c>
      <c r="F1198" s="25" t="str">
        <f>VLOOKUP(vAccountPlanning[[#This Row],[Type]],TableTypeAccount[],2)</f>
        <v>Assets</v>
      </c>
      <c r="H1198" t="b">
        <v>0</v>
      </c>
      <c r="I1198" s="25" t="s">
        <v>3538</v>
      </c>
    </row>
    <row r="1199" spans="1:9" x14ac:dyDescent="0.3">
      <c r="A1199" s="25"/>
      <c r="B1199">
        <v>1197</v>
      </c>
      <c r="C1199" s="9" t="s">
        <v>28</v>
      </c>
      <c r="D1199" s="25"/>
      <c r="E1199">
        <v>0</v>
      </c>
      <c r="F1199" s="25" t="str">
        <f>VLOOKUP(vAccountPlanning[[#This Row],[Type]],TableTypeAccount[],2)</f>
        <v>Assets</v>
      </c>
      <c r="H1199" t="b">
        <v>0</v>
      </c>
      <c r="I1199" s="25" t="s">
        <v>3539</v>
      </c>
    </row>
    <row r="1200" spans="1:9" x14ac:dyDescent="0.3">
      <c r="A1200" s="25"/>
      <c r="B1200">
        <v>1198</v>
      </c>
      <c r="C1200" s="9" t="s">
        <v>28</v>
      </c>
      <c r="D1200" s="25"/>
      <c r="E1200">
        <v>0</v>
      </c>
      <c r="F1200" s="25" t="str">
        <f>VLOOKUP(vAccountPlanning[[#This Row],[Type]],TableTypeAccount[],2)</f>
        <v>Assets</v>
      </c>
      <c r="H1200" t="b">
        <v>0</v>
      </c>
      <c r="I1200" s="25" t="s">
        <v>3540</v>
      </c>
    </row>
    <row r="1201" spans="1:9" x14ac:dyDescent="0.3">
      <c r="A1201" s="25"/>
      <c r="B1201">
        <v>1199</v>
      </c>
      <c r="C1201" s="9" t="s">
        <v>28</v>
      </c>
      <c r="D1201" s="25"/>
      <c r="E1201">
        <v>0</v>
      </c>
      <c r="F1201" s="25" t="str">
        <f>VLOOKUP(vAccountPlanning[[#This Row],[Type]],TableTypeAccount[],2)</f>
        <v>Assets</v>
      </c>
      <c r="H1201" t="b">
        <v>0</v>
      </c>
      <c r="I1201" s="25" t="s">
        <v>3541</v>
      </c>
    </row>
    <row r="1202" spans="1:9" x14ac:dyDescent="0.3">
      <c r="A1202" s="25"/>
      <c r="B1202">
        <v>1200</v>
      </c>
      <c r="C1202" s="9" t="s">
        <v>29</v>
      </c>
      <c r="D1202" s="25"/>
      <c r="E1202">
        <v>0</v>
      </c>
      <c r="F1202" s="25" t="str">
        <f>VLOOKUP(vAccountPlanning[[#This Row],[Type]],TableTypeAccount[],2)</f>
        <v>Assets</v>
      </c>
      <c r="H1202" t="b">
        <v>1</v>
      </c>
      <c r="I1202" s="25" t="s">
        <v>3542</v>
      </c>
    </row>
    <row r="1203" spans="1:9" x14ac:dyDescent="0.3">
      <c r="A1203" s="25"/>
      <c r="B1203">
        <v>1201</v>
      </c>
      <c r="C1203" s="9" t="s">
        <v>632</v>
      </c>
      <c r="D1203" s="25"/>
      <c r="E1203">
        <v>0</v>
      </c>
      <c r="F1203" s="25" t="str">
        <f>VLOOKUP(vAccountPlanning[[#This Row],[Type]],TableTypeAccount[],2)</f>
        <v>Assets</v>
      </c>
      <c r="H1203" t="b">
        <v>0</v>
      </c>
      <c r="I1203" s="25" t="s">
        <v>3543</v>
      </c>
    </row>
    <row r="1204" spans="1:9" x14ac:dyDescent="0.3">
      <c r="A1204" s="25"/>
      <c r="B1204">
        <v>1202</v>
      </c>
      <c r="C1204" s="9" t="s">
        <v>632</v>
      </c>
      <c r="D1204" s="25"/>
      <c r="E1204">
        <v>0</v>
      </c>
      <c r="F1204" s="25" t="str">
        <f>VLOOKUP(vAccountPlanning[[#This Row],[Type]],TableTypeAccount[],2)</f>
        <v>Assets</v>
      </c>
      <c r="H1204" t="b">
        <v>0</v>
      </c>
      <c r="I1204" s="25" t="s">
        <v>3544</v>
      </c>
    </row>
    <row r="1205" spans="1:9" x14ac:dyDescent="0.3">
      <c r="A1205" s="25"/>
      <c r="B1205">
        <v>1203</v>
      </c>
      <c r="C1205" s="9" t="s">
        <v>632</v>
      </c>
      <c r="D1205" s="25"/>
      <c r="E1205">
        <v>0</v>
      </c>
      <c r="F1205" s="25" t="str">
        <f>VLOOKUP(vAccountPlanning[[#This Row],[Type]],TableTypeAccount[],2)</f>
        <v>Assets</v>
      </c>
      <c r="H1205" t="b">
        <v>0</v>
      </c>
      <c r="I1205" s="25" t="s">
        <v>3545</v>
      </c>
    </row>
    <row r="1206" spans="1:9" x14ac:dyDescent="0.3">
      <c r="A1206" s="25"/>
      <c r="B1206">
        <v>1204</v>
      </c>
      <c r="C1206" s="9" t="s">
        <v>632</v>
      </c>
      <c r="D1206" s="25"/>
      <c r="E1206">
        <v>0</v>
      </c>
      <c r="F1206" s="25" t="str">
        <f>VLOOKUP(vAccountPlanning[[#This Row],[Type]],TableTypeAccount[],2)</f>
        <v>Assets</v>
      </c>
      <c r="H1206" t="b">
        <v>0</v>
      </c>
      <c r="I1206" s="25" t="s">
        <v>3546</v>
      </c>
    </row>
    <row r="1207" spans="1:9" x14ac:dyDescent="0.3">
      <c r="A1207" s="25"/>
      <c r="B1207">
        <v>1205</v>
      </c>
      <c r="C1207" s="9" t="s">
        <v>632</v>
      </c>
      <c r="D1207" s="25"/>
      <c r="E1207">
        <v>0</v>
      </c>
      <c r="F1207" s="25" t="str">
        <f>VLOOKUP(vAccountPlanning[[#This Row],[Type]],TableTypeAccount[],2)</f>
        <v>Assets</v>
      </c>
      <c r="H1207" t="b">
        <v>0</v>
      </c>
      <c r="I1207" s="25" t="s">
        <v>3547</v>
      </c>
    </row>
    <row r="1208" spans="1:9" x14ac:dyDescent="0.3">
      <c r="A1208" s="25"/>
      <c r="B1208">
        <v>1206</v>
      </c>
      <c r="C1208" s="9" t="s">
        <v>632</v>
      </c>
      <c r="D1208" s="25"/>
      <c r="E1208">
        <v>0</v>
      </c>
      <c r="F1208" s="25" t="str">
        <f>VLOOKUP(vAccountPlanning[[#This Row],[Type]],TableTypeAccount[],2)</f>
        <v>Assets</v>
      </c>
      <c r="H1208" t="b">
        <v>0</v>
      </c>
      <c r="I1208" s="25" t="s">
        <v>3548</v>
      </c>
    </row>
    <row r="1209" spans="1:9" x14ac:dyDescent="0.3">
      <c r="A1209" s="25"/>
      <c r="B1209">
        <v>1207</v>
      </c>
      <c r="C1209" s="9" t="s">
        <v>633</v>
      </c>
      <c r="D1209" s="25"/>
      <c r="E1209">
        <v>0</v>
      </c>
      <c r="F1209" s="25" t="str">
        <f>VLOOKUP(vAccountPlanning[[#This Row],[Type]],TableTypeAccount[],2)</f>
        <v>Assets</v>
      </c>
      <c r="H1209" t="b">
        <v>0</v>
      </c>
      <c r="I1209" s="25" t="s">
        <v>3549</v>
      </c>
    </row>
    <row r="1210" spans="1:9" x14ac:dyDescent="0.3">
      <c r="A1210" s="25"/>
      <c r="B1210">
        <v>1208</v>
      </c>
      <c r="C1210" s="9" t="s">
        <v>633</v>
      </c>
      <c r="D1210" s="25"/>
      <c r="E1210">
        <v>0</v>
      </c>
      <c r="F1210" s="25" t="str">
        <f>VLOOKUP(vAccountPlanning[[#This Row],[Type]],TableTypeAccount[],2)</f>
        <v>Assets</v>
      </c>
      <c r="H1210" t="b">
        <v>0</v>
      </c>
      <c r="I1210" s="25" t="s">
        <v>3550</v>
      </c>
    </row>
    <row r="1211" spans="1:9" x14ac:dyDescent="0.3">
      <c r="A1211" s="25"/>
      <c r="B1211">
        <v>1209</v>
      </c>
      <c r="C1211" s="9" t="s">
        <v>633</v>
      </c>
      <c r="D1211" s="25"/>
      <c r="E1211">
        <v>0</v>
      </c>
      <c r="F1211" s="25" t="str">
        <f>VLOOKUP(vAccountPlanning[[#This Row],[Type]],TableTypeAccount[],2)</f>
        <v>Assets</v>
      </c>
      <c r="H1211" t="b">
        <v>0</v>
      </c>
      <c r="I1211" s="25" t="s">
        <v>3551</v>
      </c>
    </row>
    <row r="1212" spans="1:9" x14ac:dyDescent="0.3">
      <c r="A1212" s="25"/>
      <c r="B1212">
        <v>1210</v>
      </c>
      <c r="C1212" s="9" t="s">
        <v>634</v>
      </c>
      <c r="D1212" s="25" t="s">
        <v>635</v>
      </c>
      <c r="E1212">
        <v>0</v>
      </c>
      <c r="F1212" s="25" t="str">
        <f>VLOOKUP(vAccountPlanning[[#This Row],[Type]],TableTypeAccount[],2)</f>
        <v>Assets</v>
      </c>
      <c r="H1212" t="b">
        <v>0</v>
      </c>
      <c r="I1212" s="25" t="s">
        <v>3552</v>
      </c>
    </row>
    <row r="1213" spans="1:9" x14ac:dyDescent="0.3">
      <c r="A1213" s="25"/>
      <c r="B1213">
        <v>1211</v>
      </c>
      <c r="C1213" s="9" t="s">
        <v>634</v>
      </c>
      <c r="D1213" s="25"/>
      <c r="E1213">
        <v>0</v>
      </c>
      <c r="F1213" s="25" t="str">
        <f>VLOOKUP(vAccountPlanning[[#This Row],[Type]],TableTypeAccount[],2)</f>
        <v>Assets</v>
      </c>
      <c r="H1213" t="b">
        <v>0</v>
      </c>
      <c r="I1213" s="25" t="s">
        <v>3553</v>
      </c>
    </row>
    <row r="1214" spans="1:9" x14ac:dyDescent="0.3">
      <c r="A1214" s="25"/>
      <c r="B1214">
        <v>1212</v>
      </c>
      <c r="C1214" s="9" t="s">
        <v>634</v>
      </c>
      <c r="D1214" s="25"/>
      <c r="E1214">
        <v>0</v>
      </c>
      <c r="F1214" s="25" t="str">
        <f>VLOOKUP(vAccountPlanning[[#This Row],[Type]],TableTypeAccount[],2)</f>
        <v>Assets</v>
      </c>
      <c r="H1214" t="b">
        <v>0</v>
      </c>
      <c r="I1214" s="25" t="s">
        <v>3554</v>
      </c>
    </row>
    <row r="1215" spans="1:9" x14ac:dyDescent="0.3">
      <c r="A1215" s="25"/>
      <c r="B1215">
        <v>1213</v>
      </c>
      <c r="C1215" s="9" t="s">
        <v>634</v>
      </c>
      <c r="D1215" s="25"/>
      <c r="E1215">
        <v>0</v>
      </c>
      <c r="F1215" s="25" t="str">
        <f>VLOOKUP(vAccountPlanning[[#This Row],[Type]],TableTypeAccount[],2)</f>
        <v>Assets</v>
      </c>
      <c r="H1215" t="b">
        <v>0</v>
      </c>
      <c r="I1215" s="25" t="s">
        <v>3555</v>
      </c>
    </row>
    <row r="1216" spans="1:9" x14ac:dyDescent="0.3">
      <c r="A1216" s="25"/>
      <c r="B1216">
        <v>1214</v>
      </c>
      <c r="C1216" s="9" t="s">
        <v>634</v>
      </c>
      <c r="D1216" s="25"/>
      <c r="E1216">
        <v>0</v>
      </c>
      <c r="F1216" s="25" t="str">
        <f>VLOOKUP(vAccountPlanning[[#This Row],[Type]],TableTypeAccount[],2)</f>
        <v>Assets</v>
      </c>
      <c r="H1216" t="b">
        <v>0</v>
      </c>
      <c r="I1216" s="25" t="s">
        <v>3556</v>
      </c>
    </row>
    <row r="1217" spans="1:9" x14ac:dyDescent="0.3">
      <c r="A1217" s="25"/>
      <c r="B1217">
        <v>1215</v>
      </c>
      <c r="C1217" s="9" t="s">
        <v>636</v>
      </c>
      <c r="D1217" s="25"/>
      <c r="E1217">
        <v>0</v>
      </c>
      <c r="F1217" s="25" t="str">
        <f>VLOOKUP(vAccountPlanning[[#This Row],[Type]],TableTypeAccount[],2)</f>
        <v>Assets</v>
      </c>
      <c r="H1217" t="b">
        <v>0</v>
      </c>
      <c r="I1217" s="25" t="s">
        <v>3557</v>
      </c>
    </row>
    <row r="1218" spans="1:9" x14ac:dyDescent="0.3">
      <c r="A1218" s="25"/>
      <c r="B1218">
        <v>1216</v>
      </c>
      <c r="C1218" s="9" t="s">
        <v>637</v>
      </c>
      <c r="D1218" s="25"/>
      <c r="E1218">
        <v>0</v>
      </c>
      <c r="F1218" s="25" t="str">
        <f>VLOOKUP(vAccountPlanning[[#This Row],[Type]],TableTypeAccount[],2)</f>
        <v>Assets</v>
      </c>
      <c r="H1218" t="b">
        <v>0</v>
      </c>
      <c r="I1218" s="25" t="s">
        <v>3558</v>
      </c>
    </row>
    <row r="1219" spans="1:9" x14ac:dyDescent="0.3">
      <c r="A1219" s="25"/>
      <c r="B1219">
        <v>1217</v>
      </c>
      <c r="C1219" s="9" t="s">
        <v>638</v>
      </c>
      <c r="D1219" s="25"/>
      <c r="E1219">
        <v>0</v>
      </c>
      <c r="F1219" s="25" t="str">
        <f>VLOOKUP(vAccountPlanning[[#This Row],[Type]],TableTypeAccount[],2)</f>
        <v>Assets</v>
      </c>
      <c r="H1219" t="b">
        <v>0</v>
      </c>
      <c r="I1219" s="25" t="s">
        <v>3559</v>
      </c>
    </row>
    <row r="1220" spans="1:9" x14ac:dyDescent="0.3">
      <c r="A1220" s="25"/>
      <c r="B1220">
        <v>1218</v>
      </c>
      <c r="C1220" s="9" t="s">
        <v>639</v>
      </c>
      <c r="D1220" s="25"/>
      <c r="E1220">
        <v>0</v>
      </c>
      <c r="F1220" s="25" t="str">
        <f>VLOOKUP(vAccountPlanning[[#This Row],[Type]],TableTypeAccount[],2)</f>
        <v>Assets</v>
      </c>
      <c r="H1220" t="b">
        <v>0</v>
      </c>
      <c r="I1220" s="25" t="s">
        <v>3560</v>
      </c>
    </row>
    <row r="1221" spans="1:9" x14ac:dyDescent="0.3">
      <c r="A1221" s="25"/>
      <c r="B1221">
        <v>1219</v>
      </c>
      <c r="C1221" s="9" t="s">
        <v>640</v>
      </c>
      <c r="D1221" s="25"/>
      <c r="E1221">
        <v>0</v>
      </c>
      <c r="F1221" s="25" t="str">
        <f>VLOOKUP(vAccountPlanning[[#This Row],[Type]],TableTypeAccount[],2)</f>
        <v>Assets</v>
      </c>
      <c r="H1221" t="b">
        <v>0</v>
      </c>
      <c r="I1221" s="25" t="s">
        <v>3561</v>
      </c>
    </row>
    <row r="1222" spans="1:9" x14ac:dyDescent="0.3">
      <c r="A1222" s="25"/>
      <c r="B1222">
        <v>1220</v>
      </c>
      <c r="C1222" s="9" t="s">
        <v>641</v>
      </c>
      <c r="D1222" s="25"/>
      <c r="E1222">
        <v>0</v>
      </c>
      <c r="F1222" s="25" t="str">
        <f>VLOOKUP(vAccountPlanning[[#This Row],[Type]],TableTypeAccount[],2)</f>
        <v>Assets</v>
      </c>
      <c r="H1222" t="b">
        <v>0</v>
      </c>
      <c r="I1222" s="25" t="s">
        <v>3562</v>
      </c>
    </row>
    <row r="1223" spans="1:9" x14ac:dyDescent="0.3">
      <c r="A1223" s="25"/>
      <c r="B1223">
        <v>1221</v>
      </c>
      <c r="C1223" s="9" t="s">
        <v>634</v>
      </c>
      <c r="D1223" s="25"/>
      <c r="E1223">
        <v>0</v>
      </c>
      <c r="F1223" s="25" t="str">
        <f>VLOOKUP(vAccountPlanning[[#This Row],[Type]],TableTypeAccount[],2)</f>
        <v>Assets</v>
      </c>
      <c r="H1223" t="b">
        <v>0</v>
      </c>
      <c r="I1223" s="25" t="s">
        <v>3563</v>
      </c>
    </row>
    <row r="1224" spans="1:9" x14ac:dyDescent="0.3">
      <c r="A1224" s="25"/>
      <c r="B1224">
        <v>1222</v>
      </c>
      <c r="C1224" s="9" t="s">
        <v>634</v>
      </c>
      <c r="D1224" s="25"/>
      <c r="E1224">
        <v>0</v>
      </c>
      <c r="F1224" s="25" t="str">
        <f>VLOOKUP(vAccountPlanning[[#This Row],[Type]],TableTypeAccount[],2)</f>
        <v>Assets</v>
      </c>
      <c r="H1224" t="b">
        <v>0</v>
      </c>
      <c r="I1224" s="25" t="s">
        <v>3564</v>
      </c>
    </row>
    <row r="1225" spans="1:9" x14ac:dyDescent="0.3">
      <c r="A1225" s="25"/>
      <c r="B1225">
        <v>1223</v>
      </c>
      <c r="C1225" s="9" t="s">
        <v>634</v>
      </c>
      <c r="D1225" s="25"/>
      <c r="E1225">
        <v>0</v>
      </c>
      <c r="F1225" s="25" t="str">
        <f>VLOOKUP(vAccountPlanning[[#This Row],[Type]],TableTypeAccount[],2)</f>
        <v>Assets</v>
      </c>
      <c r="H1225" t="b">
        <v>0</v>
      </c>
      <c r="I1225" s="25" t="s">
        <v>3565</v>
      </c>
    </row>
    <row r="1226" spans="1:9" x14ac:dyDescent="0.3">
      <c r="A1226" s="25"/>
      <c r="B1226">
        <v>1224</v>
      </c>
      <c r="C1226" s="9" t="s">
        <v>634</v>
      </c>
      <c r="D1226" s="25"/>
      <c r="E1226">
        <v>0</v>
      </c>
      <c r="F1226" s="25" t="str">
        <f>VLOOKUP(vAccountPlanning[[#This Row],[Type]],TableTypeAccount[],2)</f>
        <v>Assets</v>
      </c>
      <c r="H1226" t="b">
        <v>0</v>
      </c>
      <c r="I1226" s="25" t="s">
        <v>3566</v>
      </c>
    </row>
    <row r="1227" spans="1:9" x14ac:dyDescent="0.3">
      <c r="A1227" s="25"/>
      <c r="B1227">
        <v>1225</v>
      </c>
      <c r="C1227" s="9" t="s">
        <v>634</v>
      </c>
      <c r="D1227" s="25"/>
      <c r="E1227">
        <v>0</v>
      </c>
      <c r="F1227" s="25" t="str">
        <f>VLOOKUP(vAccountPlanning[[#This Row],[Type]],TableTypeAccount[],2)</f>
        <v>Assets</v>
      </c>
      <c r="H1227" t="b">
        <v>0</v>
      </c>
      <c r="I1227" s="25" t="s">
        <v>3567</v>
      </c>
    </row>
    <row r="1228" spans="1:9" x14ac:dyDescent="0.3">
      <c r="A1228" s="25"/>
      <c r="B1228">
        <v>1226</v>
      </c>
      <c r="C1228" s="9" t="s">
        <v>634</v>
      </c>
      <c r="D1228" s="25"/>
      <c r="E1228">
        <v>0</v>
      </c>
      <c r="F1228" s="25" t="str">
        <f>VLOOKUP(vAccountPlanning[[#This Row],[Type]],TableTypeAccount[],2)</f>
        <v>Assets</v>
      </c>
      <c r="H1228" t="b">
        <v>0</v>
      </c>
      <c r="I1228" s="25" t="s">
        <v>3568</v>
      </c>
    </row>
    <row r="1229" spans="1:9" x14ac:dyDescent="0.3">
      <c r="A1229" s="25"/>
      <c r="B1229">
        <v>1227</v>
      </c>
      <c r="C1229" s="9" t="s">
        <v>634</v>
      </c>
      <c r="D1229" s="25"/>
      <c r="E1229">
        <v>0</v>
      </c>
      <c r="F1229" s="25" t="str">
        <f>VLOOKUP(vAccountPlanning[[#This Row],[Type]],TableTypeAccount[],2)</f>
        <v>Assets</v>
      </c>
      <c r="H1229" t="b">
        <v>0</v>
      </c>
      <c r="I1229" s="25" t="s">
        <v>3569</v>
      </c>
    </row>
    <row r="1230" spans="1:9" x14ac:dyDescent="0.3">
      <c r="A1230" s="25"/>
      <c r="B1230">
        <v>1228</v>
      </c>
      <c r="C1230" s="9" t="s">
        <v>634</v>
      </c>
      <c r="D1230" s="25"/>
      <c r="E1230">
        <v>0</v>
      </c>
      <c r="F1230" s="25" t="str">
        <f>VLOOKUP(vAccountPlanning[[#This Row],[Type]],TableTypeAccount[],2)</f>
        <v>Assets</v>
      </c>
      <c r="H1230" t="b">
        <v>0</v>
      </c>
      <c r="I1230" s="25" t="s">
        <v>3570</v>
      </c>
    </row>
    <row r="1231" spans="1:9" x14ac:dyDescent="0.3">
      <c r="A1231" s="25"/>
      <c r="B1231">
        <v>1229</v>
      </c>
      <c r="C1231" s="9" t="s">
        <v>634</v>
      </c>
      <c r="D1231" s="25"/>
      <c r="E1231">
        <v>0</v>
      </c>
      <c r="F1231" s="25" t="str">
        <f>VLOOKUP(vAccountPlanning[[#This Row],[Type]],TableTypeAccount[],2)</f>
        <v>Assets</v>
      </c>
      <c r="H1231" t="b">
        <v>0</v>
      </c>
      <c r="I1231" s="25" t="s">
        <v>3571</v>
      </c>
    </row>
    <row r="1232" spans="1:9" x14ac:dyDescent="0.3">
      <c r="A1232" s="25"/>
      <c r="B1232">
        <v>1230</v>
      </c>
      <c r="C1232" s="9" t="s">
        <v>642</v>
      </c>
      <c r="D1232" s="25"/>
      <c r="E1232">
        <v>0</v>
      </c>
      <c r="F1232" s="25" t="str">
        <f>VLOOKUP(vAccountPlanning[[#This Row],[Type]],TableTypeAccount[],2)</f>
        <v>Assets</v>
      </c>
      <c r="H1232" t="b">
        <v>0</v>
      </c>
      <c r="I1232" s="25" t="s">
        <v>3572</v>
      </c>
    </row>
    <row r="1233" spans="1:9" x14ac:dyDescent="0.3">
      <c r="A1233" s="25"/>
      <c r="B1233">
        <v>1231</v>
      </c>
      <c r="C1233" s="9" t="s">
        <v>643</v>
      </c>
      <c r="D1233" s="25"/>
      <c r="E1233">
        <v>0</v>
      </c>
      <c r="F1233" s="25" t="str">
        <f>VLOOKUP(vAccountPlanning[[#This Row],[Type]],TableTypeAccount[],2)</f>
        <v>Assets</v>
      </c>
      <c r="H1233" t="b">
        <v>0</v>
      </c>
      <c r="I1233" s="25" t="s">
        <v>3573</v>
      </c>
    </row>
    <row r="1234" spans="1:9" x14ac:dyDescent="0.3">
      <c r="A1234" s="25"/>
      <c r="B1234">
        <v>1232</v>
      </c>
      <c r="C1234" s="9" t="s">
        <v>643</v>
      </c>
      <c r="D1234" s="25"/>
      <c r="E1234">
        <v>0</v>
      </c>
      <c r="F1234" s="25" t="str">
        <f>VLOOKUP(vAccountPlanning[[#This Row],[Type]],TableTypeAccount[],2)</f>
        <v>Assets</v>
      </c>
      <c r="H1234" t="b">
        <v>0</v>
      </c>
      <c r="I1234" s="25" t="s">
        <v>3574</v>
      </c>
    </row>
    <row r="1235" spans="1:9" x14ac:dyDescent="0.3">
      <c r="A1235" s="25"/>
      <c r="B1235">
        <v>1233</v>
      </c>
      <c r="C1235" s="9" t="s">
        <v>643</v>
      </c>
      <c r="D1235" s="25"/>
      <c r="E1235">
        <v>0</v>
      </c>
      <c r="F1235" s="25" t="str">
        <f>VLOOKUP(vAccountPlanning[[#This Row],[Type]],TableTypeAccount[],2)</f>
        <v>Assets</v>
      </c>
      <c r="H1235" t="b">
        <v>0</v>
      </c>
      <c r="I1235" s="25" t="s">
        <v>3575</v>
      </c>
    </row>
    <row r="1236" spans="1:9" x14ac:dyDescent="0.3">
      <c r="A1236" s="25"/>
      <c r="B1236">
        <v>1234</v>
      </c>
      <c r="C1236" s="9" t="s">
        <v>643</v>
      </c>
      <c r="D1236" s="25"/>
      <c r="E1236">
        <v>0</v>
      </c>
      <c r="F1236" s="25" t="str">
        <f>VLOOKUP(vAccountPlanning[[#This Row],[Type]],TableTypeAccount[],2)</f>
        <v>Assets</v>
      </c>
      <c r="H1236" t="b">
        <v>0</v>
      </c>
      <c r="I1236" s="25" t="s">
        <v>3576</v>
      </c>
    </row>
    <row r="1237" spans="1:9" x14ac:dyDescent="0.3">
      <c r="A1237" s="25"/>
      <c r="B1237">
        <v>1235</v>
      </c>
      <c r="C1237" s="9" t="s">
        <v>644</v>
      </c>
      <c r="D1237" s="25"/>
      <c r="E1237">
        <v>0</v>
      </c>
      <c r="F1237" s="25" t="str">
        <f>VLOOKUP(vAccountPlanning[[#This Row],[Type]],TableTypeAccount[],2)</f>
        <v>Assets</v>
      </c>
      <c r="H1237" t="b">
        <v>0</v>
      </c>
      <c r="I1237" s="25" t="s">
        <v>3577</v>
      </c>
    </row>
    <row r="1238" spans="1:9" x14ac:dyDescent="0.3">
      <c r="A1238" s="25"/>
      <c r="B1238">
        <v>1236</v>
      </c>
      <c r="C1238" s="9" t="s">
        <v>644</v>
      </c>
      <c r="D1238" s="25"/>
      <c r="E1238">
        <v>0</v>
      </c>
      <c r="F1238" s="25" t="str">
        <f>VLOOKUP(vAccountPlanning[[#This Row],[Type]],TableTypeAccount[],2)</f>
        <v>Assets</v>
      </c>
      <c r="H1238" t="b">
        <v>0</v>
      </c>
      <c r="I1238" s="25" t="s">
        <v>3578</v>
      </c>
    </row>
    <row r="1239" spans="1:9" x14ac:dyDescent="0.3">
      <c r="A1239" s="25"/>
      <c r="B1239">
        <v>1237</v>
      </c>
      <c r="C1239" s="9" t="s">
        <v>644</v>
      </c>
      <c r="D1239" s="25"/>
      <c r="E1239">
        <v>0</v>
      </c>
      <c r="F1239" s="25" t="str">
        <f>VLOOKUP(vAccountPlanning[[#This Row],[Type]],TableTypeAccount[],2)</f>
        <v>Assets</v>
      </c>
      <c r="H1239" t="b">
        <v>0</v>
      </c>
      <c r="I1239" s="25" t="s">
        <v>3579</v>
      </c>
    </row>
    <row r="1240" spans="1:9" x14ac:dyDescent="0.3">
      <c r="A1240" s="25"/>
      <c r="B1240">
        <v>1238</v>
      </c>
      <c r="C1240" s="9" t="s">
        <v>644</v>
      </c>
      <c r="D1240" s="25"/>
      <c r="E1240">
        <v>0</v>
      </c>
      <c r="F1240" s="25" t="str">
        <f>VLOOKUP(vAccountPlanning[[#This Row],[Type]],TableTypeAccount[],2)</f>
        <v>Assets</v>
      </c>
      <c r="H1240" t="b">
        <v>0</v>
      </c>
      <c r="I1240" s="25" t="s">
        <v>3580</v>
      </c>
    </row>
    <row r="1241" spans="1:9" x14ac:dyDescent="0.3">
      <c r="A1241" s="25"/>
      <c r="B1241">
        <v>1239</v>
      </c>
      <c r="C1241" s="9" t="s">
        <v>644</v>
      </c>
      <c r="D1241" s="25"/>
      <c r="E1241">
        <v>0</v>
      </c>
      <c r="F1241" s="25" t="str">
        <f>VLOOKUP(vAccountPlanning[[#This Row],[Type]],TableTypeAccount[],2)</f>
        <v>Assets</v>
      </c>
      <c r="H1241" t="b">
        <v>0</v>
      </c>
      <c r="I1241" s="25" t="s">
        <v>3581</v>
      </c>
    </row>
    <row r="1242" spans="1:9" x14ac:dyDescent="0.3">
      <c r="A1242" s="25"/>
      <c r="B1242">
        <v>1240</v>
      </c>
      <c r="C1242" s="9" t="s">
        <v>645</v>
      </c>
      <c r="D1242" s="25"/>
      <c r="E1242">
        <v>0</v>
      </c>
      <c r="F1242" s="25" t="str">
        <f>VLOOKUP(vAccountPlanning[[#This Row],[Type]],TableTypeAccount[],2)</f>
        <v>Assets</v>
      </c>
      <c r="H1242" t="b">
        <v>0</v>
      </c>
      <c r="I1242" s="25" t="s">
        <v>3582</v>
      </c>
    </row>
    <row r="1243" spans="1:9" x14ac:dyDescent="0.3">
      <c r="A1243" s="25"/>
      <c r="B1243">
        <v>1241</v>
      </c>
      <c r="C1243" s="9" t="s">
        <v>646</v>
      </c>
      <c r="D1243" s="25"/>
      <c r="E1243">
        <v>0</v>
      </c>
      <c r="F1243" s="25" t="str">
        <f>VLOOKUP(vAccountPlanning[[#This Row],[Type]],TableTypeAccount[],2)</f>
        <v>Assets</v>
      </c>
      <c r="H1243" t="b">
        <v>0</v>
      </c>
      <c r="I1243" s="25" t="s">
        <v>3583</v>
      </c>
    </row>
    <row r="1244" spans="1:9" x14ac:dyDescent="0.3">
      <c r="A1244" s="25"/>
      <c r="B1244">
        <v>1242</v>
      </c>
      <c r="C1244" s="9" t="s">
        <v>646</v>
      </c>
      <c r="D1244" s="25"/>
      <c r="E1244">
        <v>0</v>
      </c>
      <c r="F1244" s="25" t="str">
        <f>VLOOKUP(vAccountPlanning[[#This Row],[Type]],TableTypeAccount[],2)</f>
        <v>Assets</v>
      </c>
      <c r="H1244" t="b">
        <v>0</v>
      </c>
      <c r="I1244" s="25" t="s">
        <v>3584</v>
      </c>
    </row>
    <row r="1245" spans="1:9" x14ac:dyDescent="0.3">
      <c r="A1245" s="25"/>
      <c r="B1245">
        <v>1243</v>
      </c>
      <c r="C1245" s="9" t="s">
        <v>646</v>
      </c>
      <c r="D1245" s="25"/>
      <c r="E1245">
        <v>0</v>
      </c>
      <c r="F1245" s="25" t="str">
        <f>VLOOKUP(vAccountPlanning[[#This Row],[Type]],TableTypeAccount[],2)</f>
        <v>Assets</v>
      </c>
      <c r="H1245" t="b">
        <v>0</v>
      </c>
      <c r="I1245" s="25" t="s">
        <v>3585</v>
      </c>
    </row>
    <row r="1246" spans="1:9" x14ac:dyDescent="0.3">
      <c r="A1246" s="25"/>
      <c r="B1246">
        <v>1244</v>
      </c>
      <c r="C1246" s="9" t="s">
        <v>646</v>
      </c>
      <c r="D1246" s="25"/>
      <c r="E1246">
        <v>0</v>
      </c>
      <c r="F1246" s="25" t="str">
        <f>VLOOKUP(vAccountPlanning[[#This Row],[Type]],TableTypeAccount[],2)</f>
        <v>Assets</v>
      </c>
      <c r="H1246" t="b">
        <v>0</v>
      </c>
      <c r="I1246" s="25" t="s">
        <v>3586</v>
      </c>
    </row>
    <row r="1247" spans="1:9" x14ac:dyDescent="0.3">
      <c r="A1247" s="25"/>
      <c r="B1247">
        <v>1245</v>
      </c>
      <c r="C1247" s="9" t="s">
        <v>647</v>
      </c>
      <c r="D1247" s="25"/>
      <c r="E1247">
        <v>0</v>
      </c>
      <c r="F1247" s="25" t="str">
        <f>VLOOKUP(vAccountPlanning[[#This Row],[Type]],TableTypeAccount[],2)</f>
        <v>Assets</v>
      </c>
      <c r="H1247" t="b">
        <v>0</v>
      </c>
      <c r="I1247" s="25" t="s">
        <v>3587</v>
      </c>
    </row>
    <row r="1248" spans="1:9" x14ac:dyDescent="0.3">
      <c r="A1248" s="25"/>
      <c r="B1248">
        <v>1246</v>
      </c>
      <c r="C1248" s="9" t="s">
        <v>648</v>
      </c>
      <c r="D1248" s="25"/>
      <c r="E1248">
        <v>0</v>
      </c>
      <c r="F1248" s="25" t="str">
        <f>VLOOKUP(vAccountPlanning[[#This Row],[Type]],TableTypeAccount[],2)</f>
        <v>Assets</v>
      </c>
      <c r="H1248" t="b">
        <v>0</v>
      </c>
      <c r="I1248" s="25" t="s">
        <v>3588</v>
      </c>
    </row>
    <row r="1249" spans="1:9" x14ac:dyDescent="0.3">
      <c r="A1249" s="25"/>
      <c r="B1249">
        <v>1247</v>
      </c>
      <c r="C1249" s="9" t="s">
        <v>648</v>
      </c>
      <c r="D1249" s="25"/>
      <c r="E1249">
        <v>0</v>
      </c>
      <c r="F1249" s="25" t="str">
        <f>VLOOKUP(vAccountPlanning[[#This Row],[Type]],TableTypeAccount[],2)</f>
        <v>Assets</v>
      </c>
      <c r="H1249" t="b">
        <v>0</v>
      </c>
      <c r="I1249" s="25" t="s">
        <v>3589</v>
      </c>
    </row>
    <row r="1250" spans="1:9" x14ac:dyDescent="0.3">
      <c r="A1250" s="25"/>
      <c r="B1250">
        <v>1248</v>
      </c>
      <c r="C1250" s="9" t="s">
        <v>649</v>
      </c>
      <c r="D1250" s="25"/>
      <c r="E1250">
        <v>0</v>
      </c>
      <c r="F1250" s="25" t="str">
        <f>VLOOKUP(vAccountPlanning[[#This Row],[Type]],TableTypeAccount[],2)</f>
        <v>Assets</v>
      </c>
      <c r="H1250" t="b">
        <v>0</v>
      </c>
      <c r="I1250" s="25" t="s">
        <v>3590</v>
      </c>
    </row>
    <row r="1251" spans="1:9" x14ac:dyDescent="0.3">
      <c r="A1251" s="25"/>
      <c r="B1251">
        <v>1249</v>
      </c>
      <c r="C1251" s="9" t="s">
        <v>649</v>
      </c>
      <c r="D1251" s="25"/>
      <c r="E1251">
        <v>0</v>
      </c>
      <c r="F1251" s="25" t="str">
        <f>VLOOKUP(vAccountPlanning[[#This Row],[Type]],TableTypeAccount[],2)</f>
        <v>Assets</v>
      </c>
      <c r="H1251" t="b">
        <v>0</v>
      </c>
      <c r="I1251" s="25" t="s">
        <v>3591</v>
      </c>
    </row>
    <row r="1252" spans="1:9" x14ac:dyDescent="0.3">
      <c r="A1252" s="25"/>
      <c r="B1252">
        <v>1250</v>
      </c>
      <c r="C1252" s="9" t="s">
        <v>650</v>
      </c>
      <c r="D1252" s="25"/>
      <c r="E1252">
        <v>0</v>
      </c>
      <c r="F1252" s="25" t="str">
        <f>VLOOKUP(vAccountPlanning[[#This Row],[Type]],TableTypeAccount[],2)</f>
        <v>Assets</v>
      </c>
      <c r="H1252" t="b">
        <v>0</v>
      </c>
      <c r="I1252" s="25" t="s">
        <v>3592</v>
      </c>
    </row>
    <row r="1253" spans="1:9" x14ac:dyDescent="0.3">
      <c r="A1253" s="25"/>
      <c r="B1253">
        <v>1251</v>
      </c>
      <c r="C1253" s="9" t="s">
        <v>650</v>
      </c>
      <c r="D1253" s="25"/>
      <c r="E1253">
        <v>0</v>
      </c>
      <c r="F1253" s="25" t="str">
        <f>VLOOKUP(vAccountPlanning[[#This Row],[Type]],TableTypeAccount[],2)</f>
        <v>Assets</v>
      </c>
      <c r="H1253" t="b">
        <v>0</v>
      </c>
      <c r="I1253" s="25" t="s">
        <v>3593</v>
      </c>
    </row>
    <row r="1254" spans="1:9" x14ac:dyDescent="0.3">
      <c r="A1254" s="25"/>
      <c r="B1254">
        <v>1252</v>
      </c>
      <c r="C1254" s="9" t="s">
        <v>650</v>
      </c>
      <c r="D1254" s="25"/>
      <c r="E1254">
        <v>0</v>
      </c>
      <c r="F1254" s="25" t="str">
        <f>VLOOKUP(vAccountPlanning[[#This Row],[Type]],TableTypeAccount[],2)</f>
        <v>Assets</v>
      </c>
      <c r="H1254" t="b">
        <v>0</v>
      </c>
      <c r="I1254" s="25" t="s">
        <v>3594</v>
      </c>
    </row>
    <row r="1255" spans="1:9" x14ac:dyDescent="0.3">
      <c r="A1255" s="25"/>
      <c r="B1255">
        <v>1253</v>
      </c>
      <c r="C1255" s="9" t="s">
        <v>650</v>
      </c>
      <c r="D1255" s="25"/>
      <c r="E1255">
        <v>0</v>
      </c>
      <c r="F1255" s="25" t="str">
        <f>VLOOKUP(vAccountPlanning[[#This Row],[Type]],TableTypeAccount[],2)</f>
        <v>Assets</v>
      </c>
      <c r="H1255" t="b">
        <v>0</v>
      </c>
      <c r="I1255" s="25" t="s">
        <v>3595</v>
      </c>
    </row>
    <row r="1256" spans="1:9" x14ac:dyDescent="0.3">
      <c r="A1256" s="25"/>
      <c r="B1256">
        <v>1254</v>
      </c>
      <c r="C1256" s="9" t="s">
        <v>650</v>
      </c>
      <c r="D1256" s="25"/>
      <c r="E1256">
        <v>0</v>
      </c>
      <c r="F1256" s="25" t="str">
        <f>VLOOKUP(vAccountPlanning[[#This Row],[Type]],TableTypeAccount[],2)</f>
        <v>Assets</v>
      </c>
      <c r="H1256" t="b">
        <v>0</v>
      </c>
      <c r="I1256" s="25" t="s">
        <v>3596</v>
      </c>
    </row>
    <row r="1257" spans="1:9" x14ac:dyDescent="0.3">
      <c r="A1257" s="25"/>
      <c r="B1257">
        <v>1255</v>
      </c>
      <c r="C1257" s="9" t="s">
        <v>650</v>
      </c>
      <c r="D1257" s="25"/>
      <c r="E1257">
        <v>0</v>
      </c>
      <c r="F1257" s="25" t="str">
        <f>VLOOKUP(vAccountPlanning[[#This Row],[Type]],TableTypeAccount[],2)</f>
        <v>Assets</v>
      </c>
      <c r="H1257" t="b">
        <v>0</v>
      </c>
      <c r="I1257" s="25" t="s">
        <v>3597</v>
      </c>
    </row>
    <row r="1258" spans="1:9" x14ac:dyDescent="0.3">
      <c r="A1258" s="25"/>
      <c r="B1258">
        <v>1256</v>
      </c>
      <c r="C1258" s="9" t="s">
        <v>650</v>
      </c>
      <c r="D1258" s="25"/>
      <c r="E1258">
        <v>0</v>
      </c>
      <c r="F1258" s="25" t="str">
        <f>VLOOKUP(vAccountPlanning[[#This Row],[Type]],TableTypeAccount[],2)</f>
        <v>Assets</v>
      </c>
      <c r="H1258" t="b">
        <v>0</v>
      </c>
      <c r="I1258" s="25" t="s">
        <v>3598</v>
      </c>
    </row>
    <row r="1259" spans="1:9" x14ac:dyDescent="0.3">
      <c r="A1259" s="25"/>
      <c r="B1259">
        <v>1257</v>
      </c>
      <c r="C1259" s="9" t="s">
        <v>650</v>
      </c>
      <c r="D1259" s="25"/>
      <c r="E1259">
        <v>0</v>
      </c>
      <c r="F1259" s="25" t="str">
        <f>VLOOKUP(vAccountPlanning[[#This Row],[Type]],TableTypeAccount[],2)</f>
        <v>Assets</v>
      </c>
      <c r="H1259" t="b">
        <v>0</v>
      </c>
      <c r="I1259" s="25" t="s">
        <v>3599</v>
      </c>
    </row>
    <row r="1260" spans="1:9" x14ac:dyDescent="0.3">
      <c r="A1260" s="25"/>
      <c r="B1260">
        <v>1258</v>
      </c>
      <c r="C1260" s="9" t="s">
        <v>651</v>
      </c>
      <c r="D1260" s="25"/>
      <c r="E1260">
        <v>0</v>
      </c>
      <c r="F1260" s="25" t="str">
        <f>VLOOKUP(vAccountPlanning[[#This Row],[Type]],TableTypeAccount[],2)</f>
        <v>Assets</v>
      </c>
      <c r="H1260" t="b">
        <v>0</v>
      </c>
      <c r="I1260" s="25" t="s">
        <v>3600</v>
      </c>
    </row>
    <row r="1261" spans="1:9" x14ac:dyDescent="0.3">
      <c r="A1261" s="25"/>
      <c r="B1261">
        <v>1259</v>
      </c>
      <c r="C1261" s="9" t="s">
        <v>652</v>
      </c>
      <c r="D1261" s="25"/>
      <c r="E1261">
        <v>0</v>
      </c>
      <c r="F1261" s="25" t="str">
        <f>VLOOKUP(vAccountPlanning[[#This Row],[Type]],TableTypeAccount[],2)</f>
        <v>Assets</v>
      </c>
      <c r="H1261" t="b">
        <v>0</v>
      </c>
      <c r="I1261" s="25" t="s">
        <v>3601</v>
      </c>
    </row>
    <row r="1262" spans="1:9" x14ac:dyDescent="0.3">
      <c r="A1262" s="25"/>
      <c r="B1262">
        <v>1260</v>
      </c>
      <c r="C1262" s="9" t="s">
        <v>653</v>
      </c>
      <c r="D1262" s="25"/>
      <c r="E1262">
        <v>0</v>
      </c>
      <c r="F1262" s="25" t="str">
        <f>VLOOKUP(vAccountPlanning[[#This Row],[Type]],TableTypeAccount[],2)</f>
        <v>Assets</v>
      </c>
      <c r="H1262" t="b">
        <v>0</v>
      </c>
      <c r="I1262" s="25" t="s">
        <v>3602</v>
      </c>
    </row>
    <row r="1263" spans="1:9" x14ac:dyDescent="0.3">
      <c r="A1263" s="25"/>
      <c r="B1263">
        <v>1261</v>
      </c>
      <c r="C1263" s="9" t="s">
        <v>654</v>
      </c>
      <c r="D1263" s="25"/>
      <c r="E1263">
        <v>0</v>
      </c>
      <c r="F1263" s="25" t="str">
        <f>VLOOKUP(vAccountPlanning[[#This Row],[Type]],TableTypeAccount[],2)</f>
        <v>Assets</v>
      </c>
      <c r="H1263" t="b">
        <v>0</v>
      </c>
      <c r="I1263" s="25" t="s">
        <v>3603</v>
      </c>
    </row>
    <row r="1264" spans="1:9" x14ac:dyDescent="0.3">
      <c r="A1264" s="25"/>
      <c r="B1264">
        <v>1262</v>
      </c>
      <c r="C1264" s="9" t="s">
        <v>654</v>
      </c>
      <c r="D1264" s="25"/>
      <c r="E1264">
        <v>0</v>
      </c>
      <c r="F1264" s="25" t="str">
        <f>VLOOKUP(vAccountPlanning[[#This Row],[Type]],TableTypeAccount[],2)</f>
        <v>Assets</v>
      </c>
      <c r="H1264" t="b">
        <v>0</v>
      </c>
      <c r="I1264" s="25" t="s">
        <v>3604</v>
      </c>
    </row>
    <row r="1265" spans="1:9" x14ac:dyDescent="0.3">
      <c r="A1265" s="25"/>
      <c r="B1265">
        <v>1263</v>
      </c>
      <c r="C1265" s="9" t="s">
        <v>654</v>
      </c>
      <c r="D1265" s="25"/>
      <c r="E1265">
        <v>0</v>
      </c>
      <c r="F1265" s="25" t="str">
        <f>VLOOKUP(vAccountPlanning[[#This Row],[Type]],TableTypeAccount[],2)</f>
        <v>Assets</v>
      </c>
      <c r="H1265" t="b">
        <v>0</v>
      </c>
      <c r="I1265" s="25" t="s">
        <v>3605</v>
      </c>
    </row>
    <row r="1266" spans="1:9" x14ac:dyDescent="0.3">
      <c r="A1266" s="25"/>
      <c r="B1266">
        <v>1264</v>
      </c>
      <c r="C1266" s="9" t="s">
        <v>654</v>
      </c>
      <c r="D1266" s="25"/>
      <c r="E1266">
        <v>0</v>
      </c>
      <c r="F1266" s="25" t="str">
        <f>VLOOKUP(vAccountPlanning[[#This Row],[Type]],TableTypeAccount[],2)</f>
        <v>Assets</v>
      </c>
      <c r="H1266" t="b">
        <v>0</v>
      </c>
      <c r="I1266" s="25" t="s">
        <v>3606</v>
      </c>
    </row>
    <row r="1267" spans="1:9" x14ac:dyDescent="0.3">
      <c r="A1267" s="25"/>
      <c r="B1267">
        <v>1265</v>
      </c>
      <c r="C1267" s="9" t="s">
        <v>654</v>
      </c>
      <c r="D1267" s="25"/>
      <c r="E1267">
        <v>0</v>
      </c>
      <c r="F1267" s="25" t="str">
        <f>VLOOKUP(vAccountPlanning[[#This Row],[Type]],TableTypeAccount[],2)</f>
        <v>Assets</v>
      </c>
      <c r="H1267" t="b">
        <v>0</v>
      </c>
      <c r="I1267" s="25" t="s">
        <v>3607</v>
      </c>
    </row>
    <row r="1268" spans="1:9" x14ac:dyDescent="0.3">
      <c r="A1268" s="25"/>
      <c r="B1268">
        <v>1266</v>
      </c>
      <c r="C1268" s="9" t="s">
        <v>655</v>
      </c>
      <c r="D1268" s="25"/>
      <c r="E1268">
        <v>0</v>
      </c>
      <c r="F1268" s="25" t="str">
        <f>VLOOKUP(vAccountPlanning[[#This Row],[Type]],TableTypeAccount[],2)</f>
        <v>Assets</v>
      </c>
      <c r="H1268" t="b">
        <v>0</v>
      </c>
      <c r="I1268" s="25" t="s">
        <v>3608</v>
      </c>
    </row>
    <row r="1269" spans="1:9" x14ac:dyDescent="0.3">
      <c r="A1269" s="25"/>
      <c r="B1269">
        <v>1267</v>
      </c>
      <c r="C1269" s="9" t="s">
        <v>656</v>
      </c>
      <c r="D1269" s="25"/>
      <c r="E1269">
        <v>0</v>
      </c>
      <c r="F1269" s="25" t="str">
        <f>VLOOKUP(vAccountPlanning[[#This Row],[Type]],TableTypeAccount[],2)</f>
        <v>Assets</v>
      </c>
      <c r="H1269" t="b">
        <v>0</v>
      </c>
      <c r="I1269" s="25" t="s">
        <v>3609</v>
      </c>
    </row>
    <row r="1270" spans="1:9" x14ac:dyDescent="0.3">
      <c r="A1270" s="25"/>
      <c r="B1270">
        <v>1268</v>
      </c>
      <c r="C1270" s="9" t="s">
        <v>656</v>
      </c>
      <c r="D1270" s="25"/>
      <c r="E1270">
        <v>0</v>
      </c>
      <c r="F1270" s="25" t="str">
        <f>VLOOKUP(vAccountPlanning[[#This Row],[Type]],TableTypeAccount[],2)</f>
        <v>Assets</v>
      </c>
      <c r="H1270" t="b">
        <v>0</v>
      </c>
      <c r="I1270" s="25" t="s">
        <v>3610</v>
      </c>
    </row>
    <row r="1271" spans="1:9" x14ac:dyDescent="0.3">
      <c r="A1271" s="25"/>
      <c r="B1271">
        <v>1269</v>
      </c>
      <c r="C1271" s="9" t="s">
        <v>657</v>
      </c>
      <c r="D1271" s="25"/>
      <c r="E1271">
        <v>0</v>
      </c>
      <c r="F1271" s="25" t="str">
        <f>VLOOKUP(vAccountPlanning[[#This Row],[Type]],TableTypeAccount[],2)</f>
        <v>Assets</v>
      </c>
      <c r="H1271" t="b">
        <v>0</v>
      </c>
      <c r="I1271" s="25" t="s">
        <v>3611</v>
      </c>
    </row>
    <row r="1272" spans="1:9" x14ac:dyDescent="0.3">
      <c r="A1272" s="25"/>
      <c r="B1272">
        <v>1270</v>
      </c>
      <c r="C1272" s="9" t="s">
        <v>658</v>
      </c>
      <c r="D1272" s="25"/>
      <c r="E1272">
        <v>0</v>
      </c>
      <c r="F1272" s="25" t="str">
        <f>VLOOKUP(vAccountPlanning[[#This Row],[Type]],TableTypeAccount[],2)</f>
        <v>Assets</v>
      </c>
      <c r="H1272" t="b">
        <v>0</v>
      </c>
      <c r="I1272" s="25" t="s">
        <v>3612</v>
      </c>
    </row>
    <row r="1273" spans="1:9" x14ac:dyDescent="0.3">
      <c r="A1273" s="25"/>
      <c r="B1273">
        <v>1271</v>
      </c>
      <c r="C1273" s="9" t="s">
        <v>658</v>
      </c>
      <c r="D1273" s="25"/>
      <c r="E1273">
        <v>0</v>
      </c>
      <c r="F1273" s="25" t="str">
        <f>VLOOKUP(vAccountPlanning[[#This Row],[Type]],TableTypeAccount[],2)</f>
        <v>Assets</v>
      </c>
      <c r="H1273" t="b">
        <v>0</v>
      </c>
      <c r="I1273" s="25" t="s">
        <v>3613</v>
      </c>
    </row>
    <row r="1274" spans="1:9" x14ac:dyDescent="0.3">
      <c r="A1274" s="25"/>
      <c r="B1274">
        <v>1272</v>
      </c>
      <c r="C1274" s="9" t="s">
        <v>658</v>
      </c>
      <c r="D1274" s="25"/>
      <c r="E1274">
        <v>0</v>
      </c>
      <c r="F1274" s="25" t="str">
        <f>VLOOKUP(vAccountPlanning[[#This Row],[Type]],TableTypeAccount[],2)</f>
        <v>Assets</v>
      </c>
      <c r="H1274" t="b">
        <v>0</v>
      </c>
      <c r="I1274" s="25" t="s">
        <v>3614</v>
      </c>
    </row>
    <row r="1275" spans="1:9" x14ac:dyDescent="0.3">
      <c r="A1275" s="25"/>
      <c r="B1275">
        <v>1273</v>
      </c>
      <c r="C1275" s="9" t="s">
        <v>658</v>
      </c>
      <c r="D1275" s="25"/>
      <c r="E1275">
        <v>0</v>
      </c>
      <c r="F1275" s="25" t="str">
        <f>VLOOKUP(vAccountPlanning[[#This Row],[Type]],TableTypeAccount[],2)</f>
        <v>Assets</v>
      </c>
      <c r="H1275" t="b">
        <v>0</v>
      </c>
      <c r="I1275" s="25" t="s">
        <v>3615</v>
      </c>
    </row>
    <row r="1276" spans="1:9" x14ac:dyDescent="0.3">
      <c r="A1276" s="25"/>
      <c r="B1276">
        <v>1274</v>
      </c>
      <c r="C1276" s="9" t="s">
        <v>658</v>
      </c>
      <c r="D1276" s="25"/>
      <c r="E1276">
        <v>0</v>
      </c>
      <c r="F1276" s="25" t="str">
        <f>VLOOKUP(vAccountPlanning[[#This Row],[Type]],TableTypeAccount[],2)</f>
        <v>Assets</v>
      </c>
      <c r="H1276" t="b">
        <v>0</v>
      </c>
      <c r="I1276" s="25" t="s">
        <v>3616</v>
      </c>
    </row>
    <row r="1277" spans="1:9" x14ac:dyDescent="0.3">
      <c r="A1277" s="25"/>
      <c r="B1277">
        <v>1275</v>
      </c>
      <c r="C1277" s="9" t="s">
        <v>658</v>
      </c>
      <c r="D1277" s="25"/>
      <c r="E1277">
        <v>0</v>
      </c>
      <c r="F1277" s="25" t="str">
        <f>VLOOKUP(vAccountPlanning[[#This Row],[Type]],TableTypeAccount[],2)</f>
        <v>Assets</v>
      </c>
      <c r="H1277" t="b">
        <v>0</v>
      </c>
      <c r="I1277" s="25" t="s">
        <v>3617</v>
      </c>
    </row>
    <row r="1278" spans="1:9" x14ac:dyDescent="0.3">
      <c r="A1278" s="25"/>
      <c r="B1278">
        <v>1276</v>
      </c>
      <c r="C1278" s="9" t="s">
        <v>659</v>
      </c>
      <c r="D1278" s="25"/>
      <c r="E1278">
        <v>0</v>
      </c>
      <c r="F1278" s="25" t="str">
        <f>VLOOKUP(vAccountPlanning[[#This Row],[Type]],TableTypeAccount[],2)</f>
        <v>Assets</v>
      </c>
      <c r="H1278" t="b">
        <v>0</v>
      </c>
      <c r="I1278" s="25" t="s">
        <v>3618</v>
      </c>
    </row>
    <row r="1279" spans="1:9" x14ac:dyDescent="0.3">
      <c r="A1279" s="25"/>
      <c r="B1279">
        <v>1277</v>
      </c>
      <c r="C1279" s="9" t="s">
        <v>659</v>
      </c>
      <c r="D1279" s="25"/>
      <c r="E1279">
        <v>0</v>
      </c>
      <c r="F1279" s="25" t="str">
        <f>VLOOKUP(vAccountPlanning[[#This Row],[Type]],TableTypeAccount[],2)</f>
        <v>Assets</v>
      </c>
      <c r="H1279" t="b">
        <v>0</v>
      </c>
      <c r="I1279" s="25" t="s">
        <v>3619</v>
      </c>
    </row>
    <row r="1280" spans="1:9" x14ac:dyDescent="0.3">
      <c r="A1280" s="25"/>
      <c r="B1280">
        <v>1278</v>
      </c>
      <c r="C1280" s="9" t="s">
        <v>659</v>
      </c>
      <c r="D1280" s="25"/>
      <c r="E1280">
        <v>0</v>
      </c>
      <c r="F1280" s="25" t="str">
        <f>VLOOKUP(vAccountPlanning[[#This Row],[Type]],TableTypeAccount[],2)</f>
        <v>Assets</v>
      </c>
      <c r="H1280" t="b">
        <v>0</v>
      </c>
      <c r="I1280" s="25" t="s">
        <v>3620</v>
      </c>
    </row>
    <row r="1281" spans="1:9" x14ac:dyDescent="0.3">
      <c r="A1281" s="25"/>
      <c r="B1281">
        <v>1279</v>
      </c>
      <c r="C1281" s="9" t="s">
        <v>659</v>
      </c>
      <c r="D1281" s="25"/>
      <c r="E1281">
        <v>0</v>
      </c>
      <c r="F1281" s="25" t="str">
        <f>VLOOKUP(vAccountPlanning[[#This Row],[Type]],TableTypeAccount[],2)</f>
        <v>Assets</v>
      </c>
      <c r="H1281" t="b">
        <v>0</v>
      </c>
      <c r="I1281" s="25" t="s">
        <v>3621</v>
      </c>
    </row>
    <row r="1282" spans="1:9" x14ac:dyDescent="0.3">
      <c r="A1282" s="25"/>
      <c r="B1282">
        <v>1280</v>
      </c>
      <c r="C1282" s="9" t="s">
        <v>660</v>
      </c>
      <c r="D1282" s="25"/>
      <c r="E1282">
        <v>0</v>
      </c>
      <c r="F1282" s="25" t="str">
        <f>VLOOKUP(vAccountPlanning[[#This Row],[Type]],TableTypeAccount[],2)</f>
        <v>Assets</v>
      </c>
      <c r="H1282" t="b">
        <v>0</v>
      </c>
      <c r="I1282" s="25" t="s">
        <v>3622</v>
      </c>
    </row>
    <row r="1283" spans="1:9" x14ac:dyDescent="0.3">
      <c r="A1283" s="25"/>
      <c r="B1283">
        <v>1281</v>
      </c>
      <c r="C1283" s="9" t="s">
        <v>660</v>
      </c>
      <c r="D1283" s="25"/>
      <c r="E1283">
        <v>0</v>
      </c>
      <c r="F1283" s="25" t="str">
        <f>VLOOKUP(vAccountPlanning[[#This Row],[Type]],TableTypeAccount[],2)</f>
        <v>Assets</v>
      </c>
      <c r="H1283" t="b">
        <v>0</v>
      </c>
      <c r="I1283" s="25" t="s">
        <v>3623</v>
      </c>
    </row>
    <row r="1284" spans="1:9" x14ac:dyDescent="0.3">
      <c r="A1284" s="25"/>
      <c r="B1284">
        <v>1282</v>
      </c>
      <c r="C1284" s="9" t="s">
        <v>660</v>
      </c>
      <c r="D1284" s="25"/>
      <c r="E1284">
        <v>0</v>
      </c>
      <c r="F1284" s="25" t="str">
        <f>VLOOKUP(vAccountPlanning[[#This Row],[Type]],TableTypeAccount[],2)</f>
        <v>Assets</v>
      </c>
      <c r="H1284" t="b">
        <v>0</v>
      </c>
      <c r="I1284" s="25" t="s">
        <v>3624</v>
      </c>
    </row>
    <row r="1285" spans="1:9" x14ac:dyDescent="0.3">
      <c r="A1285" s="25"/>
      <c r="B1285">
        <v>1283</v>
      </c>
      <c r="C1285" s="9" t="s">
        <v>660</v>
      </c>
      <c r="D1285" s="25"/>
      <c r="E1285">
        <v>0</v>
      </c>
      <c r="F1285" s="25" t="str">
        <f>VLOOKUP(vAccountPlanning[[#This Row],[Type]],TableTypeAccount[],2)</f>
        <v>Assets</v>
      </c>
      <c r="H1285" t="b">
        <v>0</v>
      </c>
      <c r="I1285" s="25" t="s">
        <v>3625</v>
      </c>
    </row>
    <row r="1286" spans="1:9" x14ac:dyDescent="0.3">
      <c r="A1286" s="25"/>
      <c r="B1286">
        <v>1284</v>
      </c>
      <c r="C1286" s="9" t="s">
        <v>660</v>
      </c>
      <c r="D1286" s="25"/>
      <c r="E1286">
        <v>0</v>
      </c>
      <c r="F1286" s="25" t="str">
        <f>VLOOKUP(vAccountPlanning[[#This Row],[Type]],TableTypeAccount[],2)</f>
        <v>Assets</v>
      </c>
      <c r="H1286" t="b">
        <v>0</v>
      </c>
      <c r="I1286" s="25" t="s">
        <v>3626</v>
      </c>
    </row>
    <row r="1287" spans="1:9" x14ac:dyDescent="0.3">
      <c r="A1287" s="25"/>
      <c r="B1287">
        <v>1285</v>
      </c>
      <c r="C1287" s="9" t="s">
        <v>660</v>
      </c>
      <c r="D1287" s="25"/>
      <c r="E1287">
        <v>0</v>
      </c>
      <c r="F1287" s="25" t="str">
        <f>VLOOKUP(vAccountPlanning[[#This Row],[Type]],TableTypeAccount[],2)</f>
        <v>Assets</v>
      </c>
      <c r="H1287" t="b">
        <v>0</v>
      </c>
      <c r="I1287" s="25" t="s">
        <v>3627</v>
      </c>
    </row>
    <row r="1288" spans="1:9" x14ac:dyDescent="0.3">
      <c r="A1288" s="25"/>
      <c r="B1288">
        <v>1286</v>
      </c>
      <c r="C1288" s="9" t="s">
        <v>661</v>
      </c>
      <c r="D1288" s="25"/>
      <c r="E1288">
        <v>0</v>
      </c>
      <c r="F1288" s="25" t="str">
        <f>VLOOKUP(vAccountPlanning[[#This Row],[Type]],TableTypeAccount[],2)</f>
        <v>Assets</v>
      </c>
      <c r="H1288" t="b">
        <v>0</v>
      </c>
      <c r="I1288" s="25" t="s">
        <v>3628</v>
      </c>
    </row>
    <row r="1289" spans="1:9" x14ac:dyDescent="0.3">
      <c r="A1289" s="25"/>
      <c r="B1289">
        <v>1287</v>
      </c>
      <c r="C1289" s="9" t="s">
        <v>661</v>
      </c>
      <c r="D1289" s="25"/>
      <c r="E1289">
        <v>0</v>
      </c>
      <c r="F1289" s="25" t="str">
        <f>VLOOKUP(vAccountPlanning[[#This Row],[Type]],TableTypeAccount[],2)</f>
        <v>Assets</v>
      </c>
      <c r="H1289" t="b">
        <v>0</v>
      </c>
      <c r="I1289" s="25" t="s">
        <v>3629</v>
      </c>
    </row>
    <row r="1290" spans="1:9" x14ac:dyDescent="0.3">
      <c r="A1290" s="25"/>
      <c r="B1290">
        <v>1288</v>
      </c>
      <c r="C1290" s="9" t="s">
        <v>661</v>
      </c>
      <c r="D1290" s="25"/>
      <c r="E1290">
        <v>0</v>
      </c>
      <c r="F1290" s="25" t="str">
        <f>VLOOKUP(vAccountPlanning[[#This Row],[Type]],TableTypeAccount[],2)</f>
        <v>Assets</v>
      </c>
      <c r="H1290" t="b">
        <v>0</v>
      </c>
      <c r="I1290" s="25" t="s">
        <v>3630</v>
      </c>
    </row>
    <row r="1291" spans="1:9" x14ac:dyDescent="0.3">
      <c r="A1291" s="25"/>
      <c r="B1291">
        <v>1289</v>
      </c>
      <c r="C1291" s="9" t="s">
        <v>661</v>
      </c>
      <c r="D1291" s="25"/>
      <c r="E1291">
        <v>0</v>
      </c>
      <c r="F1291" s="25" t="str">
        <f>VLOOKUP(vAccountPlanning[[#This Row],[Type]],TableTypeAccount[],2)</f>
        <v>Assets</v>
      </c>
      <c r="H1291" t="b">
        <v>0</v>
      </c>
      <c r="I1291" s="25" t="s">
        <v>3631</v>
      </c>
    </row>
    <row r="1292" spans="1:9" x14ac:dyDescent="0.3">
      <c r="A1292" s="25"/>
      <c r="B1292">
        <v>1290</v>
      </c>
      <c r="C1292" s="9" t="s">
        <v>662</v>
      </c>
      <c r="D1292" s="25"/>
      <c r="E1292">
        <v>0</v>
      </c>
      <c r="F1292" s="25" t="str">
        <f>VLOOKUP(vAccountPlanning[[#This Row],[Type]],TableTypeAccount[],2)</f>
        <v>Assets</v>
      </c>
      <c r="H1292" t="b">
        <v>0</v>
      </c>
      <c r="I1292" s="25" t="s">
        <v>3632</v>
      </c>
    </row>
    <row r="1293" spans="1:9" x14ac:dyDescent="0.3">
      <c r="A1293" s="25"/>
      <c r="B1293">
        <v>1291</v>
      </c>
      <c r="C1293" s="9" t="s">
        <v>662</v>
      </c>
      <c r="D1293" s="25"/>
      <c r="E1293">
        <v>0</v>
      </c>
      <c r="F1293" s="25" t="str">
        <f>VLOOKUP(vAccountPlanning[[#This Row],[Type]],TableTypeAccount[],2)</f>
        <v>Assets</v>
      </c>
      <c r="H1293" t="b">
        <v>0</v>
      </c>
      <c r="I1293" s="25" t="s">
        <v>3633</v>
      </c>
    </row>
    <row r="1294" spans="1:9" x14ac:dyDescent="0.3">
      <c r="A1294" s="25"/>
      <c r="B1294">
        <v>1292</v>
      </c>
      <c r="C1294" s="9" t="s">
        <v>662</v>
      </c>
      <c r="D1294" s="25"/>
      <c r="E1294">
        <v>0</v>
      </c>
      <c r="F1294" s="25" t="str">
        <f>VLOOKUP(vAccountPlanning[[#This Row],[Type]],TableTypeAccount[],2)</f>
        <v>Assets</v>
      </c>
      <c r="H1294" t="b">
        <v>0</v>
      </c>
      <c r="I1294" s="25" t="s">
        <v>3634</v>
      </c>
    </row>
    <row r="1295" spans="1:9" x14ac:dyDescent="0.3">
      <c r="A1295" s="25"/>
      <c r="B1295">
        <v>1293</v>
      </c>
      <c r="C1295" s="9" t="s">
        <v>662</v>
      </c>
      <c r="D1295" s="25"/>
      <c r="E1295">
        <v>0</v>
      </c>
      <c r="F1295" s="25" t="str">
        <f>VLOOKUP(vAccountPlanning[[#This Row],[Type]],TableTypeAccount[],2)</f>
        <v>Assets</v>
      </c>
      <c r="H1295" t="b">
        <v>0</v>
      </c>
      <c r="I1295" s="25" t="s">
        <v>3635</v>
      </c>
    </row>
    <row r="1296" spans="1:9" x14ac:dyDescent="0.3">
      <c r="A1296" s="25"/>
      <c r="B1296">
        <v>1294</v>
      </c>
      <c r="C1296" s="9" t="s">
        <v>662</v>
      </c>
      <c r="D1296" s="25"/>
      <c r="E1296">
        <v>0</v>
      </c>
      <c r="F1296" s="25" t="str">
        <f>VLOOKUP(vAccountPlanning[[#This Row],[Type]],TableTypeAccount[],2)</f>
        <v>Assets</v>
      </c>
      <c r="H1296" t="b">
        <v>0</v>
      </c>
      <c r="I1296" s="25" t="s">
        <v>3636</v>
      </c>
    </row>
    <row r="1297" spans="1:9" x14ac:dyDescent="0.3">
      <c r="A1297" s="25"/>
      <c r="B1297">
        <v>1295</v>
      </c>
      <c r="C1297" s="9" t="s">
        <v>662</v>
      </c>
      <c r="D1297" s="25"/>
      <c r="E1297">
        <v>0</v>
      </c>
      <c r="F1297" s="25" t="str">
        <f>VLOOKUP(vAccountPlanning[[#This Row],[Type]],TableTypeAccount[],2)</f>
        <v>Assets</v>
      </c>
      <c r="H1297" t="b">
        <v>0</v>
      </c>
      <c r="I1297" s="25" t="s">
        <v>3637</v>
      </c>
    </row>
    <row r="1298" spans="1:9" x14ac:dyDescent="0.3">
      <c r="A1298" s="25"/>
      <c r="B1298">
        <v>1296</v>
      </c>
      <c r="C1298" s="9" t="s">
        <v>663</v>
      </c>
      <c r="D1298" s="25"/>
      <c r="E1298">
        <v>0</v>
      </c>
      <c r="F1298" s="25" t="str">
        <f>VLOOKUP(vAccountPlanning[[#This Row],[Type]],TableTypeAccount[],2)</f>
        <v>Assets</v>
      </c>
      <c r="H1298" t="b">
        <v>0</v>
      </c>
      <c r="I1298" s="25" t="s">
        <v>3638</v>
      </c>
    </row>
    <row r="1299" spans="1:9" x14ac:dyDescent="0.3">
      <c r="A1299" s="25"/>
      <c r="B1299">
        <v>1297</v>
      </c>
      <c r="C1299" s="9" t="s">
        <v>663</v>
      </c>
      <c r="D1299" s="25"/>
      <c r="E1299">
        <v>0</v>
      </c>
      <c r="F1299" s="25" t="str">
        <f>VLOOKUP(vAccountPlanning[[#This Row],[Type]],TableTypeAccount[],2)</f>
        <v>Assets</v>
      </c>
      <c r="H1299" t="b">
        <v>0</v>
      </c>
      <c r="I1299" s="25" t="s">
        <v>3639</v>
      </c>
    </row>
    <row r="1300" spans="1:9" x14ac:dyDescent="0.3">
      <c r="A1300" s="25"/>
      <c r="B1300">
        <v>1298</v>
      </c>
      <c r="C1300" s="9" t="s">
        <v>664</v>
      </c>
      <c r="D1300" s="25"/>
      <c r="E1300">
        <v>0</v>
      </c>
      <c r="F1300" s="25" t="str">
        <f>VLOOKUP(vAccountPlanning[[#This Row],[Type]],TableTypeAccount[],2)</f>
        <v>Assets</v>
      </c>
      <c r="H1300" t="b">
        <v>0</v>
      </c>
      <c r="I1300" s="25" t="s">
        <v>3640</v>
      </c>
    </row>
    <row r="1301" spans="1:9" x14ac:dyDescent="0.3">
      <c r="A1301" s="25"/>
      <c r="B1301">
        <v>1299</v>
      </c>
      <c r="C1301" s="9" t="s">
        <v>665</v>
      </c>
      <c r="D1301" s="25"/>
      <c r="E1301">
        <v>0</v>
      </c>
      <c r="F1301" s="25" t="str">
        <f>VLOOKUP(vAccountPlanning[[#This Row],[Type]],TableTypeAccount[],2)</f>
        <v>Assets</v>
      </c>
      <c r="H1301" t="b">
        <v>0</v>
      </c>
      <c r="I1301" s="25" t="s">
        <v>3641</v>
      </c>
    </row>
    <row r="1302" spans="1:9" x14ac:dyDescent="0.3">
      <c r="A1302" s="25"/>
      <c r="B1302">
        <v>1300</v>
      </c>
      <c r="C1302" s="9" t="s">
        <v>96</v>
      </c>
      <c r="D1302" s="25" t="s">
        <v>97</v>
      </c>
      <c r="E1302">
        <v>0</v>
      </c>
      <c r="F1302" s="25" t="str">
        <f>VLOOKUP(vAccountPlanning[[#This Row],[Type]],TableTypeAccount[],2)</f>
        <v>Assets</v>
      </c>
      <c r="H1302" t="b">
        <v>0</v>
      </c>
      <c r="I1302" s="25" t="s">
        <v>3642</v>
      </c>
    </row>
    <row r="1303" spans="1:9" x14ac:dyDescent="0.3">
      <c r="A1303" s="25"/>
      <c r="B1303">
        <v>1301</v>
      </c>
      <c r="C1303" s="9" t="s">
        <v>666</v>
      </c>
      <c r="D1303" s="25"/>
      <c r="E1303">
        <v>0</v>
      </c>
      <c r="F1303" s="25" t="str">
        <f>VLOOKUP(vAccountPlanning[[#This Row],[Type]],TableTypeAccount[],2)</f>
        <v>Assets</v>
      </c>
      <c r="H1303" t="b">
        <v>0</v>
      </c>
      <c r="I1303" s="25" t="s">
        <v>3643</v>
      </c>
    </row>
    <row r="1304" spans="1:9" x14ac:dyDescent="0.3">
      <c r="A1304" s="25"/>
      <c r="B1304">
        <v>1302</v>
      </c>
      <c r="C1304" s="9" t="s">
        <v>666</v>
      </c>
      <c r="D1304" s="25"/>
      <c r="E1304">
        <v>0</v>
      </c>
      <c r="F1304" s="25" t="str">
        <f>VLOOKUP(vAccountPlanning[[#This Row],[Type]],TableTypeAccount[],2)</f>
        <v>Assets</v>
      </c>
      <c r="H1304" t="b">
        <v>0</v>
      </c>
      <c r="I1304" s="25" t="s">
        <v>3644</v>
      </c>
    </row>
    <row r="1305" spans="1:9" x14ac:dyDescent="0.3">
      <c r="A1305" s="25"/>
      <c r="B1305">
        <v>1303</v>
      </c>
      <c r="C1305" s="9" t="s">
        <v>666</v>
      </c>
      <c r="D1305" s="25"/>
      <c r="E1305">
        <v>0</v>
      </c>
      <c r="F1305" s="25" t="str">
        <f>VLOOKUP(vAccountPlanning[[#This Row],[Type]],TableTypeAccount[],2)</f>
        <v>Assets</v>
      </c>
      <c r="H1305" t="b">
        <v>0</v>
      </c>
      <c r="I1305" s="25" t="s">
        <v>3645</v>
      </c>
    </row>
    <row r="1306" spans="1:9" x14ac:dyDescent="0.3">
      <c r="A1306" s="25"/>
      <c r="B1306">
        <v>1304</v>
      </c>
      <c r="C1306" s="9" t="s">
        <v>666</v>
      </c>
      <c r="D1306" s="25"/>
      <c r="E1306">
        <v>0</v>
      </c>
      <c r="F1306" s="25" t="str">
        <f>VLOOKUP(vAccountPlanning[[#This Row],[Type]],TableTypeAccount[],2)</f>
        <v>Assets</v>
      </c>
      <c r="H1306" t="b">
        <v>0</v>
      </c>
      <c r="I1306" s="25" t="s">
        <v>3646</v>
      </c>
    </row>
    <row r="1307" spans="1:9" x14ac:dyDescent="0.3">
      <c r="A1307" s="25"/>
      <c r="B1307">
        <v>1305</v>
      </c>
      <c r="C1307" s="9" t="s">
        <v>667</v>
      </c>
      <c r="D1307" s="25"/>
      <c r="E1307">
        <v>0</v>
      </c>
      <c r="F1307" s="25" t="str">
        <f>VLOOKUP(vAccountPlanning[[#This Row],[Type]],TableTypeAccount[],2)</f>
        <v>Assets</v>
      </c>
      <c r="H1307" t="b">
        <v>0</v>
      </c>
      <c r="I1307" s="25" t="s">
        <v>3647</v>
      </c>
    </row>
    <row r="1308" spans="1:9" x14ac:dyDescent="0.3">
      <c r="A1308" s="25"/>
      <c r="B1308">
        <v>1306</v>
      </c>
      <c r="C1308" s="9" t="s">
        <v>667</v>
      </c>
      <c r="D1308" s="25"/>
      <c r="E1308">
        <v>0</v>
      </c>
      <c r="F1308" s="25" t="str">
        <f>VLOOKUP(vAccountPlanning[[#This Row],[Type]],TableTypeAccount[],2)</f>
        <v>Assets</v>
      </c>
      <c r="H1308" t="b">
        <v>0</v>
      </c>
      <c r="I1308" s="25" t="s">
        <v>3648</v>
      </c>
    </row>
    <row r="1309" spans="1:9" x14ac:dyDescent="0.3">
      <c r="A1309" s="25"/>
      <c r="B1309">
        <v>1307</v>
      </c>
      <c r="C1309" s="9" t="s">
        <v>668</v>
      </c>
      <c r="D1309" s="25"/>
      <c r="E1309">
        <v>0</v>
      </c>
      <c r="F1309" s="25" t="str">
        <f>VLOOKUP(vAccountPlanning[[#This Row],[Type]],TableTypeAccount[],2)</f>
        <v>Assets</v>
      </c>
      <c r="H1309" t="b">
        <v>0</v>
      </c>
      <c r="I1309" s="25" t="s">
        <v>3649</v>
      </c>
    </row>
    <row r="1310" spans="1:9" x14ac:dyDescent="0.3">
      <c r="A1310" s="25"/>
      <c r="B1310">
        <v>1308</v>
      </c>
      <c r="C1310" s="9" t="s">
        <v>669</v>
      </c>
      <c r="D1310" s="25"/>
      <c r="E1310">
        <v>0</v>
      </c>
      <c r="F1310" s="25" t="str">
        <f>VLOOKUP(vAccountPlanning[[#This Row],[Type]],TableTypeAccount[],2)</f>
        <v>Assets</v>
      </c>
      <c r="H1310" t="b">
        <v>0</v>
      </c>
      <c r="I1310" s="25" t="s">
        <v>3650</v>
      </c>
    </row>
    <row r="1311" spans="1:9" x14ac:dyDescent="0.3">
      <c r="A1311" s="25"/>
      <c r="B1311">
        <v>1309</v>
      </c>
      <c r="C1311" s="9" t="s">
        <v>669</v>
      </c>
      <c r="D1311" s="25"/>
      <c r="E1311">
        <v>0</v>
      </c>
      <c r="F1311" s="25" t="str">
        <f>VLOOKUP(vAccountPlanning[[#This Row],[Type]],TableTypeAccount[],2)</f>
        <v>Assets</v>
      </c>
      <c r="H1311" t="b">
        <v>0</v>
      </c>
      <c r="I1311" s="25" t="s">
        <v>3651</v>
      </c>
    </row>
    <row r="1312" spans="1:9" x14ac:dyDescent="0.3">
      <c r="A1312" s="25"/>
      <c r="B1312">
        <v>1310</v>
      </c>
      <c r="C1312" s="9" t="s">
        <v>670</v>
      </c>
      <c r="D1312" s="25"/>
      <c r="E1312">
        <v>0</v>
      </c>
      <c r="F1312" s="25" t="str">
        <f>VLOOKUP(vAccountPlanning[[#This Row],[Type]],TableTypeAccount[],2)</f>
        <v>Assets</v>
      </c>
      <c r="H1312" t="b">
        <v>0</v>
      </c>
      <c r="I1312" s="25" t="s">
        <v>3652</v>
      </c>
    </row>
    <row r="1313" spans="1:9" x14ac:dyDescent="0.3">
      <c r="A1313" s="25"/>
      <c r="B1313">
        <v>1311</v>
      </c>
      <c r="C1313" s="9" t="s">
        <v>670</v>
      </c>
      <c r="D1313" s="25"/>
      <c r="E1313">
        <v>0</v>
      </c>
      <c r="F1313" s="25" t="str">
        <f>VLOOKUP(vAccountPlanning[[#This Row],[Type]],TableTypeAccount[],2)</f>
        <v>Assets</v>
      </c>
      <c r="H1313" t="b">
        <v>0</v>
      </c>
      <c r="I1313" s="25" t="s">
        <v>3653</v>
      </c>
    </row>
    <row r="1314" spans="1:9" x14ac:dyDescent="0.3">
      <c r="A1314" s="25"/>
      <c r="B1314">
        <v>1312</v>
      </c>
      <c r="C1314" s="9" t="s">
        <v>670</v>
      </c>
      <c r="D1314" s="25"/>
      <c r="E1314">
        <v>0</v>
      </c>
      <c r="F1314" s="25" t="str">
        <f>VLOOKUP(vAccountPlanning[[#This Row],[Type]],TableTypeAccount[],2)</f>
        <v>Assets</v>
      </c>
      <c r="H1314" t="b">
        <v>0</v>
      </c>
      <c r="I1314" s="25" t="s">
        <v>3654</v>
      </c>
    </row>
    <row r="1315" spans="1:9" x14ac:dyDescent="0.3">
      <c r="A1315" s="25"/>
      <c r="B1315">
        <v>1313</v>
      </c>
      <c r="C1315" s="9" t="s">
        <v>670</v>
      </c>
      <c r="D1315" s="25"/>
      <c r="E1315">
        <v>0</v>
      </c>
      <c r="F1315" s="25" t="str">
        <f>VLOOKUP(vAccountPlanning[[#This Row],[Type]],TableTypeAccount[],2)</f>
        <v>Assets</v>
      </c>
      <c r="H1315" t="b">
        <v>0</v>
      </c>
      <c r="I1315" s="25" t="s">
        <v>3655</v>
      </c>
    </row>
    <row r="1316" spans="1:9" x14ac:dyDescent="0.3">
      <c r="A1316" s="25"/>
      <c r="B1316">
        <v>1314</v>
      </c>
      <c r="C1316" s="9" t="s">
        <v>670</v>
      </c>
      <c r="D1316" s="25"/>
      <c r="E1316">
        <v>0</v>
      </c>
      <c r="F1316" s="25" t="str">
        <f>VLOOKUP(vAccountPlanning[[#This Row],[Type]],TableTypeAccount[],2)</f>
        <v>Assets</v>
      </c>
      <c r="H1316" t="b">
        <v>0</v>
      </c>
      <c r="I1316" s="25" t="s">
        <v>3656</v>
      </c>
    </row>
    <row r="1317" spans="1:9" x14ac:dyDescent="0.3">
      <c r="A1317" s="25"/>
      <c r="B1317">
        <v>1315</v>
      </c>
      <c r="C1317" s="9" t="s">
        <v>670</v>
      </c>
      <c r="D1317" s="25"/>
      <c r="E1317">
        <v>0</v>
      </c>
      <c r="F1317" s="25" t="str">
        <f>VLOOKUP(vAccountPlanning[[#This Row],[Type]],TableTypeAccount[],2)</f>
        <v>Assets</v>
      </c>
      <c r="H1317" t="b">
        <v>0</v>
      </c>
      <c r="I1317" s="25" t="s">
        <v>3657</v>
      </c>
    </row>
    <row r="1318" spans="1:9" x14ac:dyDescent="0.3">
      <c r="A1318" s="25"/>
      <c r="B1318">
        <v>1316</v>
      </c>
      <c r="C1318" s="9" t="s">
        <v>670</v>
      </c>
      <c r="D1318" s="25"/>
      <c r="E1318">
        <v>0</v>
      </c>
      <c r="F1318" s="25" t="str">
        <f>VLOOKUP(vAccountPlanning[[#This Row],[Type]],TableTypeAccount[],2)</f>
        <v>Assets</v>
      </c>
      <c r="H1318" t="b">
        <v>0</v>
      </c>
      <c r="I1318" s="25" t="s">
        <v>3658</v>
      </c>
    </row>
    <row r="1319" spans="1:9" x14ac:dyDescent="0.3">
      <c r="A1319" s="25"/>
      <c r="B1319">
        <v>1317</v>
      </c>
      <c r="C1319" s="9" t="s">
        <v>671</v>
      </c>
      <c r="D1319" s="25"/>
      <c r="E1319">
        <v>0</v>
      </c>
      <c r="F1319" s="25" t="str">
        <f>VLOOKUP(vAccountPlanning[[#This Row],[Type]],TableTypeAccount[],2)</f>
        <v>Assets</v>
      </c>
      <c r="H1319" t="b">
        <v>0</v>
      </c>
      <c r="I1319" s="25" t="s">
        <v>3659</v>
      </c>
    </row>
    <row r="1320" spans="1:9" x14ac:dyDescent="0.3">
      <c r="A1320" s="25"/>
      <c r="B1320">
        <v>1318</v>
      </c>
      <c r="C1320" s="9" t="s">
        <v>671</v>
      </c>
      <c r="D1320" s="25"/>
      <c r="E1320">
        <v>0</v>
      </c>
      <c r="F1320" s="25" t="str">
        <f>VLOOKUP(vAccountPlanning[[#This Row],[Type]],TableTypeAccount[],2)</f>
        <v>Assets</v>
      </c>
      <c r="H1320" t="b">
        <v>0</v>
      </c>
      <c r="I1320" s="25" t="s">
        <v>3660</v>
      </c>
    </row>
    <row r="1321" spans="1:9" x14ac:dyDescent="0.3">
      <c r="A1321" s="25"/>
      <c r="B1321">
        <v>1319</v>
      </c>
      <c r="C1321" s="9" t="s">
        <v>671</v>
      </c>
      <c r="D1321" s="25"/>
      <c r="E1321">
        <v>0</v>
      </c>
      <c r="F1321" s="25" t="str">
        <f>VLOOKUP(vAccountPlanning[[#This Row],[Type]],TableTypeAccount[],2)</f>
        <v>Assets</v>
      </c>
      <c r="H1321" t="b">
        <v>0</v>
      </c>
      <c r="I1321" s="25" t="s">
        <v>3661</v>
      </c>
    </row>
    <row r="1322" spans="1:9" x14ac:dyDescent="0.3">
      <c r="A1322" s="25"/>
      <c r="B1322">
        <v>1320</v>
      </c>
      <c r="C1322" s="9" t="s">
        <v>672</v>
      </c>
      <c r="D1322" s="25"/>
      <c r="E1322">
        <v>0</v>
      </c>
      <c r="F1322" s="25" t="str">
        <f>VLOOKUP(vAccountPlanning[[#This Row],[Type]],TableTypeAccount[],2)</f>
        <v>Assets</v>
      </c>
      <c r="H1322" t="b">
        <v>0</v>
      </c>
      <c r="I1322" s="25" t="s">
        <v>3662</v>
      </c>
    </row>
    <row r="1323" spans="1:9" x14ac:dyDescent="0.3">
      <c r="A1323" s="25"/>
      <c r="B1323">
        <v>1321</v>
      </c>
      <c r="C1323" s="9" t="s">
        <v>672</v>
      </c>
      <c r="D1323" s="25"/>
      <c r="E1323">
        <v>0</v>
      </c>
      <c r="F1323" s="25" t="str">
        <f>VLOOKUP(vAccountPlanning[[#This Row],[Type]],TableTypeAccount[],2)</f>
        <v>Assets</v>
      </c>
      <c r="H1323" t="b">
        <v>0</v>
      </c>
      <c r="I1323" s="25" t="s">
        <v>3663</v>
      </c>
    </row>
    <row r="1324" spans="1:9" x14ac:dyDescent="0.3">
      <c r="A1324" s="25"/>
      <c r="B1324">
        <v>1322</v>
      </c>
      <c r="C1324" s="9" t="s">
        <v>672</v>
      </c>
      <c r="D1324" s="25"/>
      <c r="E1324">
        <v>0</v>
      </c>
      <c r="F1324" s="25" t="str">
        <f>VLOOKUP(vAccountPlanning[[#This Row],[Type]],TableTypeAccount[],2)</f>
        <v>Assets</v>
      </c>
      <c r="H1324" t="b">
        <v>0</v>
      </c>
      <c r="I1324" s="25" t="s">
        <v>3664</v>
      </c>
    </row>
    <row r="1325" spans="1:9" x14ac:dyDescent="0.3">
      <c r="A1325" s="25"/>
      <c r="B1325">
        <v>1323</v>
      </c>
      <c r="C1325" s="9" t="s">
        <v>672</v>
      </c>
      <c r="D1325" s="25"/>
      <c r="E1325">
        <v>0</v>
      </c>
      <c r="F1325" s="25" t="str">
        <f>VLOOKUP(vAccountPlanning[[#This Row],[Type]],TableTypeAccount[],2)</f>
        <v>Assets</v>
      </c>
      <c r="H1325" t="b">
        <v>0</v>
      </c>
      <c r="I1325" s="25" t="s">
        <v>3665</v>
      </c>
    </row>
    <row r="1326" spans="1:9" x14ac:dyDescent="0.3">
      <c r="A1326" s="25"/>
      <c r="B1326">
        <v>1324</v>
      </c>
      <c r="C1326" s="9" t="s">
        <v>672</v>
      </c>
      <c r="D1326" s="25"/>
      <c r="E1326">
        <v>0</v>
      </c>
      <c r="F1326" s="25" t="str">
        <f>VLOOKUP(vAccountPlanning[[#This Row],[Type]],TableTypeAccount[],2)</f>
        <v>Assets</v>
      </c>
      <c r="H1326" t="b">
        <v>0</v>
      </c>
      <c r="I1326" s="25" t="s">
        <v>3666</v>
      </c>
    </row>
    <row r="1327" spans="1:9" x14ac:dyDescent="0.3">
      <c r="A1327" s="25"/>
      <c r="B1327">
        <v>1325</v>
      </c>
      <c r="C1327" s="9" t="s">
        <v>672</v>
      </c>
      <c r="D1327" s="25"/>
      <c r="E1327">
        <v>0</v>
      </c>
      <c r="F1327" s="25" t="str">
        <f>VLOOKUP(vAccountPlanning[[#This Row],[Type]],TableTypeAccount[],2)</f>
        <v>Assets</v>
      </c>
      <c r="H1327" t="b">
        <v>0</v>
      </c>
      <c r="I1327" s="25" t="s">
        <v>3667</v>
      </c>
    </row>
    <row r="1328" spans="1:9" x14ac:dyDescent="0.3">
      <c r="A1328" s="25"/>
      <c r="B1328">
        <v>1326</v>
      </c>
      <c r="C1328" s="9" t="s">
        <v>672</v>
      </c>
      <c r="D1328" s="25"/>
      <c r="E1328">
        <v>0</v>
      </c>
      <c r="F1328" s="25" t="str">
        <f>VLOOKUP(vAccountPlanning[[#This Row],[Type]],TableTypeAccount[],2)</f>
        <v>Assets</v>
      </c>
      <c r="H1328" t="b">
        <v>0</v>
      </c>
      <c r="I1328" s="25" t="s">
        <v>3668</v>
      </c>
    </row>
    <row r="1329" spans="1:9" x14ac:dyDescent="0.3">
      <c r="A1329" s="25"/>
      <c r="B1329">
        <v>1327</v>
      </c>
      <c r="C1329" s="9" t="s">
        <v>673</v>
      </c>
      <c r="D1329" s="25"/>
      <c r="E1329">
        <v>0</v>
      </c>
      <c r="F1329" s="25" t="str">
        <f>VLOOKUP(vAccountPlanning[[#This Row],[Type]],TableTypeAccount[],2)</f>
        <v>Assets</v>
      </c>
      <c r="H1329" t="b">
        <v>0</v>
      </c>
      <c r="I1329" s="25" t="s">
        <v>3669</v>
      </c>
    </row>
    <row r="1330" spans="1:9" x14ac:dyDescent="0.3">
      <c r="A1330" s="25"/>
      <c r="B1330">
        <v>1328</v>
      </c>
      <c r="C1330" s="9" t="s">
        <v>673</v>
      </c>
      <c r="D1330" s="25"/>
      <c r="E1330">
        <v>0</v>
      </c>
      <c r="F1330" s="25" t="str">
        <f>VLOOKUP(vAccountPlanning[[#This Row],[Type]],TableTypeAccount[],2)</f>
        <v>Assets</v>
      </c>
      <c r="H1330" t="b">
        <v>0</v>
      </c>
      <c r="I1330" s="25" t="s">
        <v>3670</v>
      </c>
    </row>
    <row r="1331" spans="1:9" x14ac:dyDescent="0.3">
      <c r="A1331" s="25"/>
      <c r="B1331">
        <v>1329</v>
      </c>
      <c r="C1331" s="9" t="s">
        <v>673</v>
      </c>
      <c r="D1331" s="25"/>
      <c r="E1331">
        <v>0</v>
      </c>
      <c r="F1331" s="25" t="str">
        <f>VLOOKUP(vAccountPlanning[[#This Row],[Type]],TableTypeAccount[],2)</f>
        <v>Assets</v>
      </c>
      <c r="H1331" t="b">
        <v>0</v>
      </c>
      <c r="I1331" s="25" t="s">
        <v>3671</v>
      </c>
    </row>
    <row r="1332" spans="1:9" x14ac:dyDescent="0.3">
      <c r="A1332" s="25"/>
      <c r="B1332">
        <v>1330</v>
      </c>
      <c r="C1332" s="9" t="s">
        <v>674</v>
      </c>
      <c r="D1332" s="25"/>
      <c r="E1332">
        <v>0</v>
      </c>
      <c r="F1332" s="25" t="str">
        <f>VLOOKUP(vAccountPlanning[[#This Row],[Type]],TableTypeAccount[],2)</f>
        <v>Assets</v>
      </c>
      <c r="H1332" t="b">
        <v>0</v>
      </c>
      <c r="I1332" s="25" t="s">
        <v>3672</v>
      </c>
    </row>
    <row r="1333" spans="1:9" x14ac:dyDescent="0.3">
      <c r="A1333" s="25"/>
      <c r="B1333">
        <v>1331</v>
      </c>
      <c r="C1333" s="9" t="s">
        <v>675</v>
      </c>
      <c r="D1333" s="25"/>
      <c r="E1333">
        <v>0</v>
      </c>
      <c r="F1333" s="25" t="str">
        <f>VLOOKUP(vAccountPlanning[[#This Row],[Type]],TableTypeAccount[],2)</f>
        <v>Assets</v>
      </c>
      <c r="H1333" t="b">
        <v>0</v>
      </c>
      <c r="I1333" s="25" t="s">
        <v>3673</v>
      </c>
    </row>
    <row r="1334" spans="1:9" x14ac:dyDescent="0.3">
      <c r="A1334" s="25"/>
      <c r="B1334">
        <v>1332</v>
      </c>
      <c r="C1334" s="9" t="s">
        <v>675</v>
      </c>
      <c r="D1334" s="25"/>
      <c r="E1334">
        <v>0</v>
      </c>
      <c r="F1334" s="25" t="str">
        <f>VLOOKUP(vAccountPlanning[[#This Row],[Type]],TableTypeAccount[],2)</f>
        <v>Assets</v>
      </c>
      <c r="H1334" t="b">
        <v>0</v>
      </c>
      <c r="I1334" s="25" t="s">
        <v>3674</v>
      </c>
    </row>
    <row r="1335" spans="1:9" x14ac:dyDescent="0.3">
      <c r="A1335" s="25"/>
      <c r="B1335">
        <v>1333</v>
      </c>
      <c r="C1335" s="9" t="s">
        <v>675</v>
      </c>
      <c r="D1335" s="25"/>
      <c r="E1335">
        <v>0</v>
      </c>
      <c r="F1335" s="25" t="str">
        <f>VLOOKUP(vAccountPlanning[[#This Row],[Type]],TableTypeAccount[],2)</f>
        <v>Assets</v>
      </c>
      <c r="H1335" t="b">
        <v>0</v>
      </c>
      <c r="I1335" s="25" t="s">
        <v>3675</v>
      </c>
    </row>
    <row r="1336" spans="1:9" x14ac:dyDescent="0.3">
      <c r="A1336" s="25"/>
      <c r="B1336">
        <v>1334</v>
      </c>
      <c r="C1336" s="9" t="s">
        <v>675</v>
      </c>
      <c r="D1336" s="25"/>
      <c r="E1336">
        <v>0</v>
      </c>
      <c r="F1336" s="25" t="str">
        <f>VLOOKUP(vAccountPlanning[[#This Row],[Type]],TableTypeAccount[],2)</f>
        <v>Assets</v>
      </c>
      <c r="H1336" t="b">
        <v>0</v>
      </c>
      <c r="I1336" s="25" t="s">
        <v>3676</v>
      </c>
    </row>
    <row r="1337" spans="1:9" x14ac:dyDescent="0.3">
      <c r="A1337" s="25"/>
      <c r="B1337">
        <v>1335</v>
      </c>
      <c r="C1337" s="9" t="s">
        <v>675</v>
      </c>
      <c r="D1337" s="25"/>
      <c r="E1337">
        <v>0</v>
      </c>
      <c r="F1337" s="25" t="str">
        <f>VLOOKUP(vAccountPlanning[[#This Row],[Type]],TableTypeAccount[],2)</f>
        <v>Assets</v>
      </c>
      <c r="H1337" t="b">
        <v>0</v>
      </c>
      <c r="I1337" s="25" t="s">
        <v>3677</v>
      </c>
    </row>
    <row r="1338" spans="1:9" x14ac:dyDescent="0.3">
      <c r="A1338" s="25"/>
      <c r="B1338">
        <v>1336</v>
      </c>
      <c r="C1338" s="9" t="s">
        <v>675</v>
      </c>
      <c r="D1338" s="25"/>
      <c r="E1338">
        <v>0</v>
      </c>
      <c r="F1338" s="25" t="str">
        <f>VLOOKUP(vAccountPlanning[[#This Row],[Type]],TableTypeAccount[],2)</f>
        <v>Assets</v>
      </c>
      <c r="H1338" t="b">
        <v>0</v>
      </c>
      <c r="I1338" s="25" t="s">
        <v>3678</v>
      </c>
    </row>
    <row r="1339" spans="1:9" x14ac:dyDescent="0.3">
      <c r="A1339" s="25"/>
      <c r="B1339">
        <v>1337</v>
      </c>
      <c r="C1339" s="9" t="s">
        <v>676</v>
      </c>
      <c r="D1339" s="25"/>
      <c r="E1339">
        <v>0</v>
      </c>
      <c r="F1339" s="25" t="str">
        <f>VLOOKUP(vAccountPlanning[[#This Row],[Type]],TableTypeAccount[],2)</f>
        <v>Assets</v>
      </c>
      <c r="H1339" t="b">
        <v>0</v>
      </c>
      <c r="I1339" s="25" t="s">
        <v>3679</v>
      </c>
    </row>
    <row r="1340" spans="1:9" x14ac:dyDescent="0.3">
      <c r="A1340" s="25"/>
      <c r="B1340">
        <v>1338</v>
      </c>
      <c r="C1340" s="9" t="s">
        <v>677</v>
      </c>
      <c r="D1340" s="25"/>
      <c r="E1340">
        <v>0</v>
      </c>
      <c r="F1340" s="25" t="str">
        <f>VLOOKUP(vAccountPlanning[[#This Row],[Type]],TableTypeAccount[],2)</f>
        <v>Assets</v>
      </c>
      <c r="H1340" t="b">
        <v>0</v>
      </c>
      <c r="I1340" s="25" t="s">
        <v>3680</v>
      </c>
    </row>
    <row r="1341" spans="1:9" x14ac:dyDescent="0.3">
      <c r="A1341" s="25"/>
      <c r="B1341">
        <v>1339</v>
      </c>
      <c r="C1341" s="9" t="s">
        <v>677</v>
      </c>
      <c r="D1341" s="25"/>
      <c r="E1341">
        <v>0</v>
      </c>
      <c r="F1341" s="25" t="str">
        <f>VLOOKUP(vAccountPlanning[[#This Row],[Type]],TableTypeAccount[],2)</f>
        <v>Assets</v>
      </c>
      <c r="H1341" t="b">
        <v>0</v>
      </c>
      <c r="I1341" s="25" t="s">
        <v>3681</v>
      </c>
    </row>
    <row r="1342" spans="1:9" x14ac:dyDescent="0.3">
      <c r="A1342" s="25"/>
      <c r="B1342">
        <v>1340</v>
      </c>
      <c r="C1342" s="9" t="s">
        <v>678</v>
      </c>
      <c r="D1342" s="25"/>
      <c r="E1342">
        <v>0</v>
      </c>
      <c r="F1342" s="25" t="str">
        <f>VLOOKUP(vAccountPlanning[[#This Row],[Type]],TableTypeAccount[],2)</f>
        <v>Assets</v>
      </c>
      <c r="H1342" t="b">
        <v>0</v>
      </c>
      <c r="I1342" s="25" t="s">
        <v>3682</v>
      </c>
    </row>
    <row r="1343" spans="1:9" x14ac:dyDescent="0.3">
      <c r="A1343" s="25"/>
      <c r="B1343">
        <v>1341</v>
      </c>
      <c r="C1343" s="9" t="s">
        <v>678</v>
      </c>
      <c r="D1343" s="25"/>
      <c r="E1343">
        <v>0</v>
      </c>
      <c r="F1343" s="25" t="str">
        <f>VLOOKUP(vAccountPlanning[[#This Row],[Type]],TableTypeAccount[],2)</f>
        <v>Assets</v>
      </c>
      <c r="H1343" t="b">
        <v>0</v>
      </c>
      <c r="I1343" s="25" t="s">
        <v>3683</v>
      </c>
    </row>
    <row r="1344" spans="1:9" x14ac:dyDescent="0.3">
      <c r="A1344" s="25"/>
      <c r="B1344">
        <v>1342</v>
      </c>
      <c r="C1344" s="9" t="s">
        <v>678</v>
      </c>
      <c r="D1344" s="25"/>
      <c r="E1344">
        <v>0</v>
      </c>
      <c r="F1344" s="25" t="str">
        <f>VLOOKUP(vAccountPlanning[[#This Row],[Type]],TableTypeAccount[],2)</f>
        <v>Assets</v>
      </c>
      <c r="H1344" t="b">
        <v>0</v>
      </c>
      <c r="I1344" s="25" t="s">
        <v>3684</v>
      </c>
    </row>
    <row r="1345" spans="1:9" x14ac:dyDescent="0.3">
      <c r="A1345" s="25"/>
      <c r="B1345">
        <v>1343</v>
      </c>
      <c r="C1345" s="9" t="s">
        <v>678</v>
      </c>
      <c r="D1345" s="25"/>
      <c r="E1345">
        <v>0</v>
      </c>
      <c r="F1345" s="25" t="str">
        <f>VLOOKUP(vAccountPlanning[[#This Row],[Type]],TableTypeAccount[],2)</f>
        <v>Assets</v>
      </c>
      <c r="H1345" t="b">
        <v>0</v>
      </c>
      <c r="I1345" s="25" t="s">
        <v>3685</v>
      </c>
    </row>
    <row r="1346" spans="1:9" x14ac:dyDescent="0.3">
      <c r="A1346" s="25"/>
      <c r="B1346">
        <v>1344</v>
      </c>
      <c r="C1346" s="9" t="s">
        <v>678</v>
      </c>
      <c r="D1346" s="25"/>
      <c r="E1346">
        <v>0</v>
      </c>
      <c r="F1346" s="25" t="str">
        <f>VLOOKUP(vAccountPlanning[[#This Row],[Type]],TableTypeAccount[],2)</f>
        <v>Assets</v>
      </c>
      <c r="H1346" t="b">
        <v>0</v>
      </c>
      <c r="I1346" s="25" t="s">
        <v>3686</v>
      </c>
    </row>
    <row r="1347" spans="1:9" x14ac:dyDescent="0.3">
      <c r="A1347" s="25"/>
      <c r="B1347">
        <v>1345</v>
      </c>
      <c r="C1347" s="9" t="s">
        <v>678</v>
      </c>
      <c r="D1347" s="25"/>
      <c r="E1347">
        <v>0</v>
      </c>
      <c r="F1347" s="25" t="str">
        <f>VLOOKUP(vAccountPlanning[[#This Row],[Type]],TableTypeAccount[],2)</f>
        <v>Assets</v>
      </c>
      <c r="H1347" t="b">
        <v>0</v>
      </c>
      <c r="I1347" s="25" t="s">
        <v>3687</v>
      </c>
    </row>
    <row r="1348" spans="1:9" x14ac:dyDescent="0.3">
      <c r="A1348" s="25"/>
      <c r="B1348">
        <v>1346</v>
      </c>
      <c r="C1348" s="9" t="s">
        <v>678</v>
      </c>
      <c r="D1348" s="25"/>
      <c r="E1348">
        <v>0</v>
      </c>
      <c r="F1348" s="25" t="str">
        <f>VLOOKUP(vAccountPlanning[[#This Row],[Type]],TableTypeAccount[],2)</f>
        <v>Assets</v>
      </c>
      <c r="H1348" t="b">
        <v>0</v>
      </c>
      <c r="I1348" s="25" t="s">
        <v>3688</v>
      </c>
    </row>
    <row r="1349" spans="1:9" x14ac:dyDescent="0.3">
      <c r="A1349" s="25"/>
      <c r="B1349">
        <v>1347</v>
      </c>
      <c r="C1349" s="9" t="s">
        <v>678</v>
      </c>
      <c r="D1349" s="25"/>
      <c r="E1349">
        <v>0</v>
      </c>
      <c r="F1349" s="25" t="str">
        <f>VLOOKUP(vAccountPlanning[[#This Row],[Type]],TableTypeAccount[],2)</f>
        <v>Assets</v>
      </c>
      <c r="H1349" t="b">
        <v>0</v>
      </c>
      <c r="I1349" s="25" t="s">
        <v>3689</v>
      </c>
    </row>
    <row r="1350" spans="1:9" x14ac:dyDescent="0.3">
      <c r="A1350" s="25"/>
      <c r="B1350">
        <v>1348</v>
      </c>
      <c r="C1350" s="9" t="s">
        <v>678</v>
      </c>
      <c r="D1350" s="25"/>
      <c r="E1350">
        <v>0</v>
      </c>
      <c r="F1350" s="25" t="str">
        <f>VLOOKUP(vAccountPlanning[[#This Row],[Type]],TableTypeAccount[],2)</f>
        <v>Assets</v>
      </c>
      <c r="H1350" t="b">
        <v>0</v>
      </c>
      <c r="I1350" s="25" t="s">
        <v>3690</v>
      </c>
    </row>
    <row r="1351" spans="1:9" x14ac:dyDescent="0.3">
      <c r="A1351" s="25"/>
      <c r="B1351">
        <v>1349</v>
      </c>
      <c r="C1351" s="9" t="s">
        <v>679</v>
      </c>
      <c r="D1351" s="25"/>
      <c r="E1351">
        <v>0</v>
      </c>
      <c r="F1351" s="25" t="str">
        <f>VLOOKUP(vAccountPlanning[[#This Row],[Type]],TableTypeAccount[],2)</f>
        <v>Assets</v>
      </c>
      <c r="H1351" t="b">
        <v>0</v>
      </c>
      <c r="I1351" s="25" t="s">
        <v>3691</v>
      </c>
    </row>
    <row r="1352" spans="1:9" x14ac:dyDescent="0.3">
      <c r="A1352" s="25"/>
      <c r="B1352">
        <v>1350</v>
      </c>
      <c r="C1352" s="9" t="s">
        <v>30</v>
      </c>
      <c r="D1352" s="25"/>
      <c r="E1352">
        <v>0</v>
      </c>
      <c r="F1352" s="25" t="str">
        <f>VLOOKUP(vAccountPlanning[[#This Row],[Type]],TableTypeAccount[],2)</f>
        <v>Assets</v>
      </c>
      <c r="H1352" t="b">
        <v>1</v>
      </c>
      <c r="I1352" s="25" t="s">
        <v>3692</v>
      </c>
    </row>
    <row r="1353" spans="1:9" x14ac:dyDescent="0.3">
      <c r="A1353" s="25"/>
      <c r="B1353">
        <v>1351</v>
      </c>
      <c r="C1353" s="9" t="s">
        <v>680</v>
      </c>
      <c r="D1353" s="25"/>
      <c r="E1353">
        <v>0</v>
      </c>
      <c r="F1353" s="25" t="str">
        <f>VLOOKUP(vAccountPlanning[[#This Row],[Type]],TableTypeAccount[],2)</f>
        <v>Assets</v>
      </c>
      <c r="H1353" t="b">
        <v>0</v>
      </c>
      <c r="I1353" s="25" t="s">
        <v>3693</v>
      </c>
    </row>
    <row r="1354" spans="1:9" x14ac:dyDescent="0.3">
      <c r="A1354" s="25"/>
      <c r="B1354">
        <v>1352</v>
      </c>
      <c r="C1354" s="9" t="s">
        <v>680</v>
      </c>
      <c r="D1354" s="25"/>
      <c r="E1354">
        <v>0</v>
      </c>
      <c r="F1354" s="25" t="str">
        <f>VLOOKUP(vAccountPlanning[[#This Row],[Type]],TableTypeAccount[],2)</f>
        <v>Assets</v>
      </c>
      <c r="H1354" t="b">
        <v>0</v>
      </c>
      <c r="I1354" s="25" t="s">
        <v>3694</v>
      </c>
    </row>
    <row r="1355" spans="1:9" x14ac:dyDescent="0.3">
      <c r="A1355" s="25"/>
      <c r="B1355">
        <v>1353</v>
      </c>
      <c r="C1355" s="9" t="s">
        <v>680</v>
      </c>
      <c r="D1355" s="25"/>
      <c r="E1355">
        <v>0</v>
      </c>
      <c r="F1355" s="25" t="str">
        <f>VLOOKUP(vAccountPlanning[[#This Row],[Type]],TableTypeAccount[],2)</f>
        <v>Assets</v>
      </c>
      <c r="H1355" t="b">
        <v>0</v>
      </c>
      <c r="I1355" s="25" t="s">
        <v>3695</v>
      </c>
    </row>
    <row r="1356" spans="1:9" x14ac:dyDescent="0.3">
      <c r="A1356" s="25"/>
      <c r="B1356">
        <v>1354</v>
      </c>
      <c r="C1356" s="9" t="s">
        <v>680</v>
      </c>
      <c r="D1356" s="25"/>
      <c r="E1356">
        <v>0</v>
      </c>
      <c r="F1356" s="25" t="str">
        <f>VLOOKUP(vAccountPlanning[[#This Row],[Type]],TableTypeAccount[],2)</f>
        <v>Assets</v>
      </c>
      <c r="H1356" t="b">
        <v>0</v>
      </c>
      <c r="I1356" s="25" t="s">
        <v>3696</v>
      </c>
    </row>
    <row r="1357" spans="1:9" x14ac:dyDescent="0.3">
      <c r="A1357" s="25"/>
      <c r="B1357">
        <v>1355</v>
      </c>
      <c r="C1357" s="9" t="s">
        <v>681</v>
      </c>
      <c r="D1357" s="25"/>
      <c r="E1357">
        <v>0</v>
      </c>
      <c r="F1357" s="25" t="str">
        <f>VLOOKUP(vAccountPlanning[[#This Row],[Type]],TableTypeAccount[],2)</f>
        <v>Assets</v>
      </c>
      <c r="H1357" t="b">
        <v>0</v>
      </c>
      <c r="I1357" s="25" t="s">
        <v>3697</v>
      </c>
    </row>
    <row r="1358" spans="1:9" x14ac:dyDescent="0.3">
      <c r="A1358" s="25"/>
      <c r="B1358">
        <v>1356</v>
      </c>
      <c r="C1358" s="9" t="s">
        <v>681</v>
      </c>
      <c r="D1358" s="25"/>
      <c r="E1358">
        <v>0</v>
      </c>
      <c r="F1358" s="25" t="str">
        <f>VLOOKUP(vAccountPlanning[[#This Row],[Type]],TableTypeAccount[],2)</f>
        <v>Assets</v>
      </c>
      <c r="H1358" t="b">
        <v>0</v>
      </c>
      <c r="I1358" s="25" t="s">
        <v>3698</v>
      </c>
    </row>
    <row r="1359" spans="1:9" x14ac:dyDescent="0.3">
      <c r="A1359" s="25"/>
      <c r="B1359">
        <v>1357</v>
      </c>
      <c r="C1359" s="9" t="s">
        <v>681</v>
      </c>
      <c r="D1359" s="25"/>
      <c r="E1359">
        <v>0</v>
      </c>
      <c r="F1359" s="25" t="str">
        <f>VLOOKUP(vAccountPlanning[[#This Row],[Type]],TableTypeAccount[],2)</f>
        <v>Assets</v>
      </c>
      <c r="H1359" t="b">
        <v>0</v>
      </c>
      <c r="I1359" s="25" t="s">
        <v>3699</v>
      </c>
    </row>
    <row r="1360" spans="1:9" x14ac:dyDescent="0.3">
      <c r="A1360" s="25"/>
      <c r="B1360">
        <v>1358</v>
      </c>
      <c r="C1360" s="9" t="s">
        <v>681</v>
      </c>
      <c r="D1360" s="25"/>
      <c r="E1360">
        <v>0</v>
      </c>
      <c r="F1360" s="25" t="str">
        <f>VLOOKUP(vAccountPlanning[[#This Row],[Type]],TableTypeAccount[],2)</f>
        <v>Assets</v>
      </c>
      <c r="H1360" t="b">
        <v>0</v>
      </c>
      <c r="I1360" s="25" t="s">
        <v>3700</v>
      </c>
    </row>
    <row r="1361" spans="1:9" x14ac:dyDescent="0.3">
      <c r="A1361" s="25"/>
      <c r="B1361">
        <v>1359</v>
      </c>
      <c r="C1361" s="9" t="s">
        <v>681</v>
      </c>
      <c r="D1361" s="25"/>
      <c r="E1361">
        <v>0</v>
      </c>
      <c r="F1361" s="25" t="str">
        <f>VLOOKUP(vAccountPlanning[[#This Row],[Type]],TableTypeAccount[],2)</f>
        <v>Assets</v>
      </c>
      <c r="H1361" t="b">
        <v>0</v>
      </c>
      <c r="I1361" s="25" t="s">
        <v>3701</v>
      </c>
    </row>
    <row r="1362" spans="1:9" x14ac:dyDescent="0.3">
      <c r="A1362" s="25"/>
      <c r="B1362">
        <v>1360</v>
      </c>
      <c r="C1362" s="9" t="s">
        <v>23</v>
      </c>
      <c r="D1362" s="25"/>
      <c r="E1362">
        <v>0</v>
      </c>
      <c r="F1362" s="25" t="str">
        <f>VLOOKUP(vAccountPlanning[[#This Row],[Type]],TableTypeAccount[],2)</f>
        <v>Assets</v>
      </c>
      <c r="H1362" t="b">
        <v>0</v>
      </c>
      <c r="I1362" s="25" t="s">
        <v>3702</v>
      </c>
    </row>
    <row r="1363" spans="1:9" x14ac:dyDescent="0.3">
      <c r="A1363" s="25"/>
      <c r="B1363">
        <v>1361</v>
      </c>
      <c r="C1363" s="9" t="s">
        <v>31</v>
      </c>
      <c r="D1363" s="25"/>
      <c r="E1363">
        <v>0</v>
      </c>
      <c r="F1363" s="25" t="str">
        <f>VLOOKUP(vAccountPlanning[[#This Row],[Type]],TableTypeAccount[],2)</f>
        <v>Assets</v>
      </c>
      <c r="H1363" t="b">
        <v>0</v>
      </c>
      <c r="I1363" s="25" t="s">
        <v>3703</v>
      </c>
    </row>
    <row r="1364" spans="1:9" x14ac:dyDescent="0.3">
      <c r="A1364" s="25"/>
      <c r="B1364">
        <v>1362</v>
      </c>
      <c r="C1364" s="9" t="s">
        <v>31</v>
      </c>
      <c r="D1364" s="25"/>
      <c r="E1364">
        <v>0</v>
      </c>
      <c r="F1364" s="25" t="str">
        <f>VLOOKUP(vAccountPlanning[[#This Row],[Type]],TableTypeAccount[],2)</f>
        <v>Assets</v>
      </c>
      <c r="H1364" t="b">
        <v>0</v>
      </c>
      <c r="I1364" s="25" t="s">
        <v>3704</v>
      </c>
    </row>
    <row r="1365" spans="1:9" x14ac:dyDescent="0.3">
      <c r="A1365" s="25"/>
      <c r="B1365">
        <v>1363</v>
      </c>
      <c r="C1365" s="9" t="s">
        <v>31</v>
      </c>
      <c r="D1365" s="25"/>
      <c r="E1365">
        <v>0</v>
      </c>
      <c r="F1365" s="25" t="str">
        <f>VLOOKUP(vAccountPlanning[[#This Row],[Type]],TableTypeAccount[],2)</f>
        <v>Assets</v>
      </c>
      <c r="H1365" t="b">
        <v>0</v>
      </c>
      <c r="I1365" s="25" t="s">
        <v>3705</v>
      </c>
    </row>
    <row r="1366" spans="1:9" x14ac:dyDescent="0.3">
      <c r="A1366" s="25"/>
      <c r="B1366">
        <v>1364</v>
      </c>
      <c r="C1366" s="9" t="s">
        <v>31</v>
      </c>
      <c r="D1366" s="25"/>
      <c r="E1366">
        <v>0</v>
      </c>
      <c r="F1366" s="25" t="str">
        <f>VLOOKUP(vAccountPlanning[[#This Row],[Type]],TableTypeAccount[],2)</f>
        <v>Assets</v>
      </c>
      <c r="H1366" t="b">
        <v>0</v>
      </c>
      <c r="I1366" s="25" t="s">
        <v>3706</v>
      </c>
    </row>
    <row r="1367" spans="1:9" x14ac:dyDescent="0.3">
      <c r="A1367" s="25"/>
      <c r="B1367">
        <v>1365</v>
      </c>
      <c r="C1367" s="9" t="s">
        <v>682</v>
      </c>
      <c r="D1367" s="25"/>
      <c r="E1367">
        <v>0</v>
      </c>
      <c r="F1367" s="25" t="str">
        <f>VLOOKUP(vAccountPlanning[[#This Row],[Type]],TableTypeAccount[],2)</f>
        <v>Assets</v>
      </c>
      <c r="H1367" t="b">
        <v>0</v>
      </c>
      <c r="I1367" s="25" t="s">
        <v>3707</v>
      </c>
    </row>
    <row r="1368" spans="1:9" x14ac:dyDescent="0.3">
      <c r="A1368" s="25"/>
      <c r="B1368">
        <v>1366</v>
      </c>
      <c r="C1368" s="9" t="s">
        <v>682</v>
      </c>
      <c r="D1368" s="25"/>
      <c r="E1368">
        <v>0</v>
      </c>
      <c r="F1368" s="25" t="str">
        <f>VLOOKUP(vAccountPlanning[[#This Row],[Type]],TableTypeAccount[],2)</f>
        <v>Assets</v>
      </c>
      <c r="H1368" t="b">
        <v>0</v>
      </c>
      <c r="I1368" s="25" t="s">
        <v>3708</v>
      </c>
    </row>
    <row r="1369" spans="1:9" x14ac:dyDescent="0.3">
      <c r="A1369" s="25"/>
      <c r="B1369">
        <v>1367</v>
      </c>
      <c r="C1369" s="9" t="s">
        <v>682</v>
      </c>
      <c r="D1369" s="25"/>
      <c r="E1369">
        <v>0</v>
      </c>
      <c r="F1369" s="25" t="str">
        <f>VLOOKUP(vAccountPlanning[[#This Row],[Type]],TableTypeAccount[],2)</f>
        <v>Assets</v>
      </c>
      <c r="H1369" t="b">
        <v>0</v>
      </c>
      <c r="I1369" s="25" t="s">
        <v>3709</v>
      </c>
    </row>
    <row r="1370" spans="1:9" x14ac:dyDescent="0.3">
      <c r="A1370" s="25"/>
      <c r="B1370">
        <v>1368</v>
      </c>
      <c r="C1370" s="9" t="s">
        <v>682</v>
      </c>
      <c r="D1370" s="25"/>
      <c r="E1370">
        <v>0</v>
      </c>
      <c r="F1370" s="25" t="str">
        <f>VLOOKUP(vAccountPlanning[[#This Row],[Type]],TableTypeAccount[],2)</f>
        <v>Assets</v>
      </c>
      <c r="H1370" t="b">
        <v>0</v>
      </c>
      <c r="I1370" s="25" t="s">
        <v>3710</v>
      </c>
    </row>
    <row r="1371" spans="1:9" x14ac:dyDescent="0.3">
      <c r="A1371" s="25"/>
      <c r="B1371">
        <v>1369</v>
      </c>
      <c r="C1371" s="9" t="s">
        <v>683</v>
      </c>
      <c r="D1371" s="25"/>
      <c r="E1371">
        <v>0</v>
      </c>
      <c r="F1371" s="25" t="str">
        <f>VLOOKUP(vAccountPlanning[[#This Row],[Type]],TableTypeAccount[],2)</f>
        <v>Assets</v>
      </c>
      <c r="H1371" t="b">
        <v>0</v>
      </c>
      <c r="I1371" s="25" t="s">
        <v>3711</v>
      </c>
    </row>
    <row r="1372" spans="1:9" x14ac:dyDescent="0.3">
      <c r="A1372" s="25"/>
      <c r="B1372">
        <v>1370</v>
      </c>
      <c r="C1372" s="9" t="s">
        <v>98</v>
      </c>
      <c r="D1372" s="25" t="s">
        <v>99</v>
      </c>
      <c r="E1372">
        <v>0</v>
      </c>
      <c r="F1372" s="25" t="str">
        <f>VLOOKUP(vAccountPlanning[[#This Row],[Type]],TableTypeAccount[],2)</f>
        <v>Assets</v>
      </c>
      <c r="H1372" t="b">
        <v>1</v>
      </c>
      <c r="I1372" s="25" t="s">
        <v>3712</v>
      </c>
    </row>
    <row r="1373" spans="1:9" x14ac:dyDescent="0.3">
      <c r="A1373" s="25"/>
      <c r="B1373">
        <v>1371</v>
      </c>
      <c r="C1373" s="9" t="s">
        <v>98</v>
      </c>
      <c r="D1373" s="25" t="s">
        <v>99</v>
      </c>
      <c r="E1373">
        <v>0</v>
      </c>
      <c r="F1373" s="25" t="str">
        <f>VLOOKUP(vAccountPlanning[[#This Row],[Type]],TableTypeAccount[],2)</f>
        <v>Assets</v>
      </c>
      <c r="H1373" t="b">
        <v>1</v>
      </c>
      <c r="I1373" s="25" t="s">
        <v>3713</v>
      </c>
    </row>
    <row r="1374" spans="1:9" x14ac:dyDescent="0.3">
      <c r="A1374" s="25"/>
      <c r="B1374">
        <v>1372</v>
      </c>
      <c r="C1374" s="9" t="s">
        <v>98</v>
      </c>
      <c r="D1374" s="25" t="s">
        <v>99</v>
      </c>
      <c r="E1374">
        <v>0</v>
      </c>
      <c r="F1374" s="25" t="str">
        <f>VLOOKUP(vAccountPlanning[[#This Row],[Type]],TableTypeAccount[],2)</f>
        <v>Assets</v>
      </c>
      <c r="H1374" t="b">
        <v>0</v>
      </c>
      <c r="I1374" s="25" t="s">
        <v>3714</v>
      </c>
    </row>
    <row r="1375" spans="1:9" x14ac:dyDescent="0.3">
      <c r="A1375" s="25"/>
      <c r="B1375">
        <v>1373</v>
      </c>
      <c r="C1375" s="9" t="s">
        <v>98</v>
      </c>
      <c r="D1375" s="25" t="s">
        <v>99</v>
      </c>
      <c r="E1375">
        <v>0</v>
      </c>
      <c r="F1375" s="25" t="str">
        <f>VLOOKUP(vAccountPlanning[[#This Row],[Type]],TableTypeAccount[],2)</f>
        <v>Assets</v>
      </c>
      <c r="H1375" t="b">
        <v>0</v>
      </c>
      <c r="I1375" s="25" t="s">
        <v>3715</v>
      </c>
    </row>
    <row r="1376" spans="1:9" x14ac:dyDescent="0.3">
      <c r="A1376" s="25"/>
      <c r="B1376">
        <v>1374</v>
      </c>
      <c r="C1376" s="9" t="s">
        <v>684</v>
      </c>
      <c r="D1376" s="25"/>
      <c r="E1376">
        <v>0</v>
      </c>
      <c r="F1376" s="25" t="str">
        <f>VLOOKUP(vAccountPlanning[[#This Row],[Type]],TableTypeAccount[],2)</f>
        <v>Assets</v>
      </c>
      <c r="H1376" t="b">
        <v>0</v>
      </c>
      <c r="I1376" s="25" t="s">
        <v>3716</v>
      </c>
    </row>
    <row r="1377" spans="1:9" x14ac:dyDescent="0.3">
      <c r="A1377" s="25"/>
      <c r="B1377">
        <v>1375</v>
      </c>
      <c r="C1377" s="9" t="s">
        <v>685</v>
      </c>
      <c r="D1377" s="25"/>
      <c r="E1377">
        <v>0</v>
      </c>
      <c r="F1377" s="25" t="str">
        <f>VLOOKUP(vAccountPlanning[[#This Row],[Type]],TableTypeAccount[],2)</f>
        <v>Assets</v>
      </c>
      <c r="H1377" t="b">
        <v>0</v>
      </c>
      <c r="I1377" s="25" t="s">
        <v>3717</v>
      </c>
    </row>
    <row r="1378" spans="1:9" x14ac:dyDescent="0.3">
      <c r="A1378" s="25"/>
      <c r="B1378">
        <v>1376</v>
      </c>
      <c r="C1378" s="9" t="s">
        <v>686</v>
      </c>
      <c r="D1378" s="25"/>
      <c r="E1378">
        <v>0</v>
      </c>
      <c r="F1378" s="25" t="str">
        <f>VLOOKUP(vAccountPlanning[[#This Row],[Type]],TableTypeAccount[],2)</f>
        <v>Assets</v>
      </c>
      <c r="H1378" t="b">
        <v>0</v>
      </c>
      <c r="I1378" s="25" t="s">
        <v>3718</v>
      </c>
    </row>
    <row r="1379" spans="1:9" x14ac:dyDescent="0.3">
      <c r="A1379" s="25"/>
      <c r="B1379">
        <v>1377</v>
      </c>
      <c r="C1379" s="9" t="s">
        <v>687</v>
      </c>
      <c r="D1379" s="25"/>
      <c r="E1379">
        <v>0</v>
      </c>
      <c r="F1379" s="25" t="str">
        <f>VLOOKUP(vAccountPlanning[[#This Row],[Type]],TableTypeAccount[],2)</f>
        <v>Assets</v>
      </c>
      <c r="H1379" t="b">
        <v>0</v>
      </c>
      <c r="I1379" s="25" t="s">
        <v>3719</v>
      </c>
    </row>
    <row r="1380" spans="1:9" x14ac:dyDescent="0.3">
      <c r="A1380" s="25"/>
      <c r="B1380">
        <v>1378</v>
      </c>
      <c r="C1380" s="9" t="s">
        <v>688</v>
      </c>
      <c r="D1380" s="25"/>
      <c r="E1380">
        <v>0</v>
      </c>
      <c r="F1380" s="25" t="str">
        <f>VLOOKUP(vAccountPlanning[[#This Row],[Type]],TableTypeAccount[],2)</f>
        <v>Assets</v>
      </c>
      <c r="H1380" t="b">
        <v>0</v>
      </c>
      <c r="I1380" s="25" t="s">
        <v>3720</v>
      </c>
    </row>
    <row r="1381" spans="1:9" x14ac:dyDescent="0.3">
      <c r="A1381" s="25"/>
      <c r="B1381">
        <v>1379</v>
      </c>
      <c r="C1381" s="9" t="s">
        <v>688</v>
      </c>
      <c r="D1381" s="25"/>
      <c r="E1381">
        <v>0</v>
      </c>
      <c r="F1381" s="25" t="str">
        <f>VLOOKUP(vAccountPlanning[[#This Row],[Type]],TableTypeAccount[],2)</f>
        <v>Assets</v>
      </c>
      <c r="H1381" t="b">
        <v>0</v>
      </c>
      <c r="I1381" s="25" t="s">
        <v>3721</v>
      </c>
    </row>
    <row r="1382" spans="1:9" x14ac:dyDescent="0.3">
      <c r="A1382" s="25"/>
      <c r="B1382">
        <v>1380</v>
      </c>
      <c r="C1382" s="9" t="s">
        <v>689</v>
      </c>
      <c r="D1382" s="25"/>
      <c r="E1382">
        <v>0</v>
      </c>
      <c r="F1382" s="25" t="str">
        <f>VLOOKUP(vAccountPlanning[[#This Row],[Type]],TableTypeAccount[],2)</f>
        <v>Assets</v>
      </c>
      <c r="H1382" t="b">
        <v>0</v>
      </c>
      <c r="I1382" s="25" t="s">
        <v>3722</v>
      </c>
    </row>
    <row r="1383" spans="1:9" x14ac:dyDescent="0.3">
      <c r="A1383" s="25"/>
      <c r="B1383">
        <v>1381</v>
      </c>
      <c r="C1383" s="9" t="s">
        <v>690</v>
      </c>
      <c r="D1383" s="25"/>
      <c r="E1383">
        <v>0</v>
      </c>
      <c r="F1383" s="25" t="str">
        <f>VLOOKUP(vAccountPlanning[[#This Row],[Type]],TableTypeAccount[],2)</f>
        <v>Assets</v>
      </c>
      <c r="H1383" t="b">
        <v>0</v>
      </c>
      <c r="I1383" s="25" t="s">
        <v>3723</v>
      </c>
    </row>
    <row r="1384" spans="1:9" x14ac:dyDescent="0.3">
      <c r="A1384" s="25"/>
      <c r="B1384">
        <v>1382</v>
      </c>
      <c r="C1384" s="9" t="s">
        <v>691</v>
      </c>
      <c r="D1384" s="25"/>
      <c r="E1384">
        <v>0</v>
      </c>
      <c r="F1384" s="25" t="str">
        <f>VLOOKUP(vAccountPlanning[[#This Row],[Type]],TableTypeAccount[],2)</f>
        <v>Assets</v>
      </c>
      <c r="H1384" t="b">
        <v>0</v>
      </c>
      <c r="I1384" s="25" t="s">
        <v>3724</v>
      </c>
    </row>
    <row r="1385" spans="1:9" x14ac:dyDescent="0.3">
      <c r="A1385" s="25"/>
      <c r="B1385">
        <v>1383</v>
      </c>
      <c r="C1385" s="9" t="s">
        <v>692</v>
      </c>
      <c r="D1385" s="25"/>
      <c r="E1385">
        <v>0</v>
      </c>
      <c r="F1385" s="25" t="str">
        <f>VLOOKUP(vAccountPlanning[[#This Row],[Type]],TableTypeAccount[],2)</f>
        <v>Assets</v>
      </c>
      <c r="H1385" t="b">
        <v>0</v>
      </c>
      <c r="I1385" s="25" t="s">
        <v>3725</v>
      </c>
    </row>
    <row r="1386" spans="1:9" x14ac:dyDescent="0.3">
      <c r="A1386" s="25"/>
      <c r="B1386">
        <v>1384</v>
      </c>
      <c r="C1386" s="9" t="s">
        <v>692</v>
      </c>
      <c r="D1386" s="25"/>
      <c r="E1386">
        <v>0</v>
      </c>
      <c r="F1386" s="25" t="str">
        <f>VLOOKUP(vAccountPlanning[[#This Row],[Type]],TableTypeAccount[],2)</f>
        <v>Assets</v>
      </c>
      <c r="H1386" t="b">
        <v>0</v>
      </c>
      <c r="I1386" s="25" t="s">
        <v>3726</v>
      </c>
    </row>
    <row r="1387" spans="1:9" x14ac:dyDescent="0.3">
      <c r="A1387" s="25"/>
      <c r="B1387">
        <v>1385</v>
      </c>
      <c r="C1387" s="9" t="s">
        <v>692</v>
      </c>
      <c r="D1387" s="25"/>
      <c r="E1387">
        <v>0</v>
      </c>
      <c r="F1387" s="25" t="str">
        <f>VLOOKUP(vAccountPlanning[[#This Row],[Type]],TableTypeAccount[],2)</f>
        <v>Assets</v>
      </c>
      <c r="H1387" t="b">
        <v>0</v>
      </c>
      <c r="I1387" s="25" t="s">
        <v>3727</v>
      </c>
    </row>
    <row r="1388" spans="1:9" x14ac:dyDescent="0.3">
      <c r="A1388" s="25"/>
      <c r="B1388">
        <v>1386</v>
      </c>
      <c r="C1388" s="9" t="s">
        <v>692</v>
      </c>
      <c r="D1388" s="25"/>
      <c r="E1388">
        <v>0</v>
      </c>
      <c r="F1388" s="25" t="str">
        <f>VLOOKUP(vAccountPlanning[[#This Row],[Type]],TableTypeAccount[],2)</f>
        <v>Assets</v>
      </c>
      <c r="H1388" t="b">
        <v>0</v>
      </c>
      <c r="I1388" s="25" t="s">
        <v>3728</v>
      </c>
    </row>
    <row r="1389" spans="1:9" x14ac:dyDescent="0.3">
      <c r="A1389" s="25"/>
      <c r="B1389">
        <v>1387</v>
      </c>
      <c r="C1389" s="9" t="s">
        <v>692</v>
      </c>
      <c r="D1389" s="25"/>
      <c r="E1389">
        <v>0</v>
      </c>
      <c r="F1389" s="25" t="str">
        <f>VLOOKUP(vAccountPlanning[[#This Row],[Type]],TableTypeAccount[],2)</f>
        <v>Assets</v>
      </c>
      <c r="H1389" t="b">
        <v>0</v>
      </c>
      <c r="I1389" s="25" t="s">
        <v>3729</v>
      </c>
    </row>
    <row r="1390" spans="1:9" x14ac:dyDescent="0.3">
      <c r="A1390" s="25"/>
      <c r="B1390">
        <v>1388</v>
      </c>
      <c r="C1390" s="9" t="s">
        <v>692</v>
      </c>
      <c r="D1390" s="25"/>
      <c r="E1390">
        <v>0</v>
      </c>
      <c r="F1390" s="25" t="str">
        <f>VLOOKUP(vAccountPlanning[[#This Row],[Type]],TableTypeAccount[],2)</f>
        <v>Assets</v>
      </c>
      <c r="H1390" t="b">
        <v>0</v>
      </c>
      <c r="I1390" s="25" t="s">
        <v>3730</v>
      </c>
    </row>
    <row r="1391" spans="1:9" x14ac:dyDescent="0.3">
      <c r="A1391" s="25"/>
      <c r="B1391">
        <v>1389</v>
      </c>
      <c r="C1391" s="9" t="s">
        <v>692</v>
      </c>
      <c r="D1391" s="25"/>
      <c r="E1391">
        <v>0</v>
      </c>
      <c r="F1391" s="25" t="str">
        <f>VLOOKUP(vAccountPlanning[[#This Row],[Type]],TableTypeAccount[],2)</f>
        <v>Assets</v>
      </c>
      <c r="H1391" t="b">
        <v>0</v>
      </c>
      <c r="I1391" s="25" t="s">
        <v>3731</v>
      </c>
    </row>
    <row r="1392" spans="1:9" x14ac:dyDescent="0.3">
      <c r="A1392" s="25"/>
      <c r="B1392">
        <v>1390</v>
      </c>
      <c r="C1392" s="9" t="s">
        <v>693</v>
      </c>
      <c r="D1392" s="25"/>
      <c r="E1392">
        <v>0</v>
      </c>
      <c r="F1392" s="25" t="str">
        <f>VLOOKUP(vAccountPlanning[[#This Row],[Type]],TableTypeAccount[],2)</f>
        <v>Assets</v>
      </c>
      <c r="H1392" t="b">
        <v>0</v>
      </c>
      <c r="I1392" s="25" t="s">
        <v>3732</v>
      </c>
    </row>
    <row r="1393" spans="1:9" x14ac:dyDescent="0.3">
      <c r="A1393" s="25"/>
      <c r="B1393">
        <v>1391</v>
      </c>
      <c r="C1393" s="9" t="s">
        <v>694</v>
      </c>
      <c r="D1393" s="25"/>
      <c r="E1393">
        <v>0</v>
      </c>
      <c r="F1393" s="25" t="str">
        <f>VLOOKUP(vAccountPlanning[[#This Row],[Type]],TableTypeAccount[],2)</f>
        <v>Assets</v>
      </c>
      <c r="H1393" t="b">
        <v>0</v>
      </c>
      <c r="I1393" s="25" t="s">
        <v>3733</v>
      </c>
    </row>
    <row r="1394" spans="1:9" x14ac:dyDescent="0.3">
      <c r="A1394" s="25"/>
      <c r="B1394">
        <v>1392</v>
      </c>
      <c r="C1394" s="9" t="s">
        <v>694</v>
      </c>
      <c r="D1394" s="25"/>
      <c r="E1394">
        <v>0</v>
      </c>
      <c r="F1394" s="25" t="str">
        <f>VLOOKUP(vAccountPlanning[[#This Row],[Type]],TableTypeAccount[],2)</f>
        <v>Assets</v>
      </c>
      <c r="H1394" t="b">
        <v>0</v>
      </c>
      <c r="I1394" s="25" t="s">
        <v>3734</v>
      </c>
    </row>
    <row r="1395" spans="1:9" x14ac:dyDescent="0.3">
      <c r="A1395" s="25"/>
      <c r="B1395">
        <v>1393</v>
      </c>
      <c r="C1395" s="9" t="s">
        <v>695</v>
      </c>
      <c r="D1395" s="25"/>
      <c r="E1395">
        <v>0</v>
      </c>
      <c r="F1395" s="25" t="str">
        <f>VLOOKUP(vAccountPlanning[[#This Row],[Type]],TableTypeAccount[],2)</f>
        <v>Assets</v>
      </c>
      <c r="H1395" t="b">
        <v>0</v>
      </c>
      <c r="I1395" s="25" t="s">
        <v>3735</v>
      </c>
    </row>
    <row r="1396" spans="1:9" x14ac:dyDescent="0.3">
      <c r="A1396" s="25"/>
      <c r="B1396">
        <v>1394</v>
      </c>
      <c r="C1396" s="9" t="s">
        <v>696</v>
      </c>
      <c r="D1396" s="25"/>
      <c r="E1396">
        <v>0</v>
      </c>
      <c r="F1396" s="25" t="str">
        <f>VLOOKUP(vAccountPlanning[[#This Row],[Type]],TableTypeAccount[],2)</f>
        <v>Assets</v>
      </c>
      <c r="H1396" t="b">
        <v>0</v>
      </c>
      <c r="I1396" s="25" t="s">
        <v>3736</v>
      </c>
    </row>
    <row r="1397" spans="1:9" x14ac:dyDescent="0.3">
      <c r="A1397" s="25"/>
      <c r="B1397">
        <v>1395</v>
      </c>
      <c r="C1397" s="9" t="s">
        <v>697</v>
      </c>
      <c r="D1397" s="25"/>
      <c r="E1397">
        <v>0</v>
      </c>
      <c r="F1397" s="25" t="str">
        <f>VLOOKUP(vAccountPlanning[[#This Row],[Type]],TableTypeAccount[],2)</f>
        <v>Assets</v>
      </c>
      <c r="H1397" t="b">
        <v>0</v>
      </c>
      <c r="I1397" s="25" t="s">
        <v>3737</v>
      </c>
    </row>
    <row r="1398" spans="1:9" x14ac:dyDescent="0.3">
      <c r="A1398" s="25"/>
      <c r="B1398">
        <v>1396</v>
      </c>
      <c r="C1398" s="9" t="s">
        <v>698</v>
      </c>
      <c r="D1398" s="25"/>
      <c r="E1398">
        <v>0</v>
      </c>
      <c r="F1398" s="25" t="str">
        <f>VLOOKUP(vAccountPlanning[[#This Row],[Type]],TableTypeAccount[],2)</f>
        <v>Assets</v>
      </c>
      <c r="H1398" t="b">
        <v>0</v>
      </c>
      <c r="I1398" s="25" t="s">
        <v>3738</v>
      </c>
    </row>
    <row r="1399" spans="1:9" x14ac:dyDescent="0.3">
      <c r="A1399" s="25"/>
      <c r="B1399">
        <v>1397</v>
      </c>
      <c r="C1399" s="9" t="s">
        <v>699</v>
      </c>
      <c r="D1399" s="25"/>
      <c r="E1399">
        <v>0</v>
      </c>
      <c r="F1399" s="25" t="str">
        <f>VLOOKUP(vAccountPlanning[[#This Row],[Type]],TableTypeAccount[],2)</f>
        <v>Assets</v>
      </c>
      <c r="H1399" t="b">
        <v>0</v>
      </c>
      <c r="I1399" s="25" t="s">
        <v>3739</v>
      </c>
    </row>
    <row r="1400" spans="1:9" x14ac:dyDescent="0.3">
      <c r="A1400" s="25"/>
      <c r="B1400">
        <v>1398</v>
      </c>
      <c r="C1400" s="9" t="s">
        <v>700</v>
      </c>
      <c r="D1400" s="25"/>
      <c r="E1400">
        <v>0</v>
      </c>
      <c r="F1400" s="25" t="str">
        <f>VLOOKUP(vAccountPlanning[[#This Row],[Type]],TableTypeAccount[],2)</f>
        <v>Assets</v>
      </c>
      <c r="H1400" t="b">
        <v>0</v>
      </c>
      <c r="I1400" s="25" t="s">
        <v>3740</v>
      </c>
    </row>
    <row r="1401" spans="1:9" x14ac:dyDescent="0.3">
      <c r="A1401" s="25"/>
      <c r="B1401">
        <v>1399</v>
      </c>
      <c r="C1401" s="9" t="s">
        <v>701</v>
      </c>
      <c r="D1401" s="25"/>
      <c r="E1401">
        <v>0</v>
      </c>
      <c r="F1401" s="25" t="str">
        <f>VLOOKUP(vAccountPlanning[[#This Row],[Type]],TableTypeAccount[],2)</f>
        <v>Assets</v>
      </c>
      <c r="H1401" t="b">
        <v>0</v>
      </c>
      <c r="I1401" s="25" t="s">
        <v>3741</v>
      </c>
    </row>
    <row r="1402" spans="1:9" x14ac:dyDescent="0.3">
      <c r="A1402" s="25"/>
      <c r="B1402">
        <v>1400</v>
      </c>
      <c r="C1402" s="9" t="s">
        <v>100</v>
      </c>
      <c r="D1402" s="25" t="s">
        <v>101</v>
      </c>
      <c r="E1402">
        <v>0</v>
      </c>
      <c r="F1402" s="25" t="str">
        <f>VLOOKUP(vAccountPlanning[[#This Row],[Type]],TableTypeAccount[],2)</f>
        <v>Assets</v>
      </c>
      <c r="H1402" t="b">
        <v>1</v>
      </c>
      <c r="I1402" s="25" t="s">
        <v>3742</v>
      </c>
    </row>
    <row r="1403" spans="1:9" x14ac:dyDescent="0.3">
      <c r="A1403" s="25"/>
      <c r="B1403">
        <v>1401</v>
      </c>
      <c r="C1403" s="9" t="s">
        <v>102</v>
      </c>
      <c r="D1403" s="25" t="s">
        <v>103</v>
      </c>
      <c r="E1403">
        <v>0</v>
      </c>
      <c r="F1403" s="25" t="str">
        <f>VLOOKUP(vAccountPlanning[[#This Row],[Type]],TableTypeAccount[],2)</f>
        <v>Assets</v>
      </c>
      <c r="H1403" t="b">
        <v>1</v>
      </c>
      <c r="I1403" s="25" t="s">
        <v>3743</v>
      </c>
    </row>
    <row r="1404" spans="1:9" x14ac:dyDescent="0.3">
      <c r="A1404" s="25"/>
      <c r="B1404">
        <v>1402</v>
      </c>
      <c r="C1404" s="9" t="s">
        <v>702</v>
      </c>
      <c r="D1404" s="25"/>
      <c r="E1404">
        <v>0</v>
      </c>
      <c r="F1404" s="25" t="str">
        <f>VLOOKUP(vAccountPlanning[[#This Row],[Type]],TableTypeAccount[],2)</f>
        <v>Assets</v>
      </c>
      <c r="H1404" t="b">
        <v>0</v>
      </c>
      <c r="I1404" s="25" t="s">
        <v>3744</v>
      </c>
    </row>
    <row r="1405" spans="1:9" x14ac:dyDescent="0.3">
      <c r="A1405" s="25"/>
      <c r="B1405">
        <v>1403</v>
      </c>
      <c r="C1405" s="9" t="s">
        <v>703</v>
      </c>
      <c r="D1405" s="25"/>
      <c r="E1405">
        <v>0</v>
      </c>
      <c r="F1405" s="25" t="str">
        <f>VLOOKUP(vAccountPlanning[[#This Row],[Type]],TableTypeAccount[],2)</f>
        <v>Assets</v>
      </c>
      <c r="H1405" t="b">
        <v>0</v>
      </c>
      <c r="I1405" s="25" t="s">
        <v>3745</v>
      </c>
    </row>
    <row r="1406" spans="1:9" x14ac:dyDescent="0.3">
      <c r="A1406" s="25"/>
      <c r="B1406">
        <v>1404</v>
      </c>
      <c r="C1406" s="9" t="s">
        <v>702</v>
      </c>
      <c r="D1406" s="25"/>
      <c r="E1406">
        <v>0</v>
      </c>
      <c r="F1406" s="25" t="str">
        <f>VLOOKUP(vAccountPlanning[[#This Row],[Type]],TableTypeAccount[],2)</f>
        <v>Assets</v>
      </c>
      <c r="H1406" t="b">
        <v>0</v>
      </c>
      <c r="I1406" s="25" t="s">
        <v>3746</v>
      </c>
    </row>
    <row r="1407" spans="1:9" x14ac:dyDescent="0.3">
      <c r="A1407" s="25"/>
      <c r="B1407">
        <v>1405</v>
      </c>
      <c r="C1407" s="9" t="s">
        <v>703</v>
      </c>
      <c r="D1407" s="25"/>
      <c r="E1407">
        <v>0</v>
      </c>
      <c r="F1407" s="25" t="str">
        <f>VLOOKUP(vAccountPlanning[[#This Row],[Type]],TableTypeAccount[],2)</f>
        <v>Assets</v>
      </c>
      <c r="H1407" t="b">
        <v>0</v>
      </c>
      <c r="I1407" s="25" t="s">
        <v>3747</v>
      </c>
    </row>
    <row r="1408" spans="1:9" x14ac:dyDescent="0.3">
      <c r="A1408" s="25"/>
      <c r="B1408">
        <v>1406</v>
      </c>
      <c r="C1408" s="9" t="s">
        <v>104</v>
      </c>
      <c r="D1408" s="25" t="s">
        <v>105</v>
      </c>
      <c r="E1408">
        <v>0</v>
      </c>
      <c r="F1408" s="25" t="str">
        <f>VLOOKUP(vAccountPlanning[[#This Row],[Type]],TableTypeAccount[],2)</f>
        <v>Assets</v>
      </c>
      <c r="H1408" t="b">
        <v>1</v>
      </c>
      <c r="I1408" s="25" t="s">
        <v>3748</v>
      </c>
    </row>
    <row r="1409" spans="1:9" x14ac:dyDescent="0.3">
      <c r="A1409" s="25"/>
      <c r="B1409">
        <v>1407</v>
      </c>
      <c r="C1409" s="9" t="s">
        <v>704</v>
      </c>
      <c r="D1409" s="25"/>
      <c r="E1409">
        <v>0</v>
      </c>
      <c r="F1409" s="25" t="str">
        <f>VLOOKUP(vAccountPlanning[[#This Row],[Type]],TableTypeAccount[],2)</f>
        <v>Assets</v>
      </c>
      <c r="H1409" t="b">
        <v>0</v>
      </c>
      <c r="I1409" s="25" t="s">
        <v>3749</v>
      </c>
    </row>
    <row r="1410" spans="1:9" x14ac:dyDescent="0.3">
      <c r="A1410" s="25"/>
      <c r="B1410">
        <v>1408</v>
      </c>
      <c r="C1410" s="9" t="s">
        <v>705</v>
      </c>
      <c r="D1410" s="25"/>
      <c r="E1410">
        <v>0</v>
      </c>
      <c r="F1410" s="25" t="str">
        <f>VLOOKUP(vAccountPlanning[[#This Row],[Type]],TableTypeAccount[],2)</f>
        <v>Assets</v>
      </c>
      <c r="H1410" t="b">
        <v>0</v>
      </c>
      <c r="I1410" s="25" t="s">
        <v>3750</v>
      </c>
    </row>
    <row r="1411" spans="1:9" x14ac:dyDescent="0.3">
      <c r="A1411" s="25"/>
      <c r="B1411">
        <v>1409</v>
      </c>
      <c r="C1411" s="9" t="s">
        <v>706</v>
      </c>
      <c r="D1411" s="25"/>
      <c r="E1411">
        <v>0</v>
      </c>
      <c r="F1411" s="25" t="str">
        <f>VLOOKUP(vAccountPlanning[[#This Row],[Type]],TableTypeAccount[],2)</f>
        <v>Assets</v>
      </c>
      <c r="H1411" t="b">
        <v>0</v>
      </c>
      <c r="I1411" s="25" t="s">
        <v>3751</v>
      </c>
    </row>
    <row r="1412" spans="1:9" x14ac:dyDescent="0.3">
      <c r="A1412" s="25"/>
      <c r="B1412">
        <v>1410</v>
      </c>
      <c r="C1412" s="9" t="s">
        <v>707</v>
      </c>
      <c r="D1412" s="25"/>
      <c r="E1412">
        <v>0</v>
      </c>
      <c r="F1412" s="25" t="str">
        <f>VLOOKUP(vAccountPlanning[[#This Row],[Type]],TableTypeAccount[],2)</f>
        <v>Assets</v>
      </c>
      <c r="H1412" t="b">
        <v>0</v>
      </c>
      <c r="I1412" s="25" t="s">
        <v>3752</v>
      </c>
    </row>
    <row r="1413" spans="1:9" x14ac:dyDescent="0.3">
      <c r="A1413" s="25"/>
      <c r="B1413">
        <v>1411</v>
      </c>
      <c r="C1413" s="9" t="s">
        <v>708</v>
      </c>
      <c r="D1413" s="25"/>
      <c r="E1413">
        <v>0</v>
      </c>
      <c r="F1413" s="25" t="str">
        <f>VLOOKUP(vAccountPlanning[[#This Row],[Type]],TableTypeAccount[],2)</f>
        <v>Assets</v>
      </c>
      <c r="H1413" t="b">
        <v>0</v>
      </c>
      <c r="I1413" s="25" t="s">
        <v>3753</v>
      </c>
    </row>
    <row r="1414" spans="1:9" x14ac:dyDescent="0.3">
      <c r="A1414" s="25"/>
      <c r="B1414">
        <v>1412</v>
      </c>
      <c r="C1414" s="9" t="s">
        <v>709</v>
      </c>
      <c r="D1414" s="25"/>
      <c r="E1414">
        <v>0</v>
      </c>
      <c r="F1414" s="25" t="str">
        <f>VLOOKUP(vAccountPlanning[[#This Row],[Type]],TableTypeAccount[],2)</f>
        <v>Assets</v>
      </c>
      <c r="H1414" t="b">
        <v>0</v>
      </c>
      <c r="I1414" s="25" t="s">
        <v>3754</v>
      </c>
    </row>
    <row r="1415" spans="1:9" x14ac:dyDescent="0.3">
      <c r="A1415" s="25"/>
      <c r="B1415">
        <v>1413</v>
      </c>
      <c r="C1415" s="9" t="s">
        <v>709</v>
      </c>
      <c r="D1415" s="25"/>
      <c r="E1415">
        <v>0</v>
      </c>
      <c r="F1415" s="25" t="str">
        <f>VLOOKUP(vAccountPlanning[[#This Row],[Type]],TableTypeAccount[],2)</f>
        <v>Assets</v>
      </c>
      <c r="H1415" t="b">
        <v>0</v>
      </c>
      <c r="I1415" s="25" t="s">
        <v>3755</v>
      </c>
    </row>
    <row r="1416" spans="1:9" x14ac:dyDescent="0.3">
      <c r="A1416" s="25"/>
      <c r="B1416">
        <v>1414</v>
      </c>
      <c r="C1416" s="9" t="s">
        <v>710</v>
      </c>
      <c r="D1416" s="25"/>
      <c r="E1416">
        <v>0</v>
      </c>
      <c r="F1416" s="25" t="str">
        <f>VLOOKUP(vAccountPlanning[[#This Row],[Type]],TableTypeAccount[],2)</f>
        <v>Assets</v>
      </c>
      <c r="H1416" t="b">
        <v>0</v>
      </c>
      <c r="I1416" s="25" t="s">
        <v>3756</v>
      </c>
    </row>
    <row r="1417" spans="1:9" x14ac:dyDescent="0.3">
      <c r="A1417" s="25"/>
      <c r="B1417">
        <v>1415</v>
      </c>
      <c r="C1417" s="9" t="s">
        <v>710</v>
      </c>
      <c r="D1417" s="25"/>
      <c r="E1417">
        <v>0</v>
      </c>
      <c r="F1417" s="25" t="str">
        <f>VLOOKUP(vAccountPlanning[[#This Row],[Type]],TableTypeAccount[],2)</f>
        <v>Assets</v>
      </c>
      <c r="H1417" t="b">
        <v>0</v>
      </c>
      <c r="I1417" s="25" t="s">
        <v>3757</v>
      </c>
    </row>
    <row r="1418" spans="1:9" x14ac:dyDescent="0.3">
      <c r="A1418" s="25"/>
      <c r="B1418">
        <v>1416</v>
      </c>
      <c r="C1418" s="9" t="s">
        <v>711</v>
      </c>
      <c r="D1418" s="25"/>
      <c r="E1418">
        <v>0</v>
      </c>
      <c r="F1418" s="25" t="str">
        <f>VLOOKUP(vAccountPlanning[[#This Row],[Type]],TableTypeAccount[],2)</f>
        <v>Assets</v>
      </c>
      <c r="H1418" t="b">
        <v>0</v>
      </c>
      <c r="I1418" s="25" t="s">
        <v>3758</v>
      </c>
    </row>
    <row r="1419" spans="1:9" x14ac:dyDescent="0.3">
      <c r="A1419" s="25"/>
      <c r="B1419">
        <v>1417</v>
      </c>
      <c r="C1419" s="9" t="s">
        <v>712</v>
      </c>
      <c r="D1419" s="25"/>
      <c r="E1419">
        <v>0</v>
      </c>
      <c r="F1419" s="25" t="str">
        <f>VLOOKUP(vAccountPlanning[[#This Row],[Type]],TableTypeAccount[],2)</f>
        <v>Assets</v>
      </c>
      <c r="H1419" t="b">
        <v>0</v>
      </c>
      <c r="I1419" s="25" t="s">
        <v>3759</v>
      </c>
    </row>
    <row r="1420" spans="1:9" x14ac:dyDescent="0.3">
      <c r="A1420" s="25"/>
      <c r="B1420">
        <v>1418</v>
      </c>
      <c r="C1420" s="9" t="s">
        <v>713</v>
      </c>
      <c r="D1420" s="25"/>
      <c r="E1420">
        <v>0</v>
      </c>
      <c r="F1420" s="25" t="str">
        <f>VLOOKUP(vAccountPlanning[[#This Row],[Type]],TableTypeAccount[],2)</f>
        <v>Assets</v>
      </c>
      <c r="H1420" t="b">
        <v>0</v>
      </c>
      <c r="I1420" s="25" t="s">
        <v>3760</v>
      </c>
    </row>
    <row r="1421" spans="1:9" x14ac:dyDescent="0.3">
      <c r="A1421" s="25"/>
      <c r="B1421">
        <v>1419</v>
      </c>
      <c r="C1421" s="9" t="s">
        <v>714</v>
      </c>
      <c r="D1421" s="25"/>
      <c r="E1421">
        <v>0</v>
      </c>
      <c r="F1421" s="25" t="str">
        <f>VLOOKUP(vAccountPlanning[[#This Row],[Type]],TableTypeAccount[],2)</f>
        <v>Assets</v>
      </c>
      <c r="H1421" t="b">
        <v>0</v>
      </c>
      <c r="I1421" s="25" t="s">
        <v>3761</v>
      </c>
    </row>
    <row r="1422" spans="1:9" x14ac:dyDescent="0.3">
      <c r="A1422" s="25"/>
      <c r="B1422">
        <v>1420</v>
      </c>
      <c r="C1422" s="9" t="s">
        <v>715</v>
      </c>
      <c r="D1422" s="25"/>
      <c r="E1422">
        <v>0</v>
      </c>
      <c r="F1422" s="25" t="str">
        <f>VLOOKUP(vAccountPlanning[[#This Row],[Type]],TableTypeAccount[],2)</f>
        <v>Assets</v>
      </c>
      <c r="H1422" t="b">
        <v>0</v>
      </c>
      <c r="I1422" s="25" t="s">
        <v>3762</v>
      </c>
    </row>
    <row r="1423" spans="1:9" x14ac:dyDescent="0.3">
      <c r="A1423" s="25"/>
      <c r="B1423">
        <v>1421</v>
      </c>
      <c r="C1423" s="9" t="s">
        <v>716</v>
      </c>
      <c r="D1423" s="25"/>
      <c r="E1423">
        <v>0</v>
      </c>
      <c r="F1423" s="25" t="str">
        <f>VLOOKUP(vAccountPlanning[[#This Row],[Type]],TableTypeAccount[],2)</f>
        <v>Assets</v>
      </c>
      <c r="H1423" t="b">
        <v>0</v>
      </c>
      <c r="I1423" s="25" t="s">
        <v>3763</v>
      </c>
    </row>
    <row r="1424" spans="1:9" x14ac:dyDescent="0.3">
      <c r="A1424" s="25"/>
      <c r="B1424">
        <v>1422</v>
      </c>
      <c r="C1424" s="9" t="s">
        <v>717</v>
      </c>
      <c r="D1424" s="25"/>
      <c r="E1424">
        <v>0</v>
      </c>
      <c r="F1424" s="25" t="str">
        <f>VLOOKUP(vAccountPlanning[[#This Row],[Type]],TableTypeAccount[],2)</f>
        <v>Assets</v>
      </c>
      <c r="H1424" t="b">
        <v>0</v>
      </c>
      <c r="I1424" s="25" t="s">
        <v>3764</v>
      </c>
    </row>
    <row r="1425" spans="1:9" x14ac:dyDescent="0.3">
      <c r="A1425" s="25"/>
      <c r="B1425">
        <v>1423</v>
      </c>
      <c r="C1425" s="9" t="s">
        <v>717</v>
      </c>
      <c r="D1425" s="25"/>
      <c r="E1425">
        <v>0</v>
      </c>
      <c r="F1425" s="25" t="str">
        <f>VLOOKUP(vAccountPlanning[[#This Row],[Type]],TableTypeAccount[],2)</f>
        <v>Assets</v>
      </c>
      <c r="H1425" t="b">
        <v>0</v>
      </c>
      <c r="I1425" s="25" t="s">
        <v>3765</v>
      </c>
    </row>
    <row r="1426" spans="1:9" x14ac:dyDescent="0.3">
      <c r="A1426" s="25"/>
      <c r="B1426">
        <v>1424</v>
      </c>
      <c r="C1426" s="9" t="s">
        <v>717</v>
      </c>
      <c r="D1426" s="25"/>
      <c r="E1426">
        <v>0</v>
      </c>
      <c r="F1426" s="25" t="str">
        <f>VLOOKUP(vAccountPlanning[[#This Row],[Type]],TableTypeAccount[],2)</f>
        <v>Assets</v>
      </c>
      <c r="H1426" t="b">
        <v>0</v>
      </c>
      <c r="I1426" s="25" t="s">
        <v>3766</v>
      </c>
    </row>
    <row r="1427" spans="1:9" x14ac:dyDescent="0.3">
      <c r="A1427" s="25"/>
      <c r="B1427">
        <v>1425</v>
      </c>
      <c r="C1427" s="9" t="s">
        <v>718</v>
      </c>
      <c r="D1427" s="25"/>
      <c r="E1427">
        <v>0</v>
      </c>
      <c r="F1427" s="25" t="str">
        <f>VLOOKUP(vAccountPlanning[[#This Row],[Type]],TableTypeAccount[],2)</f>
        <v>Assets</v>
      </c>
      <c r="H1427" t="b">
        <v>0</v>
      </c>
      <c r="I1427" s="25" t="s">
        <v>3767</v>
      </c>
    </row>
    <row r="1428" spans="1:9" x14ac:dyDescent="0.3">
      <c r="A1428" s="25"/>
      <c r="B1428">
        <v>1426</v>
      </c>
      <c r="C1428" s="9" t="s">
        <v>718</v>
      </c>
      <c r="D1428" s="25"/>
      <c r="E1428">
        <v>0</v>
      </c>
      <c r="F1428" s="25" t="str">
        <f>VLOOKUP(vAccountPlanning[[#This Row],[Type]],TableTypeAccount[],2)</f>
        <v>Assets</v>
      </c>
      <c r="H1428" t="b">
        <v>0</v>
      </c>
      <c r="I1428" s="25" t="s">
        <v>3768</v>
      </c>
    </row>
    <row r="1429" spans="1:9" x14ac:dyDescent="0.3">
      <c r="A1429" s="25"/>
      <c r="B1429">
        <v>1427</v>
      </c>
      <c r="C1429" s="9" t="s">
        <v>719</v>
      </c>
      <c r="D1429" s="25"/>
      <c r="E1429">
        <v>0</v>
      </c>
      <c r="F1429" s="25" t="str">
        <f>VLOOKUP(vAccountPlanning[[#This Row],[Type]],TableTypeAccount[],2)</f>
        <v>Assets</v>
      </c>
      <c r="H1429" t="b">
        <v>0</v>
      </c>
      <c r="I1429" s="25" t="s">
        <v>3769</v>
      </c>
    </row>
    <row r="1430" spans="1:9" x14ac:dyDescent="0.3">
      <c r="A1430" s="25"/>
      <c r="B1430">
        <v>1428</v>
      </c>
      <c r="C1430" s="9" t="s">
        <v>719</v>
      </c>
      <c r="D1430" s="25"/>
      <c r="E1430">
        <v>0</v>
      </c>
      <c r="F1430" s="25" t="str">
        <f>VLOOKUP(vAccountPlanning[[#This Row],[Type]],TableTypeAccount[],2)</f>
        <v>Assets</v>
      </c>
      <c r="H1430" t="b">
        <v>0</v>
      </c>
      <c r="I1430" s="25" t="s">
        <v>3770</v>
      </c>
    </row>
    <row r="1431" spans="1:9" x14ac:dyDescent="0.3">
      <c r="A1431" s="25"/>
      <c r="B1431">
        <v>1429</v>
      </c>
      <c r="C1431" s="9" t="s">
        <v>719</v>
      </c>
      <c r="D1431" s="25"/>
      <c r="E1431">
        <v>0</v>
      </c>
      <c r="F1431" s="25" t="str">
        <f>VLOOKUP(vAccountPlanning[[#This Row],[Type]],TableTypeAccount[],2)</f>
        <v>Assets</v>
      </c>
      <c r="H1431" t="b">
        <v>0</v>
      </c>
      <c r="I1431" s="25" t="s">
        <v>3771</v>
      </c>
    </row>
    <row r="1432" spans="1:9" x14ac:dyDescent="0.3">
      <c r="A1432" s="25"/>
      <c r="B1432">
        <v>1430</v>
      </c>
      <c r="C1432" s="9" t="s">
        <v>719</v>
      </c>
      <c r="D1432" s="25"/>
      <c r="E1432">
        <v>0</v>
      </c>
      <c r="F1432" s="25" t="str">
        <f>VLOOKUP(vAccountPlanning[[#This Row],[Type]],TableTypeAccount[],2)</f>
        <v>Assets</v>
      </c>
      <c r="H1432" t="b">
        <v>0</v>
      </c>
      <c r="I1432" s="25" t="s">
        <v>3772</v>
      </c>
    </row>
    <row r="1433" spans="1:9" x14ac:dyDescent="0.3">
      <c r="A1433" s="25"/>
      <c r="B1433">
        <v>1431</v>
      </c>
      <c r="C1433" s="9" t="s">
        <v>720</v>
      </c>
      <c r="D1433" s="25"/>
      <c r="E1433">
        <v>0</v>
      </c>
      <c r="F1433" s="25" t="str">
        <f>VLOOKUP(vAccountPlanning[[#This Row],[Type]],TableTypeAccount[],2)</f>
        <v>Assets</v>
      </c>
      <c r="H1433" t="b">
        <v>0</v>
      </c>
      <c r="I1433" s="25" t="s">
        <v>3773</v>
      </c>
    </row>
    <row r="1434" spans="1:9" x14ac:dyDescent="0.3">
      <c r="A1434" s="25"/>
      <c r="B1434">
        <v>1432</v>
      </c>
      <c r="C1434" s="9" t="s">
        <v>702</v>
      </c>
      <c r="D1434" s="25"/>
      <c r="E1434">
        <v>0</v>
      </c>
      <c r="F1434" s="25" t="str">
        <f>VLOOKUP(vAccountPlanning[[#This Row],[Type]],TableTypeAccount[],2)</f>
        <v>Assets</v>
      </c>
      <c r="H1434" t="b">
        <v>0</v>
      </c>
      <c r="I1434" s="25" t="s">
        <v>3774</v>
      </c>
    </row>
    <row r="1435" spans="1:9" x14ac:dyDescent="0.3">
      <c r="A1435" s="25"/>
      <c r="B1435">
        <v>1433</v>
      </c>
      <c r="C1435" s="9" t="s">
        <v>721</v>
      </c>
      <c r="D1435" s="25"/>
      <c r="E1435">
        <v>0</v>
      </c>
      <c r="F1435" s="25" t="str">
        <f>VLOOKUP(vAccountPlanning[[#This Row],[Type]],TableTypeAccount[],2)</f>
        <v>Assets</v>
      </c>
      <c r="H1435" t="b">
        <v>0</v>
      </c>
      <c r="I1435" s="25" t="s">
        <v>3775</v>
      </c>
    </row>
    <row r="1436" spans="1:9" x14ac:dyDescent="0.3">
      <c r="A1436" s="25"/>
      <c r="B1436">
        <v>1434</v>
      </c>
      <c r="C1436" s="9" t="s">
        <v>722</v>
      </c>
      <c r="D1436" s="25"/>
      <c r="E1436">
        <v>0</v>
      </c>
      <c r="F1436" s="25" t="str">
        <f>VLOOKUP(vAccountPlanning[[#This Row],[Type]],TableTypeAccount[],2)</f>
        <v>Assets</v>
      </c>
      <c r="H1436" t="b">
        <v>1</v>
      </c>
      <c r="I1436" s="25" t="s">
        <v>3776</v>
      </c>
    </row>
    <row r="1437" spans="1:9" x14ac:dyDescent="0.3">
      <c r="A1437" s="25"/>
      <c r="B1437">
        <v>1435</v>
      </c>
      <c r="C1437" s="9" t="s">
        <v>723</v>
      </c>
      <c r="D1437" s="25"/>
      <c r="E1437">
        <v>0</v>
      </c>
      <c r="F1437" s="25" t="str">
        <f>VLOOKUP(vAccountPlanning[[#This Row],[Type]],TableTypeAccount[],2)</f>
        <v>Assets</v>
      </c>
      <c r="H1437" t="b">
        <v>0</v>
      </c>
      <c r="I1437" s="25" t="s">
        <v>3777</v>
      </c>
    </row>
    <row r="1438" spans="1:9" x14ac:dyDescent="0.3">
      <c r="A1438" s="25"/>
      <c r="B1438">
        <v>1436</v>
      </c>
      <c r="C1438" s="9" t="s">
        <v>724</v>
      </c>
      <c r="D1438" s="25"/>
      <c r="E1438">
        <v>0</v>
      </c>
      <c r="F1438" s="25" t="str">
        <f>VLOOKUP(vAccountPlanning[[#This Row],[Type]],TableTypeAccount[],2)</f>
        <v>Assets</v>
      </c>
      <c r="H1438" t="b">
        <v>0</v>
      </c>
      <c r="I1438" s="25" t="s">
        <v>3778</v>
      </c>
    </row>
    <row r="1439" spans="1:9" x14ac:dyDescent="0.3">
      <c r="A1439" s="25"/>
      <c r="B1439">
        <v>1437</v>
      </c>
      <c r="C1439" s="9" t="s">
        <v>703</v>
      </c>
      <c r="D1439" s="25"/>
      <c r="E1439">
        <v>0</v>
      </c>
      <c r="F1439" s="25" t="str">
        <f>VLOOKUP(vAccountPlanning[[#This Row],[Type]],TableTypeAccount[],2)</f>
        <v>Assets</v>
      </c>
      <c r="H1439" t="b">
        <v>1</v>
      </c>
      <c r="I1439" s="25" t="s">
        <v>3779</v>
      </c>
    </row>
    <row r="1440" spans="1:9" x14ac:dyDescent="0.3">
      <c r="A1440" s="25"/>
      <c r="B1440">
        <v>1438</v>
      </c>
      <c r="C1440" s="9" t="s">
        <v>703</v>
      </c>
      <c r="D1440" s="25"/>
      <c r="E1440">
        <v>0</v>
      </c>
      <c r="F1440" s="25" t="str">
        <f>VLOOKUP(vAccountPlanning[[#This Row],[Type]],TableTypeAccount[],2)</f>
        <v>Assets</v>
      </c>
      <c r="H1440" t="b">
        <v>0</v>
      </c>
      <c r="I1440" s="25" t="s">
        <v>3780</v>
      </c>
    </row>
    <row r="1441" spans="1:9" x14ac:dyDescent="0.3">
      <c r="A1441" s="25"/>
      <c r="B1441">
        <v>1439</v>
      </c>
      <c r="C1441" s="9" t="s">
        <v>703</v>
      </c>
      <c r="D1441" s="25"/>
      <c r="E1441">
        <v>0</v>
      </c>
      <c r="F1441" s="25" t="str">
        <f>VLOOKUP(vAccountPlanning[[#This Row],[Type]],TableTypeAccount[],2)</f>
        <v>Assets</v>
      </c>
      <c r="H1441" t="b">
        <v>0</v>
      </c>
      <c r="I1441" s="25" t="s">
        <v>3781</v>
      </c>
    </row>
    <row r="1442" spans="1:9" x14ac:dyDescent="0.3">
      <c r="A1442" s="25"/>
      <c r="B1442">
        <v>1440</v>
      </c>
      <c r="C1442" s="9" t="s">
        <v>725</v>
      </c>
      <c r="D1442" s="25"/>
      <c r="E1442">
        <v>0</v>
      </c>
      <c r="F1442" s="25" t="str">
        <f>VLOOKUP(vAccountPlanning[[#This Row],[Type]],TableTypeAccount[],2)</f>
        <v>Assets</v>
      </c>
      <c r="H1442" t="b">
        <v>0</v>
      </c>
      <c r="I1442" s="25" t="s">
        <v>3782</v>
      </c>
    </row>
    <row r="1443" spans="1:9" x14ac:dyDescent="0.3">
      <c r="A1443" s="25"/>
      <c r="B1443">
        <v>1441</v>
      </c>
      <c r="C1443" s="9" t="s">
        <v>725</v>
      </c>
      <c r="D1443" s="25"/>
      <c r="E1443">
        <v>0</v>
      </c>
      <c r="F1443" s="25" t="str">
        <f>VLOOKUP(vAccountPlanning[[#This Row],[Type]],TableTypeAccount[],2)</f>
        <v>Assets</v>
      </c>
      <c r="H1443" t="b">
        <v>0</v>
      </c>
      <c r="I1443" s="25" t="s">
        <v>3783</v>
      </c>
    </row>
    <row r="1444" spans="1:9" x14ac:dyDescent="0.3">
      <c r="A1444" s="25"/>
      <c r="B1444">
        <v>1442</v>
      </c>
      <c r="C1444" s="9" t="s">
        <v>725</v>
      </c>
      <c r="D1444" s="25"/>
      <c r="E1444">
        <v>0</v>
      </c>
      <c r="F1444" s="25" t="str">
        <f>VLOOKUP(vAccountPlanning[[#This Row],[Type]],TableTypeAccount[],2)</f>
        <v>Assets</v>
      </c>
      <c r="H1444" t="b">
        <v>0</v>
      </c>
      <c r="I1444" s="25" t="s">
        <v>3784</v>
      </c>
    </row>
    <row r="1445" spans="1:9" x14ac:dyDescent="0.3">
      <c r="A1445" s="25"/>
      <c r="B1445">
        <v>1443</v>
      </c>
      <c r="C1445" s="9" t="s">
        <v>725</v>
      </c>
      <c r="D1445" s="25"/>
      <c r="E1445">
        <v>0</v>
      </c>
      <c r="F1445" s="25" t="str">
        <f>VLOOKUP(vAccountPlanning[[#This Row],[Type]],TableTypeAccount[],2)</f>
        <v>Assets</v>
      </c>
      <c r="H1445" t="b">
        <v>0</v>
      </c>
      <c r="I1445" s="25" t="s">
        <v>3785</v>
      </c>
    </row>
    <row r="1446" spans="1:9" x14ac:dyDescent="0.3">
      <c r="A1446" s="25"/>
      <c r="B1446">
        <v>1444</v>
      </c>
      <c r="C1446" s="9" t="s">
        <v>725</v>
      </c>
      <c r="D1446" s="25"/>
      <c r="E1446">
        <v>0</v>
      </c>
      <c r="F1446" s="25" t="str">
        <f>VLOOKUP(vAccountPlanning[[#This Row],[Type]],TableTypeAccount[],2)</f>
        <v>Assets</v>
      </c>
      <c r="H1446" t="b">
        <v>0</v>
      </c>
      <c r="I1446" s="25" t="s">
        <v>3786</v>
      </c>
    </row>
    <row r="1447" spans="1:9" x14ac:dyDescent="0.3">
      <c r="A1447" s="25"/>
      <c r="B1447">
        <v>1445</v>
      </c>
      <c r="C1447" s="9" t="s">
        <v>725</v>
      </c>
      <c r="D1447" s="25"/>
      <c r="E1447">
        <v>0</v>
      </c>
      <c r="F1447" s="25" t="str">
        <f>VLOOKUP(vAccountPlanning[[#This Row],[Type]],TableTypeAccount[],2)</f>
        <v>Assets</v>
      </c>
      <c r="H1447" t="b">
        <v>0</v>
      </c>
      <c r="I1447" s="25" t="s">
        <v>3787</v>
      </c>
    </row>
    <row r="1448" spans="1:9" x14ac:dyDescent="0.3">
      <c r="A1448" s="25"/>
      <c r="B1448">
        <v>1446</v>
      </c>
      <c r="C1448" s="9" t="s">
        <v>725</v>
      </c>
      <c r="D1448" s="25"/>
      <c r="E1448">
        <v>0</v>
      </c>
      <c r="F1448" s="25" t="str">
        <f>VLOOKUP(vAccountPlanning[[#This Row],[Type]],TableTypeAccount[],2)</f>
        <v>Assets</v>
      </c>
      <c r="H1448" t="b">
        <v>0</v>
      </c>
      <c r="I1448" s="25" t="s">
        <v>3788</v>
      </c>
    </row>
    <row r="1449" spans="1:9" x14ac:dyDescent="0.3">
      <c r="A1449" s="25"/>
      <c r="B1449">
        <v>1447</v>
      </c>
      <c r="C1449" s="9" t="s">
        <v>725</v>
      </c>
      <c r="D1449" s="25"/>
      <c r="E1449">
        <v>0</v>
      </c>
      <c r="F1449" s="25" t="str">
        <f>VLOOKUP(vAccountPlanning[[#This Row],[Type]],TableTypeAccount[],2)</f>
        <v>Assets</v>
      </c>
      <c r="H1449" t="b">
        <v>0</v>
      </c>
      <c r="I1449" s="25" t="s">
        <v>3789</v>
      </c>
    </row>
    <row r="1450" spans="1:9" x14ac:dyDescent="0.3">
      <c r="A1450" s="25"/>
      <c r="B1450">
        <v>1448</v>
      </c>
      <c r="C1450" s="9" t="s">
        <v>725</v>
      </c>
      <c r="D1450" s="25"/>
      <c r="E1450">
        <v>0</v>
      </c>
      <c r="F1450" s="25" t="str">
        <f>VLOOKUP(vAccountPlanning[[#This Row],[Type]],TableTypeAccount[],2)</f>
        <v>Assets</v>
      </c>
      <c r="H1450" t="b">
        <v>0</v>
      </c>
      <c r="I1450" s="25" t="s">
        <v>3790</v>
      </c>
    </row>
    <row r="1451" spans="1:9" x14ac:dyDescent="0.3">
      <c r="A1451" s="25"/>
      <c r="B1451">
        <v>1449</v>
      </c>
      <c r="C1451" s="9" t="s">
        <v>725</v>
      </c>
      <c r="D1451" s="25"/>
      <c r="E1451">
        <v>0</v>
      </c>
      <c r="F1451" s="25" t="str">
        <f>VLOOKUP(vAccountPlanning[[#This Row],[Type]],TableTypeAccount[],2)</f>
        <v>Assets</v>
      </c>
      <c r="H1451" t="b">
        <v>0</v>
      </c>
      <c r="I1451" s="25" t="s">
        <v>3791</v>
      </c>
    </row>
    <row r="1452" spans="1:9" x14ac:dyDescent="0.3">
      <c r="A1452" s="25"/>
      <c r="B1452">
        <v>1450</v>
      </c>
      <c r="C1452" s="9" t="s">
        <v>726</v>
      </c>
      <c r="D1452" s="25"/>
      <c r="E1452">
        <v>0</v>
      </c>
      <c r="F1452" s="25" t="str">
        <f>VLOOKUP(vAccountPlanning[[#This Row],[Type]],TableTypeAccount[],2)</f>
        <v>Assets</v>
      </c>
      <c r="H1452" t="b">
        <v>0</v>
      </c>
      <c r="I1452" s="25" t="s">
        <v>3792</v>
      </c>
    </row>
    <row r="1453" spans="1:9" x14ac:dyDescent="0.3">
      <c r="A1453" s="25"/>
      <c r="B1453">
        <v>1451</v>
      </c>
      <c r="C1453" s="9" t="s">
        <v>726</v>
      </c>
      <c r="D1453" s="25"/>
      <c r="E1453">
        <v>0</v>
      </c>
      <c r="F1453" s="25" t="str">
        <f>VLOOKUP(vAccountPlanning[[#This Row],[Type]],TableTypeAccount[],2)</f>
        <v>Assets</v>
      </c>
      <c r="H1453" t="b">
        <v>0</v>
      </c>
      <c r="I1453" s="25" t="s">
        <v>3793</v>
      </c>
    </row>
    <row r="1454" spans="1:9" x14ac:dyDescent="0.3">
      <c r="A1454" s="25"/>
      <c r="B1454">
        <v>1452</v>
      </c>
      <c r="C1454" s="9" t="s">
        <v>727</v>
      </c>
      <c r="D1454" s="25"/>
      <c r="E1454">
        <v>0</v>
      </c>
      <c r="F1454" s="25" t="str">
        <f>VLOOKUP(vAccountPlanning[[#This Row],[Type]],TableTypeAccount[],2)</f>
        <v>Assets</v>
      </c>
      <c r="H1454" t="b">
        <v>0</v>
      </c>
      <c r="I1454" s="25" t="s">
        <v>3794</v>
      </c>
    </row>
    <row r="1455" spans="1:9" x14ac:dyDescent="0.3">
      <c r="A1455" s="25"/>
      <c r="B1455">
        <v>1453</v>
      </c>
      <c r="C1455" s="9" t="s">
        <v>727</v>
      </c>
      <c r="D1455" s="25"/>
      <c r="E1455">
        <v>0</v>
      </c>
      <c r="F1455" s="25" t="str">
        <f>VLOOKUP(vAccountPlanning[[#This Row],[Type]],TableTypeAccount[],2)</f>
        <v>Assets</v>
      </c>
      <c r="H1455" t="b">
        <v>0</v>
      </c>
      <c r="I1455" s="25" t="s">
        <v>3795</v>
      </c>
    </row>
    <row r="1456" spans="1:9" x14ac:dyDescent="0.3">
      <c r="A1456" s="25"/>
      <c r="B1456">
        <v>1454</v>
      </c>
      <c r="C1456" s="9" t="s">
        <v>727</v>
      </c>
      <c r="D1456" s="25"/>
      <c r="E1456">
        <v>0</v>
      </c>
      <c r="F1456" s="25" t="str">
        <f>VLOOKUP(vAccountPlanning[[#This Row],[Type]],TableTypeAccount[],2)</f>
        <v>Assets</v>
      </c>
      <c r="H1456" t="b">
        <v>0</v>
      </c>
      <c r="I1456" s="25" t="s">
        <v>3796</v>
      </c>
    </row>
    <row r="1457" spans="1:9" x14ac:dyDescent="0.3">
      <c r="A1457" s="25"/>
      <c r="B1457">
        <v>1455</v>
      </c>
      <c r="C1457" s="9" t="s">
        <v>727</v>
      </c>
      <c r="D1457" s="25"/>
      <c r="E1457">
        <v>0</v>
      </c>
      <c r="F1457" s="25" t="str">
        <f>VLOOKUP(vAccountPlanning[[#This Row],[Type]],TableTypeAccount[],2)</f>
        <v>Assets</v>
      </c>
      <c r="H1457" t="b">
        <v>0</v>
      </c>
      <c r="I1457" s="25" t="s">
        <v>3797</v>
      </c>
    </row>
    <row r="1458" spans="1:9" x14ac:dyDescent="0.3">
      <c r="A1458" s="25"/>
      <c r="B1458">
        <v>1456</v>
      </c>
      <c r="C1458" s="9" t="s">
        <v>728</v>
      </c>
      <c r="D1458" s="25"/>
      <c r="E1458">
        <v>0</v>
      </c>
      <c r="F1458" s="25" t="str">
        <f>VLOOKUP(vAccountPlanning[[#This Row],[Type]],TableTypeAccount[],2)</f>
        <v>Assets</v>
      </c>
      <c r="H1458" t="b">
        <v>0</v>
      </c>
      <c r="I1458" s="25" t="s">
        <v>3798</v>
      </c>
    </row>
    <row r="1459" spans="1:9" x14ac:dyDescent="0.3">
      <c r="A1459" s="25"/>
      <c r="B1459">
        <v>1457</v>
      </c>
      <c r="C1459" s="9" t="s">
        <v>729</v>
      </c>
      <c r="D1459" s="25"/>
      <c r="E1459">
        <v>0</v>
      </c>
      <c r="F1459" s="25" t="str">
        <f>VLOOKUP(vAccountPlanning[[#This Row],[Type]],TableTypeAccount[],2)</f>
        <v>Assets</v>
      </c>
      <c r="H1459" t="b">
        <v>0</v>
      </c>
      <c r="I1459" s="25" t="s">
        <v>3799</v>
      </c>
    </row>
    <row r="1460" spans="1:9" x14ac:dyDescent="0.3">
      <c r="A1460" s="25"/>
      <c r="B1460">
        <v>1458</v>
      </c>
      <c r="C1460" s="9" t="s">
        <v>729</v>
      </c>
      <c r="D1460" s="25"/>
      <c r="E1460">
        <v>0</v>
      </c>
      <c r="F1460" s="25" t="str">
        <f>VLOOKUP(vAccountPlanning[[#This Row],[Type]],TableTypeAccount[],2)</f>
        <v>Assets</v>
      </c>
      <c r="H1460" t="b">
        <v>0</v>
      </c>
      <c r="I1460" s="25" t="s">
        <v>3800</v>
      </c>
    </row>
    <row r="1461" spans="1:9" x14ac:dyDescent="0.3">
      <c r="A1461" s="25"/>
      <c r="B1461">
        <v>1459</v>
      </c>
      <c r="C1461" s="9" t="s">
        <v>729</v>
      </c>
      <c r="D1461" s="25"/>
      <c r="E1461">
        <v>0</v>
      </c>
      <c r="F1461" s="25" t="str">
        <f>VLOOKUP(vAccountPlanning[[#This Row],[Type]],TableTypeAccount[],2)</f>
        <v>Assets</v>
      </c>
      <c r="H1461" t="b">
        <v>0</v>
      </c>
      <c r="I1461" s="25" t="s">
        <v>3801</v>
      </c>
    </row>
    <row r="1462" spans="1:9" x14ac:dyDescent="0.3">
      <c r="A1462" s="25"/>
      <c r="B1462">
        <v>1460</v>
      </c>
      <c r="C1462" s="9" t="s">
        <v>730</v>
      </c>
      <c r="D1462" s="25" t="s">
        <v>731</v>
      </c>
      <c r="E1462">
        <v>0</v>
      </c>
      <c r="F1462" s="25" t="str">
        <f>VLOOKUP(vAccountPlanning[[#This Row],[Type]],TableTypeAccount[],2)</f>
        <v>Assets</v>
      </c>
      <c r="H1462" t="b">
        <v>1</v>
      </c>
      <c r="I1462" s="25" t="s">
        <v>3802</v>
      </c>
    </row>
    <row r="1463" spans="1:9" x14ac:dyDescent="0.3">
      <c r="A1463" s="25"/>
      <c r="B1463">
        <v>1461</v>
      </c>
      <c r="C1463" s="9" t="s">
        <v>730</v>
      </c>
      <c r="D1463" s="25"/>
      <c r="E1463">
        <v>0</v>
      </c>
      <c r="F1463" s="25" t="str">
        <f>VLOOKUP(vAccountPlanning[[#This Row],[Type]],TableTypeAccount[],2)</f>
        <v>Assets</v>
      </c>
      <c r="H1463" t="b">
        <v>0</v>
      </c>
      <c r="I1463" s="25" t="s">
        <v>3803</v>
      </c>
    </row>
    <row r="1464" spans="1:9" x14ac:dyDescent="0.3">
      <c r="A1464" s="25"/>
      <c r="B1464">
        <v>1462</v>
      </c>
      <c r="C1464" s="9" t="s">
        <v>730</v>
      </c>
      <c r="D1464" s="25"/>
      <c r="E1464">
        <v>0</v>
      </c>
      <c r="F1464" s="25" t="str">
        <f>VLOOKUP(vAccountPlanning[[#This Row],[Type]],TableTypeAccount[],2)</f>
        <v>Assets</v>
      </c>
      <c r="H1464" t="b">
        <v>0</v>
      </c>
      <c r="I1464" s="25" t="s">
        <v>3804</v>
      </c>
    </row>
    <row r="1465" spans="1:9" x14ac:dyDescent="0.3">
      <c r="A1465" s="25"/>
      <c r="B1465">
        <v>1463</v>
      </c>
      <c r="C1465" s="9" t="s">
        <v>730</v>
      </c>
      <c r="D1465" s="25"/>
      <c r="E1465">
        <v>0</v>
      </c>
      <c r="F1465" s="25" t="str">
        <f>VLOOKUP(vAccountPlanning[[#This Row],[Type]],TableTypeAccount[],2)</f>
        <v>Assets</v>
      </c>
      <c r="H1465" t="b">
        <v>0</v>
      </c>
      <c r="I1465" s="25" t="s">
        <v>3805</v>
      </c>
    </row>
    <row r="1466" spans="1:9" x14ac:dyDescent="0.3">
      <c r="A1466" s="25"/>
      <c r="B1466">
        <v>1464</v>
      </c>
      <c r="C1466" s="9" t="s">
        <v>730</v>
      </c>
      <c r="D1466" s="25"/>
      <c r="E1466">
        <v>0</v>
      </c>
      <c r="F1466" s="25" t="str">
        <f>VLOOKUP(vAccountPlanning[[#This Row],[Type]],TableTypeAccount[],2)</f>
        <v>Assets</v>
      </c>
      <c r="H1466" t="b">
        <v>0</v>
      </c>
      <c r="I1466" s="25" t="s">
        <v>3806</v>
      </c>
    </row>
    <row r="1467" spans="1:9" x14ac:dyDescent="0.3">
      <c r="A1467" s="25"/>
      <c r="B1467">
        <v>1465</v>
      </c>
      <c r="C1467" s="9" t="s">
        <v>730</v>
      </c>
      <c r="D1467" s="25"/>
      <c r="E1467">
        <v>0</v>
      </c>
      <c r="F1467" s="25" t="str">
        <f>VLOOKUP(vAccountPlanning[[#This Row],[Type]],TableTypeAccount[],2)</f>
        <v>Assets</v>
      </c>
      <c r="H1467" t="b">
        <v>0</v>
      </c>
      <c r="I1467" s="25" t="s">
        <v>3807</v>
      </c>
    </row>
    <row r="1468" spans="1:9" x14ac:dyDescent="0.3">
      <c r="A1468" s="25"/>
      <c r="B1468">
        <v>1466</v>
      </c>
      <c r="C1468" s="9" t="s">
        <v>730</v>
      </c>
      <c r="D1468" s="25"/>
      <c r="E1468">
        <v>0</v>
      </c>
      <c r="F1468" s="25" t="str">
        <f>VLOOKUP(vAccountPlanning[[#This Row],[Type]],TableTypeAccount[],2)</f>
        <v>Assets</v>
      </c>
      <c r="H1468" t="b">
        <v>0</v>
      </c>
      <c r="I1468" s="25" t="s">
        <v>3808</v>
      </c>
    </row>
    <row r="1469" spans="1:9" x14ac:dyDescent="0.3">
      <c r="A1469" s="25"/>
      <c r="B1469">
        <v>1467</v>
      </c>
      <c r="C1469" s="9" t="s">
        <v>730</v>
      </c>
      <c r="D1469" s="25"/>
      <c r="E1469">
        <v>0</v>
      </c>
      <c r="F1469" s="25" t="str">
        <f>VLOOKUP(vAccountPlanning[[#This Row],[Type]],TableTypeAccount[],2)</f>
        <v>Assets</v>
      </c>
      <c r="H1469" t="b">
        <v>0</v>
      </c>
      <c r="I1469" s="25" t="s">
        <v>3809</v>
      </c>
    </row>
    <row r="1470" spans="1:9" x14ac:dyDescent="0.3">
      <c r="A1470" s="25"/>
      <c r="B1470">
        <v>1468</v>
      </c>
      <c r="C1470" s="9" t="s">
        <v>730</v>
      </c>
      <c r="D1470" s="25"/>
      <c r="E1470">
        <v>0</v>
      </c>
      <c r="F1470" s="25" t="str">
        <f>VLOOKUP(vAccountPlanning[[#This Row],[Type]],TableTypeAccount[],2)</f>
        <v>Assets</v>
      </c>
      <c r="H1470" t="b">
        <v>0</v>
      </c>
      <c r="I1470" s="25" t="s">
        <v>3810</v>
      </c>
    </row>
    <row r="1471" spans="1:9" x14ac:dyDescent="0.3">
      <c r="A1471" s="25"/>
      <c r="B1471">
        <v>1469</v>
      </c>
      <c r="C1471" s="9" t="s">
        <v>730</v>
      </c>
      <c r="D1471" s="25"/>
      <c r="E1471">
        <v>0</v>
      </c>
      <c r="F1471" s="25" t="str">
        <f>VLOOKUP(vAccountPlanning[[#This Row],[Type]],TableTypeAccount[],2)</f>
        <v>Assets</v>
      </c>
      <c r="H1471" t="b">
        <v>0</v>
      </c>
      <c r="I1471" s="25" t="s">
        <v>3811</v>
      </c>
    </row>
    <row r="1472" spans="1:9" x14ac:dyDescent="0.3">
      <c r="A1472" s="25"/>
      <c r="B1472">
        <v>1470</v>
      </c>
      <c r="C1472" s="9" t="s">
        <v>730</v>
      </c>
      <c r="D1472" s="25"/>
      <c r="E1472">
        <v>0</v>
      </c>
      <c r="F1472" s="25" t="str">
        <f>VLOOKUP(vAccountPlanning[[#This Row],[Type]],TableTypeAccount[],2)</f>
        <v>Assets</v>
      </c>
      <c r="H1472" t="b">
        <v>0</v>
      </c>
      <c r="I1472" s="25" t="s">
        <v>3812</v>
      </c>
    </row>
    <row r="1473" spans="1:9" x14ac:dyDescent="0.3">
      <c r="A1473" s="25"/>
      <c r="B1473">
        <v>1471</v>
      </c>
      <c r="C1473" s="9" t="s">
        <v>730</v>
      </c>
      <c r="D1473" s="25"/>
      <c r="E1473">
        <v>0</v>
      </c>
      <c r="F1473" s="25" t="str">
        <f>VLOOKUP(vAccountPlanning[[#This Row],[Type]],TableTypeAccount[],2)</f>
        <v>Assets</v>
      </c>
      <c r="H1473" t="b">
        <v>0</v>
      </c>
      <c r="I1473" s="25" t="s">
        <v>3813</v>
      </c>
    </row>
    <row r="1474" spans="1:9" x14ac:dyDescent="0.3">
      <c r="A1474" s="25"/>
      <c r="B1474">
        <v>1472</v>
      </c>
      <c r="C1474" s="9" t="s">
        <v>730</v>
      </c>
      <c r="D1474" s="25"/>
      <c r="E1474">
        <v>0</v>
      </c>
      <c r="F1474" s="25" t="str">
        <f>VLOOKUP(vAccountPlanning[[#This Row],[Type]],TableTypeAccount[],2)</f>
        <v>Assets</v>
      </c>
      <c r="H1474" t="b">
        <v>0</v>
      </c>
      <c r="I1474" s="25" t="s">
        <v>3814</v>
      </c>
    </row>
    <row r="1475" spans="1:9" x14ac:dyDescent="0.3">
      <c r="A1475" s="25"/>
      <c r="B1475">
        <v>1473</v>
      </c>
      <c r="C1475" s="9" t="s">
        <v>730</v>
      </c>
      <c r="D1475" s="25"/>
      <c r="E1475">
        <v>0</v>
      </c>
      <c r="F1475" s="25" t="str">
        <f>VLOOKUP(vAccountPlanning[[#This Row],[Type]],TableTypeAccount[],2)</f>
        <v>Assets</v>
      </c>
      <c r="H1475" t="b">
        <v>0</v>
      </c>
      <c r="I1475" s="25" t="s">
        <v>3815</v>
      </c>
    </row>
    <row r="1476" spans="1:9" x14ac:dyDescent="0.3">
      <c r="A1476" s="25"/>
      <c r="B1476">
        <v>1474</v>
      </c>
      <c r="C1476" s="9" t="s">
        <v>730</v>
      </c>
      <c r="D1476" s="25"/>
      <c r="E1476">
        <v>0</v>
      </c>
      <c r="F1476" s="25" t="str">
        <f>VLOOKUP(vAccountPlanning[[#This Row],[Type]],TableTypeAccount[],2)</f>
        <v>Assets</v>
      </c>
      <c r="H1476" t="b">
        <v>0</v>
      </c>
      <c r="I1476" s="25" t="s">
        <v>3816</v>
      </c>
    </row>
    <row r="1477" spans="1:9" x14ac:dyDescent="0.3">
      <c r="A1477" s="25"/>
      <c r="B1477">
        <v>1475</v>
      </c>
      <c r="C1477" s="9" t="s">
        <v>730</v>
      </c>
      <c r="D1477" s="25"/>
      <c r="E1477">
        <v>0</v>
      </c>
      <c r="F1477" s="25" t="str">
        <f>VLOOKUP(vAccountPlanning[[#This Row],[Type]],TableTypeAccount[],2)</f>
        <v>Assets</v>
      </c>
      <c r="H1477" t="b">
        <v>0</v>
      </c>
      <c r="I1477" s="25" t="s">
        <v>3817</v>
      </c>
    </row>
    <row r="1478" spans="1:9" x14ac:dyDescent="0.3">
      <c r="A1478" s="25"/>
      <c r="B1478">
        <v>1476</v>
      </c>
      <c r="C1478" s="9" t="s">
        <v>730</v>
      </c>
      <c r="D1478" s="25"/>
      <c r="E1478">
        <v>0</v>
      </c>
      <c r="F1478" s="25" t="str">
        <f>VLOOKUP(vAccountPlanning[[#This Row],[Type]],TableTypeAccount[],2)</f>
        <v>Assets</v>
      </c>
      <c r="H1478" t="b">
        <v>0</v>
      </c>
      <c r="I1478" s="25" t="s">
        <v>3818</v>
      </c>
    </row>
    <row r="1479" spans="1:9" x14ac:dyDescent="0.3">
      <c r="A1479" s="25"/>
      <c r="B1479">
        <v>1477</v>
      </c>
      <c r="C1479" s="9" t="s">
        <v>730</v>
      </c>
      <c r="D1479" s="25"/>
      <c r="E1479">
        <v>0</v>
      </c>
      <c r="F1479" s="25" t="str">
        <f>VLOOKUP(vAccountPlanning[[#This Row],[Type]],TableTypeAccount[],2)</f>
        <v>Assets</v>
      </c>
      <c r="H1479" t="b">
        <v>0</v>
      </c>
      <c r="I1479" s="25" t="s">
        <v>3819</v>
      </c>
    </row>
    <row r="1480" spans="1:9" x14ac:dyDescent="0.3">
      <c r="A1480" s="25"/>
      <c r="B1480">
        <v>1478</v>
      </c>
      <c r="C1480" s="9" t="s">
        <v>730</v>
      </c>
      <c r="D1480" s="25"/>
      <c r="E1480">
        <v>0</v>
      </c>
      <c r="F1480" s="25" t="str">
        <f>VLOOKUP(vAccountPlanning[[#This Row],[Type]],TableTypeAccount[],2)</f>
        <v>Assets</v>
      </c>
      <c r="H1480" t="b">
        <v>0</v>
      </c>
      <c r="I1480" s="25" t="s">
        <v>3820</v>
      </c>
    </row>
    <row r="1481" spans="1:9" x14ac:dyDescent="0.3">
      <c r="A1481" s="25"/>
      <c r="B1481">
        <v>1479</v>
      </c>
      <c r="C1481" s="9" t="s">
        <v>730</v>
      </c>
      <c r="D1481" s="25"/>
      <c r="E1481">
        <v>0</v>
      </c>
      <c r="F1481" s="25" t="str">
        <f>VLOOKUP(vAccountPlanning[[#This Row],[Type]],TableTypeAccount[],2)</f>
        <v>Assets</v>
      </c>
      <c r="H1481" t="b">
        <v>0</v>
      </c>
      <c r="I1481" s="25" t="s">
        <v>3821</v>
      </c>
    </row>
    <row r="1482" spans="1:9" x14ac:dyDescent="0.3">
      <c r="A1482" s="25"/>
      <c r="B1482">
        <v>1480</v>
      </c>
      <c r="C1482" s="9" t="s">
        <v>732</v>
      </c>
      <c r="D1482" s="25"/>
      <c r="E1482">
        <v>0</v>
      </c>
      <c r="F1482" s="25" t="str">
        <f>VLOOKUP(vAccountPlanning[[#This Row],[Type]],TableTypeAccount[],2)</f>
        <v>Assets</v>
      </c>
      <c r="H1482" t="b">
        <v>0</v>
      </c>
      <c r="I1482" s="25" t="s">
        <v>3822</v>
      </c>
    </row>
    <row r="1483" spans="1:9" x14ac:dyDescent="0.3">
      <c r="A1483" s="25"/>
      <c r="B1483">
        <v>1481</v>
      </c>
      <c r="C1483" s="9" t="s">
        <v>733</v>
      </c>
      <c r="D1483" s="25"/>
      <c r="E1483">
        <v>0</v>
      </c>
      <c r="F1483" s="25" t="str">
        <f>VLOOKUP(vAccountPlanning[[#This Row],[Type]],TableTypeAccount[],2)</f>
        <v>Assets</v>
      </c>
      <c r="H1483" t="b">
        <v>0</v>
      </c>
      <c r="I1483" s="25" t="s">
        <v>3823</v>
      </c>
    </row>
    <row r="1484" spans="1:9" x14ac:dyDescent="0.3">
      <c r="A1484" s="25"/>
      <c r="B1484">
        <v>1482</v>
      </c>
      <c r="C1484" s="9" t="s">
        <v>734</v>
      </c>
      <c r="D1484" s="25"/>
      <c r="E1484">
        <v>0</v>
      </c>
      <c r="F1484" s="25" t="str">
        <f>VLOOKUP(vAccountPlanning[[#This Row],[Type]],TableTypeAccount[],2)</f>
        <v>Assets</v>
      </c>
      <c r="H1484" t="b">
        <v>0</v>
      </c>
      <c r="I1484" s="25" t="s">
        <v>3824</v>
      </c>
    </row>
    <row r="1485" spans="1:9" x14ac:dyDescent="0.3">
      <c r="A1485" s="25"/>
      <c r="B1485">
        <v>1483</v>
      </c>
      <c r="C1485" s="9" t="s">
        <v>735</v>
      </c>
      <c r="D1485" s="25"/>
      <c r="E1485">
        <v>0</v>
      </c>
      <c r="F1485" s="25" t="str">
        <f>VLOOKUP(vAccountPlanning[[#This Row],[Type]],TableTypeAccount[],2)</f>
        <v>Assets</v>
      </c>
      <c r="H1485" t="b">
        <v>0</v>
      </c>
      <c r="I1485" s="25" t="s">
        <v>3825</v>
      </c>
    </row>
    <row r="1486" spans="1:9" x14ac:dyDescent="0.3">
      <c r="A1486" s="25"/>
      <c r="B1486">
        <v>1484</v>
      </c>
      <c r="C1486" s="9" t="s">
        <v>736</v>
      </c>
      <c r="D1486" s="25"/>
      <c r="E1486">
        <v>0</v>
      </c>
      <c r="F1486" s="25" t="str">
        <f>VLOOKUP(vAccountPlanning[[#This Row],[Type]],TableTypeAccount[],2)</f>
        <v>Assets</v>
      </c>
      <c r="H1486" t="b">
        <v>0</v>
      </c>
      <c r="I1486" s="25" t="s">
        <v>3826</v>
      </c>
    </row>
    <row r="1487" spans="1:9" x14ac:dyDescent="0.3">
      <c r="A1487" s="25"/>
      <c r="B1487">
        <v>1485</v>
      </c>
      <c r="C1487" s="9" t="s">
        <v>737</v>
      </c>
      <c r="D1487" s="25"/>
      <c r="E1487">
        <v>0</v>
      </c>
      <c r="F1487" s="25" t="str">
        <f>VLOOKUP(vAccountPlanning[[#This Row],[Type]],TableTypeAccount[],2)</f>
        <v>Assets</v>
      </c>
      <c r="H1487" t="b">
        <v>0</v>
      </c>
      <c r="I1487" s="25" t="s">
        <v>3827</v>
      </c>
    </row>
    <row r="1488" spans="1:9" x14ac:dyDescent="0.3">
      <c r="A1488" s="25"/>
      <c r="B1488">
        <v>1486</v>
      </c>
      <c r="C1488" s="9" t="s">
        <v>737</v>
      </c>
      <c r="D1488" s="25"/>
      <c r="E1488">
        <v>0</v>
      </c>
      <c r="F1488" s="25" t="str">
        <f>VLOOKUP(vAccountPlanning[[#This Row],[Type]],TableTypeAccount[],2)</f>
        <v>Assets</v>
      </c>
      <c r="H1488" t="b">
        <v>0</v>
      </c>
      <c r="I1488" s="25" t="s">
        <v>3828</v>
      </c>
    </row>
    <row r="1489" spans="1:9" x14ac:dyDescent="0.3">
      <c r="A1489" s="25"/>
      <c r="B1489">
        <v>1487</v>
      </c>
      <c r="C1489" s="9" t="s">
        <v>738</v>
      </c>
      <c r="D1489" s="25"/>
      <c r="E1489">
        <v>0</v>
      </c>
      <c r="F1489" s="25" t="str">
        <f>VLOOKUP(vAccountPlanning[[#This Row],[Type]],TableTypeAccount[],2)</f>
        <v>Assets</v>
      </c>
      <c r="H1489" t="b">
        <v>0</v>
      </c>
      <c r="I1489" s="25" t="s">
        <v>3829</v>
      </c>
    </row>
    <row r="1490" spans="1:9" x14ac:dyDescent="0.3">
      <c r="A1490" s="25"/>
      <c r="B1490">
        <v>1488</v>
      </c>
      <c r="C1490" s="9" t="s">
        <v>738</v>
      </c>
      <c r="D1490" s="25"/>
      <c r="E1490">
        <v>0</v>
      </c>
      <c r="F1490" s="25" t="str">
        <f>VLOOKUP(vAccountPlanning[[#This Row],[Type]],TableTypeAccount[],2)</f>
        <v>Assets</v>
      </c>
      <c r="H1490" t="b">
        <v>0</v>
      </c>
      <c r="I1490" s="25" t="s">
        <v>3830</v>
      </c>
    </row>
    <row r="1491" spans="1:9" x14ac:dyDescent="0.3">
      <c r="A1491" s="25"/>
      <c r="B1491">
        <v>1489</v>
      </c>
      <c r="C1491" s="9" t="s">
        <v>738</v>
      </c>
      <c r="D1491" s="25"/>
      <c r="E1491">
        <v>0</v>
      </c>
      <c r="F1491" s="25" t="str">
        <f>VLOOKUP(vAccountPlanning[[#This Row],[Type]],TableTypeAccount[],2)</f>
        <v>Assets</v>
      </c>
      <c r="H1491" t="b">
        <v>0</v>
      </c>
      <c r="I1491" s="25" t="s">
        <v>3831</v>
      </c>
    </row>
    <row r="1492" spans="1:9" x14ac:dyDescent="0.3">
      <c r="A1492" s="25"/>
      <c r="B1492">
        <v>1490</v>
      </c>
      <c r="C1492" s="9" t="s">
        <v>739</v>
      </c>
      <c r="D1492" s="25"/>
      <c r="E1492">
        <v>0</v>
      </c>
      <c r="F1492" s="25" t="str">
        <f>VLOOKUP(vAccountPlanning[[#This Row],[Type]],TableTypeAccount[],2)</f>
        <v>Assets</v>
      </c>
      <c r="H1492" t="b">
        <v>0</v>
      </c>
      <c r="I1492" s="25" t="s">
        <v>3832</v>
      </c>
    </row>
    <row r="1493" spans="1:9" x14ac:dyDescent="0.3">
      <c r="A1493" s="25"/>
      <c r="B1493">
        <v>1491</v>
      </c>
      <c r="C1493" s="9" t="s">
        <v>739</v>
      </c>
      <c r="D1493" s="25"/>
      <c r="E1493">
        <v>0</v>
      </c>
      <c r="F1493" s="25" t="str">
        <f>VLOOKUP(vAccountPlanning[[#This Row],[Type]],TableTypeAccount[],2)</f>
        <v>Assets</v>
      </c>
      <c r="H1493" t="b">
        <v>0</v>
      </c>
      <c r="I1493" s="25" t="s">
        <v>3833</v>
      </c>
    </row>
    <row r="1494" spans="1:9" x14ac:dyDescent="0.3">
      <c r="A1494" s="25"/>
      <c r="B1494">
        <v>1492</v>
      </c>
      <c r="C1494" s="9" t="s">
        <v>739</v>
      </c>
      <c r="D1494" s="25"/>
      <c r="E1494">
        <v>0</v>
      </c>
      <c r="F1494" s="25" t="str">
        <f>VLOOKUP(vAccountPlanning[[#This Row],[Type]],TableTypeAccount[],2)</f>
        <v>Assets</v>
      </c>
      <c r="H1494" t="b">
        <v>0</v>
      </c>
      <c r="I1494" s="25" t="s">
        <v>3834</v>
      </c>
    </row>
    <row r="1495" spans="1:9" x14ac:dyDescent="0.3">
      <c r="A1495" s="25"/>
      <c r="B1495">
        <v>1493</v>
      </c>
      <c r="C1495" s="9" t="s">
        <v>739</v>
      </c>
      <c r="D1495" s="25"/>
      <c r="E1495">
        <v>0</v>
      </c>
      <c r="F1495" s="25" t="str">
        <f>VLOOKUP(vAccountPlanning[[#This Row],[Type]],TableTypeAccount[],2)</f>
        <v>Assets</v>
      </c>
      <c r="H1495" t="b">
        <v>0</v>
      </c>
      <c r="I1495" s="25" t="s">
        <v>3835</v>
      </c>
    </row>
    <row r="1496" spans="1:9" x14ac:dyDescent="0.3">
      <c r="A1496" s="25"/>
      <c r="B1496">
        <v>1494</v>
      </c>
      <c r="C1496" s="9" t="s">
        <v>739</v>
      </c>
      <c r="D1496" s="25"/>
      <c r="E1496">
        <v>0</v>
      </c>
      <c r="F1496" s="25" t="str">
        <f>VLOOKUP(vAccountPlanning[[#This Row],[Type]],TableTypeAccount[],2)</f>
        <v>Assets</v>
      </c>
      <c r="H1496" t="b">
        <v>0</v>
      </c>
      <c r="I1496" s="25" t="s">
        <v>3836</v>
      </c>
    </row>
    <row r="1497" spans="1:9" x14ac:dyDescent="0.3">
      <c r="A1497" s="25"/>
      <c r="B1497">
        <v>1495</v>
      </c>
      <c r="C1497" s="9" t="s">
        <v>740</v>
      </c>
      <c r="D1497" s="25"/>
      <c r="E1497">
        <v>0</v>
      </c>
      <c r="F1497" s="25" t="str">
        <f>VLOOKUP(vAccountPlanning[[#This Row],[Type]],TableTypeAccount[],2)</f>
        <v>Assets</v>
      </c>
      <c r="H1497" t="b">
        <v>0</v>
      </c>
      <c r="I1497" s="25" t="s">
        <v>3837</v>
      </c>
    </row>
    <row r="1498" spans="1:9" x14ac:dyDescent="0.3">
      <c r="A1498" s="25"/>
      <c r="B1498">
        <v>1496</v>
      </c>
      <c r="C1498" s="9" t="s">
        <v>740</v>
      </c>
      <c r="D1498" s="25"/>
      <c r="E1498">
        <v>0</v>
      </c>
      <c r="F1498" s="25" t="str">
        <f>VLOOKUP(vAccountPlanning[[#This Row],[Type]],TableTypeAccount[],2)</f>
        <v>Assets</v>
      </c>
      <c r="H1498" t="b">
        <v>0</v>
      </c>
      <c r="I1498" s="25" t="s">
        <v>3838</v>
      </c>
    </row>
    <row r="1499" spans="1:9" x14ac:dyDescent="0.3">
      <c r="A1499" s="25"/>
      <c r="B1499">
        <v>1497</v>
      </c>
      <c r="C1499" s="9" t="s">
        <v>740</v>
      </c>
      <c r="D1499" s="25"/>
      <c r="E1499">
        <v>0</v>
      </c>
      <c r="F1499" s="25" t="str">
        <f>VLOOKUP(vAccountPlanning[[#This Row],[Type]],TableTypeAccount[],2)</f>
        <v>Assets</v>
      </c>
      <c r="H1499" t="b">
        <v>0</v>
      </c>
      <c r="I1499" s="25" t="s">
        <v>3839</v>
      </c>
    </row>
    <row r="1500" spans="1:9" x14ac:dyDescent="0.3">
      <c r="A1500" s="25"/>
      <c r="B1500">
        <v>1498</v>
      </c>
      <c r="C1500" s="9" t="s">
        <v>741</v>
      </c>
      <c r="D1500" s="25"/>
      <c r="E1500">
        <v>0</v>
      </c>
      <c r="F1500" s="25" t="str">
        <f>VLOOKUP(vAccountPlanning[[#This Row],[Type]],TableTypeAccount[],2)</f>
        <v>Assets</v>
      </c>
      <c r="H1500" t="b">
        <v>0</v>
      </c>
      <c r="I1500" s="25" t="s">
        <v>3840</v>
      </c>
    </row>
    <row r="1501" spans="1:9" x14ac:dyDescent="0.3">
      <c r="A1501" s="25"/>
      <c r="B1501">
        <v>1499</v>
      </c>
      <c r="C1501" s="9" t="s">
        <v>741</v>
      </c>
      <c r="D1501" s="25"/>
      <c r="E1501">
        <v>0</v>
      </c>
      <c r="F1501" s="25" t="str">
        <f>VLOOKUP(vAccountPlanning[[#This Row],[Type]],TableTypeAccount[],2)</f>
        <v>Assets</v>
      </c>
      <c r="H1501" t="b">
        <v>0</v>
      </c>
      <c r="I1501" s="25" t="s">
        <v>3841</v>
      </c>
    </row>
    <row r="1502" spans="1:9" x14ac:dyDescent="0.3">
      <c r="A1502" s="25"/>
      <c r="B1502">
        <v>1500</v>
      </c>
      <c r="C1502" s="9" t="s">
        <v>742</v>
      </c>
      <c r="D1502" s="25"/>
      <c r="E1502">
        <v>0</v>
      </c>
      <c r="F1502" s="25" t="str">
        <f>VLOOKUP(vAccountPlanning[[#This Row],[Type]],TableTypeAccount[],2)</f>
        <v>Assets</v>
      </c>
      <c r="H1502" t="b">
        <v>0</v>
      </c>
      <c r="I1502" s="25" t="s">
        <v>3842</v>
      </c>
    </row>
    <row r="1503" spans="1:9" x14ac:dyDescent="0.3">
      <c r="A1503" s="25"/>
      <c r="B1503">
        <v>1501</v>
      </c>
      <c r="C1503" s="9" t="s">
        <v>742</v>
      </c>
      <c r="D1503" s="25"/>
      <c r="E1503">
        <v>0</v>
      </c>
      <c r="F1503" s="25" t="str">
        <f>VLOOKUP(vAccountPlanning[[#This Row],[Type]],TableTypeAccount[],2)</f>
        <v>Assets</v>
      </c>
      <c r="H1503" t="b">
        <v>0</v>
      </c>
      <c r="I1503" s="25" t="s">
        <v>3843</v>
      </c>
    </row>
    <row r="1504" spans="1:9" x14ac:dyDescent="0.3">
      <c r="A1504" s="25"/>
      <c r="B1504">
        <v>1502</v>
      </c>
      <c r="C1504" s="9" t="s">
        <v>742</v>
      </c>
      <c r="D1504" s="25"/>
      <c r="E1504">
        <v>0</v>
      </c>
      <c r="F1504" s="25" t="str">
        <f>VLOOKUP(vAccountPlanning[[#This Row],[Type]],TableTypeAccount[],2)</f>
        <v>Assets</v>
      </c>
      <c r="H1504" t="b">
        <v>0</v>
      </c>
      <c r="I1504" s="25" t="s">
        <v>3844</v>
      </c>
    </row>
    <row r="1505" spans="1:9" x14ac:dyDescent="0.3">
      <c r="A1505" s="25"/>
      <c r="B1505">
        <v>1503</v>
      </c>
      <c r="C1505" s="9" t="s">
        <v>742</v>
      </c>
      <c r="D1505" s="25"/>
      <c r="E1505">
        <v>0</v>
      </c>
      <c r="F1505" s="25" t="str">
        <f>VLOOKUP(vAccountPlanning[[#This Row],[Type]],TableTypeAccount[],2)</f>
        <v>Assets</v>
      </c>
      <c r="H1505" t="b">
        <v>0</v>
      </c>
      <c r="I1505" s="25" t="s">
        <v>3845</v>
      </c>
    </row>
    <row r="1506" spans="1:9" x14ac:dyDescent="0.3">
      <c r="A1506" s="25"/>
      <c r="B1506">
        <v>1504</v>
      </c>
      <c r="C1506" s="9" t="s">
        <v>597</v>
      </c>
      <c r="D1506" s="25"/>
      <c r="E1506">
        <v>0</v>
      </c>
      <c r="F1506" s="25" t="str">
        <f>VLOOKUP(vAccountPlanning[[#This Row],[Type]],TableTypeAccount[],2)</f>
        <v>Assets</v>
      </c>
      <c r="H1506" t="b">
        <v>0</v>
      </c>
      <c r="I1506" s="25" t="s">
        <v>3846</v>
      </c>
    </row>
    <row r="1507" spans="1:9" x14ac:dyDescent="0.3">
      <c r="A1507" s="25"/>
      <c r="B1507">
        <v>1505</v>
      </c>
      <c r="C1507" s="9" t="s">
        <v>743</v>
      </c>
      <c r="D1507" s="25"/>
      <c r="E1507">
        <v>0</v>
      </c>
      <c r="F1507" s="25" t="str">
        <f>VLOOKUP(vAccountPlanning[[#This Row],[Type]],TableTypeAccount[],2)</f>
        <v>Assets</v>
      </c>
      <c r="H1507" t="b">
        <v>0</v>
      </c>
      <c r="I1507" s="25" t="s">
        <v>3847</v>
      </c>
    </row>
    <row r="1508" spans="1:9" x14ac:dyDescent="0.3">
      <c r="A1508" s="25"/>
      <c r="B1508">
        <v>1506</v>
      </c>
      <c r="C1508" s="9" t="s">
        <v>744</v>
      </c>
      <c r="D1508" s="25"/>
      <c r="E1508">
        <v>0</v>
      </c>
      <c r="F1508" s="25" t="str">
        <f>VLOOKUP(vAccountPlanning[[#This Row],[Type]],TableTypeAccount[],2)</f>
        <v>Assets</v>
      </c>
      <c r="H1508" t="b">
        <v>0</v>
      </c>
      <c r="I1508" s="25" t="s">
        <v>3848</v>
      </c>
    </row>
    <row r="1509" spans="1:9" x14ac:dyDescent="0.3">
      <c r="A1509" s="25"/>
      <c r="B1509">
        <v>1507</v>
      </c>
      <c r="C1509" s="9" t="s">
        <v>744</v>
      </c>
      <c r="D1509" s="25"/>
      <c r="E1509">
        <v>0</v>
      </c>
      <c r="F1509" s="25" t="str">
        <f>VLOOKUP(vAccountPlanning[[#This Row],[Type]],TableTypeAccount[],2)</f>
        <v>Assets</v>
      </c>
      <c r="H1509" t="b">
        <v>0</v>
      </c>
      <c r="I1509" s="25" t="s">
        <v>3849</v>
      </c>
    </row>
    <row r="1510" spans="1:9" x14ac:dyDescent="0.3">
      <c r="A1510" s="25"/>
      <c r="B1510">
        <v>1508</v>
      </c>
      <c r="C1510" s="9" t="s">
        <v>744</v>
      </c>
      <c r="D1510" s="25"/>
      <c r="E1510">
        <v>0</v>
      </c>
      <c r="F1510" s="25" t="str">
        <f>VLOOKUP(vAccountPlanning[[#This Row],[Type]],TableTypeAccount[],2)</f>
        <v>Assets</v>
      </c>
      <c r="H1510" t="b">
        <v>0</v>
      </c>
      <c r="I1510" s="25" t="s">
        <v>3850</v>
      </c>
    </row>
    <row r="1511" spans="1:9" x14ac:dyDescent="0.3">
      <c r="A1511" s="25"/>
      <c r="B1511">
        <v>1509</v>
      </c>
      <c r="C1511" s="9" t="s">
        <v>744</v>
      </c>
      <c r="D1511" s="25"/>
      <c r="E1511">
        <v>0</v>
      </c>
      <c r="F1511" s="25" t="str">
        <f>VLOOKUP(vAccountPlanning[[#This Row],[Type]],TableTypeAccount[],2)</f>
        <v>Assets</v>
      </c>
      <c r="H1511" t="b">
        <v>0</v>
      </c>
      <c r="I1511" s="25" t="s">
        <v>3851</v>
      </c>
    </row>
    <row r="1512" spans="1:9" x14ac:dyDescent="0.3">
      <c r="A1512" s="25"/>
      <c r="B1512">
        <v>1510</v>
      </c>
      <c r="C1512" s="9" t="s">
        <v>745</v>
      </c>
      <c r="D1512" s="25"/>
      <c r="E1512">
        <v>0</v>
      </c>
      <c r="F1512" s="25" t="str">
        <f>VLOOKUP(vAccountPlanning[[#This Row],[Type]],TableTypeAccount[],2)</f>
        <v>Assets</v>
      </c>
      <c r="H1512" t="b">
        <v>0</v>
      </c>
      <c r="I1512" s="25" t="s">
        <v>3852</v>
      </c>
    </row>
    <row r="1513" spans="1:9" x14ac:dyDescent="0.3">
      <c r="A1513" s="25"/>
      <c r="B1513">
        <v>1511</v>
      </c>
      <c r="C1513" s="9" t="s">
        <v>745</v>
      </c>
      <c r="D1513" s="25"/>
      <c r="E1513">
        <v>0</v>
      </c>
      <c r="F1513" s="25" t="str">
        <f>VLOOKUP(vAccountPlanning[[#This Row],[Type]],TableTypeAccount[],2)</f>
        <v>Assets</v>
      </c>
      <c r="H1513" t="b">
        <v>0</v>
      </c>
      <c r="I1513" s="25" t="s">
        <v>3853</v>
      </c>
    </row>
    <row r="1514" spans="1:9" x14ac:dyDescent="0.3">
      <c r="A1514" s="25"/>
      <c r="B1514">
        <v>1512</v>
      </c>
      <c r="C1514" s="9" t="s">
        <v>745</v>
      </c>
      <c r="D1514" s="25"/>
      <c r="E1514">
        <v>0</v>
      </c>
      <c r="F1514" s="25" t="str">
        <f>VLOOKUP(vAccountPlanning[[#This Row],[Type]],TableTypeAccount[],2)</f>
        <v>Assets</v>
      </c>
      <c r="H1514" t="b">
        <v>0</v>
      </c>
      <c r="I1514" s="25" t="s">
        <v>3854</v>
      </c>
    </row>
    <row r="1515" spans="1:9" x14ac:dyDescent="0.3">
      <c r="A1515" s="25"/>
      <c r="B1515">
        <v>1513</v>
      </c>
      <c r="C1515" s="9" t="s">
        <v>745</v>
      </c>
      <c r="D1515" s="25"/>
      <c r="E1515">
        <v>0</v>
      </c>
      <c r="F1515" s="25" t="str">
        <f>VLOOKUP(vAccountPlanning[[#This Row],[Type]],TableTypeAccount[],2)</f>
        <v>Assets</v>
      </c>
      <c r="H1515" t="b">
        <v>0</v>
      </c>
      <c r="I1515" s="25" t="s">
        <v>3855</v>
      </c>
    </row>
    <row r="1516" spans="1:9" x14ac:dyDescent="0.3">
      <c r="A1516" s="25"/>
      <c r="B1516">
        <v>1514</v>
      </c>
      <c r="C1516" s="9" t="s">
        <v>745</v>
      </c>
      <c r="D1516" s="25"/>
      <c r="E1516">
        <v>0</v>
      </c>
      <c r="F1516" s="25" t="str">
        <f>VLOOKUP(vAccountPlanning[[#This Row],[Type]],TableTypeAccount[],2)</f>
        <v>Assets</v>
      </c>
      <c r="H1516" t="b">
        <v>0</v>
      </c>
      <c r="I1516" s="25" t="s">
        <v>3856</v>
      </c>
    </row>
    <row r="1517" spans="1:9" x14ac:dyDescent="0.3">
      <c r="A1517" s="25"/>
      <c r="B1517">
        <v>1515</v>
      </c>
      <c r="C1517" s="9" t="s">
        <v>745</v>
      </c>
      <c r="D1517" s="25"/>
      <c r="E1517">
        <v>0</v>
      </c>
      <c r="F1517" s="25" t="str">
        <f>VLOOKUP(vAccountPlanning[[#This Row],[Type]],TableTypeAccount[],2)</f>
        <v>Assets</v>
      </c>
      <c r="H1517" t="b">
        <v>0</v>
      </c>
      <c r="I1517" s="25" t="s">
        <v>3857</v>
      </c>
    </row>
    <row r="1518" spans="1:9" x14ac:dyDescent="0.3">
      <c r="A1518" s="25"/>
      <c r="B1518">
        <v>1516</v>
      </c>
      <c r="C1518" s="9" t="s">
        <v>745</v>
      </c>
      <c r="D1518" s="25"/>
      <c r="E1518">
        <v>0</v>
      </c>
      <c r="F1518" s="25" t="str">
        <f>VLOOKUP(vAccountPlanning[[#This Row],[Type]],TableTypeAccount[],2)</f>
        <v>Assets</v>
      </c>
      <c r="H1518" t="b">
        <v>0</v>
      </c>
      <c r="I1518" s="25" t="s">
        <v>3858</v>
      </c>
    </row>
    <row r="1519" spans="1:9" x14ac:dyDescent="0.3">
      <c r="A1519" s="25"/>
      <c r="B1519">
        <v>1517</v>
      </c>
      <c r="C1519" s="9" t="s">
        <v>745</v>
      </c>
      <c r="D1519" s="25"/>
      <c r="E1519">
        <v>0</v>
      </c>
      <c r="F1519" s="25" t="str">
        <f>VLOOKUP(vAccountPlanning[[#This Row],[Type]],TableTypeAccount[],2)</f>
        <v>Assets</v>
      </c>
      <c r="H1519" t="b">
        <v>0</v>
      </c>
      <c r="I1519" s="25" t="s">
        <v>3859</v>
      </c>
    </row>
    <row r="1520" spans="1:9" x14ac:dyDescent="0.3">
      <c r="A1520" s="25"/>
      <c r="B1520">
        <v>1518</v>
      </c>
      <c r="C1520" s="9" t="s">
        <v>745</v>
      </c>
      <c r="D1520" s="25"/>
      <c r="E1520">
        <v>0</v>
      </c>
      <c r="F1520" s="25" t="str">
        <f>VLOOKUP(vAccountPlanning[[#This Row],[Type]],TableTypeAccount[],2)</f>
        <v>Assets</v>
      </c>
      <c r="H1520" t="b">
        <v>0</v>
      </c>
      <c r="I1520" s="25" t="s">
        <v>3860</v>
      </c>
    </row>
    <row r="1521" spans="1:9" x14ac:dyDescent="0.3">
      <c r="A1521" s="25"/>
      <c r="B1521">
        <v>1519</v>
      </c>
      <c r="C1521" s="9" t="s">
        <v>745</v>
      </c>
      <c r="D1521" s="25"/>
      <c r="E1521">
        <v>0</v>
      </c>
      <c r="F1521" s="25" t="str">
        <f>VLOOKUP(vAccountPlanning[[#This Row],[Type]],TableTypeAccount[],2)</f>
        <v>Assets</v>
      </c>
      <c r="H1521" t="b">
        <v>0</v>
      </c>
      <c r="I1521" s="25" t="s">
        <v>3861</v>
      </c>
    </row>
    <row r="1522" spans="1:9" x14ac:dyDescent="0.3">
      <c r="A1522" s="25"/>
      <c r="B1522">
        <v>1520</v>
      </c>
      <c r="C1522" s="9" t="s">
        <v>746</v>
      </c>
      <c r="D1522" s="25"/>
      <c r="E1522">
        <v>0</v>
      </c>
      <c r="F1522" s="25" t="str">
        <f>VLOOKUP(vAccountPlanning[[#This Row],[Type]],TableTypeAccount[],2)</f>
        <v>Assets</v>
      </c>
      <c r="H1522" t="b">
        <v>0</v>
      </c>
      <c r="I1522" s="25" t="s">
        <v>3862</v>
      </c>
    </row>
    <row r="1523" spans="1:9" x14ac:dyDescent="0.3">
      <c r="A1523" s="25"/>
      <c r="B1523">
        <v>1521</v>
      </c>
      <c r="C1523" s="9" t="s">
        <v>746</v>
      </c>
      <c r="D1523" s="25"/>
      <c r="E1523">
        <v>0</v>
      </c>
      <c r="F1523" s="25" t="str">
        <f>VLOOKUP(vAccountPlanning[[#This Row],[Type]],TableTypeAccount[],2)</f>
        <v>Assets</v>
      </c>
      <c r="H1523" t="b">
        <v>0</v>
      </c>
      <c r="I1523" s="25" t="s">
        <v>3863</v>
      </c>
    </row>
    <row r="1524" spans="1:9" x14ac:dyDescent="0.3">
      <c r="A1524" s="25"/>
      <c r="B1524">
        <v>1522</v>
      </c>
      <c r="C1524" s="9" t="s">
        <v>746</v>
      </c>
      <c r="D1524" s="25"/>
      <c r="E1524">
        <v>0</v>
      </c>
      <c r="F1524" s="25" t="str">
        <f>VLOOKUP(vAccountPlanning[[#This Row],[Type]],TableTypeAccount[],2)</f>
        <v>Assets</v>
      </c>
      <c r="H1524" t="b">
        <v>0</v>
      </c>
      <c r="I1524" s="25" t="s">
        <v>3864</v>
      </c>
    </row>
    <row r="1525" spans="1:9" x14ac:dyDescent="0.3">
      <c r="A1525" s="25"/>
      <c r="B1525">
        <v>1523</v>
      </c>
      <c r="C1525" s="9" t="s">
        <v>746</v>
      </c>
      <c r="D1525" s="25"/>
      <c r="E1525">
        <v>0</v>
      </c>
      <c r="F1525" s="25" t="str">
        <f>VLOOKUP(vAccountPlanning[[#This Row],[Type]],TableTypeAccount[],2)</f>
        <v>Assets</v>
      </c>
      <c r="H1525" t="b">
        <v>0</v>
      </c>
      <c r="I1525" s="25" t="s">
        <v>3865</v>
      </c>
    </row>
    <row r="1526" spans="1:9" x14ac:dyDescent="0.3">
      <c r="A1526" s="25"/>
      <c r="B1526">
        <v>1524</v>
      </c>
      <c r="C1526" s="9" t="s">
        <v>746</v>
      </c>
      <c r="D1526" s="25"/>
      <c r="E1526">
        <v>0</v>
      </c>
      <c r="F1526" s="25" t="str">
        <f>VLOOKUP(vAccountPlanning[[#This Row],[Type]],TableTypeAccount[],2)</f>
        <v>Assets</v>
      </c>
      <c r="H1526" t="b">
        <v>0</v>
      </c>
      <c r="I1526" s="25" t="s">
        <v>3866</v>
      </c>
    </row>
    <row r="1527" spans="1:9" x14ac:dyDescent="0.3">
      <c r="A1527" s="25"/>
      <c r="B1527">
        <v>1525</v>
      </c>
      <c r="C1527" s="9" t="s">
        <v>747</v>
      </c>
      <c r="D1527" s="25"/>
      <c r="E1527">
        <v>0</v>
      </c>
      <c r="F1527" s="25" t="str">
        <f>VLOOKUP(vAccountPlanning[[#This Row],[Type]],TableTypeAccount[],2)</f>
        <v>Assets</v>
      </c>
      <c r="H1527" t="b">
        <v>0</v>
      </c>
      <c r="I1527" s="25" t="s">
        <v>3867</v>
      </c>
    </row>
    <row r="1528" spans="1:9" x14ac:dyDescent="0.3">
      <c r="A1528" s="25"/>
      <c r="B1528">
        <v>1526</v>
      </c>
      <c r="C1528" s="9" t="s">
        <v>747</v>
      </c>
      <c r="D1528" s="25"/>
      <c r="E1528">
        <v>0</v>
      </c>
      <c r="F1528" s="25" t="str">
        <f>VLOOKUP(vAccountPlanning[[#This Row],[Type]],TableTypeAccount[],2)</f>
        <v>Assets</v>
      </c>
      <c r="H1528" t="b">
        <v>0</v>
      </c>
      <c r="I1528" s="25" t="s">
        <v>3868</v>
      </c>
    </row>
    <row r="1529" spans="1:9" x14ac:dyDescent="0.3">
      <c r="A1529" s="25"/>
      <c r="B1529">
        <v>1527</v>
      </c>
      <c r="C1529" s="9" t="s">
        <v>747</v>
      </c>
      <c r="D1529" s="25"/>
      <c r="E1529">
        <v>0</v>
      </c>
      <c r="F1529" s="25" t="str">
        <f>VLOOKUP(vAccountPlanning[[#This Row],[Type]],TableTypeAccount[],2)</f>
        <v>Assets</v>
      </c>
      <c r="H1529" t="b">
        <v>0</v>
      </c>
      <c r="I1529" s="25" t="s">
        <v>3869</v>
      </c>
    </row>
    <row r="1530" spans="1:9" x14ac:dyDescent="0.3">
      <c r="A1530" s="25"/>
      <c r="B1530">
        <v>1528</v>
      </c>
      <c r="C1530" s="9" t="s">
        <v>747</v>
      </c>
      <c r="D1530" s="25"/>
      <c r="E1530">
        <v>0</v>
      </c>
      <c r="F1530" s="25" t="str">
        <f>VLOOKUP(vAccountPlanning[[#This Row],[Type]],TableTypeAccount[],2)</f>
        <v>Assets</v>
      </c>
      <c r="H1530" t="b">
        <v>0</v>
      </c>
      <c r="I1530" s="25" t="s">
        <v>3870</v>
      </c>
    </row>
    <row r="1531" spans="1:9" x14ac:dyDescent="0.3">
      <c r="A1531" s="25"/>
      <c r="B1531">
        <v>1529</v>
      </c>
      <c r="C1531" s="9" t="s">
        <v>747</v>
      </c>
      <c r="D1531" s="25"/>
      <c r="E1531">
        <v>0</v>
      </c>
      <c r="F1531" s="25" t="str">
        <f>VLOOKUP(vAccountPlanning[[#This Row],[Type]],TableTypeAccount[],2)</f>
        <v>Assets</v>
      </c>
      <c r="H1531" t="b">
        <v>0</v>
      </c>
      <c r="I1531" s="25" t="s">
        <v>3871</v>
      </c>
    </row>
    <row r="1532" spans="1:9" x14ac:dyDescent="0.3">
      <c r="A1532" s="25"/>
      <c r="B1532">
        <v>1530</v>
      </c>
      <c r="C1532" s="9" t="s">
        <v>748</v>
      </c>
      <c r="D1532" s="25"/>
      <c r="E1532">
        <v>0</v>
      </c>
      <c r="F1532" s="25" t="str">
        <f>VLOOKUP(vAccountPlanning[[#This Row],[Type]],TableTypeAccount[],2)</f>
        <v>Assets</v>
      </c>
      <c r="H1532" t="b">
        <v>0</v>
      </c>
      <c r="I1532" s="25" t="s">
        <v>3872</v>
      </c>
    </row>
    <row r="1533" spans="1:9" x14ac:dyDescent="0.3">
      <c r="A1533" s="25"/>
      <c r="B1533">
        <v>1531</v>
      </c>
      <c r="C1533" s="9" t="s">
        <v>748</v>
      </c>
      <c r="D1533" s="25"/>
      <c r="E1533">
        <v>0</v>
      </c>
      <c r="F1533" s="25" t="str">
        <f>VLOOKUP(vAccountPlanning[[#This Row],[Type]],TableTypeAccount[],2)</f>
        <v>Assets</v>
      </c>
      <c r="H1533" t="b">
        <v>0</v>
      </c>
      <c r="I1533" s="25" t="s">
        <v>3873</v>
      </c>
    </row>
    <row r="1534" spans="1:9" x14ac:dyDescent="0.3">
      <c r="A1534" s="25"/>
      <c r="B1534">
        <v>1532</v>
      </c>
      <c r="C1534" s="9" t="s">
        <v>748</v>
      </c>
      <c r="D1534" s="25"/>
      <c r="E1534">
        <v>0</v>
      </c>
      <c r="F1534" s="25" t="str">
        <f>VLOOKUP(vAccountPlanning[[#This Row],[Type]],TableTypeAccount[],2)</f>
        <v>Assets</v>
      </c>
      <c r="H1534" t="b">
        <v>0</v>
      </c>
      <c r="I1534" s="25" t="s">
        <v>3874</v>
      </c>
    </row>
    <row r="1535" spans="1:9" x14ac:dyDescent="0.3">
      <c r="A1535" s="25"/>
      <c r="B1535">
        <v>1533</v>
      </c>
      <c r="C1535" s="9" t="s">
        <v>748</v>
      </c>
      <c r="D1535" s="25"/>
      <c r="E1535">
        <v>0</v>
      </c>
      <c r="F1535" s="25" t="str">
        <f>VLOOKUP(vAccountPlanning[[#This Row],[Type]],TableTypeAccount[],2)</f>
        <v>Assets</v>
      </c>
      <c r="H1535" t="b">
        <v>0</v>
      </c>
      <c r="I1535" s="25" t="s">
        <v>3875</v>
      </c>
    </row>
    <row r="1536" spans="1:9" x14ac:dyDescent="0.3">
      <c r="A1536" s="25"/>
      <c r="B1536">
        <v>1534</v>
      </c>
      <c r="C1536" s="9" t="s">
        <v>748</v>
      </c>
      <c r="D1536" s="25"/>
      <c r="E1536">
        <v>0</v>
      </c>
      <c r="F1536" s="25" t="str">
        <f>VLOOKUP(vAccountPlanning[[#This Row],[Type]],TableTypeAccount[],2)</f>
        <v>Assets</v>
      </c>
      <c r="H1536" t="b">
        <v>0</v>
      </c>
      <c r="I1536" s="25" t="s">
        <v>3876</v>
      </c>
    </row>
    <row r="1537" spans="1:9" x14ac:dyDescent="0.3">
      <c r="A1537" s="25"/>
      <c r="B1537">
        <v>1535</v>
      </c>
      <c r="C1537" s="9" t="s">
        <v>748</v>
      </c>
      <c r="D1537" s="25"/>
      <c r="E1537">
        <v>0</v>
      </c>
      <c r="F1537" s="25" t="str">
        <f>VLOOKUP(vAccountPlanning[[#This Row],[Type]],TableTypeAccount[],2)</f>
        <v>Assets</v>
      </c>
      <c r="H1537" t="b">
        <v>0</v>
      </c>
      <c r="I1537" s="25" t="s">
        <v>3877</v>
      </c>
    </row>
    <row r="1538" spans="1:9" x14ac:dyDescent="0.3">
      <c r="A1538" s="25"/>
      <c r="B1538">
        <v>1536</v>
      </c>
      <c r="C1538" s="9" t="s">
        <v>748</v>
      </c>
      <c r="D1538" s="25"/>
      <c r="E1538">
        <v>0</v>
      </c>
      <c r="F1538" s="25" t="str">
        <f>VLOOKUP(vAccountPlanning[[#This Row],[Type]],TableTypeAccount[],2)</f>
        <v>Assets</v>
      </c>
      <c r="H1538" t="b">
        <v>0</v>
      </c>
      <c r="I1538" s="25" t="s">
        <v>3878</v>
      </c>
    </row>
    <row r="1539" spans="1:9" x14ac:dyDescent="0.3">
      <c r="A1539" s="25"/>
      <c r="B1539">
        <v>1537</v>
      </c>
      <c r="C1539" s="9" t="s">
        <v>748</v>
      </c>
      <c r="D1539" s="25"/>
      <c r="E1539">
        <v>0</v>
      </c>
      <c r="F1539" s="25" t="str">
        <f>VLOOKUP(vAccountPlanning[[#This Row],[Type]],TableTypeAccount[],2)</f>
        <v>Assets</v>
      </c>
      <c r="H1539" t="b">
        <v>0</v>
      </c>
      <c r="I1539" s="25" t="s">
        <v>3879</v>
      </c>
    </row>
    <row r="1540" spans="1:9" x14ac:dyDescent="0.3">
      <c r="A1540" s="25"/>
      <c r="B1540">
        <v>1538</v>
      </c>
      <c r="C1540" s="9" t="s">
        <v>748</v>
      </c>
      <c r="D1540" s="25"/>
      <c r="E1540">
        <v>0</v>
      </c>
      <c r="F1540" s="25" t="str">
        <f>VLOOKUP(vAccountPlanning[[#This Row],[Type]],TableTypeAccount[],2)</f>
        <v>Assets</v>
      </c>
      <c r="H1540" t="b">
        <v>0</v>
      </c>
      <c r="I1540" s="25" t="s">
        <v>3880</v>
      </c>
    </row>
    <row r="1541" spans="1:9" x14ac:dyDescent="0.3">
      <c r="A1541" s="25"/>
      <c r="B1541">
        <v>1539</v>
      </c>
      <c r="C1541" s="9" t="s">
        <v>748</v>
      </c>
      <c r="D1541" s="25"/>
      <c r="E1541">
        <v>0</v>
      </c>
      <c r="F1541" s="25" t="str">
        <f>VLOOKUP(vAccountPlanning[[#This Row],[Type]],TableTypeAccount[],2)</f>
        <v>Assets</v>
      </c>
      <c r="H1541" t="b">
        <v>0</v>
      </c>
      <c r="I1541" s="25" t="s">
        <v>3881</v>
      </c>
    </row>
    <row r="1542" spans="1:9" x14ac:dyDescent="0.3">
      <c r="A1542" s="25"/>
      <c r="B1542">
        <v>1540</v>
      </c>
      <c r="C1542" s="9" t="s">
        <v>748</v>
      </c>
      <c r="D1542" s="25"/>
      <c r="E1542">
        <v>0</v>
      </c>
      <c r="F1542" s="25" t="str">
        <f>VLOOKUP(vAccountPlanning[[#This Row],[Type]],TableTypeAccount[],2)</f>
        <v>Assets</v>
      </c>
      <c r="H1542" t="b">
        <v>0</v>
      </c>
      <c r="I1542" s="25" t="s">
        <v>3882</v>
      </c>
    </row>
    <row r="1543" spans="1:9" x14ac:dyDescent="0.3">
      <c r="A1543" s="25"/>
      <c r="B1543">
        <v>1541</v>
      </c>
      <c r="C1543" s="9" t="s">
        <v>748</v>
      </c>
      <c r="D1543" s="25"/>
      <c r="E1543">
        <v>0</v>
      </c>
      <c r="F1543" s="25" t="str">
        <f>VLOOKUP(vAccountPlanning[[#This Row],[Type]],TableTypeAccount[],2)</f>
        <v>Assets</v>
      </c>
      <c r="H1543" t="b">
        <v>0</v>
      </c>
      <c r="I1543" s="25" t="s">
        <v>3883</v>
      </c>
    </row>
    <row r="1544" spans="1:9" x14ac:dyDescent="0.3">
      <c r="A1544" s="25"/>
      <c r="B1544">
        <v>1542</v>
      </c>
      <c r="C1544" s="9" t="s">
        <v>748</v>
      </c>
      <c r="D1544" s="25"/>
      <c r="E1544">
        <v>0</v>
      </c>
      <c r="F1544" s="25" t="str">
        <f>VLOOKUP(vAccountPlanning[[#This Row],[Type]],TableTypeAccount[],2)</f>
        <v>Assets</v>
      </c>
      <c r="H1544" t="b">
        <v>0</v>
      </c>
      <c r="I1544" s="25" t="s">
        <v>3884</v>
      </c>
    </row>
    <row r="1545" spans="1:9" x14ac:dyDescent="0.3">
      <c r="A1545" s="25"/>
      <c r="B1545">
        <v>1543</v>
      </c>
      <c r="C1545" s="9" t="s">
        <v>748</v>
      </c>
      <c r="D1545" s="25"/>
      <c r="E1545">
        <v>0</v>
      </c>
      <c r="F1545" s="25" t="str">
        <f>VLOOKUP(vAccountPlanning[[#This Row],[Type]],TableTypeAccount[],2)</f>
        <v>Assets</v>
      </c>
      <c r="H1545" t="b">
        <v>0</v>
      </c>
      <c r="I1545" s="25" t="s">
        <v>3885</v>
      </c>
    </row>
    <row r="1546" spans="1:9" x14ac:dyDescent="0.3">
      <c r="A1546" s="25"/>
      <c r="B1546">
        <v>1544</v>
      </c>
      <c r="C1546" s="9" t="s">
        <v>748</v>
      </c>
      <c r="D1546" s="25"/>
      <c r="E1546">
        <v>0</v>
      </c>
      <c r="F1546" s="25" t="str">
        <f>VLOOKUP(vAccountPlanning[[#This Row],[Type]],TableTypeAccount[],2)</f>
        <v>Assets</v>
      </c>
      <c r="H1546" t="b">
        <v>0</v>
      </c>
      <c r="I1546" s="25" t="s">
        <v>3886</v>
      </c>
    </row>
    <row r="1547" spans="1:9" x14ac:dyDescent="0.3">
      <c r="A1547" s="25"/>
      <c r="B1547">
        <v>1545</v>
      </c>
      <c r="C1547" s="9" t="s">
        <v>748</v>
      </c>
      <c r="D1547" s="25"/>
      <c r="E1547">
        <v>0</v>
      </c>
      <c r="F1547" s="25" t="str">
        <f>VLOOKUP(vAccountPlanning[[#This Row],[Type]],TableTypeAccount[],2)</f>
        <v>Assets</v>
      </c>
      <c r="H1547" t="b">
        <v>0</v>
      </c>
      <c r="I1547" s="25" t="s">
        <v>3887</v>
      </c>
    </row>
    <row r="1548" spans="1:9" x14ac:dyDescent="0.3">
      <c r="A1548" s="25"/>
      <c r="B1548">
        <v>1546</v>
      </c>
      <c r="C1548" s="9" t="s">
        <v>748</v>
      </c>
      <c r="D1548" s="25"/>
      <c r="E1548">
        <v>0</v>
      </c>
      <c r="F1548" s="25" t="str">
        <f>VLOOKUP(vAccountPlanning[[#This Row],[Type]],TableTypeAccount[],2)</f>
        <v>Assets</v>
      </c>
      <c r="H1548" t="b">
        <v>0</v>
      </c>
      <c r="I1548" s="25" t="s">
        <v>3888</v>
      </c>
    </row>
    <row r="1549" spans="1:9" x14ac:dyDescent="0.3">
      <c r="A1549" s="25"/>
      <c r="B1549">
        <v>1547</v>
      </c>
      <c r="C1549" s="9" t="s">
        <v>748</v>
      </c>
      <c r="D1549" s="25"/>
      <c r="E1549">
        <v>0</v>
      </c>
      <c r="F1549" s="25" t="str">
        <f>VLOOKUP(vAccountPlanning[[#This Row],[Type]],TableTypeAccount[],2)</f>
        <v>Assets</v>
      </c>
      <c r="H1549" t="b">
        <v>0</v>
      </c>
      <c r="I1549" s="25" t="s">
        <v>3889</v>
      </c>
    </row>
    <row r="1550" spans="1:9" x14ac:dyDescent="0.3">
      <c r="A1550" s="25"/>
      <c r="B1550">
        <v>1548</v>
      </c>
      <c r="C1550" s="9" t="s">
        <v>748</v>
      </c>
      <c r="D1550" s="25"/>
      <c r="E1550">
        <v>0</v>
      </c>
      <c r="F1550" s="25" t="str">
        <f>VLOOKUP(vAccountPlanning[[#This Row],[Type]],TableTypeAccount[],2)</f>
        <v>Assets</v>
      </c>
      <c r="H1550" t="b">
        <v>0</v>
      </c>
      <c r="I1550" s="25" t="s">
        <v>3890</v>
      </c>
    </row>
    <row r="1551" spans="1:9" x14ac:dyDescent="0.3">
      <c r="A1551" s="25"/>
      <c r="B1551">
        <v>1549</v>
      </c>
      <c r="C1551" s="9" t="s">
        <v>748</v>
      </c>
      <c r="D1551" s="25"/>
      <c r="E1551">
        <v>0</v>
      </c>
      <c r="F1551" s="25" t="str">
        <f>VLOOKUP(vAccountPlanning[[#This Row],[Type]],TableTypeAccount[],2)</f>
        <v>Assets</v>
      </c>
      <c r="H1551" t="b">
        <v>0</v>
      </c>
      <c r="I1551" s="25" t="s">
        <v>3891</v>
      </c>
    </row>
    <row r="1552" spans="1:9" x14ac:dyDescent="0.3">
      <c r="A1552" s="25"/>
      <c r="B1552">
        <v>1550</v>
      </c>
      <c r="C1552" s="9" t="s">
        <v>749</v>
      </c>
      <c r="D1552" s="25"/>
      <c r="E1552">
        <v>0</v>
      </c>
      <c r="F1552" s="25" t="str">
        <f>VLOOKUP(vAccountPlanning[[#This Row],[Type]],TableTypeAccount[],2)</f>
        <v>Assets</v>
      </c>
      <c r="H1552" t="b">
        <v>0</v>
      </c>
      <c r="I1552" s="25" t="s">
        <v>3892</v>
      </c>
    </row>
    <row r="1553" spans="1:9" x14ac:dyDescent="0.3">
      <c r="A1553" s="25"/>
      <c r="B1553">
        <v>1551</v>
      </c>
      <c r="C1553" s="9" t="s">
        <v>749</v>
      </c>
      <c r="D1553" s="25"/>
      <c r="E1553">
        <v>0</v>
      </c>
      <c r="F1553" s="25" t="str">
        <f>VLOOKUP(vAccountPlanning[[#This Row],[Type]],TableTypeAccount[],2)</f>
        <v>Assets</v>
      </c>
      <c r="H1553" t="b">
        <v>0</v>
      </c>
      <c r="I1553" s="25" t="s">
        <v>3893</v>
      </c>
    </row>
    <row r="1554" spans="1:9" x14ac:dyDescent="0.3">
      <c r="A1554" s="25"/>
      <c r="B1554">
        <v>1552</v>
      </c>
      <c r="C1554" s="9" t="s">
        <v>749</v>
      </c>
      <c r="D1554" s="25"/>
      <c r="E1554">
        <v>0</v>
      </c>
      <c r="F1554" s="25" t="str">
        <f>VLOOKUP(vAccountPlanning[[#This Row],[Type]],TableTypeAccount[],2)</f>
        <v>Assets</v>
      </c>
      <c r="H1554" t="b">
        <v>0</v>
      </c>
      <c r="I1554" s="25" t="s">
        <v>3894</v>
      </c>
    </row>
    <row r="1555" spans="1:9" x14ac:dyDescent="0.3">
      <c r="A1555" s="25"/>
      <c r="B1555">
        <v>1553</v>
      </c>
      <c r="C1555" s="9" t="s">
        <v>749</v>
      </c>
      <c r="D1555" s="25"/>
      <c r="E1555">
        <v>0</v>
      </c>
      <c r="F1555" s="25" t="str">
        <f>VLOOKUP(vAccountPlanning[[#This Row],[Type]],TableTypeAccount[],2)</f>
        <v>Assets</v>
      </c>
      <c r="H1555" t="b">
        <v>0</v>
      </c>
      <c r="I1555" s="25" t="s">
        <v>3895</v>
      </c>
    </row>
    <row r="1556" spans="1:9" x14ac:dyDescent="0.3">
      <c r="A1556" s="25"/>
      <c r="B1556">
        <v>1554</v>
      </c>
      <c r="C1556" s="9" t="s">
        <v>749</v>
      </c>
      <c r="D1556" s="25"/>
      <c r="E1556">
        <v>0</v>
      </c>
      <c r="F1556" s="25" t="str">
        <f>VLOOKUP(vAccountPlanning[[#This Row],[Type]],TableTypeAccount[],2)</f>
        <v>Assets</v>
      </c>
      <c r="H1556" t="b">
        <v>0</v>
      </c>
      <c r="I1556" s="25" t="s">
        <v>3896</v>
      </c>
    </row>
    <row r="1557" spans="1:9" x14ac:dyDescent="0.3">
      <c r="A1557" s="25"/>
      <c r="B1557">
        <v>1555</v>
      </c>
      <c r="C1557" s="9" t="s">
        <v>749</v>
      </c>
      <c r="D1557" s="25"/>
      <c r="E1557">
        <v>0</v>
      </c>
      <c r="F1557" s="25" t="str">
        <f>VLOOKUP(vAccountPlanning[[#This Row],[Type]],TableTypeAccount[],2)</f>
        <v>Assets</v>
      </c>
      <c r="H1557" t="b">
        <v>0</v>
      </c>
      <c r="I1557" s="25" t="s">
        <v>3897</v>
      </c>
    </row>
    <row r="1558" spans="1:9" x14ac:dyDescent="0.3">
      <c r="A1558" s="25"/>
      <c r="B1558">
        <v>1556</v>
      </c>
      <c r="C1558" s="9" t="s">
        <v>749</v>
      </c>
      <c r="D1558" s="25"/>
      <c r="E1558">
        <v>0</v>
      </c>
      <c r="F1558" s="25" t="str">
        <f>VLOOKUP(vAccountPlanning[[#This Row],[Type]],TableTypeAccount[],2)</f>
        <v>Assets</v>
      </c>
      <c r="H1558" t="b">
        <v>0</v>
      </c>
      <c r="I1558" s="25" t="s">
        <v>3898</v>
      </c>
    </row>
    <row r="1559" spans="1:9" x14ac:dyDescent="0.3">
      <c r="A1559" s="25"/>
      <c r="B1559">
        <v>1557</v>
      </c>
      <c r="C1559" s="9" t="s">
        <v>749</v>
      </c>
      <c r="D1559" s="25"/>
      <c r="E1559">
        <v>0</v>
      </c>
      <c r="F1559" s="25" t="str">
        <f>VLOOKUP(vAccountPlanning[[#This Row],[Type]],TableTypeAccount[],2)</f>
        <v>Assets</v>
      </c>
      <c r="H1559" t="b">
        <v>0</v>
      </c>
      <c r="I1559" s="25" t="s">
        <v>3899</v>
      </c>
    </row>
    <row r="1560" spans="1:9" x14ac:dyDescent="0.3">
      <c r="A1560" s="25"/>
      <c r="B1560">
        <v>1558</v>
      </c>
      <c r="C1560" s="9" t="s">
        <v>749</v>
      </c>
      <c r="D1560" s="25"/>
      <c r="E1560">
        <v>0</v>
      </c>
      <c r="F1560" s="25" t="str">
        <f>VLOOKUP(vAccountPlanning[[#This Row],[Type]],TableTypeAccount[],2)</f>
        <v>Assets</v>
      </c>
      <c r="H1560" t="b">
        <v>0</v>
      </c>
      <c r="I1560" s="25" t="s">
        <v>3900</v>
      </c>
    </row>
    <row r="1561" spans="1:9" x14ac:dyDescent="0.3">
      <c r="A1561" s="25"/>
      <c r="B1561">
        <v>1559</v>
      </c>
      <c r="C1561" s="9" t="s">
        <v>749</v>
      </c>
      <c r="D1561" s="25"/>
      <c r="E1561">
        <v>0</v>
      </c>
      <c r="F1561" s="25" t="str">
        <f>VLOOKUP(vAccountPlanning[[#This Row],[Type]],TableTypeAccount[],2)</f>
        <v>Assets</v>
      </c>
      <c r="H1561" t="b">
        <v>0</v>
      </c>
      <c r="I1561" s="25" t="s">
        <v>3901</v>
      </c>
    </row>
    <row r="1562" spans="1:9" x14ac:dyDescent="0.3">
      <c r="A1562" s="25"/>
      <c r="B1562">
        <v>1560</v>
      </c>
      <c r="C1562" s="9" t="s">
        <v>749</v>
      </c>
      <c r="D1562" s="25"/>
      <c r="E1562">
        <v>0</v>
      </c>
      <c r="F1562" s="25" t="str">
        <f>VLOOKUP(vAccountPlanning[[#This Row],[Type]],TableTypeAccount[],2)</f>
        <v>Assets</v>
      </c>
      <c r="H1562" t="b">
        <v>0</v>
      </c>
      <c r="I1562" s="25" t="s">
        <v>3902</v>
      </c>
    </row>
    <row r="1563" spans="1:9" x14ac:dyDescent="0.3">
      <c r="A1563" s="25"/>
      <c r="B1563">
        <v>1561</v>
      </c>
      <c r="C1563" s="9" t="s">
        <v>749</v>
      </c>
      <c r="D1563" s="25"/>
      <c r="E1563">
        <v>0</v>
      </c>
      <c r="F1563" s="25" t="str">
        <f>VLOOKUP(vAccountPlanning[[#This Row],[Type]],TableTypeAccount[],2)</f>
        <v>Assets</v>
      </c>
      <c r="H1563" t="b">
        <v>0</v>
      </c>
      <c r="I1563" s="25" t="s">
        <v>3903</v>
      </c>
    </row>
    <row r="1564" spans="1:9" x14ac:dyDescent="0.3">
      <c r="A1564" s="25"/>
      <c r="B1564">
        <v>1562</v>
      </c>
      <c r="C1564" s="9" t="s">
        <v>749</v>
      </c>
      <c r="D1564" s="25"/>
      <c r="E1564">
        <v>0</v>
      </c>
      <c r="F1564" s="25" t="str">
        <f>VLOOKUP(vAccountPlanning[[#This Row],[Type]],TableTypeAccount[],2)</f>
        <v>Assets</v>
      </c>
      <c r="H1564" t="b">
        <v>0</v>
      </c>
      <c r="I1564" s="25" t="s">
        <v>3904</v>
      </c>
    </row>
    <row r="1565" spans="1:9" x14ac:dyDescent="0.3">
      <c r="A1565" s="25"/>
      <c r="B1565">
        <v>1563</v>
      </c>
      <c r="C1565" s="9" t="s">
        <v>749</v>
      </c>
      <c r="D1565" s="25"/>
      <c r="E1565">
        <v>0</v>
      </c>
      <c r="F1565" s="25" t="str">
        <f>VLOOKUP(vAccountPlanning[[#This Row],[Type]],TableTypeAccount[],2)</f>
        <v>Assets</v>
      </c>
      <c r="H1565" t="b">
        <v>0</v>
      </c>
      <c r="I1565" s="25" t="s">
        <v>3905</v>
      </c>
    </row>
    <row r="1566" spans="1:9" x14ac:dyDescent="0.3">
      <c r="A1566" s="25"/>
      <c r="B1566">
        <v>1564</v>
      </c>
      <c r="C1566" s="9" t="s">
        <v>749</v>
      </c>
      <c r="D1566" s="25"/>
      <c r="E1566">
        <v>0</v>
      </c>
      <c r="F1566" s="25" t="str">
        <f>VLOOKUP(vAccountPlanning[[#This Row],[Type]],TableTypeAccount[],2)</f>
        <v>Assets</v>
      </c>
      <c r="H1566" t="b">
        <v>0</v>
      </c>
      <c r="I1566" s="25" t="s">
        <v>3906</v>
      </c>
    </row>
    <row r="1567" spans="1:9" x14ac:dyDescent="0.3">
      <c r="A1567" s="25"/>
      <c r="B1567">
        <v>1565</v>
      </c>
      <c r="C1567" s="9" t="s">
        <v>749</v>
      </c>
      <c r="D1567" s="25"/>
      <c r="E1567">
        <v>0</v>
      </c>
      <c r="F1567" s="25" t="str">
        <f>VLOOKUP(vAccountPlanning[[#This Row],[Type]],TableTypeAccount[],2)</f>
        <v>Assets</v>
      </c>
      <c r="H1567" t="b">
        <v>0</v>
      </c>
      <c r="I1567" s="25" t="s">
        <v>3907</v>
      </c>
    </row>
    <row r="1568" spans="1:9" x14ac:dyDescent="0.3">
      <c r="A1568" s="25"/>
      <c r="B1568">
        <v>1566</v>
      </c>
      <c r="C1568" s="9" t="s">
        <v>749</v>
      </c>
      <c r="D1568" s="25"/>
      <c r="E1568">
        <v>0</v>
      </c>
      <c r="F1568" s="25" t="str">
        <f>VLOOKUP(vAccountPlanning[[#This Row],[Type]],TableTypeAccount[],2)</f>
        <v>Assets</v>
      </c>
      <c r="H1568" t="b">
        <v>0</v>
      </c>
      <c r="I1568" s="25" t="s">
        <v>3908</v>
      </c>
    </row>
    <row r="1569" spans="1:9" x14ac:dyDescent="0.3">
      <c r="A1569" s="25"/>
      <c r="B1569">
        <v>1567</v>
      </c>
      <c r="C1569" s="9" t="s">
        <v>749</v>
      </c>
      <c r="D1569" s="25"/>
      <c r="E1569">
        <v>0</v>
      </c>
      <c r="F1569" s="25" t="str">
        <f>VLOOKUP(vAccountPlanning[[#This Row],[Type]],TableTypeAccount[],2)</f>
        <v>Assets</v>
      </c>
      <c r="H1569" t="b">
        <v>0</v>
      </c>
      <c r="I1569" s="25" t="s">
        <v>3909</v>
      </c>
    </row>
    <row r="1570" spans="1:9" x14ac:dyDescent="0.3">
      <c r="A1570" s="25"/>
      <c r="B1570">
        <v>1568</v>
      </c>
      <c r="C1570" s="9" t="s">
        <v>749</v>
      </c>
      <c r="D1570" s="25"/>
      <c r="E1570">
        <v>0</v>
      </c>
      <c r="F1570" s="25" t="str">
        <f>VLOOKUP(vAccountPlanning[[#This Row],[Type]],TableTypeAccount[],2)</f>
        <v>Assets</v>
      </c>
      <c r="H1570" t="b">
        <v>0</v>
      </c>
      <c r="I1570" s="25" t="s">
        <v>3910</v>
      </c>
    </row>
    <row r="1571" spans="1:9" x14ac:dyDescent="0.3">
      <c r="A1571" s="25"/>
      <c r="B1571">
        <v>1569</v>
      </c>
      <c r="C1571" s="9" t="s">
        <v>749</v>
      </c>
      <c r="D1571" s="25"/>
      <c r="E1571">
        <v>0</v>
      </c>
      <c r="F1571" s="25" t="str">
        <f>VLOOKUP(vAccountPlanning[[#This Row],[Type]],TableTypeAccount[],2)</f>
        <v>Assets</v>
      </c>
      <c r="H1571" t="b">
        <v>0</v>
      </c>
      <c r="I1571" s="25" t="s">
        <v>3911</v>
      </c>
    </row>
    <row r="1572" spans="1:9" x14ac:dyDescent="0.3">
      <c r="A1572" s="25"/>
      <c r="B1572">
        <v>1570</v>
      </c>
      <c r="C1572" s="9" t="s">
        <v>749</v>
      </c>
      <c r="D1572" s="25"/>
      <c r="E1572">
        <v>0</v>
      </c>
      <c r="F1572" s="25" t="str">
        <f>VLOOKUP(vAccountPlanning[[#This Row],[Type]],TableTypeAccount[],2)</f>
        <v>Assets</v>
      </c>
      <c r="H1572" t="b">
        <v>0</v>
      </c>
      <c r="I1572" s="25" t="s">
        <v>3912</v>
      </c>
    </row>
    <row r="1573" spans="1:9" x14ac:dyDescent="0.3">
      <c r="A1573" s="25"/>
      <c r="B1573">
        <v>1571</v>
      </c>
      <c r="C1573" s="9" t="s">
        <v>749</v>
      </c>
      <c r="D1573" s="25"/>
      <c r="E1573">
        <v>0</v>
      </c>
      <c r="F1573" s="25" t="str">
        <f>VLOOKUP(vAccountPlanning[[#This Row],[Type]],TableTypeAccount[],2)</f>
        <v>Assets</v>
      </c>
      <c r="H1573" t="b">
        <v>0</v>
      </c>
      <c r="I1573" s="25" t="s">
        <v>3913</v>
      </c>
    </row>
    <row r="1574" spans="1:9" x14ac:dyDescent="0.3">
      <c r="A1574" s="25"/>
      <c r="B1574">
        <v>1572</v>
      </c>
      <c r="C1574" s="9" t="s">
        <v>749</v>
      </c>
      <c r="D1574" s="25"/>
      <c r="E1574">
        <v>0</v>
      </c>
      <c r="F1574" s="25" t="str">
        <f>VLOOKUP(vAccountPlanning[[#This Row],[Type]],TableTypeAccount[],2)</f>
        <v>Assets</v>
      </c>
      <c r="H1574" t="b">
        <v>0</v>
      </c>
      <c r="I1574" s="25" t="s">
        <v>3914</v>
      </c>
    </row>
    <row r="1575" spans="1:9" x14ac:dyDescent="0.3">
      <c r="A1575" s="25"/>
      <c r="B1575">
        <v>1573</v>
      </c>
      <c r="C1575" s="9" t="s">
        <v>749</v>
      </c>
      <c r="D1575" s="25"/>
      <c r="E1575">
        <v>0</v>
      </c>
      <c r="F1575" s="25" t="str">
        <f>VLOOKUP(vAccountPlanning[[#This Row],[Type]],TableTypeAccount[],2)</f>
        <v>Assets</v>
      </c>
      <c r="H1575" t="b">
        <v>0</v>
      </c>
      <c r="I1575" s="25" t="s">
        <v>3915</v>
      </c>
    </row>
    <row r="1576" spans="1:9" x14ac:dyDescent="0.3">
      <c r="A1576" s="25"/>
      <c r="B1576">
        <v>1574</v>
      </c>
      <c r="C1576" s="9" t="s">
        <v>749</v>
      </c>
      <c r="D1576" s="25"/>
      <c r="E1576">
        <v>0</v>
      </c>
      <c r="F1576" s="25" t="str">
        <f>VLOOKUP(vAccountPlanning[[#This Row],[Type]],TableTypeAccount[],2)</f>
        <v>Assets</v>
      </c>
      <c r="H1576" t="b">
        <v>0</v>
      </c>
      <c r="I1576" s="25" t="s">
        <v>3916</v>
      </c>
    </row>
    <row r="1577" spans="1:9" x14ac:dyDescent="0.3">
      <c r="A1577" s="25"/>
      <c r="B1577">
        <v>1575</v>
      </c>
      <c r="C1577" s="9" t="s">
        <v>749</v>
      </c>
      <c r="D1577" s="25"/>
      <c r="E1577">
        <v>0</v>
      </c>
      <c r="F1577" s="25" t="str">
        <f>VLOOKUP(vAccountPlanning[[#This Row],[Type]],TableTypeAccount[],2)</f>
        <v>Assets</v>
      </c>
      <c r="H1577" t="b">
        <v>0</v>
      </c>
      <c r="I1577" s="25" t="s">
        <v>3917</v>
      </c>
    </row>
    <row r="1578" spans="1:9" x14ac:dyDescent="0.3">
      <c r="A1578" s="25"/>
      <c r="B1578">
        <v>1576</v>
      </c>
      <c r="C1578" s="9" t="s">
        <v>749</v>
      </c>
      <c r="D1578" s="25"/>
      <c r="E1578">
        <v>0</v>
      </c>
      <c r="F1578" s="25" t="str">
        <f>VLOOKUP(vAccountPlanning[[#This Row],[Type]],TableTypeAccount[],2)</f>
        <v>Assets</v>
      </c>
      <c r="H1578" t="b">
        <v>0</v>
      </c>
      <c r="I1578" s="25" t="s">
        <v>3918</v>
      </c>
    </row>
    <row r="1579" spans="1:9" x14ac:dyDescent="0.3">
      <c r="A1579" s="25"/>
      <c r="B1579">
        <v>1577</v>
      </c>
      <c r="C1579" s="9" t="s">
        <v>749</v>
      </c>
      <c r="D1579" s="25"/>
      <c r="E1579">
        <v>0</v>
      </c>
      <c r="F1579" s="25" t="str">
        <f>VLOOKUP(vAccountPlanning[[#This Row],[Type]],TableTypeAccount[],2)</f>
        <v>Assets</v>
      </c>
      <c r="H1579" t="b">
        <v>0</v>
      </c>
      <c r="I1579" s="25" t="s">
        <v>3919</v>
      </c>
    </row>
    <row r="1580" spans="1:9" x14ac:dyDescent="0.3">
      <c r="A1580" s="25"/>
      <c r="B1580">
        <v>1578</v>
      </c>
      <c r="C1580" s="9" t="s">
        <v>749</v>
      </c>
      <c r="D1580" s="25"/>
      <c r="E1580">
        <v>0</v>
      </c>
      <c r="F1580" s="25" t="str">
        <f>VLOOKUP(vAccountPlanning[[#This Row],[Type]],TableTypeAccount[],2)</f>
        <v>Assets</v>
      </c>
      <c r="H1580" t="b">
        <v>0</v>
      </c>
      <c r="I1580" s="25" t="s">
        <v>3920</v>
      </c>
    </row>
    <row r="1581" spans="1:9" x14ac:dyDescent="0.3">
      <c r="A1581" s="25"/>
      <c r="B1581">
        <v>1579</v>
      </c>
      <c r="C1581" s="9" t="s">
        <v>749</v>
      </c>
      <c r="D1581" s="25"/>
      <c r="E1581">
        <v>0</v>
      </c>
      <c r="F1581" s="25" t="str">
        <f>VLOOKUP(vAccountPlanning[[#This Row],[Type]],TableTypeAccount[],2)</f>
        <v>Assets</v>
      </c>
      <c r="H1581" t="b">
        <v>0</v>
      </c>
      <c r="I1581" s="25" t="s">
        <v>3921</v>
      </c>
    </row>
    <row r="1582" spans="1:9" x14ac:dyDescent="0.3">
      <c r="A1582" s="25"/>
      <c r="B1582">
        <v>1580</v>
      </c>
      <c r="C1582" s="9" t="s">
        <v>749</v>
      </c>
      <c r="D1582" s="25"/>
      <c r="E1582">
        <v>0</v>
      </c>
      <c r="F1582" s="25" t="str">
        <f>VLOOKUP(vAccountPlanning[[#This Row],[Type]],TableTypeAccount[],2)</f>
        <v>Assets</v>
      </c>
      <c r="H1582" t="b">
        <v>0</v>
      </c>
      <c r="I1582" s="25" t="s">
        <v>3922</v>
      </c>
    </row>
    <row r="1583" spans="1:9" x14ac:dyDescent="0.3">
      <c r="A1583" s="25"/>
      <c r="B1583">
        <v>1581</v>
      </c>
      <c r="C1583" s="9" t="s">
        <v>749</v>
      </c>
      <c r="D1583" s="25"/>
      <c r="E1583">
        <v>0</v>
      </c>
      <c r="F1583" s="25" t="str">
        <f>VLOOKUP(vAccountPlanning[[#This Row],[Type]],TableTypeAccount[],2)</f>
        <v>Assets</v>
      </c>
      <c r="H1583" t="b">
        <v>0</v>
      </c>
      <c r="I1583" s="25" t="s">
        <v>3923</v>
      </c>
    </row>
    <row r="1584" spans="1:9" x14ac:dyDescent="0.3">
      <c r="A1584" s="25"/>
      <c r="B1584">
        <v>1582</v>
      </c>
      <c r="C1584" s="9" t="s">
        <v>749</v>
      </c>
      <c r="D1584" s="25"/>
      <c r="E1584">
        <v>0</v>
      </c>
      <c r="F1584" s="25" t="str">
        <f>VLOOKUP(vAccountPlanning[[#This Row],[Type]],TableTypeAccount[],2)</f>
        <v>Assets</v>
      </c>
      <c r="H1584" t="b">
        <v>0</v>
      </c>
      <c r="I1584" s="25" t="s">
        <v>3924</v>
      </c>
    </row>
    <row r="1585" spans="1:9" x14ac:dyDescent="0.3">
      <c r="A1585" s="25"/>
      <c r="B1585">
        <v>1583</v>
      </c>
      <c r="C1585" s="9" t="s">
        <v>749</v>
      </c>
      <c r="D1585" s="25"/>
      <c r="E1585">
        <v>0</v>
      </c>
      <c r="F1585" s="25" t="str">
        <f>VLOOKUP(vAccountPlanning[[#This Row],[Type]],TableTypeAccount[],2)</f>
        <v>Assets</v>
      </c>
      <c r="H1585" t="b">
        <v>0</v>
      </c>
      <c r="I1585" s="25" t="s">
        <v>3925</v>
      </c>
    </row>
    <row r="1586" spans="1:9" x14ac:dyDescent="0.3">
      <c r="A1586" s="25"/>
      <c r="B1586">
        <v>1584</v>
      </c>
      <c r="C1586" s="9" t="s">
        <v>749</v>
      </c>
      <c r="D1586" s="25"/>
      <c r="E1586">
        <v>0</v>
      </c>
      <c r="F1586" s="25" t="str">
        <f>VLOOKUP(vAccountPlanning[[#This Row],[Type]],TableTypeAccount[],2)</f>
        <v>Assets</v>
      </c>
      <c r="H1586" t="b">
        <v>0</v>
      </c>
      <c r="I1586" s="25" t="s">
        <v>3926</v>
      </c>
    </row>
    <row r="1587" spans="1:9" x14ac:dyDescent="0.3">
      <c r="A1587" s="25"/>
      <c r="B1587">
        <v>1585</v>
      </c>
      <c r="C1587" s="9" t="s">
        <v>749</v>
      </c>
      <c r="D1587" s="25"/>
      <c r="E1587">
        <v>0</v>
      </c>
      <c r="F1587" s="25" t="str">
        <f>VLOOKUP(vAccountPlanning[[#This Row],[Type]],TableTypeAccount[],2)</f>
        <v>Assets</v>
      </c>
      <c r="H1587" t="b">
        <v>0</v>
      </c>
      <c r="I1587" s="25" t="s">
        <v>3927</v>
      </c>
    </row>
    <row r="1588" spans="1:9" x14ac:dyDescent="0.3">
      <c r="A1588" s="25"/>
      <c r="B1588">
        <v>1586</v>
      </c>
      <c r="C1588" s="9" t="s">
        <v>749</v>
      </c>
      <c r="D1588" s="25"/>
      <c r="E1588">
        <v>0</v>
      </c>
      <c r="F1588" s="25" t="str">
        <f>VLOOKUP(vAccountPlanning[[#This Row],[Type]],TableTypeAccount[],2)</f>
        <v>Assets</v>
      </c>
      <c r="H1588" t="b">
        <v>0</v>
      </c>
      <c r="I1588" s="25" t="s">
        <v>3928</v>
      </c>
    </row>
    <row r="1589" spans="1:9" x14ac:dyDescent="0.3">
      <c r="A1589" s="25"/>
      <c r="B1589">
        <v>1587</v>
      </c>
      <c r="C1589" s="9" t="s">
        <v>749</v>
      </c>
      <c r="D1589" s="25"/>
      <c r="E1589">
        <v>0</v>
      </c>
      <c r="F1589" s="25" t="str">
        <f>VLOOKUP(vAccountPlanning[[#This Row],[Type]],TableTypeAccount[],2)</f>
        <v>Assets</v>
      </c>
      <c r="H1589" t="b">
        <v>0</v>
      </c>
      <c r="I1589" s="25" t="s">
        <v>3929</v>
      </c>
    </row>
    <row r="1590" spans="1:9" x14ac:dyDescent="0.3">
      <c r="A1590" s="25"/>
      <c r="B1590">
        <v>1588</v>
      </c>
      <c r="C1590" s="9" t="s">
        <v>749</v>
      </c>
      <c r="D1590" s="25"/>
      <c r="E1590">
        <v>0</v>
      </c>
      <c r="F1590" s="25" t="str">
        <f>VLOOKUP(vAccountPlanning[[#This Row],[Type]],TableTypeAccount[],2)</f>
        <v>Assets</v>
      </c>
      <c r="H1590" t="b">
        <v>0</v>
      </c>
      <c r="I1590" s="25" t="s">
        <v>3930</v>
      </c>
    </row>
    <row r="1591" spans="1:9" x14ac:dyDescent="0.3">
      <c r="A1591" s="25"/>
      <c r="B1591">
        <v>1589</v>
      </c>
      <c r="C1591" s="9" t="s">
        <v>749</v>
      </c>
      <c r="D1591" s="25"/>
      <c r="E1591">
        <v>0</v>
      </c>
      <c r="F1591" s="25" t="str">
        <f>VLOOKUP(vAccountPlanning[[#This Row],[Type]],TableTypeAccount[],2)</f>
        <v>Assets</v>
      </c>
      <c r="H1591" t="b">
        <v>0</v>
      </c>
      <c r="I1591" s="25" t="s">
        <v>3931</v>
      </c>
    </row>
    <row r="1592" spans="1:9" x14ac:dyDescent="0.3">
      <c r="A1592" s="25"/>
      <c r="B1592">
        <v>1590</v>
      </c>
      <c r="C1592" s="9" t="s">
        <v>749</v>
      </c>
      <c r="D1592" s="25"/>
      <c r="E1592">
        <v>0</v>
      </c>
      <c r="F1592" s="25" t="str">
        <f>VLOOKUP(vAccountPlanning[[#This Row],[Type]],TableTypeAccount[],2)</f>
        <v>Assets</v>
      </c>
      <c r="H1592" t="b">
        <v>0</v>
      </c>
      <c r="I1592" s="25" t="s">
        <v>3932</v>
      </c>
    </row>
    <row r="1593" spans="1:9" x14ac:dyDescent="0.3">
      <c r="A1593" s="25"/>
      <c r="B1593">
        <v>1591</v>
      </c>
      <c r="C1593" s="9" t="s">
        <v>749</v>
      </c>
      <c r="D1593" s="25"/>
      <c r="E1593">
        <v>0</v>
      </c>
      <c r="F1593" s="25" t="str">
        <f>VLOOKUP(vAccountPlanning[[#This Row],[Type]],TableTypeAccount[],2)</f>
        <v>Assets</v>
      </c>
      <c r="H1593" t="b">
        <v>0</v>
      </c>
      <c r="I1593" s="25" t="s">
        <v>3933</v>
      </c>
    </row>
    <row r="1594" spans="1:9" x14ac:dyDescent="0.3">
      <c r="A1594" s="25"/>
      <c r="B1594">
        <v>1592</v>
      </c>
      <c r="C1594" s="9" t="s">
        <v>749</v>
      </c>
      <c r="D1594" s="25"/>
      <c r="E1594">
        <v>0</v>
      </c>
      <c r="F1594" s="25" t="str">
        <f>VLOOKUP(vAccountPlanning[[#This Row],[Type]],TableTypeAccount[],2)</f>
        <v>Assets</v>
      </c>
      <c r="H1594" t="b">
        <v>0</v>
      </c>
      <c r="I1594" s="25" t="s">
        <v>3934</v>
      </c>
    </row>
    <row r="1595" spans="1:9" x14ac:dyDescent="0.3">
      <c r="A1595" s="25"/>
      <c r="B1595">
        <v>1593</v>
      </c>
      <c r="C1595" s="9" t="s">
        <v>749</v>
      </c>
      <c r="D1595" s="25"/>
      <c r="E1595">
        <v>0</v>
      </c>
      <c r="F1595" s="25" t="str">
        <f>VLOOKUP(vAccountPlanning[[#This Row],[Type]],TableTypeAccount[],2)</f>
        <v>Assets</v>
      </c>
      <c r="H1595" t="b">
        <v>0</v>
      </c>
      <c r="I1595" s="25" t="s">
        <v>3935</v>
      </c>
    </row>
    <row r="1596" spans="1:9" x14ac:dyDescent="0.3">
      <c r="A1596" s="25"/>
      <c r="B1596">
        <v>1594</v>
      </c>
      <c r="C1596" s="9" t="s">
        <v>749</v>
      </c>
      <c r="D1596" s="25"/>
      <c r="E1596">
        <v>0</v>
      </c>
      <c r="F1596" s="25" t="str">
        <f>VLOOKUP(vAccountPlanning[[#This Row],[Type]],TableTypeAccount[],2)</f>
        <v>Assets</v>
      </c>
      <c r="H1596" t="b">
        <v>0</v>
      </c>
      <c r="I1596" s="25" t="s">
        <v>3936</v>
      </c>
    </row>
    <row r="1597" spans="1:9" x14ac:dyDescent="0.3">
      <c r="A1597" s="25"/>
      <c r="B1597">
        <v>1595</v>
      </c>
      <c r="C1597" s="9" t="s">
        <v>749</v>
      </c>
      <c r="D1597" s="25"/>
      <c r="E1597">
        <v>0</v>
      </c>
      <c r="F1597" s="25" t="str">
        <f>VLOOKUP(vAccountPlanning[[#This Row],[Type]],TableTypeAccount[],2)</f>
        <v>Assets</v>
      </c>
      <c r="H1597" t="b">
        <v>0</v>
      </c>
      <c r="I1597" s="25" t="s">
        <v>3937</v>
      </c>
    </row>
    <row r="1598" spans="1:9" x14ac:dyDescent="0.3">
      <c r="A1598" s="25"/>
      <c r="B1598">
        <v>1596</v>
      </c>
      <c r="C1598" s="9" t="s">
        <v>749</v>
      </c>
      <c r="D1598" s="25"/>
      <c r="E1598">
        <v>0</v>
      </c>
      <c r="F1598" s="25" t="str">
        <f>VLOOKUP(vAccountPlanning[[#This Row],[Type]],TableTypeAccount[],2)</f>
        <v>Assets</v>
      </c>
      <c r="H1598" t="b">
        <v>0</v>
      </c>
      <c r="I1598" s="25" t="s">
        <v>3938</v>
      </c>
    </row>
    <row r="1599" spans="1:9" x14ac:dyDescent="0.3">
      <c r="A1599" s="25"/>
      <c r="B1599">
        <v>1597</v>
      </c>
      <c r="C1599" s="9" t="s">
        <v>749</v>
      </c>
      <c r="D1599" s="25"/>
      <c r="E1599">
        <v>0</v>
      </c>
      <c r="F1599" s="25" t="str">
        <f>VLOOKUP(vAccountPlanning[[#This Row],[Type]],TableTypeAccount[],2)</f>
        <v>Assets</v>
      </c>
      <c r="H1599" t="b">
        <v>0</v>
      </c>
      <c r="I1599" s="25" t="s">
        <v>3939</v>
      </c>
    </row>
    <row r="1600" spans="1:9" x14ac:dyDescent="0.3">
      <c r="A1600" s="25"/>
      <c r="B1600">
        <v>1598</v>
      </c>
      <c r="C1600" s="9" t="s">
        <v>749</v>
      </c>
      <c r="D1600" s="25"/>
      <c r="E1600">
        <v>0</v>
      </c>
      <c r="F1600" s="25" t="str">
        <f>VLOOKUP(vAccountPlanning[[#This Row],[Type]],TableTypeAccount[],2)</f>
        <v>Assets</v>
      </c>
      <c r="H1600" t="b">
        <v>0</v>
      </c>
      <c r="I1600" s="25" t="s">
        <v>3940</v>
      </c>
    </row>
    <row r="1601" spans="1:9" x14ac:dyDescent="0.3">
      <c r="A1601" s="25"/>
      <c r="B1601">
        <v>1599</v>
      </c>
      <c r="C1601" s="9" t="s">
        <v>749</v>
      </c>
      <c r="D1601" s="25"/>
      <c r="E1601">
        <v>0</v>
      </c>
      <c r="F1601" s="25" t="str">
        <f>VLOOKUP(vAccountPlanning[[#This Row],[Type]],TableTypeAccount[],2)</f>
        <v>Assets</v>
      </c>
      <c r="H1601" t="b">
        <v>0</v>
      </c>
      <c r="I1601" s="25" t="s">
        <v>3941</v>
      </c>
    </row>
    <row r="1602" spans="1:9" x14ac:dyDescent="0.3">
      <c r="A1602" s="25"/>
      <c r="B1602">
        <v>1600</v>
      </c>
      <c r="C1602" s="9" t="s">
        <v>750</v>
      </c>
      <c r="D1602" s="25"/>
      <c r="E1602">
        <v>0</v>
      </c>
      <c r="F1602" s="25" t="str">
        <f>VLOOKUP(vAccountPlanning[[#This Row],[Type]],TableTypeAccount[],2)</f>
        <v>Assets</v>
      </c>
      <c r="H1602" t="b">
        <v>1</v>
      </c>
      <c r="I1602" s="25" t="s">
        <v>3942</v>
      </c>
    </row>
    <row r="1603" spans="1:9" x14ac:dyDescent="0.3">
      <c r="A1603" s="25"/>
      <c r="B1603">
        <v>1601</v>
      </c>
      <c r="C1603" s="9" t="s">
        <v>750</v>
      </c>
      <c r="D1603" s="25"/>
      <c r="E1603">
        <v>0</v>
      </c>
      <c r="F1603" s="25" t="str">
        <f>VLOOKUP(vAccountPlanning[[#This Row],[Type]],TableTypeAccount[],2)</f>
        <v>Assets</v>
      </c>
      <c r="H1603" t="b">
        <v>0</v>
      </c>
      <c r="I1603" s="25" t="s">
        <v>3943</v>
      </c>
    </row>
    <row r="1604" spans="1:9" x14ac:dyDescent="0.3">
      <c r="A1604" s="25"/>
      <c r="B1604">
        <v>1602</v>
      </c>
      <c r="C1604" s="9" t="s">
        <v>750</v>
      </c>
      <c r="D1604" s="25"/>
      <c r="E1604">
        <v>0</v>
      </c>
      <c r="F1604" s="25" t="str">
        <f>VLOOKUP(vAccountPlanning[[#This Row],[Type]],TableTypeAccount[],2)</f>
        <v>Assets</v>
      </c>
      <c r="H1604" t="b">
        <v>0</v>
      </c>
      <c r="I1604" s="25" t="s">
        <v>3944</v>
      </c>
    </row>
    <row r="1605" spans="1:9" x14ac:dyDescent="0.3">
      <c r="A1605" s="25"/>
      <c r="B1605">
        <v>1603</v>
      </c>
      <c r="C1605" s="9" t="s">
        <v>750</v>
      </c>
      <c r="D1605" s="25"/>
      <c r="E1605">
        <v>0</v>
      </c>
      <c r="F1605" s="25" t="str">
        <f>VLOOKUP(vAccountPlanning[[#This Row],[Type]],TableTypeAccount[],2)</f>
        <v>Assets</v>
      </c>
      <c r="H1605" t="b">
        <v>0</v>
      </c>
      <c r="I1605" s="25" t="s">
        <v>3945</v>
      </c>
    </row>
    <row r="1606" spans="1:9" x14ac:dyDescent="0.3">
      <c r="A1606" s="25"/>
      <c r="B1606">
        <v>1604</v>
      </c>
      <c r="C1606" s="9" t="s">
        <v>750</v>
      </c>
      <c r="D1606" s="25"/>
      <c r="E1606">
        <v>0</v>
      </c>
      <c r="F1606" s="25" t="str">
        <f>VLOOKUP(vAccountPlanning[[#This Row],[Type]],TableTypeAccount[],2)</f>
        <v>Assets</v>
      </c>
      <c r="H1606" t="b">
        <v>0</v>
      </c>
      <c r="I1606" s="25" t="s">
        <v>3946</v>
      </c>
    </row>
    <row r="1607" spans="1:9" x14ac:dyDescent="0.3">
      <c r="A1607" s="25"/>
      <c r="B1607">
        <v>1605</v>
      </c>
      <c r="C1607" s="9" t="s">
        <v>750</v>
      </c>
      <c r="D1607" s="25"/>
      <c r="E1607">
        <v>0</v>
      </c>
      <c r="F1607" s="25" t="str">
        <f>VLOOKUP(vAccountPlanning[[#This Row],[Type]],TableTypeAccount[],2)</f>
        <v>Assets</v>
      </c>
      <c r="H1607" t="b">
        <v>0</v>
      </c>
      <c r="I1607" s="25" t="s">
        <v>3947</v>
      </c>
    </row>
    <row r="1608" spans="1:9" x14ac:dyDescent="0.3">
      <c r="A1608" s="25"/>
      <c r="B1608">
        <v>1606</v>
      </c>
      <c r="C1608" s="9" t="s">
        <v>750</v>
      </c>
      <c r="D1608" s="25"/>
      <c r="E1608">
        <v>0</v>
      </c>
      <c r="F1608" s="25" t="str">
        <f>VLOOKUP(vAccountPlanning[[#This Row],[Type]],TableTypeAccount[],2)</f>
        <v>Assets</v>
      </c>
      <c r="H1608" t="b">
        <v>0</v>
      </c>
      <c r="I1608" s="25" t="s">
        <v>3948</v>
      </c>
    </row>
    <row r="1609" spans="1:9" x14ac:dyDescent="0.3">
      <c r="A1609" s="25"/>
      <c r="B1609">
        <v>1607</v>
      </c>
      <c r="C1609" s="9" t="s">
        <v>750</v>
      </c>
      <c r="D1609" s="25"/>
      <c r="E1609">
        <v>0</v>
      </c>
      <c r="F1609" s="25" t="str">
        <f>VLOOKUP(vAccountPlanning[[#This Row],[Type]],TableTypeAccount[],2)</f>
        <v>Assets</v>
      </c>
      <c r="H1609" t="b">
        <v>0</v>
      </c>
      <c r="I1609" s="25" t="s">
        <v>3949</v>
      </c>
    </row>
    <row r="1610" spans="1:9" x14ac:dyDescent="0.3">
      <c r="A1610" s="25"/>
      <c r="B1610">
        <v>1608</v>
      </c>
      <c r="C1610" s="9" t="s">
        <v>750</v>
      </c>
      <c r="D1610" s="25"/>
      <c r="E1610">
        <v>0</v>
      </c>
      <c r="F1610" s="25" t="str">
        <f>VLOOKUP(vAccountPlanning[[#This Row],[Type]],TableTypeAccount[],2)</f>
        <v>Assets</v>
      </c>
      <c r="H1610" t="b">
        <v>0</v>
      </c>
      <c r="I1610" s="25" t="s">
        <v>3950</v>
      </c>
    </row>
    <row r="1611" spans="1:9" x14ac:dyDescent="0.3">
      <c r="A1611" s="25"/>
      <c r="B1611">
        <v>1609</v>
      </c>
      <c r="C1611" s="9" t="s">
        <v>750</v>
      </c>
      <c r="D1611" s="25"/>
      <c r="E1611">
        <v>0</v>
      </c>
      <c r="F1611" s="25" t="str">
        <f>VLOOKUP(vAccountPlanning[[#This Row],[Type]],TableTypeAccount[],2)</f>
        <v>Assets</v>
      </c>
      <c r="H1611" t="b">
        <v>0</v>
      </c>
      <c r="I1611" s="25" t="s">
        <v>3951</v>
      </c>
    </row>
    <row r="1612" spans="1:9" x14ac:dyDescent="0.3">
      <c r="A1612" s="25"/>
      <c r="B1612">
        <v>1610</v>
      </c>
      <c r="C1612" s="9" t="s">
        <v>751</v>
      </c>
      <c r="D1612" s="25"/>
      <c r="E1612">
        <v>0</v>
      </c>
      <c r="F1612" s="25" t="str">
        <f>VLOOKUP(vAccountPlanning[[#This Row],[Type]],TableTypeAccount[],2)</f>
        <v>Assets</v>
      </c>
      <c r="H1612" t="b">
        <v>0</v>
      </c>
      <c r="I1612" s="25" t="s">
        <v>3952</v>
      </c>
    </row>
    <row r="1613" spans="1:9" x14ac:dyDescent="0.3">
      <c r="A1613" s="25"/>
      <c r="B1613">
        <v>1611</v>
      </c>
      <c r="C1613" s="9" t="s">
        <v>751</v>
      </c>
      <c r="D1613" s="25"/>
      <c r="E1613">
        <v>0</v>
      </c>
      <c r="F1613" s="25" t="str">
        <f>VLOOKUP(vAccountPlanning[[#This Row],[Type]],TableTypeAccount[],2)</f>
        <v>Assets</v>
      </c>
      <c r="H1613" t="b">
        <v>0</v>
      </c>
      <c r="I1613" s="25" t="s">
        <v>3953</v>
      </c>
    </row>
    <row r="1614" spans="1:9" x14ac:dyDescent="0.3">
      <c r="A1614" s="25"/>
      <c r="B1614">
        <v>1612</v>
      </c>
      <c r="C1614" s="9" t="s">
        <v>751</v>
      </c>
      <c r="D1614" s="25"/>
      <c r="E1614">
        <v>0</v>
      </c>
      <c r="F1614" s="25" t="str">
        <f>VLOOKUP(vAccountPlanning[[#This Row],[Type]],TableTypeAccount[],2)</f>
        <v>Assets</v>
      </c>
      <c r="H1614" t="b">
        <v>0</v>
      </c>
      <c r="I1614" s="25" t="s">
        <v>3954</v>
      </c>
    </row>
    <row r="1615" spans="1:9" x14ac:dyDescent="0.3">
      <c r="A1615" s="25"/>
      <c r="B1615">
        <v>1613</v>
      </c>
      <c r="C1615" s="9" t="s">
        <v>751</v>
      </c>
      <c r="D1615" s="25"/>
      <c r="E1615">
        <v>0</v>
      </c>
      <c r="F1615" s="25" t="str">
        <f>VLOOKUP(vAccountPlanning[[#This Row],[Type]],TableTypeAccount[],2)</f>
        <v>Assets</v>
      </c>
      <c r="H1615" t="b">
        <v>0</v>
      </c>
      <c r="I1615" s="25" t="s">
        <v>3955</v>
      </c>
    </row>
    <row r="1616" spans="1:9" x14ac:dyDescent="0.3">
      <c r="A1616" s="25"/>
      <c r="B1616">
        <v>1614</v>
      </c>
      <c r="C1616" s="9" t="s">
        <v>751</v>
      </c>
      <c r="D1616" s="25"/>
      <c r="E1616">
        <v>0</v>
      </c>
      <c r="F1616" s="25" t="str">
        <f>VLOOKUP(vAccountPlanning[[#This Row],[Type]],TableTypeAccount[],2)</f>
        <v>Assets</v>
      </c>
      <c r="H1616" t="b">
        <v>0</v>
      </c>
      <c r="I1616" s="25" t="s">
        <v>3956</v>
      </c>
    </row>
    <row r="1617" spans="1:9" x14ac:dyDescent="0.3">
      <c r="A1617" s="25"/>
      <c r="B1617">
        <v>1615</v>
      </c>
      <c r="C1617" s="9" t="s">
        <v>751</v>
      </c>
      <c r="D1617" s="25"/>
      <c r="E1617">
        <v>0</v>
      </c>
      <c r="F1617" s="25" t="str">
        <f>VLOOKUP(vAccountPlanning[[#This Row],[Type]],TableTypeAccount[],2)</f>
        <v>Assets</v>
      </c>
      <c r="H1617" t="b">
        <v>0</v>
      </c>
      <c r="I1617" s="25" t="s">
        <v>3957</v>
      </c>
    </row>
    <row r="1618" spans="1:9" x14ac:dyDescent="0.3">
      <c r="A1618" s="25"/>
      <c r="B1618">
        <v>1616</v>
      </c>
      <c r="C1618" s="9" t="s">
        <v>751</v>
      </c>
      <c r="D1618" s="25"/>
      <c r="E1618">
        <v>0</v>
      </c>
      <c r="F1618" s="25" t="str">
        <f>VLOOKUP(vAccountPlanning[[#This Row],[Type]],TableTypeAccount[],2)</f>
        <v>Assets</v>
      </c>
      <c r="H1618" t="b">
        <v>0</v>
      </c>
      <c r="I1618" s="25" t="s">
        <v>3958</v>
      </c>
    </row>
    <row r="1619" spans="1:9" x14ac:dyDescent="0.3">
      <c r="A1619" s="25"/>
      <c r="B1619">
        <v>1617</v>
      </c>
      <c r="C1619" s="9" t="s">
        <v>751</v>
      </c>
      <c r="D1619" s="25"/>
      <c r="E1619">
        <v>0</v>
      </c>
      <c r="F1619" s="25" t="str">
        <f>VLOOKUP(vAccountPlanning[[#This Row],[Type]],TableTypeAccount[],2)</f>
        <v>Assets</v>
      </c>
      <c r="H1619" t="b">
        <v>0</v>
      </c>
      <c r="I1619" s="25" t="s">
        <v>3959</v>
      </c>
    </row>
    <row r="1620" spans="1:9" x14ac:dyDescent="0.3">
      <c r="A1620" s="25"/>
      <c r="B1620">
        <v>1618</v>
      </c>
      <c r="C1620" s="9" t="s">
        <v>751</v>
      </c>
      <c r="D1620" s="25"/>
      <c r="E1620">
        <v>0</v>
      </c>
      <c r="F1620" s="25" t="str">
        <f>VLOOKUP(vAccountPlanning[[#This Row],[Type]],TableTypeAccount[],2)</f>
        <v>Assets</v>
      </c>
      <c r="H1620" t="b">
        <v>0</v>
      </c>
      <c r="I1620" s="25" t="s">
        <v>3960</v>
      </c>
    </row>
    <row r="1621" spans="1:9" x14ac:dyDescent="0.3">
      <c r="A1621" s="25"/>
      <c r="B1621">
        <v>1619</v>
      </c>
      <c r="C1621" s="9" t="s">
        <v>751</v>
      </c>
      <c r="D1621" s="25"/>
      <c r="E1621">
        <v>0</v>
      </c>
      <c r="F1621" s="25" t="str">
        <f>VLOOKUP(vAccountPlanning[[#This Row],[Type]],TableTypeAccount[],2)</f>
        <v>Assets</v>
      </c>
      <c r="H1621" t="b">
        <v>0</v>
      </c>
      <c r="I1621" s="25" t="s">
        <v>3961</v>
      </c>
    </row>
    <row r="1622" spans="1:9" x14ac:dyDescent="0.3">
      <c r="A1622" s="25"/>
      <c r="B1622">
        <v>1620</v>
      </c>
      <c r="C1622" s="9" t="s">
        <v>752</v>
      </c>
      <c r="D1622" s="25"/>
      <c r="E1622">
        <v>0</v>
      </c>
      <c r="F1622" s="25" t="str">
        <f>VLOOKUP(vAccountPlanning[[#This Row],[Type]],TableTypeAccount[],2)</f>
        <v>Assets</v>
      </c>
      <c r="H1622" t="b">
        <v>0</v>
      </c>
      <c r="I1622" s="25" t="s">
        <v>3962</v>
      </c>
    </row>
    <row r="1623" spans="1:9" x14ac:dyDescent="0.3">
      <c r="A1623" s="25"/>
      <c r="B1623">
        <v>1621</v>
      </c>
      <c r="C1623" s="9" t="s">
        <v>752</v>
      </c>
      <c r="D1623" s="25"/>
      <c r="E1623">
        <v>0</v>
      </c>
      <c r="F1623" s="25" t="str">
        <f>VLOOKUP(vAccountPlanning[[#This Row],[Type]],TableTypeAccount[],2)</f>
        <v>Assets</v>
      </c>
      <c r="H1623" t="b">
        <v>0</v>
      </c>
      <c r="I1623" s="25" t="s">
        <v>3963</v>
      </c>
    </row>
    <row r="1624" spans="1:9" x14ac:dyDescent="0.3">
      <c r="A1624" s="25"/>
      <c r="B1624">
        <v>1622</v>
      </c>
      <c r="C1624" s="9" t="s">
        <v>752</v>
      </c>
      <c r="D1624" s="25"/>
      <c r="E1624">
        <v>0</v>
      </c>
      <c r="F1624" s="25" t="str">
        <f>VLOOKUP(vAccountPlanning[[#This Row],[Type]],TableTypeAccount[],2)</f>
        <v>Assets</v>
      </c>
      <c r="H1624" t="b">
        <v>0</v>
      </c>
      <c r="I1624" s="25" t="s">
        <v>3964</v>
      </c>
    </row>
    <row r="1625" spans="1:9" x14ac:dyDescent="0.3">
      <c r="A1625" s="25"/>
      <c r="B1625">
        <v>1623</v>
      </c>
      <c r="C1625" s="9" t="s">
        <v>752</v>
      </c>
      <c r="D1625" s="25"/>
      <c r="E1625">
        <v>0</v>
      </c>
      <c r="F1625" s="25" t="str">
        <f>VLOOKUP(vAccountPlanning[[#This Row],[Type]],TableTypeAccount[],2)</f>
        <v>Assets</v>
      </c>
      <c r="H1625" t="b">
        <v>0</v>
      </c>
      <c r="I1625" s="25" t="s">
        <v>3965</v>
      </c>
    </row>
    <row r="1626" spans="1:9" x14ac:dyDescent="0.3">
      <c r="A1626" s="25"/>
      <c r="B1626">
        <v>1624</v>
      </c>
      <c r="C1626" s="9" t="s">
        <v>752</v>
      </c>
      <c r="D1626" s="25"/>
      <c r="E1626">
        <v>0</v>
      </c>
      <c r="F1626" s="25" t="str">
        <f>VLOOKUP(vAccountPlanning[[#This Row],[Type]],TableTypeAccount[],2)</f>
        <v>Assets</v>
      </c>
      <c r="H1626" t="b">
        <v>0</v>
      </c>
      <c r="I1626" s="25" t="s">
        <v>3966</v>
      </c>
    </row>
    <row r="1627" spans="1:9" x14ac:dyDescent="0.3">
      <c r="A1627" s="25"/>
      <c r="B1627">
        <v>1625</v>
      </c>
      <c r="C1627" s="9" t="s">
        <v>752</v>
      </c>
      <c r="D1627" s="25"/>
      <c r="E1627">
        <v>0</v>
      </c>
      <c r="F1627" s="25" t="str">
        <f>VLOOKUP(vAccountPlanning[[#This Row],[Type]],TableTypeAccount[],2)</f>
        <v>Assets</v>
      </c>
      <c r="H1627" t="b">
        <v>0</v>
      </c>
      <c r="I1627" s="25" t="s">
        <v>3967</v>
      </c>
    </row>
    <row r="1628" spans="1:9" x14ac:dyDescent="0.3">
      <c r="A1628" s="25"/>
      <c r="B1628">
        <v>1626</v>
      </c>
      <c r="C1628" s="9" t="s">
        <v>752</v>
      </c>
      <c r="D1628" s="25"/>
      <c r="E1628">
        <v>0</v>
      </c>
      <c r="F1628" s="25" t="str">
        <f>VLOOKUP(vAccountPlanning[[#This Row],[Type]],TableTypeAccount[],2)</f>
        <v>Assets</v>
      </c>
      <c r="H1628" t="b">
        <v>0</v>
      </c>
      <c r="I1628" s="25" t="s">
        <v>3968</v>
      </c>
    </row>
    <row r="1629" spans="1:9" x14ac:dyDescent="0.3">
      <c r="A1629" s="25"/>
      <c r="B1629">
        <v>1627</v>
      </c>
      <c r="C1629" s="9" t="s">
        <v>752</v>
      </c>
      <c r="D1629" s="25"/>
      <c r="E1629">
        <v>0</v>
      </c>
      <c r="F1629" s="25" t="str">
        <f>VLOOKUP(vAccountPlanning[[#This Row],[Type]],TableTypeAccount[],2)</f>
        <v>Assets</v>
      </c>
      <c r="H1629" t="b">
        <v>0</v>
      </c>
      <c r="I1629" s="25" t="s">
        <v>3969</v>
      </c>
    </row>
    <row r="1630" spans="1:9" x14ac:dyDescent="0.3">
      <c r="A1630" s="25"/>
      <c r="B1630">
        <v>1628</v>
      </c>
      <c r="C1630" s="9" t="s">
        <v>752</v>
      </c>
      <c r="D1630" s="25"/>
      <c r="E1630">
        <v>0</v>
      </c>
      <c r="F1630" s="25" t="str">
        <f>VLOOKUP(vAccountPlanning[[#This Row],[Type]],TableTypeAccount[],2)</f>
        <v>Assets</v>
      </c>
      <c r="H1630" t="b">
        <v>0</v>
      </c>
      <c r="I1630" s="25" t="s">
        <v>3970</v>
      </c>
    </row>
    <row r="1631" spans="1:9" x14ac:dyDescent="0.3">
      <c r="A1631" s="25"/>
      <c r="B1631">
        <v>1629</v>
      </c>
      <c r="C1631" s="9" t="s">
        <v>752</v>
      </c>
      <c r="D1631" s="25"/>
      <c r="E1631">
        <v>0</v>
      </c>
      <c r="F1631" s="25" t="str">
        <f>VLOOKUP(vAccountPlanning[[#This Row],[Type]],TableTypeAccount[],2)</f>
        <v>Assets</v>
      </c>
      <c r="H1631" t="b">
        <v>0</v>
      </c>
      <c r="I1631" s="25" t="s">
        <v>3971</v>
      </c>
    </row>
    <row r="1632" spans="1:9" x14ac:dyDescent="0.3">
      <c r="A1632" s="25"/>
      <c r="B1632">
        <v>1630</v>
      </c>
      <c r="C1632" s="9" t="s">
        <v>752</v>
      </c>
      <c r="D1632" s="25"/>
      <c r="E1632">
        <v>0</v>
      </c>
      <c r="F1632" s="25" t="str">
        <f>VLOOKUP(vAccountPlanning[[#This Row],[Type]],TableTypeAccount[],2)</f>
        <v>Assets</v>
      </c>
      <c r="H1632" t="b">
        <v>0</v>
      </c>
      <c r="I1632" s="25" t="s">
        <v>3972</v>
      </c>
    </row>
    <row r="1633" spans="1:9" x14ac:dyDescent="0.3">
      <c r="A1633" s="25"/>
      <c r="B1633">
        <v>1631</v>
      </c>
      <c r="C1633" s="9" t="s">
        <v>752</v>
      </c>
      <c r="D1633" s="25"/>
      <c r="E1633">
        <v>0</v>
      </c>
      <c r="F1633" s="25" t="str">
        <f>VLOOKUP(vAccountPlanning[[#This Row],[Type]],TableTypeAccount[],2)</f>
        <v>Assets</v>
      </c>
      <c r="H1633" t="b">
        <v>0</v>
      </c>
      <c r="I1633" s="25" t="s">
        <v>3973</v>
      </c>
    </row>
    <row r="1634" spans="1:9" x14ac:dyDescent="0.3">
      <c r="A1634" s="25"/>
      <c r="B1634">
        <v>1632</v>
      </c>
      <c r="C1634" s="9" t="s">
        <v>752</v>
      </c>
      <c r="D1634" s="25"/>
      <c r="E1634">
        <v>0</v>
      </c>
      <c r="F1634" s="25" t="str">
        <f>VLOOKUP(vAccountPlanning[[#This Row],[Type]],TableTypeAccount[],2)</f>
        <v>Assets</v>
      </c>
      <c r="H1634" t="b">
        <v>0</v>
      </c>
      <c r="I1634" s="25" t="s">
        <v>3974</v>
      </c>
    </row>
    <row r="1635" spans="1:9" x14ac:dyDescent="0.3">
      <c r="A1635" s="25"/>
      <c r="B1635">
        <v>1633</v>
      </c>
      <c r="C1635" s="9" t="s">
        <v>752</v>
      </c>
      <c r="D1635" s="25"/>
      <c r="E1635">
        <v>0</v>
      </c>
      <c r="F1635" s="25" t="str">
        <f>VLOOKUP(vAccountPlanning[[#This Row],[Type]],TableTypeAccount[],2)</f>
        <v>Assets</v>
      </c>
      <c r="H1635" t="b">
        <v>0</v>
      </c>
      <c r="I1635" s="25" t="s">
        <v>3975</v>
      </c>
    </row>
    <row r="1636" spans="1:9" x14ac:dyDescent="0.3">
      <c r="A1636" s="25"/>
      <c r="B1636">
        <v>1634</v>
      </c>
      <c r="C1636" s="9" t="s">
        <v>752</v>
      </c>
      <c r="D1636" s="25"/>
      <c r="E1636">
        <v>0</v>
      </c>
      <c r="F1636" s="25" t="str">
        <f>VLOOKUP(vAccountPlanning[[#This Row],[Type]],TableTypeAccount[],2)</f>
        <v>Assets</v>
      </c>
      <c r="H1636" t="b">
        <v>0</v>
      </c>
      <c r="I1636" s="25" t="s">
        <v>3976</v>
      </c>
    </row>
    <row r="1637" spans="1:9" x14ac:dyDescent="0.3">
      <c r="A1637" s="25"/>
      <c r="B1637">
        <v>1635</v>
      </c>
      <c r="C1637" s="9" t="s">
        <v>752</v>
      </c>
      <c r="D1637" s="25"/>
      <c r="E1637">
        <v>0</v>
      </c>
      <c r="F1637" s="25" t="str">
        <f>VLOOKUP(vAccountPlanning[[#This Row],[Type]],TableTypeAccount[],2)</f>
        <v>Assets</v>
      </c>
      <c r="H1637" t="b">
        <v>0</v>
      </c>
      <c r="I1637" s="25" t="s">
        <v>3977</v>
      </c>
    </row>
    <row r="1638" spans="1:9" x14ac:dyDescent="0.3">
      <c r="A1638" s="25"/>
      <c r="B1638">
        <v>1636</v>
      </c>
      <c r="C1638" s="9" t="s">
        <v>752</v>
      </c>
      <c r="D1638" s="25"/>
      <c r="E1638">
        <v>0</v>
      </c>
      <c r="F1638" s="25" t="str">
        <f>VLOOKUP(vAccountPlanning[[#This Row],[Type]],TableTypeAccount[],2)</f>
        <v>Assets</v>
      </c>
      <c r="H1638" t="b">
        <v>0</v>
      </c>
      <c r="I1638" s="25" t="s">
        <v>3978</v>
      </c>
    </row>
    <row r="1639" spans="1:9" x14ac:dyDescent="0.3">
      <c r="A1639" s="25"/>
      <c r="B1639">
        <v>1637</v>
      </c>
      <c r="C1639" s="9" t="s">
        <v>752</v>
      </c>
      <c r="D1639" s="25"/>
      <c r="E1639">
        <v>0</v>
      </c>
      <c r="F1639" s="25" t="str">
        <f>VLOOKUP(vAccountPlanning[[#This Row],[Type]],TableTypeAccount[],2)</f>
        <v>Assets</v>
      </c>
      <c r="H1639" t="b">
        <v>0</v>
      </c>
      <c r="I1639" s="25" t="s">
        <v>3979</v>
      </c>
    </row>
    <row r="1640" spans="1:9" x14ac:dyDescent="0.3">
      <c r="A1640" s="25"/>
      <c r="B1640">
        <v>1638</v>
      </c>
      <c r="C1640" s="9" t="s">
        <v>752</v>
      </c>
      <c r="D1640" s="25"/>
      <c r="E1640">
        <v>0</v>
      </c>
      <c r="F1640" s="25" t="str">
        <f>VLOOKUP(vAccountPlanning[[#This Row],[Type]],TableTypeAccount[],2)</f>
        <v>Assets</v>
      </c>
      <c r="H1640" t="b">
        <v>0</v>
      </c>
      <c r="I1640" s="25" t="s">
        <v>3980</v>
      </c>
    </row>
    <row r="1641" spans="1:9" x14ac:dyDescent="0.3">
      <c r="A1641" s="25"/>
      <c r="B1641">
        <v>1639</v>
      </c>
      <c r="C1641" s="9" t="s">
        <v>752</v>
      </c>
      <c r="D1641" s="25"/>
      <c r="E1641">
        <v>0</v>
      </c>
      <c r="F1641" s="25" t="str">
        <f>VLOOKUP(vAccountPlanning[[#This Row],[Type]],TableTypeAccount[],2)</f>
        <v>Assets</v>
      </c>
      <c r="H1641" t="b">
        <v>0</v>
      </c>
      <c r="I1641" s="25" t="s">
        <v>3981</v>
      </c>
    </row>
    <row r="1642" spans="1:9" x14ac:dyDescent="0.3">
      <c r="A1642" s="25"/>
      <c r="B1642">
        <v>1640</v>
      </c>
      <c r="C1642" s="9" t="s">
        <v>752</v>
      </c>
      <c r="D1642" s="25"/>
      <c r="E1642">
        <v>0</v>
      </c>
      <c r="F1642" s="25" t="str">
        <f>VLOOKUP(vAccountPlanning[[#This Row],[Type]],TableTypeAccount[],2)</f>
        <v>Assets</v>
      </c>
      <c r="H1642" t="b">
        <v>0</v>
      </c>
      <c r="I1642" s="25" t="s">
        <v>3982</v>
      </c>
    </row>
    <row r="1643" spans="1:9" x14ac:dyDescent="0.3">
      <c r="A1643" s="25"/>
      <c r="B1643">
        <v>1641</v>
      </c>
      <c r="C1643" s="9" t="s">
        <v>752</v>
      </c>
      <c r="D1643" s="25"/>
      <c r="E1643">
        <v>0</v>
      </c>
      <c r="F1643" s="25" t="str">
        <f>VLOOKUP(vAccountPlanning[[#This Row],[Type]],TableTypeAccount[],2)</f>
        <v>Assets</v>
      </c>
      <c r="H1643" t="b">
        <v>0</v>
      </c>
      <c r="I1643" s="25" t="s">
        <v>3983</v>
      </c>
    </row>
    <row r="1644" spans="1:9" x14ac:dyDescent="0.3">
      <c r="A1644" s="25"/>
      <c r="B1644">
        <v>1642</v>
      </c>
      <c r="C1644" s="9" t="s">
        <v>752</v>
      </c>
      <c r="D1644" s="25"/>
      <c r="E1644">
        <v>0</v>
      </c>
      <c r="F1644" s="25" t="str">
        <f>VLOOKUP(vAccountPlanning[[#This Row],[Type]],TableTypeAccount[],2)</f>
        <v>Assets</v>
      </c>
      <c r="H1644" t="b">
        <v>0</v>
      </c>
      <c r="I1644" s="25" t="s">
        <v>3984</v>
      </c>
    </row>
    <row r="1645" spans="1:9" x14ac:dyDescent="0.3">
      <c r="A1645" s="25"/>
      <c r="B1645">
        <v>1643</v>
      </c>
      <c r="C1645" s="9" t="s">
        <v>752</v>
      </c>
      <c r="D1645" s="25"/>
      <c r="E1645">
        <v>0</v>
      </c>
      <c r="F1645" s="25" t="str">
        <f>VLOOKUP(vAccountPlanning[[#This Row],[Type]],TableTypeAccount[],2)</f>
        <v>Assets</v>
      </c>
      <c r="H1645" t="b">
        <v>0</v>
      </c>
      <c r="I1645" s="25" t="s">
        <v>3985</v>
      </c>
    </row>
    <row r="1646" spans="1:9" x14ac:dyDescent="0.3">
      <c r="A1646" s="25"/>
      <c r="B1646">
        <v>1644</v>
      </c>
      <c r="C1646" s="9" t="s">
        <v>752</v>
      </c>
      <c r="D1646" s="25"/>
      <c r="E1646">
        <v>0</v>
      </c>
      <c r="F1646" s="25" t="str">
        <f>VLOOKUP(vAccountPlanning[[#This Row],[Type]],TableTypeAccount[],2)</f>
        <v>Assets</v>
      </c>
      <c r="H1646" t="b">
        <v>0</v>
      </c>
      <c r="I1646" s="25" t="s">
        <v>3986</v>
      </c>
    </row>
    <row r="1647" spans="1:9" x14ac:dyDescent="0.3">
      <c r="A1647" s="25"/>
      <c r="B1647">
        <v>1645</v>
      </c>
      <c r="C1647" s="9" t="s">
        <v>752</v>
      </c>
      <c r="D1647" s="25"/>
      <c r="E1647">
        <v>0</v>
      </c>
      <c r="F1647" s="25" t="str">
        <f>VLOOKUP(vAccountPlanning[[#This Row],[Type]],TableTypeAccount[],2)</f>
        <v>Assets</v>
      </c>
      <c r="H1647" t="b">
        <v>0</v>
      </c>
      <c r="I1647" s="25" t="s">
        <v>3987</v>
      </c>
    </row>
    <row r="1648" spans="1:9" x14ac:dyDescent="0.3">
      <c r="A1648" s="25"/>
      <c r="B1648">
        <v>1646</v>
      </c>
      <c r="C1648" s="9" t="s">
        <v>752</v>
      </c>
      <c r="D1648" s="25"/>
      <c r="E1648">
        <v>0</v>
      </c>
      <c r="F1648" s="25" t="str">
        <f>VLOOKUP(vAccountPlanning[[#This Row],[Type]],TableTypeAccount[],2)</f>
        <v>Assets</v>
      </c>
      <c r="H1648" t="b">
        <v>0</v>
      </c>
      <c r="I1648" s="25" t="s">
        <v>3988</v>
      </c>
    </row>
    <row r="1649" spans="1:9" x14ac:dyDescent="0.3">
      <c r="A1649" s="25"/>
      <c r="B1649">
        <v>1647</v>
      </c>
      <c r="C1649" s="9" t="s">
        <v>752</v>
      </c>
      <c r="D1649" s="25"/>
      <c r="E1649">
        <v>0</v>
      </c>
      <c r="F1649" s="25" t="str">
        <f>VLOOKUP(vAccountPlanning[[#This Row],[Type]],TableTypeAccount[],2)</f>
        <v>Assets</v>
      </c>
      <c r="H1649" t="b">
        <v>0</v>
      </c>
      <c r="I1649" s="25" t="s">
        <v>3989</v>
      </c>
    </row>
    <row r="1650" spans="1:9" x14ac:dyDescent="0.3">
      <c r="A1650" s="25"/>
      <c r="B1650">
        <v>1648</v>
      </c>
      <c r="C1650" s="9" t="s">
        <v>752</v>
      </c>
      <c r="D1650" s="25"/>
      <c r="E1650">
        <v>0</v>
      </c>
      <c r="F1650" s="25" t="str">
        <f>VLOOKUP(vAccountPlanning[[#This Row],[Type]],TableTypeAccount[],2)</f>
        <v>Assets</v>
      </c>
      <c r="H1650" t="b">
        <v>0</v>
      </c>
      <c r="I1650" s="25" t="s">
        <v>3990</v>
      </c>
    </row>
    <row r="1651" spans="1:9" x14ac:dyDescent="0.3">
      <c r="A1651" s="25"/>
      <c r="B1651">
        <v>1649</v>
      </c>
      <c r="C1651" s="9" t="s">
        <v>752</v>
      </c>
      <c r="D1651" s="25"/>
      <c r="E1651">
        <v>0</v>
      </c>
      <c r="F1651" s="25" t="str">
        <f>VLOOKUP(vAccountPlanning[[#This Row],[Type]],TableTypeAccount[],2)</f>
        <v>Assets</v>
      </c>
      <c r="H1651" t="b">
        <v>0</v>
      </c>
      <c r="I1651" s="25" t="s">
        <v>3991</v>
      </c>
    </row>
    <row r="1652" spans="1:9" x14ac:dyDescent="0.3">
      <c r="A1652" s="25"/>
      <c r="B1652">
        <v>1650</v>
      </c>
      <c r="C1652" s="9" t="s">
        <v>752</v>
      </c>
      <c r="D1652" s="25"/>
      <c r="E1652">
        <v>0</v>
      </c>
      <c r="F1652" s="25" t="str">
        <f>VLOOKUP(vAccountPlanning[[#This Row],[Type]],TableTypeAccount[],2)</f>
        <v>Assets</v>
      </c>
      <c r="H1652" t="b">
        <v>0</v>
      </c>
      <c r="I1652" s="25" t="s">
        <v>3992</v>
      </c>
    </row>
    <row r="1653" spans="1:9" x14ac:dyDescent="0.3">
      <c r="A1653" s="25"/>
      <c r="B1653">
        <v>1651</v>
      </c>
      <c r="C1653" s="9" t="s">
        <v>752</v>
      </c>
      <c r="D1653" s="25"/>
      <c r="E1653">
        <v>0</v>
      </c>
      <c r="F1653" s="25" t="str">
        <f>VLOOKUP(vAccountPlanning[[#This Row],[Type]],TableTypeAccount[],2)</f>
        <v>Assets</v>
      </c>
      <c r="H1653" t="b">
        <v>0</v>
      </c>
      <c r="I1653" s="25" t="s">
        <v>3993</v>
      </c>
    </row>
    <row r="1654" spans="1:9" x14ac:dyDescent="0.3">
      <c r="A1654" s="25"/>
      <c r="B1654">
        <v>1652</v>
      </c>
      <c r="C1654" s="9" t="s">
        <v>752</v>
      </c>
      <c r="D1654" s="25"/>
      <c r="E1654">
        <v>0</v>
      </c>
      <c r="F1654" s="25" t="str">
        <f>VLOOKUP(vAccountPlanning[[#This Row],[Type]],TableTypeAccount[],2)</f>
        <v>Assets</v>
      </c>
      <c r="H1654" t="b">
        <v>0</v>
      </c>
      <c r="I1654" s="25" t="s">
        <v>3994</v>
      </c>
    </row>
    <row r="1655" spans="1:9" x14ac:dyDescent="0.3">
      <c r="A1655" s="25"/>
      <c r="B1655">
        <v>1653</v>
      </c>
      <c r="C1655" s="9" t="s">
        <v>752</v>
      </c>
      <c r="D1655" s="25"/>
      <c r="E1655">
        <v>0</v>
      </c>
      <c r="F1655" s="25" t="str">
        <f>VLOOKUP(vAccountPlanning[[#This Row],[Type]],TableTypeAccount[],2)</f>
        <v>Assets</v>
      </c>
      <c r="H1655" t="b">
        <v>0</v>
      </c>
      <c r="I1655" s="25" t="s">
        <v>3995</v>
      </c>
    </row>
    <row r="1656" spans="1:9" x14ac:dyDescent="0.3">
      <c r="A1656" s="25"/>
      <c r="B1656">
        <v>1654</v>
      </c>
      <c r="C1656" s="9" t="s">
        <v>752</v>
      </c>
      <c r="D1656" s="25"/>
      <c r="E1656">
        <v>0</v>
      </c>
      <c r="F1656" s="25" t="str">
        <f>VLOOKUP(vAccountPlanning[[#This Row],[Type]],TableTypeAccount[],2)</f>
        <v>Assets</v>
      </c>
      <c r="H1656" t="b">
        <v>0</v>
      </c>
      <c r="I1656" s="25" t="s">
        <v>3996</v>
      </c>
    </row>
    <row r="1657" spans="1:9" x14ac:dyDescent="0.3">
      <c r="A1657" s="25"/>
      <c r="B1657">
        <v>1655</v>
      </c>
      <c r="C1657" s="9" t="s">
        <v>752</v>
      </c>
      <c r="D1657" s="25"/>
      <c r="E1657">
        <v>0</v>
      </c>
      <c r="F1657" s="25" t="str">
        <f>VLOOKUP(vAccountPlanning[[#This Row],[Type]],TableTypeAccount[],2)</f>
        <v>Assets</v>
      </c>
      <c r="H1657" t="b">
        <v>0</v>
      </c>
      <c r="I1657" s="25" t="s">
        <v>3997</v>
      </c>
    </row>
    <row r="1658" spans="1:9" x14ac:dyDescent="0.3">
      <c r="A1658" s="25"/>
      <c r="B1658">
        <v>1656</v>
      </c>
      <c r="C1658" s="9" t="s">
        <v>752</v>
      </c>
      <c r="D1658" s="25"/>
      <c r="E1658">
        <v>0</v>
      </c>
      <c r="F1658" s="25" t="str">
        <f>VLOOKUP(vAccountPlanning[[#This Row],[Type]],TableTypeAccount[],2)</f>
        <v>Assets</v>
      </c>
      <c r="H1658" t="b">
        <v>0</v>
      </c>
      <c r="I1658" s="25" t="s">
        <v>3998</v>
      </c>
    </row>
    <row r="1659" spans="1:9" x14ac:dyDescent="0.3">
      <c r="A1659" s="25"/>
      <c r="B1659">
        <v>1657</v>
      </c>
      <c r="C1659" s="9" t="s">
        <v>752</v>
      </c>
      <c r="D1659" s="25"/>
      <c r="E1659">
        <v>0</v>
      </c>
      <c r="F1659" s="25" t="str">
        <f>VLOOKUP(vAccountPlanning[[#This Row],[Type]],TableTypeAccount[],2)</f>
        <v>Assets</v>
      </c>
      <c r="H1659" t="b">
        <v>0</v>
      </c>
      <c r="I1659" s="25" t="s">
        <v>3999</v>
      </c>
    </row>
    <row r="1660" spans="1:9" x14ac:dyDescent="0.3">
      <c r="A1660" s="25"/>
      <c r="B1660">
        <v>1658</v>
      </c>
      <c r="C1660" s="9" t="s">
        <v>752</v>
      </c>
      <c r="D1660" s="25"/>
      <c r="E1660">
        <v>0</v>
      </c>
      <c r="F1660" s="25" t="str">
        <f>VLOOKUP(vAccountPlanning[[#This Row],[Type]],TableTypeAccount[],2)</f>
        <v>Assets</v>
      </c>
      <c r="H1660" t="b">
        <v>0</v>
      </c>
      <c r="I1660" s="25" t="s">
        <v>4000</v>
      </c>
    </row>
    <row r="1661" spans="1:9" x14ac:dyDescent="0.3">
      <c r="A1661" s="25"/>
      <c r="B1661">
        <v>1659</v>
      </c>
      <c r="C1661" s="9" t="s">
        <v>752</v>
      </c>
      <c r="D1661" s="25"/>
      <c r="E1661">
        <v>0</v>
      </c>
      <c r="F1661" s="25" t="str">
        <f>VLOOKUP(vAccountPlanning[[#This Row],[Type]],TableTypeAccount[],2)</f>
        <v>Assets</v>
      </c>
      <c r="H1661" t="b">
        <v>0</v>
      </c>
      <c r="I1661" s="25" t="s">
        <v>4001</v>
      </c>
    </row>
    <row r="1662" spans="1:9" x14ac:dyDescent="0.3">
      <c r="A1662" s="25"/>
      <c r="B1662">
        <v>1660</v>
      </c>
      <c r="C1662" s="9" t="s">
        <v>752</v>
      </c>
      <c r="D1662" s="25"/>
      <c r="E1662">
        <v>0</v>
      </c>
      <c r="F1662" s="25" t="str">
        <f>VLOOKUP(vAccountPlanning[[#This Row],[Type]],TableTypeAccount[],2)</f>
        <v>Assets</v>
      </c>
      <c r="H1662" t="b">
        <v>0</v>
      </c>
      <c r="I1662" s="25" t="s">
        <v>4002</v>
      </c>
    </row>
    <row r="1663" spans="1:9" x14ac:dyDescent="0.3">
      <c r="A1663" s="25"/>
      <c r="B1663">
        <v>1661</v>
      </c>
      <c r="C1663" s="9" t="s">
        <v>752</v>
      </c>
      <c r="D1663" s="25"/>
      <c r="E1663">
        <v>0</v>
      </c>
      <c r="F1663" s="25" t="str">
        <f>VLOOKUP(vAccountPlanning[[#This Row],[Type]],TableTypeAccount[],2)</f>
        <v>Assets</v>
      </c>
      <c r="H1663" t="b">
        <v>0</v>
      </c>
      <c r="I1663" s="25" t="s">
        <v>4003</v>
      </c>
    </row>
    <row r="1664" spans="1:9" x14ac:dyDescent="0.3">
      <c r="A1664" s="25"/>
      <c r="B1664">
        <v>1662</v>
      </c>
      <c r="C1664" s="9" t="s">
        <v>752</v>
      </c>
      <c r="D1664" s="25"/>
      <c r="E1664">
        <v>0</v>
      </c>
      <c r="F1664" s="25" t="str">
        <f>VLOOKUP(vAccountPlanning[[#This Row],[Type]],TableTypeAccount[],2)</f>
        <v>Assets</v>
      </c>
      <c r="H1664" t="b">
        <v>0</v>
      </c>
      <c r="I1664" s="25" t="s">
        <v>4004</v>
      </c>
    </row>
    <row r="1665" spans="1:9" x14ac:dyDescent="0.3">
      <c r="A1665" s="25"/>
      <c r="B1665">
        <v>1663</v>
      </c>
      <c r="C1665" s="9" t="s">
        <v>752</v>
      </c>
      <c r="D1665" s="25"/>
      <c r="E1665">
        <v>0</v>
      </c>
      <c r="F1665" s="25" t="str">
        <f>VLOOKUP(vAccountPlanning[[#This Row],[Type]],TableTypeAccount[],2)</f>
        <v>Assets</v>
      </c>
      <c r="H1665" t="b">
        <v>0</v>
      </c>
      <c r="I1665" s="25" t="s">
        <v>4005</v>
      </c>
    </row>
    <row r="1666" spans="1:9" x14ac:dyDescent="0.3">
      <c r="A1666" s="25"/>
      <c r="B1666">
        <v>1664</v>
      </c>
      <c r="C1666" s="9" t="s">
        <v>752</v>
      </c>
      <c r="D1666" s="25"/>
      <c r="E1666">
        <v>0</v>
      </c>
      <c r="F1666" s="25" t="str">
        <f>VLOOKUP(vAccountPlanning[[#This Row],[Type]],TableTypeAccount[],2)</f>
        <v>Assets</v>
      </c>
      <c r="H1666" t="b">
        <v>0</v>
      </c>
      <c r="I1666" s="25" t="s">
        <v>4006</v>
      </c>
    </row>
    <row r="1667" spans="1:9" x14ac:dyDescent="0.3">
      <c r="A1667" s="25"/>
      <c r="B1667">
        <v>1665</v>
      </c>
      <c r="C1667" s="9" t="s">
        <v>752</v>
      </c>
      <c r="D1667" s="25"/>
      <c r="E1667">
        <v>0</v>
      </c>
      <c r="F1667" s="25" t="str">
        <f>VLOOKUP(vAccountPlanning[[#This Row],[Type]],TableTypeAccount[],2)</f>
        <v>Assets</v>
      </c>
      <c r="H1667" t="b">
        <v>0</v>
      </c>
      <c r="I1667" s="25" t="s">
        <v>4007</v>
      </c>
    </row>
    <row r="1668" spans="1:9" x14ac:dyDescent="0.3">
      <c r="A1668" s="25"/>
      <c r="B1668">
        <v>1666</v>
      </c>
      <c r="C1668" s="9" t="s">
        <v>752</v>
      </c>
      <c r="D1668" s="25"/>
      <c r="E1668">
        <v>0</v>
      </c>
      <c r="F1668" s="25" t="str">
        <f>VLOOKUP(vAccountPlanning[[#This Row],[Type]],TableTypeAccount[],2)</f>
        <v>Assets</v>
      </c>
      <c r="H1668" t="b">
        <v>0</v>
      </c>
      <c r="I1668" s="25" t="s">
        <v>4008</v>
      </c>
    </row>
    <row r="1669" spans="1:9" x14ac:dyDescent="0.3">
      <c r="A1669" s="25"/>
      <c r="B1669">
        <v>1667</v>
      </c>
      <c r="C1669" s="9" t="s">
        <v>752</v>
      </c>
      <c r="D1669" s="25"/>
      <c r="E1669">
        <v>0</v>
      </c>
      <c r="F1669" s="25" t="str">
        <f>VLOOKUP(vAccountPlanning[[#This Row],[Type]],TableTypeAccount[],2)</f>
        <v>Assets</v>
      </c>
      <c r="H1669" t="b">
        <v>0</v>
      </c>
      <c r="I1669" s="25" t="s">
        <v>4009</v>
      </c>
    </row>
    <row r="1670" spans="1:9" x14ac:dyDescent="0.3">
      <c r="A1670" s="25"/>
      <c r="B1670">
        <v>1668</v>
      </c>
      <c r="C1670" s="9" t="s">
        <v>752</v>
      </c>
      <c r="D1670" s="25"/>
      <c r="E1670">
        <v>0</v>
      </c>
      <c r="F1670" s="25" t="str">
        <f>VLOOKUP(vAccountPlanning[[#This Row],[Type]],TableTypeAccount[],2)</f>
        <v>Assets</v>
      </c>
      <c r="H1670" t="b">
        <v>0</v>
      </c>
      <c r="I1670" s="25" t="s">
        <v>4010</v>
      </c>
    </row>
    <row r="1671" spans="1:9" x14ac:dyDescent="0.3">
      <c r="A1671" s="25"/>
      <c r="B1671">
        <v>1669</v>
      </c>
      <c r="C1671" s="9" t="s">
        <v>752</v>
      </c>
      <c r="D1671" s="25"/>
      <c r="E1671">
        <v>0</v>
      </c>
      <c r="F1671" s="25" t="str">
        <f>VLOOKUP(vAccountPlanning[[#This Row],[Type]],TableTypeAccount[],2)</f>
        <v>Assets</v>
      </c>
      <c r="H1671" t="b">
        <v>0</v>
      </c>
      <c r="I1671" s="25" t="s">
        <v>4011</v>
      </c>
    </row>
    <row r="1672" spans="1:9" x14ac:dyDescent="0.3">
      <c r="A1672" s="25"/>
      <c r="B1672">
        <v>1670</v>
      </c>
      <c r="C1672" s="9" t="s">
        <v>752</v>
      </c>
      <c r="D1672" s="25"/>
      <c r="E1672">
        <v>0</v>
      </c>
      <c r="F1672" s="25" t="str">
        <f>VLOOKUP(vAccountPlanning[[#This Row],[Type]],TableTypeAccount[],2)</f>
        <v>Assets</v>
      </c>
      <c r="H1672" t="b">
        <v>0</v>
      </c>
      <c r="I1672" s="25" t="s">
        <v>4012</v>
      </c>
    </row>
    <row r="1673" spans="1:9" x14ac:dyDescent="0.3">
      <c r="A1673" s="25"/>
      <c r="B1673">
        <v>1671</v>
      </c>
      <c r="C1673" s="9" t="s">
        <v>752</v>
      </c>
      <c r="D1673" s="25"/>
      <c r="E1673">
        <v>0</v>
      </c>
      <c r="F1673" s="25" t="str">
        <f>VLOOKUP(vAccountPlanning[[#This Row],[Type]],TableTypeAccount[],2)</f>
        <v>Assets</v>
      </c>
      <c r="H1673" t="b">
        <v>0</v>
      </c>
      <c r="I1673" s="25" t="s">
        <v>4013</v>
      </c>
    </row>
    <row r="1674" spans="1:9" x14ac:dyDescent="0.3">
      <c r="A1674" s="25"/>
      <c r="B1674">
        <v>1672</v>
      </c>
      <c r="C1674" s="9" t="s">
        <v>752</v>
      </c>
      <c r="D1674" s="25"/>
      <c r="E1674">
        <v>0</v>
      </c>
      <c r="F1674" s="25" t="str">
        <f>VLOOKUP(vAccountPlanning[[#This Row],[Type]],TableTypeAccount[],2)</f>
        <v>Assets</v>
      </c>
      <c r="H1674" t="b">
        <v>0</v>
      </c>
      <c r="I1674" s="25" t="s">
        <v>4014</v>
      </c>
    </row>
    <row r="1675" spans="1:9" x14ac:dyDescent="0.3">
      <c r="A1675" s="25"/>
      <c r="B1675">
        <v>1673</v>
      </c>
      <c r="C1675" s="9" t="s">
        <v>752</v>
      </c>
      <c r="D1675" s="25"/>
      <c r="E1675">
        <v>0</v>
      </c>
      <c r="F1675" s="25" t="str">
        <f>VLOOKUP(vAccountPlanning[[#This Row],[Type]],TableTypeAccount[],2)</f>
        <v>Assets</v>
      </c>
      <c r="H1675" t="b">
        <v>0</v>
      </c>
      <c r="I1675" s="25" t="s">
        <v>4015</v>
      </c>
    </row>
    <row r="1676" spans="1:9" x14ac:dyDescent="0.3">
      <c r="A1676" s="25"/>
      <c r="B1676">
        <v>1674</v>
      </c>
      <c r="C1676" s="9" t="s">
        <v>752</v>
      </c>
      <c r="D1676" s="25"/>
      <c r="E1676">
        <v>0</v>
      </c>
      <c r="F1676" s="25" t="str">
        <f>VLOOKUP(vAccountPlanning[[#This Row],[Type]],TableTypeAccount[],2)</f>
        <v>Assets</v>
      </c>
      <c r="H1676" t="b">
        <v>0</v>
      </c>
      <c r="I1676" s="25" t="s">
        <v>4016</v>
      </c>
    </row>
    <row r="1677" spans="1:9" x14ac:dyDescent="0.3">
      <c r="A1677" s="25"/>
      <c r="B1677">
        <v>1675</v>
      </c>
      <c r="C1677" s="9" t="s">
        <v>752</v>
      </c>
      <c r="D1677" s="25"/>
      <c r="E1677">
        <v>0</v>
      </c>
      <c r="F1677" s="25" t="str">
        <f>VLOOKUP(vAccountPlanning[[#This Row],[Type]],TableTypeAccount[],2)</f>
        <v>Assets</v>
      </c>
      <c r="H1677" t="b">
        <v>0</v>
      </c>
      <c r="I1677" s="25" t="s">
        <v>4017</v>
      </c>
    </row>
    <row r="1678" spans="1:9" x14ac:dyDescent="0.3">
      <c r="A1678" s="25"/>
      <c r="B1678">
        <v>1676</v>
      </c>
      <c r="C1678" s="9" t="s">
        <v>752</v>
      </c>
      <c r="D1678" s="25"/>
      <c r="E1678">
        <v>0</v>
      </c>
      <c r="F1678" s="25" t="str">
        <f>VLOOKUP(vAccountPlanning[[#This Row],[Type]],TableTypeAccount[],2)</f>
        <v>Assets</v>
      </c>
      <c r="H1678" t="b">
        <v>0</v>
      </c>
      <c r="I1678" s="25" t="s">
        <v>4018</v>
      </c>
    </row>
    <row r="1679" spans="1:9" x14ac:dyDescent="0.3">
      <c r="A1679" s="25"/>
      <c r="B1679">
        <v>1677</v>
      </c>
      <c r="C1679" s="9" t="s">
        <v>752</v>
      </c>
      <c r="D1679" s="25"/>
      <c r="E1679">
        <v>0</v>
      </c>
      <c r="F1679" s="25" t="str">
        <f>VLOOKUP(vAccountPlanning[[#This Row],[Type]],TableTypeAccount[],2)</f>
        <v>Assets</v>
      </c>
      <c r="H1679" t="b">
        <v>0</v>
      </c>
      <c r="I1679" s="25" t="s">
        <v>4019</v>
      </c>
    </row>
    <row r="1680" spans="1:9" x14ac:dyDescent="0.3">
      <c r="A1680" s="25"/>
      <c r="B1680">
        <v>1678</v>
      </c>
      <c r="C1680" s="9" t="s">
        <v>752</v>
      </c>
      <c r="D1680" s="25"/>
      <c r="E1680">
        <v>0</v>
      </c>
      <c r="F1680" s="25" t="str">
        <f>VLOOKUP(vAccountPlanning[[#This Row],[Type]],TableTypeAccount[],2)</f>
        <v>Assets</v>
      </c>
      <c r="H1680" t="b">
        <v>0</v>
      </c>
      <c r="I1680" s="25" t="s">
        <v>4020</v>
      </c>
    </row>
    <row r="1681" spans="1:9" x14ac:dyDescent="0.3">
      <c r="A1681" s="25"/>
      <c r="B1681">
        <v>1679</v>
      </c>
      <c r="C1681" s="9" t="s">
        <v>752</v>
      </c>
      <c r="D1681" s="25"/>
      <c r="E1681">
        <v>0</v>
      </c>
      <c r="F1681" s="25" t="str">
        <f>VLOOKUP(vAccountPlanning[[#This Row],[Type]],TableTypeAccount[],2)</f>
        <v>Assets</v>
      </c>
      <c r="H1681" t="b">
        <v>0</v>
      </c>
      <c r="I1681" s="25" t="s">
        <v>4021</v>
      </c>
    </row>
    <row r="1682" spans="1:9" x14ac:dyDescent="0.3">
      <c r="A1682" s="25"/>
      <c r="B1682">
        <v>1680</v>
      </c>
      <c r="C1682" s="9" t="s">
        <v>752</v>
      </c>
      <c r="D1682" s="25"/>
      <c r="E1682">
        <v>0</v>
      </c>
      <c r="F1682" s="25" t="str">
        <f>VLOOKUP(vAccountPlanning[[#This Row],[Type]],TableTypeAccount[],2)</f>
        <v>Assets</v>
      </c>
      <c r="H1682" t="b">
        <v>0</v>
      </c>
      <c r="I1682" s="25" t="s">
        <v>4022</v>
      </c>
    </row>
    <row r="1683" spans="1:9" x14ac:dyDescent="0.3">
      <c r="A1683" s="25"/>
      <c r="B1683">
        <v>1681</v>
      </c>
      <c r="C1683" s="9" t="s">
        <v>752</v>
      </c>
      <c r="D1683" s="25"/>
      <c r="E1683">
        <v>0</v>
      </c>
      <c r="F1683" s="25" t="str">
        <f>VLOOKUP(vAccountPlanning[[#This Row],[Type]],TableTypeAccount[],2)</f>
        <v>Assets</v>
      </c>
      <c r="H1683" t="b">
        <v>0</v>
      </c>
      <c r="I1683" s="25" t="s">
        <v>4023</v>
      </c>
    </row>
    <row r="1684" spans="1:9" x14ac:dyDescent="0.3">
      <c r="A1684" s="25"/>
      <c r="B1684">
        <v>1682</v>
      </c>
      <c r="C1684" s="9" t="s">
        <v>752</v>
      </c>
      <c r="D1684" s="25"/>
      <c r="E1684">
        <v>0</v>
      </c>
      <c r="F1684" s="25" t="str">
        <f>VLOOKUP(vAccountPlanning[[#This Row],[Type]],TableTypeAccount[],2)</f>
        <v>Assets</v>
      </c>
      <c r="H1684" t="b">
        <v>0</v>
      </c>
      <c r="I1684" s="25" t="s">
        <v>4024</v>
      </c>
    </row>
    <row r="1685" spans="1:9" x14ac:dyDescent="0.3">
      <c r="A1685" s="25"/>
      <c r="B1685">
        <v>1683</v>
      </c>
      <c r="C1685" s="9" t="s">
        <v>752</v>
      </c>
      <c r="D1685" s="25"/>
      <c r="E1685">
        <v>0</v>
      </c>
      <c r="F1685" s="25" t="str">
        <f>VLOOKUP(vAccountPlanning[[#This Row],[Type]],TableTypeAccount[],2)</f>
        <v>Assets</v>
      </c>
      <c r="H1685" t="b">
        <v>0</v>
      </c>
      <c r="I1685" s="25" t="s">
        <v>4025</v>
      </c>
    </row>
    <row r="1686" spans="1:9" x14ac:dyDescent="0.3">
      <c r="A1686" s="25"/>
      <c r="B1686">
        <v>1684</v>
      </c>
      <c r="C1686" s="9" t="s">
        <v>752</v>
      </c>
      <c r="D1686" s="25"/>
      <c r="E1686">
        <v>0</v>
      </c>
      <c r="F1686" s="25" t="str">
        <f>VLOOKUP(vAccountPlanning[[#This Row],[Type]],TableTypeAccount[],2)</f>
        <v>Assets</v>
      </c>
      <c r="H1686" t="b">
        <v>0</v>
      </c>
      <c r="I1686" s="25" t="s">
        <v>4026</v>
      </c>
    </row>
    <row r="1687" spans="1:9" x14ac:dyDescent="0.3">
      <c r="A1687" s="25"/>
      <c r="B1687">
        <v>1685</v>
      </c>
      <c r="C1687" s="9" t="s">
        <v>752</v>
      </c>
      <c r="D1687" s="25"/>
      <c r="E1687">
        <v>0</v>
      </c>
      <c r="F1687" s="25" t="str">
        <f>VLOOKUP(vAccountPlanning[[#This Row],[Type]],TableTypeAccount[],2)</f>
        <v>Assets</v>
      </c>
      <c r="H1687" t="b">
        <v>0</v>
      </c>
      <c r="I1687" s="25" t="s">
        <v>4027</v>
      </c>
    </row>
    <row r="1688" spans="1:9" x14ac:dyDescent="0.3">
      <c r="A1688" s="25"/>
      <c r="B1688">
        <v>1686</v>
      </c>
      <c r="C1688" s="9" t="s">
        <v>752</v>
      </c>
      <c r="D1688" s="25"/>
      <c r="E1688">
        <v>0</v>
      </c>
      <c r="F1688" s="25" t="str">
        <f>VLOOKUP(vAccountPlanning[[#This Row],[Type]],TableTypeAccount[],2)</f>
        <v>Assets</v>
      </c>
      <c r="H1688" t="b">
        <v>0</v>
      </c>
      <c r="I1688" s="25" t="s">
        <v>4028</v>
      </c>
    </row>
    <row r="1689" spans="1:9" x14ac:dyDescent="0.3">
      <c r="A1689" s="25"/>
      <c r="B1689">
        <v>1687</v>
      </c>
      <c r="C1689" s="9" t="s">
        <v>752</v>
      </c>
      <c r="D1689" s="25"/>
      <c r="E1689">
        <v>0</v>
      </c>
      <c r="F1689" s="25" t="str">
        <f>VLOOKUP(vAccountPlanning[[#This Row],[Type]],TableTypeAccount[],2)</f>
        <v>Assets</v>
      </c>
      <c r="H1689" t="b">
        <v>0</v>
      </c>
      <c r="I1689" s="25" t="s">
        <v>4029</v>
      </c>
    </row>
    <row r="1690" spans="1:9" x14ac:dyDescent="0.3">
      <c r="A1690" s="25"/>
      <c r="B1690">
        <v>1688</v>
      </c>
      <c r="C1690" s="9" t="s">
        <v>752</v>
      </c>
      <c r="D1690" s="25"/>
      <c r="E1690">
        <v>0</v>
      </c>
      <c r="F1690" s="25" t="str">
        <f>VLOOKUP(vAccountPlanning[[#This Row],[Type]],TableTypeAccount[],2)</f>
        <v>Assets</v>
      </c>
      <c r="H1690" t="b">
        <v>0</v>
      </c>
      <c r="I1690" s="25" t="s">
        <v>4030</v>
      </c>
    </row>
    <row r="1691" spans="1:9" x14ac:dyDescent="0.3">
      <c r="A1691" s="25"/>
      <c r="B1691">
        <v>1689</v>
      </c>
      <c r="C1691" s="9" t="s">
        <v>752</v>
      </c>
      <c r="D1691" s="25"/>
      <c r="E1691">
        <v>0</v>
      </c>
      <c r="F1691" s="25" t="str">
        <f>VLOOKUP(vAccountPlanning[[#This Row],[Type]],TableTypeAccount[],2)</f>
        <v>Assets</v>
      </c>
      <c r="H1691" t="b">
        <v>0</v>
      </c>
      <c r="I1691" s="25" t="s">
        <v>4031</v>
      </c>
    </row>
    <row r="1692" spans="1:9" x14ac:dyDescent="0.3">
      <c r="A1692" s="25"/>
      <c r="B1692">
        <v>1690</v>
      </c>
      <c r="C1692" s="9" t="s">
        <v>752</v>
      </c>
      <c r="D1692" s="25"/>
      <c r="E1692">
        <v>0</v>
      </c>
      <c r="F1692" s="25" t="str">
        <f>VLOOKUP(vAccountPlanning[[#This Row],[Type]],TableTypeAccount[],2)</f>
        <v>Assets</v>
      </c>
      <c r="H1692" t="b">
        <v>0</v>
      </c>
      <c r="I1692" s="25" t="s">
        <v>4032</v>
      </c>
    </row>
    <row r="1693" spans="1:9" x14ac:dyDescent="0.3">
      <c r="A1693" s="25"/>
      <c r="B1693">
        <v>1691</v>
      </c>
      <c r="C1693" s="9" t="s">
        <v>752</v>
      </c>
      <c r="D1693" s="25"/>
      <c r="E1693">
        <v>0</v>
      </c>
      <c r="F1693" s="25" t="str">
        <f>VLOOKUP(vAccountPlanning[[#This Row],[Type]],TableTypeAccount[],2)</f>
        <v>Assets</v>
      </c>
      <c r="H1693" t="b">
        <v>0</v>
      </c>
      <c r="I1693" s="25" t="s">
        <v>4033</v>
      </c>
    </row>
    <row r="1694" spans="1:9" x14ac:dyDescent="0.3">
      <c r="A1694" s="25"/>
      <c r="B1694">
        <v>1692</v>
      </c>
      <c r="C1694" s="9" t="s">
        <v>752</v>
      </c>
      <c r="D1694" s="25"/>
      <c r="E1694">
        <v>0</v>
      </c>
      <c r="F1694" s="25" t="str">
        <f>VLOOKUP(vAccountPlanning[[#This Row],[Type]],TableTypeAccount[],2)</f>
        <v>Assets</v>
      </c>
      <c r="H1694" t="b">
        <v>0</v>
      </c>
      <c r="I1694" s="25" t="s">
        <v>4034</v>
      </c>
    </row>
    <row r="1695" spans="1:9" x14ac:dyDescent="0.3">
      <c r="A1695" s="25"/>
      <c r="B1695">
        <v>1693</v>
      </c>
      <c r="C1695" s="9" t="s">
        <v>752</v>
      </c>
      <c r="D1695" s="25"/>
      <c r="E1695">
        <v>0</v>
      </c>
      <c r="F1695" s="25" t="str">
        <f>VLOOKUP(vAccountPlanning[[#This Row],[Type]],TableTypeAccount[],2)</f>
        <v>Assets</v>
      </c>
      <c r="H1695" t="b">
        <v>0</v>
      </c>
      <c r="I1695" s="25" t="s">
        <v>4035</v>
      </c>
    </row>
    <row r="1696" spans="1:9" x14ac:dyDescent="0.3">
      <c r="A1696" s="25"/>
      <c r="B1696">
        <v>1694</v>
      </c>
      <c r="C1696" s="9" t="s">
        <v>752</v>
      </c>
      <c r="D1696" s="25"/>
      <c r="E1696">
        <v>0</v>
      </c>
      <c r="F1696" s="25" t="str">
        <f>VLOOKUP(vAccountPlanning[[#This Row],[Type]],TableTypeAccount[],2)</f>
        <v>Assets</v>
      </c>
      <c r="H1696" t="b">
        <v>0</v>
      </c>
      <c r="I1696" s="25" t="s">
        <v>4036</v>
      </c>
    </row>
    <row r="1697" spans="1:9" x14ac:dyDescent="0.3">
      <c r="A1697" s="25"/>
      <c r="B1697">
        <v>1695</v>
      </c>
      <c r="C1697" s="9" t="s">
        <v>752</v>
      </c>
      <c r="D1697" s="25"/>
      <c r="E1697">
        <v>0</v>
      </c>
      <c r="F1697" s="25" t="str">
        <f>VLOOKUP(vAccountPlanning[[#This Row],[Type]],TableTypeAccount[],2)</f>
        <v>Assets</v>
      </c>
      <c r="H1697" t="b">
        <v>0</v>
      </c>
      <c r="I1697" s="25" t="s">
        <v>4037</v>
      </c>
    </row>
    <row r="1698" spans="1:9" x14ac:dyDescent="0.3">
      <c r="A1698" s="25"/>
      <c r="B1698">
        <v>1696</v>
      </c>
      <c r="C1698" s="9" t="s">
        <v>752</v>
      </c>
      <c r="D1698" s="25"/>
      <c r="E1698">
        <v>0</v>
      </c>
      <c r="F1698" s="25" t="str">
        <f>VLOOKUP(vAccountPlanning[[#This Row],[Type]],TableTypeAccount[],2)</f>
        <v>Assets</v>
      </c>
      <c r="H1698" t="b">
        <v>0</v>
      </c>
      <c r="I1698" s="25" t="s">
        <v>4038</v>
      </c>
    </row>
    <row r="1699" spans="1:9" x14ac:dyDescent="0.3">
      <c r="A1699" s="25"/>
      <c r="B1699">
        <v>1697</v>
      </c>
      <c r="C1699" s="9" t="s">
        <v>752</v>
      </c>
      <c r="D1699" s="25"/>
      <c r="E1699">
        <v>0</v>
      </c>
      <c r="F1699" s="25" t="str">
        <f>VLOOKUP(vAccountPlanning[[#This Row],[Type]],TableTypeAccount[],2)</f>
        <v>Assets</v>
      </c>
      <c r="H1699" t="b">
        <v>0</v>
      </c>
      <c r="I1699" s="25" t="s">
        <v>4039</v>
      </c>
    </row>
    <row r="1700" spans="1:9" x14ac:dyDescent="0.3">
      <c r="A1700" s="25"/>
      <c r="B1700">
        <v>1698</v>
      </c>
      <c r="C1700" s="9" t="s">
        <v>752</v>
      </c>
      <c r="D1700" s="25"/>
      <c r="E1700">
        <v>0</v>
      </c>
      <c r="F1700" s="25" t="str">
        <f>VLOOKUP(vAccountPlanning[[#This Row],[Type]],TableTypeAccount[],2)</f>
        <v>Assets</v>
      </c>
      <c r="H1700" t="b">
        <v>0</v>
      </c>
      <c r="I1700" s="25" t="s">
        <v>4040</v>
      </c>
    </row>
    <row r="1701" spans="1:9" x14ac:dyDescent="0.3">
      <c r="A1701" s="25"/>
      <c r="B1701">
        <v>1699</v>
      </c>
      <c r="C1701" s="9" t="s">
        <v>752</v>
      </c>
      <c r="D1701" s="25"/>
      <c r="E1701">
        <v>0</v>
      </c>
      <c r="F1701" s="25" t="str">
        <f>VLOOKUP(vAccountPlanning[[#This Row],[Type]],TableTypeAccount[],2)</f>
        <v>Assets</v>
      </c>
      <c r="H1701" t="b">
        <v>0</v>
      </c>
      <c r="I1701" s="25" t="s">
        <v>4041</v>
      </c>
    </row>
    <row r="1702" spans="1:9" x14ac:dyDescent="0.3">
      <c r="A1702" s="25"/>
      <c r="B1702">
        <v>1700</v>
      </c>
      <c r="C1702" s="9" t="s">
        <v>753</v>
      </c>
      <c r="D1702" s="25"/>
      <c r="E1702">
        <v>0</v>
      </c>
      <c r="F1702" s="25" t="str">
        <f>VLOOKUP(vAccountPlanning[[#This Row],[Type]],TableTypeAccount[],2)</f>
        <v>Assets</v>
      </c>
      <c r="H1702" t="b">
        <v>0</v>
      </c>
      <c r="I1702" s="25" t="s">
        <v>4042</v>
      </c>
    </row>
    <row r="1703" spans="1:9" x14ac:dyDescent="0.3">
      <c r="A1703" s="25"/>
      <c r="B1703">
        <v>1701</v>
      </c>
      <c r="C1703" s="9" t="s">
        <v>753</v>
      </c>
      <c r="D1703" s="25"/>
      <c r="E1703">
        <v>0</v>
      </c>
      <c r="F1703" s="25" t="str">
        <f>VLOOKUP(vAccountPlanning[[#This Row],[Type]],TableTypeAccount[],2)</f>
        <v>Assets</v>
      </c>
      <c r="H1703" t="b">
        <v>0</v>
      </c>
      <c r="I1703" s="25" t="s">
        <v>4043</v>
      </c>
    </row>
    <row r="1704" spans="1:9" x14ac:dyDescent="0.3">
      <c r="A1704" s="25"/>
      <c r="B1704">
        <v>1702</v>
      </c>
      <c r="C1704" s="9" t="s">
        <v>753</v>
      </c>
      <c r="D1704" s="25"/>
      <c r="E1704">
        <v>0</v>
      </c>
      <c r="F1704" s="25" t="str">
        <f>VLOOKUP(vAccountPlanning[[#This Row],[Type]],TableTypeAccount[],2)</f>
        <v>Assets</v>
      </c>
      <c r="H1704" t="b">
        <v>0</v>
      </c>
      <c r="I1704" s="25" t="s">
        <v>4044</v>
      </c>
    </row>
    <row r="1705" spans="1:9" x14ac:dyDescent="0.3">
      <c r="A1705" s="25"/>
      <c r="B1705">
        <v>1703</v>
      </c>
      <c r="C1705" s="9" t="s">
        <v>753</v>
      </c>
      <c r="D1705" s="25"/>
      <c r="E1705">
        <v>0</v>
      </c>
      <c r="F1705" s="25" t="str">
        <f>VLOOKUP(vAccountPlanning[[#This Row],[Type]],TableTypeAccount[],2)</f>
        <v>Assets</v>
      </c>
      <c r="H1705" t="b">
        <v>0</v>
      </c>
      <c r="I1705" s="25" t="s">
        <v>4045</v>
      </c>
    </row>
    <row r="1706" spans="1:9" x14ac:dyDescent="0.3">
      <c r="A1706" s="25"/>
      <c r="B1706">
        <v>1704</v>
      </c>
      <c r="C1706" s="9" t="s">
        <v>753</v>
      </c>
      <c r="D1706" s="25"/>
      <c r="E1706">
        <v>0</v>
      </c>
      <c r="F1706" s="25" t="str">
        <f>VLOOKUP(vAccountPlanning[[#This Row],[Type]],TableTypeAccount[],2)</f>
        <v>Assets</v>
      </c>
      <c r="H1706" t="b">
        <v>0</v>
      </c>
      <c r="I1706" s="25" t="s">
        <v>4046</v>
      </c>
    </row>
    <row r="1707" spans="1:9" x14ac:dyDescent="0.3">
      <c r="A1707" s="25"/>
      <c r="B1707">
        <v>1705</v>
      </c>
      <c r="C1707" s="9" t="s">
        <v>753</v>
      </c>
      <c r="D1707" s="25"/>
      <c r="E1707">
        <v>0</v>
      </c>
      <c r="F1707" s="25" t="str">
        <f>VLOOKUP(vAccountPlanning[[#This Row],[Type]],TableTypeAccount[],2)</f>
        <v>Assets</v>
      </c>
      <c r="H1707" t="b">
        <v>0</v>
      </c>
      <c r="I1707" s="25" t="s">
        <v>4047</v>
      </c>
    </row>
    <row r="1708" spans="1:9" x14ac:dyDescent="0.3">
      <c r="A1708" s="25"/>
      <c r="B1708">
        <v>1706</v>
      </c>
      <c r="C1708" s="9" t="s">
        <v>753</v>
      </c>
      <c r="D1708" s="25"/>
      <c r="E1708">
        <v>0</v>
      </c>
      <c r="F1708" s="25" t="str">
        <f>VLOOKUP(vAccountPlanning[[#This Row],[Type]],TableTypeAccount[],2)</f>
        <v>Assets</v>
      </c>
      <c r="H1708" t="b">
        <v>0</v>
      </c>
      <c r="I1708" s="25" t="s">
        <v>4048</v>
      </c>
    </row>
    <row r="1709" spans="1:9" x14ac:dyDescent="0.3">
      <c r="A1709" s="25"/>
      <c r="B1709">
        <v>1707</v>
      </c>
      <c r="C1709" s="9" t="s">
        <v>753</v>
      </c>
      <c r="D1709" s="25"/>
      <c r="E1709">
        <v>0</v>
      </c>
      <c r="F1709" s="25" t="str">
        <f>VLOOKUP(vAccountPlanning[[#This Row],[Type]],TableTypeAccount[],2)</f>
        <v>Assets</v>
      </c>
      <c r="H1709" t="b">
        <v>0</v>
      </c>
      <c r="I1709" s="25" t="s">
        <v>4049</v>
      </c>
    </row>
    <row r="1710" spans="1:9" x14ac:dyDescent="0.3">
      <c r="A1710" s="25"/>
      <c r="B1710">
        <v>1708</v>
      </c>
      <c r="C1710" s="9" t="s">
        <v>753</v>
      </c>
      <c r="D1710" s="25"/>
      <c r="E1710">
        <v>0</v>
      </c>
      <c r="F1710" s="25" t="str">
        <f>VLOOKUP(vAccountPlanning[[#This Row],[Type]],TableTypeAccount[],2)</f>
        <v>Assets</v>
      </c>
      <c r="H1710" t="b">
        <v>0</v>
      </c>
      <c r="I1710" s="25" t="s">
        <v>4050</v>
      </c>
    </row>
    <row r="1711" spans="1:9" x14ac:dyDescent="0.3">
      <c r="A1711" s="25"/>
      <c r="B1711">
        <v>1709</v>
      </c>
      <c r="C1711" s="9" t="s">
        <v>753</v>
      </c>
      <c r="D1711" s="25"/>
      <c r="E1711">
        <v>0</v>
      </c>
      <c r="F1711" s="25" t="str">
        <f>VLOOKUP(vAccountPlanning[[#This Row],[Type]],TableTypeAccount[],2)</f>
        <v>Assets</v>
      </c>
      <c r="H1711" t="b">
        <v>0</v>
      </c>
      <c r="I1711" s="25" t="s">
        <v>4051</v>
      </c>
    </row>
    <row r="1712" spans="1:9" x14ac:dyDescent="0.3">
      <c r="A1712" s="25"/>
      <c r="B1712">
        <v>1710</v>
      </c>
      <c r="C1712" s="9" t="s">
        <v>754</v>
      </c>
      <c r="D1712" s="25"/>
      <c r="E1712">
        <v>0</v>
      </c>
      <c r="F1712" s="25" t="str">
        <f>VLOOKUP(vAccountPlanning[[#This Row],[Type]],TableTypeAccount[],2)</f>
        <v>Assets</v>
      </c>
      <c r="H1712" t="b">
        <v>0</v>
      </c>
      <c r="I1712" s="25" t="s">
        <v>4052</v>
      </c>
    </row>
    <row r="1713" spans="1:9" x14ac:dyDescent="0.3">
      <c r="A1713" s="25"/>
      <c r="B1713">
        <v>1711</v>
      </c>
      <c r="C1713" s="9" t="s">
        <v>754</v>
      </c>
      <c r="D1713" s="25"/>
      <c r="E1713">
        <v>0</v>
      </c>
      <c r="F1713" s="25" t="str">
        <f>VLOOKUP(vAccountPlanning[[#This Row],[Type]],TableTypeAccount[],2)</f>
        <v>Assets</v>
      </c>
      <c r="H1713" t="b">
        <v>0</v>
      </c>
      <c r="I1713" s="25" t="s">
        <v>4053</v>
      </c>
    </row>
    <row r="1714" spans="1:9" x14ac:dyDescent="0.3">
      <c r="A1714" s="25"/>
      <c r="B1714">
        <v>1712</v>
      </c>
      <c r="C1714" s="9" t="s">
        <v>754</v>
      </c>
      <c r="D1714" s="25"/>
      <c r="E1714">
        <v>0</v>
      </c>
      <c r="F1714" s="25" t="str">
        <f>VLOOKUP(vAccountPlanning[[#This Row],[Type]],TableTypeAccount[],2)</f>
        <v>Assets</v>
      </c>
      <c r="H1714" t="b">
        <v>0</v>
      </c>
      <c r="I1714" s="25" t="s">
        <v>4054</v>
      </c>
    </row>
    <row r="1715" spans="1:9" x14ac:dyDescent="0.3">
      <c r="A1715" s="25"/>
      <c r="B1715">
        <v>1713</v>
      </c>
      <c r="C1715" s="9" t="s">
        <v>754</v>
      </c>
      <c r="D1715" s="25"/>
      <c r="E1715">
        <v>0</v>
      </c>
      <c r="F1715" s="25" t="str">
        <f>VLOOKUP(vAccountPlanning[[#This Row],[Type]],TableTypeAccount[],2)</f>
        <v>Assets</v>
      </c>
      <c r="H1715" t="b">
        <v>0</v>
      </c>
      <c r="I1715" s="25" t="s">
        <v>4055</v>
      </c>
    </row>
    <row r="1716" spans="1:9" x14ac:dyDescent="0.3">
      <c r="A1716" s="25"/>
      <c r="B1716">
        <v>1714</v>
      </c>
      <c r="C1716" s="9" t="s">
        <v>754</v>
      </c>
      <c r="D1716" s="25"/>
      <c r="E1716">
        <v>0</v>
      </c>
      <c r="F1716" s="25" t="str">
        <f>VLOOKUP(vAccountPlanning[[#This Row],[Type]],TableTypeAccount[],2)</f>
        <v>Assets</v>
      </c>
      <c r="H1716" t="b">
        <v>0</v>
      </c>
      <c r="I1716" s="25" t="s">
        <v>4056</v>
      </c>
    </row>
    <row r="1717" spans="1:9" x14ac:dyDescent="0.3">
      <c r="A1717" s="25"/>
      <c r="B1717">
        <v>1715</v>
      </c>
      <c r="C1717" s="9" t="s">
        <v>754</v>
      </c>
      <c r="D1717" s="25"/>
      <c r="E1717">
        <v>0</v>
      </c>
      <c r="F1717" s="25" t="str">
        <f>VLOOKUP(vAccountPlanning[[#This Row],[Type]],TableTypeAccount[],2)</f>
        <v>Assets</v>
      </c>
      <c r="H1717" t="b">
        <v>0</v>
      </c>
      <c r="I1717" s="25" t="s">
        <v>4057</v>
      </c>
    </row>
    <row r="1718" spans="1:9" x14ac:dyDescent="0.3">
      <c r="A1718" s="25"/>
      <c r="B1718">
        <v>1716</v>
      </c>
      <c r="C1718" s="9" t="s">
        <v>754</v>
      </c>
      <c r="D1718" s="25"/>
      <c r="E1718">
        <v>0</v>
      </c>
      <c r="F1718" s="25" t="str">
        <f>VLOOKUP(vAccountPlanning[[#This Row],[Type]],TableTypeAccount[],2)</f>
        <v>Assets</v>
      </c>
      <c r="H1718" t="b">
        <v>0</v>
      </c>
      <c r="I1718" s="25" t="s">
        <v>4058</v>
      </c>
    </row>
    <row r="1719" spans="1:9" x14ac:dyDescent="0.3">
      <c r="A1719" s="25"/>
      <c r="B1719">
        <v>1717</v>
      </c>
      <c r="C1719" s="9" t="s">
        <v>754</v>
      </c>
      <c r="D1719" s="25"/>
      <c r="E1719">
        <v>0</v>
      </c>
      <c r="F1719" s="25" t="str">
        <f>VLOOKUP(vAccountPlanning[[#This Row],[Type]],TableTypeAccount[],2)</f>
        <v>Assets</v>
      </c>
      <c r="H1719" t="b">
        <v>0</v>
      </c>
      <c r="I1719" s="25" t="s">
        <v>4059</v>
      </c>
    </row>
    <row r="1720" spans="1:9" x14ac:dyDescent="0.3">
      <c r="A1720" s="25"/>
      <c r="B1720">
        <v>1718</v>
      </c>
      <c r="C1720" s="9" t="s">
        <v>754</v>
      </c>
      <c r="D1720" s="25"/>
      <c r="E1720">
        <v>0</v>
      </c>
      <c r="F1720" s="25" t="str">
        <f>VLOOKUP(vAccountPlanning[[#This Row],[Type]],TableTypeAccount[],2)</f>
        <v>Assets</v>
      </c>
      <c r="H1720" t="b">
        <v>0</v>
      </c>
      <c r="I1720" s="25" t="s">
        <v>4060</v>
      </c>
    </row>
    <row r="1721" spans="1:9" x14ac:dyDescent="0.3">
      <c r="A1721" s="25"/>
      <c r="B1721">
        <v>1719</v>
      </c>
      <c r="C1721" s="9" t="s">
        <v>754</v>
      </c>
      <c r="D1721" s="25"/>
      <c r="E1721">
        <v>0</v>
      </c>
      <c r="F1721" s="25" t="str">
        <f>VLOOKUP(vAccountPlanning[[#This Row],[Type]],TableTypeAccount[],2)</f>
        <v>Assets</v>
      </c>
      <c r="H1721" t="b">
        <v>0</v>
      </c>
      <c r="I1721" s="25" t="s">
        <v>4061</v>
      </c>
    </row>
    <row r="1722" spans="1:9" x14ac:dyDescent="0.3">
      <c r="A1722" s="25"/>
      <c r="B1722">
        <v>1720</v>
      </c>
      <c r="C1722" s="9" t="s">
        <v>755</v>
      </c>
      <c r="D1722" s="25"/>
      <c r="E1722">
        <v>0</v>
      </c>
      <c r="F1722" s="25" t="str">
        <f>VLOOKUP(vAccountPlanning[[#This Row],[Type]],TableTypeAccount[],2)</f>
        <v>Assets</v>
      </c>
      <c r="H1722" t="b">
        <v>0</v>
      </c>
      <c r="I1722" s="25" t="s">
        <v>4062</v>
      </c>
    </row>
    <row r="1723" spans="1:9" x14ac:dyDescent="0.3">
      <c r="A1723" s="25"/>
      <c r="B1723">
        <v>1721</v>
      </c>
      <c r="C1723" s="9" t="s">
        <v>755</v>
      </c>
      <c r="D1723" s="25"/>
      <c r="E1723">
        <v>0</v>
      </c>
      <c r="F1723" s="25" t="str">
        <f>VLOOKUP(vAccountPlanning[[#This Row],[Type]],TableTypeAccount[],2)</f>
        <v>Assets</v>
      </c>
      <c r="H1723" t="b">
        <v>0</v>
      </c>
      <c r="I1723" s="25" t="s">
        <v>4063</v>
      </c>
    </row>
    <row r="1724" spans="1:9" x14ac:dyDescent="0.3">
      <c r="A1724" s="25"/>
      <c r="B1724">
        <v>1722</v>
      </c>
      <c r="C1724" s="9" t="s">
        <v>755</v>
      </c>
      <c r="D1724" s="25"/>
      <c r="E1724">
        <v>0</v>
      </c>
      <c r="F1724" s="25" t="str">
        <f>VLOOKUP(vAccountPlanning[[#This Row],[Type]],TableTypeAccount[],2)</f>
        <v>Assets</v>
      </c>
      <c r="H1724" t="b">
        <v>0</v>
      </c>
      <c r="I1724" s="25" t="s">
        <v>4064</v>
      </c>
    </row>
    <row r="1725" spans="1:9" x14ac:dyDescent="0.3">
      <c r="A1725" s="25"/>
      <c r="B1725">
        <v>1723</v>
      </c>
      <c r="C1725" s="9" t="s">
        <v>755</v>
      </c>
      <c r="D1725" s="25"/>
      <c r="E1725">
        <v>0</v>
      </c>
      <c r="F1725" s="25" t="str">
        <f>VLOOKUP(vAccountPlanning[[#This Row],[Type]],TableTypeAccount[],2)</f>
        <v>Assets</v>
      </c>
      <c r="H1725" t="b">
        <v>0</v>
      </c>
      <c r="I1725" s="25" t="s">
        <v>4065</v>
      </c>
    </row>
    <row r="1726" spans="1:9" x14ac:dyDescent="0.3">
      <c r="A1726" s="25"/>
      <c r="B1726">
        <v>1724</v>
      </c>
      <c r="C1726" s="9" t="s">
        <v>755</v>
      </c>
      <c r="D1726" s="25"/>
      <c r="E1726">
        <v>0</v>
      </c>
      <c r="F1726" s="25" t="str">
        <f>VLOOKUP(vAccountPlanning[[#This Row],[Type]],TableTypeAccount[],2)</f>
        <v>Assets</v>
      </c>
      <c r="H1726" t="b">
        <v>0</v>
      </c>
      <c r="I1726" s="25" t="s">
        <v>4066</v>
      </c>
    </row>
    <row r="1727" spans="1:9" x14ac:dyDescent="0.3">
      <c r="A1727" s="25"/>
      <c r="B1727">
        <v>1725</v>
      </c>
      <c r="C1727" s="9" t="s">
        <v>755</v>
      </c>
      <c r="D1727" s="25"/>
      <c r="E1727">
        <v>0</v>
      </c>
      <c r="F1727" s="25" t="str">
        <f>VLOOKUP(vAccountPlanning[[#This Row],[Type]],TableTypeAccount[],2)</f>
        <v>Assets</v>
      </c>
      <c r="H1727" t="b">
        <v>0</v>
      </c>
      <c r="I1727" s="25" t="s">
        <v>4067</v>
      </c>
    </row>
    <row r="1728" spans="1:9" x14ac:dyDescent="0.3">
      <c r="A1728" s="25"/>
      <c r="B1728">
        <v>1726</v>
      </c>
      <c r="C1728" s="9" t="s">
        <v>755</v>
      </c>
      <c r="D1728" s="25"/>
      <c r="E1728">
        <v>0</v>
      </c>
      <c r="F1728" s="25" t="str">
        <f>VLOOKUP(vAccountPlanning[[#This Row],[Type]],TableTypeAccount[],2)</f>
        <v>Assets</v>
      </c>
      <c r="H1728" t="b">
        <v>0</v>
      </c>
      <c r="I1728" s="25" t="s">
        <v>4068</v>
      </c>
    </row>
    <row r="1729" spans="1:9" x14ac:dyDescent="0.3">
      <c r="A1729" s="25"/>
      <c r="B1729">
        <v>1727</v>
      </c>
      <c r="C1729" s="9" t="s">
        <v>755</v>
      </c>
      <c r="D1729" s="25"/>
      <c r="E1729">
        <v>0</v>
      </c>
      <c r="F1729" s="25" t="str">
        <f>VLOOKUP(vAccountPlanning[[#This Row],[Type]],TableTypeAccount[],2)</f>
        <v>Assets</v>
      </c>
      <c r="H1729" t="b">
        <v>0</v>
      </c>
      <c r="I1729" s="25" t="s">
        <v>4069</v>
      </c>
    </row>
    <row r="1730" spans="1:9" x14ac:dyDescent="0.3">
      <c r="A1730" s="25"/>
      <c r="B1730">
        <v>1728</v>
      </c>
      <c r="C1730" s="9" t="s">
        <v>755</v>
      </c>
      <c r="D1730" s="25"/>
      <c r="E1730">
        <v>0</v>
      </c>
      <c r="F1730" s="25" t="str">
        <f>VLOOKUP(vAccountPlanning[[#This Row],[Type]],TableTypeAccount[],2)</f>
        <v>Assets</v>
      </c>
      <c r="H1730" t="b">
        <v>0</v>
      </c>
      <c r="I1730" s="25" t="s">
        <v>4070</v>
      </c>
    </row>
    <row r="1731" spans="1:9" x14ac:dyDescent="0.3">
      <c r="A1731" s="25"/>
      <c r="B1731">
        <v>1729</v>
      </c>
      <c r="C1731" s="9" t="s">
        <v>755</v>
      </c>
      <c r="D1731" s="25"/>
      <c r="E1731">
        <v>0</v>
      </c>
      <c r="F1731" s="25" t="str">
        <f>VLOOKUP(vAccountPlanning[[#This Row],[Type]],TableTypeAccount[],2)</f>
        <v>Assets</v>
      </c>
      <c r="H1731" t="b">
        <v>0</v>
      </c>
      <c r="I1731" s="25" t="s">
        <v>4071</v>
      </c>
    </row>
    <row r="1732" spans="1:9" x14ac:dyDescent="0.3">
      <c r="A1732" s="25"/>
      <c r="B1732">
        <v>1730</v>
      </c>
      <c r="C1732" s="9" t="s">
        <v>756</v>
      </c>
      <c r="D1732" s="25"/>
      <c r="E1732">
        <v>0</v>
      </c>
      <c r="F1732" s="25" t="str">
        <f>VLOOKUP(vAccountPlanning[[#This Row],[Type]],TableTypeAccount[],2)</f>
        <v>Assets</v>
      </c>
      <c r="H1732" t="b">
        <v>0</v>
      </c>
      <c r="I1732" s="25" t="s">
        <v>4072</v>
      </c>
    </row>
    <row r="1733" spans="1:9" x14ac:dyDescent="0.3">
      <c r="A1733" s="25"/>
      <c r="B1733">
        <v>1731</v>
      </c>
      <c r="C1733" s="9" t="s">
        <v>756</v>
      </c>
      <c r="D1733" s="25"/>
      <c r="E1733">
        <v>0</v>
      </c>
      <c r="F1733" s="25" t="str">
        <f>VLOOKUP(vAccountPlanning[[#This Row],[Type]],TableTypeAccount[],2)</f>
        <v>Assets</v>
      </c>
      <c r="H1733" t="b">
        <v>0</v>
      </c>
      <c r="I1733" s="25" t="s">
        <v>4073</v>
      </c>
    </row>
    <row r="1734" spans="1:9" x14ac:dyDescent="0.3">
      <c r="A1734" s="25"/>
      <c r="B1734">
        <v>1732</v>
      </c>
      <c r="C1734" s="9" t="s">
        <v>756</v>
      </c>
      <c r="D1734" s="25"/>
      <c r="E1734">
        <v>0</v>
      </c>
      <c r="F1734" s="25" t="str">
        <f>VLOOKUP(vAccountPlanning[[#This Row],[Type]],TableTypeAccount[],2)</f>
        <v>Assets</v>
      </c>
      <c r="H1734" t="b">
        <v>0</v>
      </c>
      <c r="I1734" s="25" t="s">
        <v>4074</v>
      </c>
    </row>
    <row r="1735" spans="1:9" x14ac:dyDescent="0.3">
      <c r="A1735" s="25"/>
      <c r="B1735">
        <v>1733</v>
      </c>
      <c r="C1735" s="9" t="s">
        <v>756</v>
      </c>
      <c r="D1735" s="25"/>
      <c r="E1735">
        <v>0</v>
      </c>
      <c r="F1735" s="25" t="str">
        <f>VLOOKUP(vAccountPlanning[[#This Row],[Type]],TableTypeAccount[],2)</f>
        <v>Assets</v>
      </c>
      <c r="H1735" t="b">
        <v>0</v>
      </c>
      <c r="I1735" s="25" t="s">
        <v>4075</v>
      </c>
    </row>
    <row r="1736" spans="1:9" x14ac:dyDescent="0.3">
      <c r="A1736" s="25"/>
      <c r="B1736">
        <v>1734</v>
      </c>
      <c r="C1736" s="9" t="s">
        <v>756</v>
      </c>
      <c r="D1736" s="25"/>
      <c r="E1736">
        <v>0</v>
      </c>
      <c r="F1736" s="25" t="str">
        <f>VLOOKUP(vAccountPlanning[[#This Row],[Type]],TableTypeAccount[],2)</f>
        <v>Assets</v>
      </c>
      <c r="H1736" t="b">
        <v>0</v>
      </c>
      <c r="I1736" s="25" t="s">
        <v>4076</v>
      </c>
    </row>
    <row r="1737" spans="1:9" x14ac:dyDescent="0.3">
      <c r="A1737" s="25"/>
      <c r="B1737">
        <v>1735</v>
      </c>
      <c r="C1737" s="9" t="s">
        <v>756</v>
      </c>
      <c r="D1737" s="25"/>
      <c r="E1737">
        <v>0</v>
      </c>
      <c r="F1737" s="25" t="str">
        <f>VLOOKUP(vAccountPlanning[[#This Row],[Type]],TableTypeAccount[],2)</f>
        <v>Assets</v>
      </c>
      <c r="H1737" t="b">
        <v>0</v>
      </c>
      <c r="I1737" s="25" t="s">
        <v>4077</v>
      </c>
    </row>
    <row r="1738" spans="1:9" x14ac:dyDescent="0.3">
      <c r="A1738" s="25"/>
      <c r="B1738">
        <v>1736</v>
      </c>
      <c r="C1738" s="9" t="s">
        <v>756</v>
      </c>
      <c r="D1738" s="25"/>
      <c r="E1738">
        <v>0</v>
      </c>
      <c r="F1738" s="25" t="str">
        <f>VLOOKUP(vAccountPlanning[[#This Row],[Type]],TableTypeAccount[],2)</f>
        <v>Assets</v>
      </c>
      <c r="H1738" t="b">
        <v>0</v>
      </c>
      <c r="I1738" s="25" t="s">
        <v>4078</v>
      </c>
    </row>
    <row r="1739" spans="1:9" x14ac:dyDescent="0.3">
      <c r="A1739" s="25"/>
      <c r="B1739">
        <v>1737</v>
      </c>
      <c r="C1739" s="9" t="s">
        <v>756</v>
      </c>
      <c r="D1739" s="25"/>
      <c r="E1739">
        <v>0</v>
      </c>
      <c r="F1739" s="25" t="str">
        <f>VLOOKUP(vAccountPlanning[[#This Row],[Type]],TableTypeAccount[],2)</f>
        <v>Assets</v>
      </c>
      <c r="H1739" t="b">
        <v>0</v>
      </c>
      <c r="I1739" s="25" t="s">
        <v>4079</v>
      </c>
    </row>
    <row r="1740" spans="1:9" x14ac:dyDescent="0.3">
      <c r="A1740" s="25"/>
      <c r="B1740">
        <v>1738</v>
      </c>
      <c r="C1740" s="9" t="s">
        <v>756</v>
      </c>
      <c r="D1740" s="25"/>
      <c r="E1740">
        <v>0</v>
      </c>
      <c r="F1740" s="25" t="str">
        <f>VLOOKUP(vAccountPlanning[[#This Row],[Type]],TableTypeAccount[],2)</f>
        <v>Assets</v>
      </c>
      <c r="H1740" t="b">
        <v>0</v>
      </c>
      <c r="I1740" s="25" t="s">
        <v>4080</v>
      </c>
    </row>
    <row r="1741" spans="1:9" x14ac:dyDescent="0.3">
      <c r="A1741" s="25"/>
      <c r="B1741">
        <v>1739</v>
      </c>
      <c r="C1741" s="9" t="s">
        <v>756</v>
      </c>
      <c r="D1741" s="25"/>
      <c r="E1741">
        <v>0</v>
      </c>
      <c r="F1741" s="25" t="str">
        <f>VLOOKUP(vAccountPlanning[[#This Row],[Type]],TableTypeAccount[],2)</f>
        <v>Assets</v>
      </c>
      <c r="H1741" t="b">
        <v>0</v>
      </c>
      <c r="I1741" s="25" t="s">
        <v>4081</v>
      </c>
    </row>
    <row r="1742" spans="1:9" x14ac:dyDescent="0.3">
      <c r="A1742" s="25"/>
      <c r="B1742">
        <v>1740</v>
      </c>
      <c r="C1742" s="9" t="s">
        <v>756</v>
      </c>
      <c r="D1742" s="25"/>
      <c r="E1742">
        <v>0</v>
      </c>
      <c r="F1742" s="25" t="str">
        <f>VLOOKUP(vAccountPlanning[[#This Row],[Type]],TableTypeAccount[],2)</f>
        <v>Assets</v>
      </c>
      <c r="H1742" t="b">
        <v>0</v>
      </c>
      <c r="I1742" s="25" t="s">
        <v>4082</v>
      </c>
    </row>
    <row r="1743" spans="1:9" x14ac:dyDescent="0.3">
      <c r="A1743" s="25"/>
      <c r="B1743">
        <v>1741</v>
      </c>
      <c r="C1743" s="9" t="s">
        <v>756</v>
      </c>
      <c r="D1743" s="25"/>
      <c r="E1743">
        <v>0</v>
      </c>
      <c r="F1743" s="25" t="str">
        <f>VLOOKUP(vAccountPlanning[[#This Row],[Type]],TableTypeAccount[],2)</f>
        <v>Assets</v>
      </c>
      <c r="H1743" t="b">
        <v>0</v>
      </c>
      <c r="I1743" s="25" t="s">
        <v>4083</v>
      </c>
    </row>
    <row r="1744" spans="1:9" x14ac:dyDescent="0.3">
      <c r="A1744" s="25"/>
      <c r="B1744">
        <v>1742</v>
      </c>
      <c r="C1744" s="9" t="s">
        <v>756</v>
      </c>
      <c r="D1744" s="25"/>
      <c r="E1744">
        <v>0</v>
      </c>
      <c r="F1744" s="25" t="str">
        <f>VLOOKUP(vAccountPlanning[[#This Row],[Type]],TableTypeAccount[],2)</f>
        <v>Assets</v>
      </c>
      <c r="H1744" t="b">
        <v>0</v>
      </c>
      <c r="I1744" s="25" t="s">
        <v>4084</v>
      </c>
    </row>
    <row r="1745" spans="1:9" x14ac:dyDescent="0.3">
      <c r="A1745" s="25"/>
      <c r="B1745">
        <v>1743</v>
      </c>
      <c r="C1745" s="9" t="s">
        <v>756</v>
      </c>
      <c r="D1745" s="25"/>
      <c r="E1745">
        <v>0</v>
      </c>
      <c r="F1745" s="25" t="str">
        <f>VLOOKUP(vAccountPlanning[[#This Row],[Type]],TableTypeAccount[],2)</f>
        <v>Assets</v>
      </c>
      <c r="H1745" t="b">
        <v>0</v>
      </c>
      <c r="I1745" s="25" t="s">
        <v>4085</v>
      </c>
    </row>
    <row r="1746" spans="1:9" x14ac:dyDescent="0.3">
      <c r="A1746" s="25"/>
      <c r="B1746">
        <v>1744</v>
      </c>
      <c r="C1746" s="9" t="s">
        <v>756</v>
      </c>
      <c r="D1746" s="25"/>
      <c r="E1746">
        <v>0</v>
      </c>
      <c r="F1746" s="25" t="str">
        <f>VLOOKUP(vAccountPlanning[[#This Row],[Type]],TableTypeAccount[],2)</f>
        <v>Assets</v>
      </c>
      <c r="H1746" t="b">
        <v>0</v>
      </c>
      <c r="I1746" s="25" t="s">
        <v>4086</v>
      </c>
    </row>
    <row r="1747" spans="1:9" x14ac:dyDescent="0.3">
      <c r="A1747" s="25"/>
      <c r="B1747">
        <v>1745</v>
      </c>
      <c r="C1747" s="9" t="s">
        <v>756</v>
      </c>
      <c r="D1747" s="25"/>
      <c r="E1747">
        <v>0</v>
      </c>
      <c r="F1747" s="25" t="str">
        <f>VLOOKUP(vAccountPlanning[[#This Row],[Type]],TableTypeAccount[],2)</f>
        <v>Assets</v>
      </c>
      <c r="H1747" t="b">
        <v>0</v>
      </c>
      <c r="I1747" s="25" t="s">
        <v>4087</v>
      </c>
    </row>
    <row r="1748" spans="1:9" x14ac:dyDescent="0.3">
      <c r="A1748" s="25"/>
      <c r="B1748">
        <v>1746</v>
      </c>
      <c r="C1748" s="9" t="s">
        <v>756</v>
      </c>
      <c r="D1748" s="25"/>
      <c r="E1748">
        <v>0</v>
      </c>
      <c r="F1748" s="25" t="str">
        <f>VLOOKUP(vAccountPlanning[[#This Row],[Type]],TableTypeAccount[],2)</f>
        <v>Assets</v>
      </c>
      <c r="H1748" t="b">
        <v>0</v>
      </c>
      <c r="I1748" s="25" t="s">
        <v>4088</v>
      </c>
    </row>
    <row r="1749" spans="1:9" x14ac:dyDescent="0.3">
      <c r="A1749" s="25"/>
      <c r="B1749">
        <v>1747</v>
      </c>
      <c r="C1749" s="9" t="s">
        <v>756</v>
      </c>
      <c r="D1749" s="25"/>
      <c r="E1749">
        <v>0</v>
      </c>
      <c r="F1749" s="25" t="str">
        <f>VLOOKUP(vAccountPlanning[[#This Row],[Type]],TableTypeAccount[],2)</f>
        <v>Assets</v>
      </c>
      <c r="H1749" t="b">
        <v>0</v>
      </c>
      <c r="I1749" s="25" t="s">
        <v>4089</v>
      </c>
    </row>
    <row r="1750" spans="1:9" x14ac:dyDescent="0.3">
      <c r="A1750" s="25"/>
      <c r="B1750">
        <v>1748</v>
      </c>
      <c r="C1750" s="9" t="s">
        <v>756</v>
      </c>
      <c r="D1750" s="25"/>
      <c r="E1750">
        <v>0</v>
      </c>
      <c r="F1750" s="25" t="str">
        <f>VLOOKUP(vAccountPlanning[[#This Row],[Type]],TableTypeAccount[],2)</f>
        <v>Assets</v>
      </c>
      <c r="H1750" t="b">
        <v>0</v>
      </c>
      <c r="I1750" s="25" t="s">
        <v>4090</v>
      </c>
    </row>
    <row r="1751" spans="1:9" x14ac:dyDescent="0.3">
      <c r="A1751" s="25"/>
      <c r="B1751">
        <v>1749</v>
      </c>
      <c r="C1751" s="9" t="s">
        <v>756</v>
      </c>
      <c r="D1751" s="25"/>
      <c r="E1751">
        <v>0</v>
      </c>
      <c r="F1751" s="25" t="str">
        <f>VLOOKUP(vAccountPlanning[[#This Row],[Type]],TableTypeAccount[],2)</f>
        <v>Assets</v>
      </c>
      <c r="H1751" t="b">
        <v>0</v>
      </c>
      <c r="I1751" s="25" t="s">
        <v>4091</v>
      </c>
    </row>
    <row r="1752" spans="1:9" x14ac:dyDescent="0.3">
      <c r="A1752" s="25"/>
      <c r="B1752">
        <v>1750</v>
      </c>
      <c r="C1752" s="9" t="s">
        <v>756</v>
      </c>
      <c r="D1752" s="25"/>
      <c r="E1752">
        <v>0</v>
      </c>
      <c r="F1752" s="25" t="str">
        <f>VLOOKUP(vAccountPlanning[[#This Row],[Type]],TableTypeAccount[],2)</f>
        <v>Assets</v>
      </c>
      <c r="H1752" t="b">
        <v>0</v>
      </c>
      <c r="I1752" s="25" t="s">
        <v>4092</v>
      </c>
    </row>
    <row r="1753" spans="1:9" x14ac:dyDescent="0.3">
      <c r="A1753" s="25"/>
      <c r="B1753">
        <v>1751</v>
      </c>
      <c r="C1753" s="9" t="s">
        <v>756</v>
      </c>
      <c r="D1753" s="25"/>
      <c r="E1753">
        <v>0</v>
      </c>
      <c r="F1753" s="25" t="str">
        <f>VLOOKUP(vAccountPlanning[[#This Row],[Type]],TableTypeAccount[],2)</f>
        <v>Assets</v>
      </c>
      <c r="H1753" t="b">
        <v>0</v>
      </c>
      <c r="I1753" s="25" t="s">
        <v>4093</v>
      </c>
    </row>
    <row r="1754" spans="1:9" x14ac:dyDescent="0.3">
      <c r="A1754" s="25"/>
      <c r="B1754">
        <v>1752</v>
      </c>
      <c r="C1754" s="9" t="s">
        <v>756</v>
      </c>
      <c r="D1754" s="25"/>
      <c r="E1754">
        <v>0</v>
      </c>
      <c r="F1754" s="25" t="str">
        <f>VLOOKUP(vAccountPlanning[[#This Row],[Type]],TableTypeAccount[],2)</f>
        <v>Assets</v>
      </c>
      <c r="H1754" t="b">
        <v>0</v>
      </c>
      <c r="I1754" s="25" t="s">
        <v>4094</v>
      </c>
    </row>
    <row r="1755" spans="1:9" x14ac:dyDescent="0.3">
      <c r="A1755" s="25"/>
      <c r="B1755">
        <v>1753</v>
      </c>
      <c r="C1755" s="9" t="s">
        <v>756</v>
      </c>
      <c r="D1755" s="25"/>
      <c r="E1755">
        <v>0</v>
      </c>
      <c r="F1755" s="25" t="str">
        <f>VLOOKUP(vAccountPlanning[[#This Row],[Type]],TableTypeAccount[],2)</f>
        <v>Assets</v>
      </c>
      <c r="H1755" t="b">
        <v>0</v>
      </c>
      <c r="I1755" s="25" t="s">
        <v>4095</v>
      </c>
    </row>
    <row r="1756" spans="1:9" x14ac:dyDescent="0.3">
      <c r="A1756" s="25"/>
      <c r="B1756">
        <v>1754</v>
      </c>
      <c r="C1756" s="9" t="s">
        <v>756</v>
      </c>
      <c r="D1756" s="25"/>
      <c r="E1756">
        <v>0</v>
      </c>
      <c r="F1756" s="25" t="str">
        <f>VLOOKUP(vAccountPlanning[[#This Row],[Type]],TableTypeAccount[],2)</f>
        <v>Assets</v>
      </c>
      <c r="H1756" t="b">
        <v>0</v>
      </c>
      <c r="I1756" s="25" t="s">
        <v>4096</v>
      </c>
    </row>
    <row r="1757" spans="1:9" x14ac:dyDescent="0.3">
      <c r="A1757" s="25"/>
      <c r="B1757">
        <v>1755</v>
      </c>
      <c r="C1757" s="9" t="s">
        <v>756</v>
      </c>
      <c r="D1757" s="25"/>
      <c r="E1757">
        <v>0</v>
      </c>
      <c r="F1757" s="25" t="str">
        <f>VLOOKUP(vAccountPlanning[[#This Row],[Type]],TableTypeAccount[],2)</f>
        <v>Assets</v>
      </c>
      <c r="H1757" t="b">
        <v>0</v>
      </c>
      <c r="I1757" s="25" t="s">
        <v>4097</v>
      </c>
    </row>
    <row r="1758" spans="1:9" x14ac:dyDescent="0.3">
      <c r="A1758" s="25"/>
      <c r="B1758">
        <v>1756</v>
      </c>
      <c r="C1758" s="9" t="s">
        <v>756</v>
      </c>
      <c r="D1758" s="25"/>
      <c r="E1758">
        <v>0</v>
      </c>
      <c r="F1758" s="25" t="str">
        <f>VLOOKUP(vAccountPlanning[[#This Row],[Type]],TableTypeAccount[],2)</f>
        <v>Assets</v>
      </c>
      <c r="H1758" t="b">
        <v>0</v>
      </c>
      <c r="I1758" s="25" t="s">
        <v>4098</v>
      </c>
    </row>
    <row r="1759" spans="1:9" x14ac:dyDescent="0.3">
      <c r="A1759" s="25"/>
      <c r="B1759">
        <v>1757</v>
      </c>
      <c r="C1759" s="9" t="s">
        <v>756</v>
      </c>
      <c r="D1759" s="25"/>
      <c r="E1759">
        <v>0</v>
      </c>
      <c r="F1759" s="25" t="str">
        <f>VLOOKUP(vAccountPlanning[[#This Row],[Type]],TableTypeAccount[],2)</f>
        <v>Assets</v>
      </c>
      <c r="H1759" t="b">
        <v>0</v>
      </c>
      <c r="I1759" s="25" t="s">
        <v>4099</v>
      </c>
    </row>
    <row r="1760" spans="1:9" x14ac:dyDescent="0.3">
      <c r="A1760" s="25"/>
      <c r="B1760">
        <v>1758</v>
      </c>
      <c r="C1760" s="9" t="s">
        <v>756</v>
      </c>
      <c r="D1760" s="25"/>
      <c r="E1760">
        <v>0</v>
      </c>
      <c r="F1760" s="25" t="str">
        <f>VLOOKUP(vAccountPlanning[[#This Row],[Type]],TableTypeAccount[],2)</f>
        <v>Assets</v>
      </c>
      <c r="H1760" t="b">
        <v>0</v>
      </c>
      <c r="I1760" s="25" t="s">
        <v>4100</v>
      </c>
    </row>
    <row r="1761" spans="1:9" x14ac:dyDescent="0.3">
      <c r="A1761" s="25"/>
      <c r="B1761">
        <v>1759</v>
      </c>
      <c r="C1761" s="9" t="s">
        <v>756</v>
      </c>
      <c r="D1761" s="25"/>
      <c r="E1761">
        <v>0</v>
      </c>
      <c r="F1761" s="25" t="str">
        <f>VLOOKUP(vAccountPlanning[[#This Row],[Type]],TableTypeAccount[],2)</f>
        <v>Assets</v>
      </c>
      <c r="H1761" t="b">
        <v>0</v>
      </c>
      <c r="I1761" s="25" t="s">
        <v>4101</v>
      </c>
    </row>
    <row r="1762" spans="1:9" x14ac:dyDescent="0.3">
      <c r="A1762" s="25"/>
      <c r="B1762">
        <v>1760</v>
      </c>
      <c r="C1762" s="9" t="s">
        <v>756</v>
      </c>
      <c r="D1762" s="25"/>
      <c r="E1762">
        <v>0</v>
      </c>
      <c r="F1762" s="25" t="str">
        <f>VLOOKUP(vAccountPlanning[[#This Row],[Type]],TableTypeAccount[],2)</f>
        <v>Assets</v>
      </c>
      <c r="H1762" t="b">
        <v>0</v>
      </c>
      <c r="I1762" s="25" t="s">
        <v>4102</v>
      </c>
    </row>
    <row r="1763" spans="1:9" x14ac:dyDescent="0.3">
      <c r="A1763" s="25"/>
      <c r="B1763">
        <v>1761</v>
      </c>
      <c r="C1763" s="9" t="s">
        <v>756</v>
      </c>
      <c r="D1763" s="25"/>
      <c r="E1763">
        <v>0</v>
      </c>
      <c r="F1763" s="25" t="str">
        <f>VLOOKUP(vAccountPlanning[[#This Row],[Type]],TableTypeAccount[],2)</f>
        <v>Assets</v>
      </c>
      <c r="H1763" t="b">
        <v>0</v>
      </c>
      <c r="I1763" s="25" t="s">
        <v>4103</v>
      </c>
    </row>
    <row r="1764" spans="1:9" x14ac:dyDescent="0.3">
      <c r="A1764" s="25"/>
      <c r="B1764">
        <v>1762</v>
      </c>
      <c r="C1764" s="9" t="s">
        <v>756</v>
      </c>
      <c r="D1764" s="25"/>
      <c r="E1764">
        <v>0</v>
      </c>
      <c r="F1764" s="25" t="str">
        <f>VLOOKUP(vAccountPlanning[[#This Row],[Type]],TableTypeAccount[],2)</f>
        <v>Assets</v>
      </c>
      <c r="H1764" t="b">
        <v>0</v>
      </c>
      <c r="I1764" s="25" t="s">
        <v>4104</v>
      </c>
    </row>
    <row r="1765" spans="1:9" x14ac:dyDescent="0.3">
      <c r="A1765" s="25"/>
      <c r="B1765">
        <v>1763</v>
      </c>
      <c r="C1765" s="9" t="s">
        <v>756</v>
      </c>
      <c r="D1765" s="25"/>
      <c r="E1765">
        <v>0</v>
      </c>
      <c r="F1765" s="25" t="str">
        <f>VLOOKUP(vAccountPlanning[[#This Row],[Type]],TableTypeAccount[],2)</f>
        <v>Assets</v>
      </c>
      <c r="H1765" t="b">
        <v>0</v>
      </c>
      <c r="I1765" s="25" t="s">
        <v>4105</v>
      </c>
    </row>
    <row r="1766" spans="1:9" x14ac:dyDescent="0.3">
      <c r="A1766" s="25"/>
      <c r="B1766">
        <v>1764</v>
      </c>
      <c r="C1766" s="9" t="s">
        <v>756</v>
      </c>
      <c r="D1766" s="25"/>
      <c r="E1766">
        <v>0</v>
      </c>
      <c r="F1766" s="25" t="str">
        <f>VLOOKUP(vAccountPlanning[[#This Row],[Type]],TableTypeAccount[],2)</f>
        <v>Assets</v>
      </c>
      <c r="H1766" t="b">
        <v>0</v>
      </c>
      <c r="I1766" s="25" t="s">
        <v>4106</v>
      </c>
    </row>
    <row r="1767" spans="1:9" x14ac:dyDescent="0.3">
      <c r="A1767" s="25"/>
      <c r="B1767">
        <v>1765</v>
      </c>
      <c r="C1767" s="9" t="s">
        <v>756</v>
      </c>
      <c r="D1767" s="25"/>
      <c r="E1767">
        <v>0</v>
      </c>
      <c r="F1767" s="25" t="str">
        <f>VLOOKUP(vAccountPlanning[[#This Row],[Type]],TableTypeAccount[],2)</f>
        <v>Assets</v>
      </c>
      <c r="H1767" t="b">
        <v>0</v>
      </c>
      <c r="I1767" s="25" t="s">
        <v>4107</v>
      </c>
    </row>
    <row r="1768" spans="1:9" x14ac:dyDescent="0.3">
      <c r="A1768" s="25"/>
      <c r="B1768">
        <v>1766</v>
      </c>
      <c r="C1768" s="9" t="s">
        <v>756</v>
      </c>
      <c r="D1768" s="25"/>
      <c r="E1768">
        <v>0</v>
      </c>
      <c r="F1768" s="25" t="str">
        <f>VLOOKUP(vAccountPlanning[[#This Row],[Type]],TableTypeAccount[],2)</f>
        <v>Assets</v>
      </c>
      <c r="H1768" t="b">
        <v>0</v>
      </c>
      <c r="I1768" s="25" t="s">
        <v>4108</v>
      </c>
    </row>
    <row r="1769" spans="1:9" x14ac:dyDescent="0.3">
      <c r="A1769" s="25"/>
      <c r="B1769">
        <v>1767</v>
      </c>
      <c r="C1769" s="9" t="s">
        <v>756</v>
      </c>
      <c r="D1769" s="25"/>
      <c r="E1769">
        <v>0</v>
      </c>
      <c r="F1769" s="25" t="str">
        <f>VLOOKUP(vAccountPlanning[[#This Row],[Type]],TableTypeAccount[],2)</f>
        <v>Assets</v>
      </c>
      <c r="H1769" t="b">
        <v>0</v>
      </c>
      <c r="I1769" s="25" t="s">
        <v>4109</v>
      </c>
    </row>
    <row r="1770" spans="1:9" x14ac:dyDescent="0.3">
      <c r="A1770" s="25"/>
      <c r="B1770">
        <v>1768</v>
      </c>
      <c r="C1770" s="9" t="s">
        <v>756</v>
      </c>
      <c r="D1770" s="25"/>
      <c r="E1770">
        <v>0</v>
      </c>
      <c r="F1770" s="25" t="str">
        <f>VLOOKUP(vAccountPlanning[[#This Row],[Type]],TableTypeAccount[],2)</f>
        <v>Assets</v>
      </c>
      <c r="H1770" t="b">
        <v>0</v>
      </c>
      <c r="I1770" s="25" t="s">
        <v>4110</v>
      </c>
    </row>
    <row r="1771" spans="1:9" x14ac:dyDescent="0.3">
      <c r="A1771" s="25"/>
      <c r="B1771">
        <v>1769</v>
      </c>
      <c r="C1771" s="9" t="s">
        <v>756</v>
      </c>
      <c r="D1771" s="25"/>
      <c r="E1771">
        <v>0</v>
      </c>
      <c r="F1771" s="25" t="str">
        <f>VLOOKUP(vAccountPlanning[[#This Row],[Type]],TableTypeAccount[],2)</f>
        <v>Assets</v>
      </c>
      <c r="H1771" t="b">
        <v>0</v>
      </c>
      <c r="I1771" s="25" t="s">
        <v>4111</v>
      </c>
    </row>
    <row r="1772" spans="1:9" x14ac:dyDescent="0.3">
      <c r="A1772" s="25"/>
      <c r="B1772">
        <v>1770</v>
      </c>
      <c r="C1772" s="9" t="s">
        <v>756</v>
      </c>
      <c r="D1772" s="25"/>
      <c r="E1772">
        <v>0</v>
      </c>
      <c r="F1772" s="25" t="str">
        <f>VLOOKUP(vAccountPlanning[[#This Row],[Type]],TableTypeAccount[],2)</f>
        <v>Assets</v>
      </c>
      <c r="H1772" t="b">
        <v>0</v>
      </c>
      <c r="I1772" s="25" t="s">
        <v>4112</v>
      </c>
    </row>
    <row r="1773" spans="1:9" x14ac:dyDescent="0.3">
      <c r="A1773" s="25"/>
      <c r="B1773">
        <v>1771</v>
      </c>
      <c r="C1773" s="9" t="s">
        <v>756</v>
      </c>
      <c r="D1773" s="25"/>
      <c r="E1773">
        <v>0</v>
      </c>
      <c r="F1773" s="25" t="str">
        <f>VLOOKUP(vAccountPlanning[[#This Row],[Type]],TableTypeAccount[],2)</f>
        <v>Assets</v>
      </c>
      <c r="H1773" t="b">
        <v>0</v>
      </c>
      <c r="I1773" s="25" t="s">
        <v>4113</v>
      </c>
    </row>
    <row r="1774" spans="1:9" x14ac:dyDescent="0.3">
      <c r="A1774" s="25"/>
      <c r="B1774">
        <v>1772</v>
      </c>
      <c r="C1774" s="9" t="s">
        <v>756</v>
      </c>
      <c r="D1774" s="25"/>
      <c r="E1774">
        <v>0</v>
      </c>
      <c r="F1774" s="25" t="str">
        <f>VLOOKUP(vAccountPlanning[[#This Row],[Type]],TableTypeAccount[],2)</f>
        <v>Assets</v>
      </c>
      <c r="H1774" t="b">
        <v>0</v>
      </c>
      <c r="I1774" s="25" t="s">
        <v>4114</v>
      </c>
    </row>
    <row r="1775" spans="1:9" x14ac:dyDescent="0.3">
      <c r="A1775" s="25"/>
      <c r="B1775">
        <v>1773</v>
      </c>
      <c r="C1775" s="9" t="s">
        <v>756</v>
      </c>
      <c r="D1775" s="25"/>
      <c r="E1775">
        <v>0</v>
      </c>
      <c r="F1775" s="25" t="str">
        <f>VLOOKUP(vAccountPlanning[[#This Row],[Type]],TableTypeAccount[],2)</f>
        <v>Assets</v>
      </c>
      <c r="H1775" t="b">
        <v>0</v>
      </c>
      <c r="I1775" s="25" t="s">
        <v>4115</v>
      </c>
    </row>
    <row r="1776" spans="1:9" x14ac:dyDescent="0.3">
      <c r="A1776" s="25"/>
      <c r="B1776">
        <v>1774</v>
      </c>
      <c r="C1776" s="9" t="s">
        <v>756</v>
      </c>
      <c r="D1776" s="25"/>
      <c r="E1776">
        <v>0</v>
      </c>
      <c r="F1776" s="25" t="str">
        <f>VLOOKUP(vAccountPlanning[[#This Row],[Type]],TableTypeAccount[],2)</f>
        <v>Assets</v>
      </c>
      <c r="H1776" t="b">
        <v>0</v>
      </c>
      <c r="I1776" s="25" t="s">
        <v>4116</v>
      </c>
    </row>
    <row r="1777" spans="1:9" x14ac:dyDescent="0.3">
      <c r="A1777" s="25"/>
      <c r="B1777">
        <v>1775</v>
      </c>
      <c r="C1777" s="9" t="s">
        <v>756</v>
      </c>
      <c r="D1777" s="25"/>
      <c r="E1777">
        <v>0</v>
      </c>
      <c r="F1777" s="25" t="str">
        <f>VLOOKUP(vAccountPlanning[[#This Row],[Type]],TableTypeAccount[],2)</f>
        <v>Assets</v>
      </c>
      <c r="H1777" t="b">
        <v>0</v>
      </c>
      <c r="I1777" s="25" t="s">
        <v>4117</v>
      </c>
    </row>
    <row r="1778" spans="1:9" x14ac:dyDescent="0.3">
      <c r="A1778" s="25"/>
      <c r="B1778">
        <v>1776</v>
      </c>
      <c r="C1778" s="9" t="s">
        <v>756</v>
      </c>
      <c r="D1778" s="25"/>
      <c r="E1778">
        <v>0</v>
      </c>
      <c r="F1778" s="25" t="str">
        <f>VLOOKUP(vAccountPlanning[[#This Row],[Type]],TableTypeAccount[],2)</f>
        <v>Assets</v>
      </c>
      <c r="H1778" t="b">
        <v>0</v>
      </c>
      <c r="I1778" s="25" t="s">
        <v>4118</v>
      </c>
    </row>
    <row r="1779" spans="1:9" x14ac:dyDescent="0.3">
      <c r="A1779" s="25"/>
      <c r="B1779">
        <v>1777</v>
      </c>
      <c r="C1779" s="9" t="s">
        <v>756</v>
      </c>
      <c r="D1779" s="25"/>
      <c r="E1779">
        <v>0</v>
      </c>
      <c r="F1779" s="25" t="str">
        <f>VLOOKUP(vAccountPlanning[[#This Row],[Type]],TableTypeAccount[],2)</f>
        <v>Assets</v>
      </c>
      <c r="H1779" t="b">
        <v>0</v>
      </c>
      <c r="I1779" s="25" t="s">
        <v>4119</v>
      </c>
    </row>
    <row r="1780" spans="1:9" x14ac:dyDescent="0.3">
      <c r="A1780" s="25"/>
      <c r="B1780">
        <v>1778</v>
      </c>
      <c r="C1780" s="9" t="s">
        <v>756</v>
      </c>
      <c r="D1780" s="25"/>
      <c r="E1780">
        <v>0</v>
      </c>
      <c r="F1780" s="25" t="str">
        <f>VLOOKUP(vAccountPlanning[[#This Row],[Type]],TableTypeAccount[],2)</f>
        <v>Assets</v>
      </c>
      <c r="H1780" t="b">
        <v>0</v>
      </c>
      <c r="I1780" s="25" t="s">
        <v>4120</v>
      </c>
    </row>
    <row r="1781" spans="1:9" x14ac:dyDescent="0.3">
      <c r="A1781" s="25"/>
      <c r="B1781">
        <v>1779</v>
      </c>
      <c r="C1781" s="9" t="s">
        <v>756</v>
      </c>
      <c r="D1781" s="25"/>
      <c r="E1781">
        <v>0</v>
      </c>
      <c r="F1781" s="25" t="str">
        <f>VLOOKUP(vAccountPlanning[[#This Row],[Type]],TableTypeAccount[],2)</f>
        <v>Assets</v>
      </c>
      <c r="H1781" t="b">
        <v>0</v>
      </c>
      <c r="I1781" s="25" t="s">
        <v>4121</v>
      </c>
    </row>
    <row r="1782" spans="1:9" x14ac:dyDescent="0.3">
      <c r="A1782" s="25"/>
      <c r="B1782">
        <v>1780</v>
      </c>
      <c r="C1782" s="9" t="s">
        <v>757</v>
      </c>
      <c r="D1782" s="25"/>
      <c r="E1782">
        <v>0</v>
      </c>
      <c r="F1782" s="25" t="str">
        <f>VLOOKUP(vAccountPlanning[[#This Row],[Type]],TableTypeAccount[],2)</f>
        <v>Assets</v>
      </c>
      <c r="H1782" t="b">
        <v>0</v>
      </c>
      <c r="I1782" s="25" t="s">
        <v>4122</v>
      </c>
    </row>
    <row r="1783" spans="1:9" x14ac:dyDescent="0.3">
      <c r="A1783" s="25"/>
      <c r="B1783">
        <v>1781</v>
      </c>
      <c r="C1783" s="9" t="s">
        <v>757</v>
      </c>
      <c r="D1783" s="25"/>
      <c r="E1783">
        <v>0</v>
      </c>
      <c r="F1783" s="25" t="str">
        <f>VLOOKUP(vAccountPlanning[[#This Row],[Type]],TableTypeAccount[],2)</f>
        <v>Assets</v>
      </c>
      <c r="H1783" t="b">
        <v>0</v>
      </c>
      <c r="I1783" s="25" t="s">
        <v>4123</v>
      </c>
    </row>
    <row r="1784" spans="1:9" x14ac:dyDescent="0.3">
      <c r="A1784" s="25"/>
      <c r="B1784">
        <v>1782</v>
      </c>
      <c r="C1784" s="9" t="s">
        <v>757</v>
      </c>
      <c r="D1784" s="25"/>
      <c r="E1784">
        <v>0</v>
      </c>
      <c r="F1784" s="25" t="str">
        <f>VLOOKUP(vAccountPlanning[[#This Row],[Type]],TableTypeAccount[],2)</f>
        <v>Assets</v>
      </c>
      <c r="H1784" t="b">
        <v>0</v>
      </c>
      <c r="I1784" s="25" t="s">
        <v>4124</v>
      </c>
    </row>
    <row r="1785" spans="1:9" x14ac:dyDescent="0.3">
      <c r="A1785" s="25"/>
      <c r="B1785">
        <v>1783</v>
      </c>
      <c r="C1785" s="9" t="s">
        <v>757</v>
      </c>
      <c r="D1785" s="25"/>
      <c r="E1785">
        <v>0</v>
      </c>
      <c r="F1785" s="25" t="str">
        <f>VLOOKUP(vAccountPlanning[[#This Row],[Type]],TableTypeAccount[],2)</f>
        <v>Assets</v>
      </c>
      <c r="H1785" t="b">
        <v>0</v>
      </c>
      <c r="I1785" s="25" t="s">
        <v>4125</v>
      </c>
    </row>
    <row r="1786" spans="1:9" x14ac:dyDescent="0.3">
      <c r="A1786" s="25"/>
      <c r="B1786">
        <v>1784</v>
      </c>
      <c r="C1786" s="9" t="s">
        <v>757</v>
      </c>
      <c r="D1786" s="25"/>
      <c r="E1786">
        <v>0</v>
      </c>
      <c r="F1786" s="25" t="str">
        <f>VLOOKUP(vAccountPlanning[[#This Row],[Type]],TableTypeAccount[],2)</f>
        <v>Assets</v>
      </c>
      <c r="H1786" t="b">
        <v>0</v>
      </c>
      <c r="I1786" s="25" t="s">
        <v>4126</v>
      </c>
    </row>
    <row r="1787" spans="1:9" x14ac:dyDescent="0.3">
      <c r="A1787" s="25"/>
      <c r="B1787">
        <v>1785</v>
      </c>
      <c r="C1787" s="9" t="s">
        <v>757</v>
      </c>
      <c r="D1787" s="25"/>
      <c r="E1787">
        <v>0</v>
      </c>
      <c r="F1787" s="25" t="str">
        <f>VLOOKUP(vAccountPlanning[[#This Row],[Type]],TableTypeAccount[],2)</f>
        <v>Assets</v>
      </c>
      <c r="H1787" t="b">
        <v>0</v>
      </c>
      <c r="I1787" s="25" t="s">
        <v>4127</v>
      </c>
    </row>
    <row r="1788" spans="1:9" x14ac:dyDescent="0.3">
      <c r="A1788" s="25"/>
      <c r="B1788">
        <v>1786</v>
      </c>
      <c r="C1788" s="9" t="s">
        <v>757</v>
      </c>
      <c r="D1788" s="25"/>
      <c r="E1788">
        <v>0</v>
      </c>
      <c r="F1788" s="25" t="str">
        <f>VLOOKUP(vAccountPlanning[[#This Row],[Type]],TableTypeAccount[],2)</f>
        <v>Assets</v>
      </c>
      <c r="H1788" t="b">
        <v>0</v>
      </c>
      <c r="I1788" s="25" t="s">
        <v>4128</v>
      </c>
    </row>
    <row r="1789" spans="1:9" x14ac:dyDescent="0.3">
      <c r="A1789" s="25"/>
      <c r="B1789">
        <v>1787</v>
      </c>
      <c r="C1789" s="9" t="s">
        <v>757</v>
      </c>
      <c r="D1789" s="25"/>
      <c r="E1789">
        <v>0</v>
      </c>
      <c r="F1789" s="25" t="str">
        <f>VLOOKUP(vAccountPlanning[[#This Row],[Type]],TableTypeAccount[],2)</f>
        <v>Assets</v>
      </c>
      <c r="H1789" t="b">
        <v>0</v>
      </c>
      <c r="I1789" s="25" t="s">
        <v>4129</v>
      </c>
    </row>
    <row r="1790" spans="1:9" x14ac:dyDescent="0.3">
      <c r="A1790" s="25"/>
      <c r="B1790">
        <v>1788</v>
      </c>
      <c r="C1790" s="9" t="s">
        <v>757</v>
      </c>
      <c r="D1790" s="25"/>
      <c r="E1790">
        <v>0</v>
      </c>
      <c r="F1790" s="25" t="str">
        <f>VLOOKUP(vAccountPlanning[[#This Row],[Type]],TableTypeAccount[],2)</f>
        <v>Assets</v>
      </c>
      <c r="H1790" t="b">
        <v>0</v>
      </c>
      <c r="I1790" s="25" t="s">
        <v>4130</v>
      </c>
    </row>
    <row r="1791" spans="1:9" x14ac:dyDescent="0.3">
      <c r="A1791" s="25"/>
      <c r="B1791">
        <v>1789</v>
      </c>
      <c r="C1791" s="9" t="s">
        <v>757</v>
      </c>
      <c r="D1791" s="25"/>
      <c r="E1791">
        <v>0</v>
      </c>
      <c r="F1791" s="25" t="str">
        <f>VLOOKUP(vAccountPlanning[[#This Row],[Type]],TableTypeAccount[],2)</f>
        <v>Assets</v>
      </c>
      <c r="H1791" t="b">
        <v>0</v>
      </c>
      <c r="I1791" s="25" t="s">
        <v>4131</v>
      </c>
    </row>
    <row r="1792" spans="1:9" x14ac:dyDescent="0.3">
      <c r="A1792" s="25"/>
      <c r="B1792">
        <v>1790</v>
      </c>
      <c r="C1792" s="9" t="s">
        <v>758</v>
      </c>
      <c r="D1792" s="25"/>
      <c r="E1792">
        <v>0</v>
      </c>
      <c r="F1792" s="25" t="str">
        <f>VLOOKUP(vAccountPlanning[[#This Row],[Type]],TableTypeAccount[],2)</f>
        <v>Assets</v>
      </c>
      <c r="H1792" t="b">
        <v>0</v>
      </c>
      <c r="I1792" s="25" t="s">
        <v>4132</v>
      </c>
    </row>
    <row r="1793" spans="1:9" x14ac:dyDescent="0.3">
      <c r="A1793" s="25"/>
      <c r="B1793">
        <v>1791</v>
      </c>
      <c r="C1793" s="9" t="s">
        <v>758</v>
      </c>
      <c r="D1793" s="25"/>
      <c r="E1793">
        <v>0</v>
      </c>
      <c r="F1793" s="25" t="str">
        <f>VLOOKUP(vAccountPlanning[[#This Row],[Type]],TableTypeAccount[],2)</f>
        <v>Assets</v>
      </c>
      <c r="H1793" t="b">
        <v>0</v>
      </c>
      <c r="I1793" s="25" t="s">
        <v>4133</v>
      </c>
    </row>
    <row r="1794" spans="1:9" x14ac:dyDescent="0.3">
      <c r="A1794" s="25"/>
      <c r="B1794">
        <v>1792</v>
      </c>
      <c r="C1794" s="9" t="s">
        <v>758</v>
      </c>
      <c r="D1794" s="25"/>
      <c r="E1794">
        <v>0</v>
      </c>
      <c r="F1794" s="25" t="str">
        <f>VLOOKUP(vAccountPlanning[[#This Row],[Type]],TableTypeAccount[],2)</f>
        <v>Assets</v>
      </c>
      <c r="H1794" t="b">
        <v>0</v>
      </c>
      <c r="I1794" s="25" t="s">
        <v>4134</v>
      </c>
    </row>
    <row r="1795" spans="1:9" x14ac:dyDescent="0.3">
      <c r="A1795" s="25"/>
      <c r="B1795">
        <v>1793</v>
      </c>
      <c r="C1795" s="9" t="s">
        <v>758</v>
      </c>
      <c r="D1795" s="25"/>
      <c r="E1795">
        <v>0</v>
      </c>
      <c r="F1795" s="25" t="str">
        <f>VLOOKUP(vAccountPlanning[[#This Row],[Type]],TableTypeAccount[],2)</f>
        <v>Assets</v>
      </c>
      <c r="H1795" t="b">
        <v>0</v>
      </c>
      <c r="I1795" s="25" t="s">
        <v>4135</v>
      </c>
    </row>
    <row r="1796" spans="1:9" x14ac:dyDescent="0.3">
      <c r="A1796" s="25"/>
      <c r="B1796">
        <v>1794</v>
      </c>
      <c r="C1796" s="9" t="s">
        <v>758</v>
      </c>
      <c r="D1796" s="25"/>
      <c r="E1796">
        <v>0</v>
      </c>
      <c r="F1796" s="25" t="str">
        <f>VLOOKUP(vAccountPlanning[[#This Row],[Type]],TableTypeAccount[],2)</f>
        <v>Assets</v>
      </c>
      <c r="H1796" t="b">
        <v>0</v>
      </c>
      <c r="I1796" s="25" t="s">
        <v>4136</v>
      </c>
    </row>
    <row r="1797" spans="1:9" x14ac:dyDescent="0.3">
      <c r="A1797" s="25"/>
      <c r="B1797">
        <v>1795</v>
      </c>
      <c r="C1797" s="9" t="s">
        <v>758</v>
      </c>
      <c r="D1797" s="25"/>
      <c r="E1797">
        <v>0</v>
      </c>
      <c r="F1797" s="25" t="str">
        <f>VLOOKUP(vAccountPlanning[[#This Row],[Type]],TableTypeAccount[],2)</f>
        <v>Assets</v>
      </c>
      <c r="H1797" t="b">
        <v>0</v>
      </c>
      <c r="I1797" s="25" t="s">
        <v>4137</v>
      </c>
    </row>
    <row r="1798" spans="1:9" x14ac:dyDescent="0.3">
      <c r="A1798" s="25"/>
      <c r="B1798">
        <v>1796</v>
      </c>
      <c r="C1798" s="9" t="s">
        <v>758</v>
      </c>
      <c r="D1798" s="25"/>
      <c r="E1798">
        <v>0</v>
      </c>
      <c r="F1798" s="25" t="str">
        <f>VLOOKUP(vAccountPlanning[[#This Row],[Type]],TableTypeAccount[],2)</f>
        <v>Assets</v>
      </c>
      <c r="H1798" t="b">
        <v>0</v>
      </c>
      <c r="I1798" s="25" t="s">
        <v>4138</v>
      </c>
    </row>
    <row r="1799" spans="1:9" x14ac:dyDescent="0.3">
      <c r="A1799" s="25"/>
      <c r="B1799">
        <v>1797</v>
      </c>
      <c r="C1799" s="9" t="s">
        <v>758</v>
      </c>
      <c r="D1799" s="25"/>
      <c r="E1799">
        <v>0</v>
      </c>
      <c r="F1799" s="25" t="str">
        <f>VLOOKUP(vAccountPlanning[[#This Row],[Type]],TableTypeAccount[],2)</f>
        <v>Assets</v>
      </c>
      <c r="H1799" t="b">
        <v>0</v>
      </c>
      <c r="I1799" s="25" t="s">
        <v>4139</v>
      </c>
    </row>
    <row r="1800" spans="1:9" x14ac:dyDescent="0.3">
      <c r="A1800" s="25"/>
      <c r="B1800">
        <v>1798</v>
      </c>
      <c r="C1800" s="9" t="s">
        <v>758</v>
      </c>
      <c r="D1800" s="25"/>
      <c r="E1800">
        <v>0</v>
      </c>
      <c r="F1800" s="25" t="str">
        <f>VLOOKUP(vAccountPlanning[[#This Row],[Type]],TableTypeAccount[],2)</f>
        <v>Assets</v>
      </c>
      <c r="H1800" t="b">
        <v>0</v>
      </c>
      <c r="I1800" s="25" t="s">
        <v>4140</v>
      </c>
    </row>
    <row r="1801" spans="1:9" x14ac:dyDescent="0.3">
      <c r="A1801" s="25"/>
      <c r="B1801">
        <v>1799</v>
      </c>
      <c r="C1801" s="9" t="s">
        <v>758</v>
      </c>
      <c r="D1801" s="25"/>
      <c r="E1801">
        <v>0</v>
      </c>
      <c r="F1801" s="25" t="str">
        <f>VLOOKUP(vAccountPlanning[[#This Row],[Type]],TableTypeAccount[],2)</f>
        <v>Assets</v>
      </c>
      <c r="H1801" t="b">
        <v>0</v>
      </c>
      <c r="I1801" s="25" t="s">
        <v>4141</v>
      </c>
    </row>
    <row r="1802" spans="1:9" x14ac:dyDescent="0.3">
      <c r="A1802" s="25"/>
      <c r="B1802">
        <v>1800</v>
      </c>
      <c r="C1802" s="9" t="s">
        <v>32</v>
      </c>
      <c r="D1802" s="25" t="s">
        <v>32</v>
      </c>
      <c r="E1802">
        <v>0</v>
      </c>
      <c r="F1802" s="25" t="str">
        <f>VLOOKUP(vAccountPlanning[[#This Row],[Type]],TableTypeAccount[],2)</f>
        <v>Assets</v>
      </c>
      <c r="H1802" t="b">
        <v>1</v>
      </c>
      <c r="I1802" s="25" t="s">
        <v>4142</v>
      </c>
    </row>
    <row r="1803" spans="1:9" x14ac:dyDescent="0.3">
      <c r="A1803" s="25"/>
      <c r="B1803">
        <v>1801</v>
      </c>
      <c r="C1803" s="9" t="s">
        <v>32</v>
      </c>
      <c r="D1803" s="25"/>
      <c r="E1803">
        <v>0</v>
      </c>
      <c r="F1803" s="25" t="str">
        <f>VLOOKUP(vAccountPlanning[[#This Row],[Type]],TableTypeAccount[],2)</f>
        <v>Assets</v>
      </c>
      <c r="H1803" t="b">
        <v>0</v>
      </c>
      <c r="I1803" s="25" t="s">
        <v>4143</v>
      </c>
    </row>
    <row r="1804" spans="1:9" x14ac:dyDescent="0.3">
      <c r="A1804" s="25"/>
      <c r="B1804">
        <v>1802</v>
      </c>
      <c r="C1804" s="9" t="s">
        <v>32</v>
      </c>
      <c r="D1804" s="25"/>
      <c r="E1804">
        <v>0</v>
      </c>
      <c r="F1804" s="25" t="str">
        <f>VLOOKUP(vAccountPlanning[[#This Row],[Type]],TableTypeAccount[],2)</f>
        <v>Assets</v>
      </c>
      <c r="H1804" t="b">
        <v>0</v>
      </c>
      <c r="I1804" s="25" t="s">
        <v>4144</v>
      </c>
    </row>
    <row r="1805" spans="1:9" x14ac:dyDescent="0.3">
      <c r="A1805" s="25"/>
      <c r="B1805">
        <v>1803</v>
      </c>
      <c r="C1805" s="9" t="s">
        <v>32</v>
      </c>
      <c r="D1805" s="25"/>
      <c r="E1805">
        <v>0</v>
      </c>
      <c r="F1805" s="25" t="str">
        <f>VLOOKUP(vAccountPlanning[[#This Row],[Type]],TableTypeAccount[],2)</f>
        <v>Assets</v>
      </c>
      <c r="H1805" t="b">
        <v>1</v>
      </c>
      <c r="I1805" s="25" t="s">
        <v>4145</v>
      </c>
    </row>
    <row r="1806" spans="1:9" x14ac:dyDescent="0.3">
      <c r="A1806" s="25"/>
      <c r="B1806">
        <v>1804</v>
      </c>
      <c r="C1806" s="9" t="s">
        <v>32</v>
      </c>
      <c r="D1806" s="25"/>
      <c r="E1806">
        <v>0</v>
      </c>
      <c r="F1806" s="25" t="str">
        <f>VLOOKUP(vAccountPlanning[[#This Row],[Type]],TableTypeAccount[],2)</f>
        <v>Assets</v>
      </c>
      <c r="H1806" t="b">
        <v>1</v>
      </c>
      <c r="I1806" s="25" t="s">
        <v>4146</v>
      </c>
    </row>
    <row r="1807" spans="1:9" x14ac:dyDescent="0.3">
      <c r="A1807" s="25"/>
      <c r="B1807">
        <v>1805</v>
      </c>
      <c r="C1807" s="9" t="s">
        <v>32</v>
      </c>
      <c r="D1807" s="25"/>
      <c r="E1807">
        <v>0</v>
      </c>
      <c r="F1807" s="25" t="str">
        <f>VLOOKUP(vAccountPlanning[[#This Row],[Type]],TableTypeAccount[],2)</f>
        <v>Assets</v>
      </c>
      <c r="H1807" t="b">
        <v>0</v>
      </c>
      <c r="I1807" s="25" t="s">
        <v>4147</v>
      </c>
    </row>
    <row r="1808" spans="1:9" x14ac:dyDescent="0.3">
      <c r="A1808" s="25"/>
      <c r="B1808">
        <v>1806</v>
      </c>
      <c r="C1808" s="9" t="s">
        <v>32</v>
      </c>
      <c r="D1808" s="25"/>
      <c r="E1808">
        <v>0</v>
      </c>
      <c r="F1808" s="25" t="str">
        <f>VLOOKUP(vAccountPlanning[[#This Row],[Type]],TableTypeAccount[],2)</f>
        <v>Assets</v>
      </c>
      <c r="H1808" t="b">
        <v>0</v>
      </c>
      <c r="I1808" s="25" t="s">
        <v>4148</v>
      </c>
    </row>
    <row r="1809" spans="1:9" x14ac:dyDescent="0.3">
      <c r="A1809" s="25"/>
      <c r="B1809">
        <v>1807</v>
      </c>
      <c r="C1809" s="9" t="s">
        <v>32</v>
      </c>
      <c r="D1809" s="25"/>
      <c r="E1809">
        <v>0</v>
      </c>
      <c r="F1809" s="25" t="str">
        <f>VLOOKUP(vAccountPlanning[[#This Row],[Type]],TableTypeAccount[],2)</f>
        <v>Assets</v>
      </c>
      <c r="H1809" t="b">
        <v>0</v>
      </c>
      <c r="I1809" s="25" t="s">
        <v>4149</v>
      </c>
    </row>
    <row r="1810" spans="1:9" x14ac:dyDescent="0.3">
      <c r="A1810" s="25"/>
      <c r="B1810">
        <v>1808</v>
      </c>
      <c r="C1810" s="9" t="s">
        <v>32</v>
      </c>
      <c r="D1810" s="25"/>
      <c r="E1810">
        <v>0</v>
      </c>
      <c r="F1810" s="25" t="str">
        <f>VLOOKUP(vAccountPlanning[[#This Row],[Type]],TableTypeAccount[],2)</f>
        <v>Assets</v>
      </c>
      <c r="H1810" t="b">
        <v>0</v>
      </c>
      <c r="I1810" s="25" t="s">
        <v>4150</v>
      </c>
    </row>
    <row r="1811" spans="1:9" x14ac:dyDescent="0.3">
      <c r="A1811" s="25"/>
      <c r="B1811">
        <v>1809</v>
      </c>
      <c r="C1811" s="9" t="s">
        <v>32</v>
      </c>
      <c r="D1811" s="25"/>
      <c r="E1811">
        <v>0</v>
      </c>
      <c r="F1811" s="25" t="str">
        <f>VLOOKUP(vAccountPlanning[[#This Row],[Type]],TableTypeAccount[],2)</f>
        <v>Assets</v>
      </c>
      <c r="H1811" t="b">
        <v>0</v>
      </c>
      <c r="I1811" s="25" t="s">
        <v>4151</v>
      </c>
    </row>
    <row r="1812" spans="1:9" x14ac:dyDescent="0.3">
      <c r="A1812" s="25"/>
      <c r="B1812">
        <v>1810</v>
      </c>
      <c r="C1812" s="9" t="s">
        <v>32</v>
      </c>
      <c r="D1812" s="25"/>
      <c r="E1812">
        <v>0</v>
      </c>
      <c r="F1812" s="25" t="str">
        <f>VLOOKUP(vAccountPlanning[[#This Row],[Type]],TableTypeAccount[],2)</f>
        <v>Assets</v>
      </c>
      <c r="H1812" t="b">
        <v>0</v>
      </c>
      <c r="I1812" s="25" t="s">
        <v>4152</v>
      </c>
    </row>
    <row r="1813" spans="1:9" x14ac:dyDescent="0.3">
      <c r="A1813" s="25"/>
      <c r="B1813">
        <v>1811</v>
      </c>
      <c r="C1813" s="9" t="s">
        <v>759</v>
      </c>
      <c r="D1813" s="25"/>
      <c r="E1813">
        <v>0</v>
      </c>
      <c r="F1813" s="25" t="str">
        <f>VLOOKUP(vAccountPlanning[[#This Row],[Type]],TableTypeAccount[],2)</f>
        <v>Assets</v>
      </c>
      <c r="H1813" t="b">
        <v>0</v>
      </c>
      <c r="I1813" s="25" t="s">
        <v>4153</v>
      </c>
    </row>
    <row r="1814" spans="1:9" x14ac:dyDescent="0.3">
      <c r="A1814" s="25"/>
      <c r="B1814">
        <v>1812</v>
      </c>
      <c r="C1814" s="9" t="s">
        <v>759</v>
      </c>
      <c r="D1814" s="25"/>
      <c r="E1814">
        <v>0</v>
      </c>
      <c r="F1814" s="25" t="str">
        <f>VLOOKUP(vAccountPlanning[[#This Row],[Type]],TableTypeAccount[],2)</f>
        <v>Assets</v>
      </c>
      <c r="H1814" t="b">
        <v>0</v>
      </c>
      <c r="I1814" s="25" t="s">
        <v>4154</v>
      </c>
    </row>
    <row r="1815" spans="1:9" x14ac:dyDescent="0.3">
      <c r="A1815" s="25"/>
      <c r="B1815">
        <v>1813</v>
      </c>
      <c r="C1815" s="9" t="s">
        <v>759</v>
      </c>
      <c r="D1815" s="25"/>
      <c r="E1815">
        <v>0</v>
      </c>
      <c r="F1815" s="25" t="str">
        <f>VLOOKUP(vAccountPlanning[[#This Row],[Type]],TableTypeAccount[],2)</f>
        <v>Assets</v>
      </c>
      <c r="H1815" t="b">
        <v>0</v>
      </c>
      <c r="I1815" s="25" t="s">
        <v>4155</v>
      </c>
    </row>
    <row r="1816" spans="1:9" x14ac:dyDescent="0.3">
      <c r="A1816" s="25"/>
      <c r="B1816">
        <v>1814</v>
      </c>
      <c r="C1816" s="9" t="s">
        <v>759</v>
      </c>
      <c r="D1816" s="25"/>
      <c r="E1816">
        <v>0</v>
      </c>
      <c r="F1816" s="25" t="str">
        <f>VLOOKUP(vAccountPlanning[[#This Row],[Type]],TableTypeAccount[],2)</f>
        <v>Assets</v>
      </c>
      <c r="H1816" t="b">
        <v>0</v>
      </c>
      <c r="I1816" s="25" t="s">
        <v>4156</v>
      </c>
    </row>
    <row r="1817" spans="1:9" x14ac:dyDescent="0.3">
      <c r="A1817" s="25"/>
      <c r="B1817">
        <v>1815</v>
      </c>
      <c r="C1817" s="9" t="s">
        <v>759</v>
      </c>
      <c r="D1817" s="25"/>
      <c r="E1817">
        <v>0</v>
      </c>
      <c r="F1817" s="25" t="str">
        <f>VLOOKUP(vAccountPlanning[[#This Row],[Type]],TableTypeAccount[],2)</f>
        <v>Assets</v>
      </c>
      <c r="H1817" t="b">
        <v>0</v>
      </c>
      <c r="I1817" s="25" t="s">
        <v>4157</v>
      </c>
    </row>
    <row r="1818" spans="1:9" x14ac:dyDescent="0.3">
      <c r="A1818" s="25"/>
      <c r="B1818">
        <v>1816</v>
      </c>
      <c r="C1818" s="9" t="s">
        <v>759</v>
      </c>
      <c r="D1818" s="25"/>
      <c r="E1818">
        <v>0</v>
      </c>
      <c r="F1818" s="25" t="str">
        <f>VLOOKUP(vAccountPlanning[[#This Row],[Type]],TableTypeAccount[],2)</f>
        <v>Assets</v>
      </c>
      <c r="H1818" t="b">
        <v>0</v>
      </c>
      <c r="I1818" s="25" t="s">
        <v>4158</v>
      </c>
    </row>
    <row r="1819" spans="1:9" x14ac:dyDescent="0.3">
      <c r="A1819" s="25"/>
      <c r="B1819">
        <v>1817</v>
      </c>
      <c r="C1819" s="9" t="s">
        <v>759</v>
      </c>
      <c r="D1819" s="25"/>
      <c r="E1819">
        <v>0</v>
      </c>
      <c r="F1819" s="25" t="str">
        <f>VLOOKUP(vAccountPlanning[[#This Row],[Type]],TableTypeAccount[],2)</f>
        <v>Assets</v>
      </c>
      <c r="H1819" t="b">
        <v>0</v>
      </c>
      <c r="I1819" s="25" t="s">
        <v>4159</v>
      </c>
    </row>
    <row r="1820" spans="1:9" x14ac:dyDescent="0.3">
      <c r="A1820" s="25"/>
      <c r="B1820">
        <v>1818</v>
      </c>
      <c r="C1820" s="9" t="s">
        <v>759</v>
      </c>
      <c r="D1820" s="25"/>
      <c r="E1820">
        <v>0</v>
      </c>
      <c r="F1820" s="25" t="str">
        <f>VLOOKUP(vAccountPlanning[[#This Row],[Type]],TableTypeAccount[],2)</f>
        <v>Assets</v>
      </c>
      <c r="H1820" t="b">
        <v>0</v>
      </c>
      <c r="I1820" s="25" t="s">
        <v>4160</v>
      </c>
    </row>
    <row r="1821" spans="1:9" x14ac:dyDescent="0.3">
      <c r="A1821" s="25"/>
      <c r="B1821">
        <v>1819</v>
      </c>
      <c r="C1821" s="9" t="s">
        <v>759</v>
      </c>
      <c r="D1821" s="25"/>
      <c r="E1821">
        <v>0</v>
      </c>
      <c r="F1821" s="25" t="str">
        <f>VLOOKUP(vAccountPlanning[[#This Row],[Type]],TableTypeAccount[],2)</f>
        <v>Assets</v>
      </c>
      <c r="H1821" t="b">
        <v>0</v>
      </c>
      <c r="I1821" s="25" t="s">
        <v>4161</v>
      </c>
    </row>
    <row r="1822" spans="1:9" x14ac:dyDescent="0.3">
      <c r="A1822" s="25"/>
      <c r="B1822">
        <v>1820</v>
      </c>
      <c r="C1822" s="9" t="s">
        <v>759</v>
      </c>
      <c r="D1822" s="25" t="s">
        <v>760</v>
      </c>
      <c r="E1822">
        <v>0</v>
      </c>
      <c r="F1822" s="25" t="str">
        <f>VLOOKUP(vAccountPlanning[[#This Row],[Type]],TableTypeAccount[],2)</f>
        <v>Assets</v>
      </c>
      <c r="H1822" t="b">
        <v>0</v>
      </c>
      <c r="I1822" s="25" t="s">
        <v>4162</v>
      </c>
    </row>
    <row r="1823" spans="1:9" x14ac:dyDescent="0.3">
      <c r="A1823" s="25"/>
      <c r="B1823">
        <v>1821</v>
      </c>
      <c r="C1823" s="9" t="s">
        <v>761</v>
      </c>
      <c r="D1823" s="25"/>
      <c r="E1823">
        <v>0</v>
      </c>
      <c r="F1823" s="25" t="str">
        <f>VLOOKUP(vAccountPlanning[[#This Row],[Type]],TableTypeAccount[],2)</f>
        <v>Assets</v>
      </c>
      <c r="H1823" t="b">
        <v>0</v>
      </c>
      <c r="I1823" s="25" t="s">
        <v>4163</v>
      </c>
    </row>
    <row r="1824" spans="1:9" x14ac:dyDescent="0.3">
      <c r="A1824" s="25"/>
      <c r="B1824">
        <v>1822</v>
      </c>
      <c r="C1824" s="9" t="s">
        <v>761</v>
      </c>
      <c r="D1824" s="25"/>
      <c r="E1824">
        <v>0</v>
      </c>
      <c r="F1824" s="25" t="str">
        <f>VLOOKUP(vAccountPlanning[[#This Row],[Type]],TableTypeAccount[],2)</f>
        <v>Assets</v>
      </c>
      <c r="H1824" t="b">
        <v>0</v>
      </c>
      <c r="I1824" s="25" t="s">
        <v>4164</v>
      </c>
    </row>
    <row r="1825" spans="1:9" x14ac:dyDescent="0.3">
      <c r="A1825" s="25"/>
      <c r="B1825">
        <v>1823</v>
      </c>
      <c r="C1825" s="9" t="s">
        <v>761</v>
      </c>
      <c r="D1825" s="25"/>
      <c r="E1825">
        <v>0</v>
      </c>
      <c r="F1825" s="25" t="str">
        <f>VLOOKUP(vAccountPlanning[[#This Row],[Type]],TableTypeAccount[],2)</f>
        <v>Assets</v>
      </c>
      <c r="H1825" t="b">
        <v>0</v>
      </c>
      <c r="I1825" s="25" t="s">
        <v>4165</v>
      </c>
    </row>
    <row r="1826" spans="1:9" x14ac:dyDescent="0.3">
      <c r="A1826" s="25"/>
      <c r="B1826">
        <v>1824</v>
      </c>
      <c r="C1826" s="9" t="s">
        <v>761</v>
      </c>
      <c r="D1826" s="25"/>
      <c r="E1826">
        <v>0</v>
      </c>
      <c r="F1826" s="25" t="str">
        <f>VLOOKUP(vAccountPlanning[[#This Row],[Type]],TableTypeAccount[],2)</f>
        <v>Assets</v>
      </c>
      <c r="H1826" t="b">
        <v>0</v>
      </c>
      <c r="I1826" s="25" t="s">
        <v>4166</v>
      </c>
    </row>
    <row r="1827" spans="1:9" x14ac:dyDescent="0.3">
      <c r="A1827" s="25"/>
      <c r="B1827">
        <v>1825</v>
      </c>
      <c r="C1827" s="9" t="s">
        <v>761</v>
      </c>
      <c r="D1827" s="25"/>
      <c r="E1827">
        <v>0</v>
      </c>
      <c r="F1827" s="25" t="str">
        <f>VLOOKUP(vAccountPlanning[[#This Row],[Type]],TableTypeAccount[],2)</f>
        <v>Assets</v>
      </c>
      <c r="H1827" t="b">
        <v>0</v>
      </c>
      <c r="I1827" s="25" t="s">
        <v>4167</v>
      </c>
    </row>
    <row r="1828" spans="1:9" x14ac:dyDescent="0.3">
      <c r="A1828" s="25"/>
      <c r="B1828">
        <v>1826</v>
      </c>
      <c r="C1828" s="9" t="s">
        <v>761</v>
      </c>
      <c r="D1828" s="25"/>
      <c r="E1828">
        <v>0</v>
      </c>
      <c r="F1828" s="25" t="str">
        <f>VLOOKUP(vAccountPlanning[[#This Row],[Type]],TableTypeAccount[],2)</f>
        <v>Assets</v>
      </c>
      <c r="H1828" t="b">
        <v>0</v>
      </c>
      <c r="I1828" s="25" t="s">
        <v>4168</v>
      </c>
    </row>
    <row r="1829" spans="1:9" x14ac:dyDescent="0.3">
      <c r="A1829" s="25"/>
      <c r="B1829">
        <v>1827</v>
      </c>
      <c r="C1829" s="9" t="s">
        <v>761</v>
      </c>
      <c r="D1829" s="25"/>
      <c r="E1829">
        <v>0</v>
      </c>
      <c r="F1829" s="25" t="str">
        <f>VLOOKUP(vAccountPlanning[[#This Row],[Type]],TableTypeAccount[],2)</f>
        <v>Assets</v>
      </c>
      <c r="H1829" t="b">
        <v>0</v>
      </c>
      <c r="I1829" s="25" t="s">
        <v>4169</v>
      </c>
    </row>
    <row r="1830" spans="1:9" x14ac:dyDescent="0.3">
      <c r="A1830" s="25"/>
      <c r="B1830">
        <v>1828</v>
      </c>
      <c r="C1830" s="9" t="s">
        <v>761</v>
      </c>
      <c r="D1830" s="25"/>
      <c r="E1830">
        <v>0</v>
      </c>
      <c r="F1830" s="25" t="str">
        <f>VLOOKUP(vAccountPlanning[[#This Row],[Type]],TableTypeAccount[],2)</f>
        <v>Assets</v>
      </c>
      <c r="H1830" t="b">
        <v>0</v>
      </c>
      <c r="I1830" s="25" t="s">
        <v>4170</v>
      </c>
    </row>
    <row r="1831" spans="1:9" x14ac:dyDescent="0.3">
      <c r="A1831" s="25"/>
      <c r="B1831">
        <v>1829</v>
      </c>
      <c r="C1831" s="9" t="s">
        <v>761</v>
      </c>
      <c r="D1831" s="25"/>
      <c r="E1831">
        <v>0</v>
      </c>
      <c r="F1831" s="25" t="str">
        <f>VLOOKUP(vAccountPlanning[[#This Row],[Type]],TableTypeAccount[],2)</f>
        <v>Assets</v>
      </c>
      <c r="H1831" t="b">
        <v>0</v>
      </c>
      <c r="I1831" s="25" t="s">
        <v>4171</v>
      </c>
    </row>
    <row r="1832" spans="1:9" x14ac:dyDescent="0.3">
      <c r="A1832" s="25"/>
      <c r="B1832">
        <v>1830</v>
      </c>
      <c r="C1832" s="9" t="s">
        <v>762</v>
      </c>
      <c r="D1832" s="25"/>
      <c r="E1832">
        <v>0</v>
      </c>
      <c r="F1832" s="25" t="str">
        <f>VLOOKUP(vAccountPlanning[[#This Row],[Type]],TableTypeAccount[],2)</f>
        <v>Assets</v>
      </c>
      <c r="H1832" t="b">
        <v>0</v>
      </c>
      <c r="I1832" s="25" t="s">
        <v>4172</v>
      </c>
    </row>
    <row r="1833" spans="1:9" x14ac:dyDescent="0.3">
      <c r="A1833" s="25"/>
      <c r="B1833">
        <v>1831</v>
      </c>
      <c r="C1833" s="9" t="s">
        <v>762</v>
      </c>
      <c r="D1833" s="25"/>
      <c r="E1833">
        <v>0</v>
      </c>
      <c r="F1833" s="25" t="str">
        <f>VLOOKUP(vAccountPlanning[[#This Row],[Type]],TableTypeAccount[],2)</f>
        <v>Assets</v>
      </c>
      <c r="H1833" t="b">
        <v>0</v>
      </c>
      <c r="I1833" s="25" t="s">
        <v>4173</v>
      </c>
    </row>
    <row r="1834" spans="1:9" x14ac:dyDescent="0.3">
      <c r="A1834" s="25"/>
      <c r="B1834">
        <v>1832</v>
      </c>
      <c r="C1834" s="9" t="s">
        <v>762</v>
      </c>
      <c r="D1834" s="25"/>
      <c r="E1834">
        <v>0</v>
      </c>
      <c r="F1834" s="25" t="str">
        <f>VLOOKUP(vAccountPlanning[[#This Row],[Type]],TableTypeAccount[],2)</f>
        <v>Assets</v>
      </c>
      <c r="H1834" t="b">
        <v>0</v>
      </c>
      <c r="I1834" s="25" t="s">
        <v>4174</v>
      </c>
    </row>
    <row r="1835" spans="1:9" x14ac:dyDescent="0.3">
      <c r="A1835" s="25"/>
      <c r="B1835">
        <v>1833</v>
      </c>
      <c r="C1835" s="9" t="s">
        <v>762</v>
      </c>
      <c r="D1835" s="25"/>
      <c r="E1835">
        <v>0</v>
      </c>
      <c r="F1835" s="25" t="str">
        <f>VLOOKUP(vAccountPlanning[[#This Row],[Type]],TableTypeAccount[],2)</f>
        <v>Assets</v>
      </c>
      <c r="H1835" t="b">
        <v>0</v>
      </c>
      <c r="I1835" s="25" t="s">
        <v>4175</v>
      </c>
    </row>
    <row r="1836" spans="1:9" x14ac:dyDescent="0.3">
      <c r="A1836" s="25"/>
      <c r="B1836">
        <v>1834</v>
      </c>
      <c r="C1836" s="9" t="s">
        <v>762</v>
      </c>
      <c r="D1836" s="25"/>
      <c r="E1836">
        <v>0</v>
      </c>
      <c r="F1836" s="25" t="str">
        <f>VLOOKUP(vAccountPlanning[[#This Row],[Type]],TableTypeAccount[],2)</f>
        <v>Assets</v>
      </c>
      <c r="H1836" t="b">
        <v>0</v>
      </c>
      <c r="I1836" s="25" t="s">
        <v>4176</v>
      </c>
    </row>
    <row r="1837" spans="1:9" x14ac:dyDescent="0.3">
      <c r="A1837" s="25"/>
      <c r="B1837">
        <v>1835</v>
      </c>
      <c r="C1837" s="9" t="s">
        <v>762</v>
      </c>
      <c r="D1837" s="25"/>
      <c r="E1837">
        <v>0</v>
      </c>
      <c r="F1837" s="25" t="str">
        <f>VLOOKUP(vAccountPlanning[[#This Row],[Type]],TableTypeAccount[],2)</f>
        <v>Assets</v>
      </c>
      <c r="H1837" t="b">
        <v>0</v>
      </c>
      <c r="I1837" s="25" t="s">
        <v>4177</v>
      </c>
    </row>
    <row r="1838" spans="1:9" x14ac:dyDescent="0.3">
      <c r="A1838" s="25"/>
      <c r="B1838">
        <v>1836</v>
      </c>
      <c r="C1838" s="9" t="s">
        <v>762</v>
      </c>
      <c r="D1838" s="25"/>
      <c r="E1838">
        <v>0</v>
      </c>
      <c r="F1838" s="25" t="str">
        <f>VLOOKUP(vAccountPlanning[[#This Row],[Type]],TableTypeAccount[],2)</f>
        <v>Assets</v>
      </c>
      <c r="H1838" t="b">
        <v>0</v>
      </c>
      <c r="I1838" s="25" t="s">
        <v>4178</v>
      </c>
    </row>
    <row r="1839" spans="1:9" x14ac:dyDescent="0.3">
      <c r="A1839" s="25"/>
      <c r="B1839">
        <v>1837</v>
      </c>
      <c r="C1839" s="9" t="s">
        <v>762</v>
      </c>
      <c r="D1839" s="25"/>
      <c r="E1839">
        <v>0</v>
      </c>
      <c r="F1839" s="25" t="str">
        <f>VLOOKUP(vAccountPlanning[[#This Row],[Type]],TableTypeAccount[],2)</f>
        <v>Assets</v>
      </c>
      <c r="H1839" t="b">
        <v>0</v>
      </c>
      <c r="I1839" s="25" t="s">
        <v>4179</v>
      </c>
    </row>
    <row r="1840" spans="1:9" x14ac:dyDescent="0.3">
      <c r="A1840" s="25"/>
      <c r="B1840">
        <v>1838</v>
      </c>
      <c r="C1840" s="9" t="s">
        <v>762</v>
      </c>
      <c r="D1840" s="25"/>
      <c r="E1840">
        <v>0</v>
      </c>
      <c r="F1840" s="25" t="str">
        <f>VLOOKUP(vAccountPlanning[[#This Row],[Type]],TableTypeAccount[],2)</f>
        <v>Assets</v>
      </c>
      <c r="H1840" t="b">
        <v>0</v>
      </c>
      <c r="I1840" s="25" t="s">
        <v>4180</v>
      </c>
    </row>
    <row r="1841" spans="1:9" x14ac:dyDescent="0.3">
      <c r="A1841" s="25"/>
      <c r="B1841">
        <v>1839</v>
      </c>
      <c r="C1841" s="9" t="s">
        <v>762</v>
      </c>
      <c r="D1841" s="25"/>
      <c r="E1841">
        <v>0</v>
      </c>
      <c r="F1841" s="25" t="str">
        <f>VLOOKUP(vAccountPlanning[[#This Row],[Type]],TableTypeAccount[],2)</f>
        <v>Assets</v>
      </c>
      <c r="H1841" t="b">
        <v>0</v>
      </c>
      <c r="I1841" s="25" t="s">
        <v>4181</v>
      </c>
    </row>
    <row r="1842" spans="1:9" x14ac:dyDescent="0.3">
      <c r="A1842" s="25"/>
      <c r="B1842">
        <v>1840</v>
      </c>
      <c r="C1842" s="9" t="s">
        <v>763</v>
      </c>
      <c r="D1842" s="25"/>
      <c r="E1842">
        <v>0</v>
      </c>
      <c r="F1842" s="25" t="str">
        <f>VLOOKUP(vAccountPlanning[[#This Row],[Type]],TableTypeAccount[],2)</f>
        <v>Assets</v>
      </c>
      <c r="H1842" t="b">
        <v>0</v>
      </c>
      <c r="I1842" s="25" t="s">
        <v>4182</v>
      </c>
    </row>
    <row r="1843" spans="1:9" x14ac:dyDescent="0.3">
      <c r="A1843" s="25"/>
      <c r="B1843">
        <v>1841</v>
      </c>
      <c r="C1843" s="9" t="s">
        <v>763</v>
      </c>
      <c r="D1843" s="25"/>
      <c r="E1843">
        <v>0</v>
      </c>
      <c r="F1843" s="25" t="str">
        <f>VLOOKUP(vAccountPlanning[[#This Row],[Type]],TableTypeAccount[],2)</f>
        <v>Assets</v>
      </c>
      <c r="H1843" t="b">
        <v>0</v>
      </c>
      <c r="I1843" s="25" t="s">
        <v>4183</v>
      </c>
    </row>
    <row r="1844" spans="1:9" x14ac:dyDescent="0.3">
      <c r="A1844" s="25"/>
      <c r="B1844">
        <v>1842</v>
      </c>
      <c r="C1844" s="9" t="s">
        <v>763</v>
      </c>
      <c r="D1844" s="25"/>
      <c r="E1844">
        <v>0</v>
      </c>
      <c r="F1844" s="25" t="str">
        <f>VLOOKUP(vAccountPlanning[[#This Row],[Type]],TableTypeAccount[],2)</f>
        <v>Assets</v>
      </c>
      <c r="H1844" t="b">
        <v>0</v>
      </c>
      <c r="I1844" s="25" t="s">
        <v>4184</v>
      </c>
    </row>
    <row r="1845" spans="1:9" x14ac:dyDescent="0.3">
      <c r="A1845" s="25"/>
      <c r="B1845">
        <v>1843</v>
      </c>
      <c r="C1845" s="9" t="s">
        <v>763</v>
      </c>
      <c r="D1845" s="25"/>
      <c r="E1845">
        <v>0</v>
      </c>
      <c r="F1845" s="25" t="str">
        <f>VLOOKUP(vAccountPlanning[[#This Row],[Type]],TableTypeAccount[],2)</f>
        <v>Assets</v>
      </c>
      <c r="H1845" t="b">
        <v>0</v>
      </c>
      <c r="I1845" s="25" t="s">
        <v>4185</v>
      </c>
    </row>
    <row r="1846" spans="1:9" x14ac:dyDescent="0.3">
      <c r="A1846" s="25"/>
      <c r="B1846">
        <v>1844</v>
      </c>
      <c r="C1846" s="9" t="s">
        <v>763</v>
      </c>
      <c r="D1846" s="25"/>
      <c r="E1846">
        <v>0</v>
      </c>
      <c r="F1846" s="25" t="str">
        <f>VLOOKUP(vAccountPlanning[[#This Row],[Type]],TableTypeAccount[],2)</f>
        <v>Assets</v>
      </c>
      <c r="H1846" t="b">
        <v>0</v>
      </c>
      <c r="I1846" s="25" t="s">
        <v>4186</v>
      </c>
    </row>
    <row r="1847" spans="1:9" x14ac:dyDescent="0.3">
      <c r="A1847" s="25"/>
      <c r="B1847">
        <v>1845</v>
      </c>
      <c r="C1847" s="9" t="s">
        <v>763</v>
      </c>
      <c r="D1847" s="25"/>
      <c r="E1847">
        <v>0</v>
      </c>
      <c r="F1847" s="25" t="str">
        <f>VLOOKUP(vAccountPlanning[[#This Row],[Type]],TableTypeAccount[],2)</f>
        <v>Assets</v>
      </c>
      <c r="H1847" t="b">
        <v>0</v>
      </c>
      <c r="I1847" s="25" t="s">
        <v>4187</v>
      </c>
    </row>
    <row r="1848" spans="1:9" x14ac:dyDescent="0.3">
      <c r="A1848" s="25"/>
      <c r="B1848">
        <v>1846</v>
      </c>
      <c r="C1848" s="9" t="s">
        <v>763</v>
      </c>
      <c r="D1848" s="25"/>
      <c r="E1848">
        <v>0</v>
      </c>
      <c r="F1848" s="25" t="str">
        <f>VLOOKUP(vAccountPlanning[[#This Row],[Type]],TableTypeAccount[],2)</f>
        <v>Assets</v>
      </c>
      <c r="H1848" t="b">
        <v>0</v>
      </c>
      <c r="I1848" s="25" t="s">
        <v>4188</v>
      </c>
    </row>
    <row r="1849" spans="1:9" x14ac:dyDescent="0.3">
      <c r="A1849" s="25"/>
      <c r="B1849">
        <v>1847</v>
      </c>
      <c r="C1849" s="9" t="s">
        <v>763</v>
      </c>
      <c r="D1849" s="25"/>
      <c r="E1849">
        <v>0</v>
      </c>
      <c r="F1849" s="25" t="str">
        <f>VLOOKUP(vAccountPlanning[[#This Row],[Type]],TableTypeAccount[],2)</f>
        <v>Assets</v>
      </c>
      <c r="H1849" t="b">
        <v>0</v>
      </c>
      <c r="I1849" s="25" t="s">
        <v>4189</v>
      </c>
    </row>
    <row r="1850" spans="1:9" x14ac:dyDescent="0.3">
      <c r="A1850" s="25"/>
      <c r="B1850">
        <v>1848</v>
      </c>
      <c r="C1850" s="9" t="s">
        <v>763</v>
      </c>
      <c r="D1850" s="25"/>
      <c r="E1850">
        <v>0</v>
      </c>
      <c r="F1850" s="25" t="str">
        <f>VLOOKUP(vAccountPlanning[[#This Row],[Type]],TableTypeAccount[],2)</f>
        <v>Assets</v>
      </c>
      <c r="H1850" t="b">
        <v>0</v>
      </c>
      <c r="I1850" s="25" t="s">
        <v>4190</v>
      </c>
    </row>
    <row r="1851" spans="1:9" x14ac:dyDescent="0.3">
      <c r="A1851" s="25"/>
      <c r="B1851">
        <v>1849</v>
      </c>
      <c r="C1851" s="9" t="s">
        <v>763</v>
      </c>
      <c r="D1851" s="25"/>
      <c r="E1851">
        <v>0</v>
      </c>
      <c r="F1851" s="25" t="str">
        <f>VLOOKUP(vAccountPlanning[[#This Row],[Type]],TableTypeAccount[],2)</f>
        <v>Assets</v>
      </c>
      <c r="H1851" t="b">
        <v>0</v>
      </c>
      <c r="I1851" s="25" t="s">
        <v>4191</v>
      </c>
    </row>
    <row r="1852" spans="1:9" x14ac:dyDescent="0.3">
      <c r="A1852" s="25"/>
      <c r="B1852">
        <v>1850</v>
      </c>
      <c r="C1852" s="9" t="s">
        <v>764</v>
      </c>
      <c r="D1852" s="25"/>
      <c r="E1852">
        <v>0</v>
      </c>
      <c r="F1852" s="25" t="str">
        <f>VLOOKUP(vAccountPlanning[[#This Row],[Type]],TableTypeAccount[],2)</f>
        <v>Assets</v>
      </c>
      <c r="H1852" t="b">
        <v>0</v>
      </c>
      <c r="I1852" s="25" t="s">
        <v>4192</v>
      </c>
    </row>
    <row r="1853" spans="1:9" x14ac:dyDescent="0.3">
      <c r="A1853" s="25"/>
      <c r="B1853">
        <v>1851</v>
      </c>
      <c r="C1853" s="9" t="s">
        <v>764</v>
      </c>
      <c r="D1853" s="25"/>
      <c r="E1853">
        <v>0</v>
      </c>
      <c r="F1853" s="25" t="str">
        <f>VLOOKUP(vAccountPlanning[[#This Row],[Type]],TableTypeAccount[],2)</f>
        <v>Assets</v>
      </c>
      <c r="H1853" t="b">
        <v>0</v>
      </c>
      <c r="I1853" s="25" t="s">
        <v>4193</v>
      </c>
    </row>
    <row r="1854" spans="1:9" x14ac:dyDescent="0.3">
      <c r="A1854" s="25"/>
      <c r="B1854">
        <v>1852</v>
      </c>
      <c r="C1854" s="9" t="s">
        <v>764</v>
      </c>
      <c r="D1854" s="25"/>
      <c r="E1854">
        <v>0</v>
      </c>
      <c r="F1854" s="25" t="str">
        <f>VLOOKUP(vAccountPlanning[[#This Row],[Type]],TableTypeAccount[],2)</f>
        <v>Assets</v>
      </c>
      <c r="H1854" t="b">
        <v>0</v>
      </c>
      <c r="I1854" s="25" t="s">
        <v>4194</v>
      </c>
    </row>
    <row r="1855" spans="1:9" x14ac:dyDescent="0.3">
      <c r="A1855" s="25"/>
      <c r="B1855">
        <v>1853</v>
      </c>
      <c r="C1855" s="9" t="s">
        <v>764</v>
      </c>
      <c r="D1855" s="25"/>
      <c r="E1855">
        <v>0</v>
      </c>
      <c r="F1855" s="25" t="str">
        <f>VLOOKUP(vAccountPlanning[[#This Row],[Type]],TableTypeAccount[],2)</f>
        <v>Assets</v>
      </c>
      <c r="H1855" t="b">
        <v>0</v>
      </c>
      <c r="I1855" s="25" t="s">
        <v>4195</v>
      </c>
    </row>
    <row r="1856" spans="1:9" x14ac:dyDescent="0.3">
      <c r="A1856" s="25"/>
      <c r="B1856">
        <v>1854</v>
      </c>
      <c r="C1856" s="9" t="s">
        <v>764</v>
      </c>
      <c r="D1856" s="25"/>
      <c r="E1856">
        <v>0</v>
      </c>
      <c r="F1856" s="25" t="str">
        <f>VLOOKUP(vAccountPlanning[[#This Row],[Type]],TableTypeAccount[],2)</f>
        <v>Assets</v>
      </c>
      <c r="H1856" t="b">
        <v>0</v>
      </c>
      <c r="I1856" s="25" t="s">
        <v>4196</v>
      </c>
    </row>
    <row r="1857" spans="1:9" x14ac:dyDescent="0.3">
      <c r="A1857" s="25"/>
      <c r="B1857">
        <v>1855</v>
      </c>
      <c r="C1857" s="9" t="s">
        <v>764</v>
      </c>
      <c r="D1857" s="25"/>
      <c r="E1857">
        <v>0</v>
      </c>
      <c r="F1857" s="25" t="str">
        <f>VLOOKUP(vAccountPlanning[[#This Row],[Type]],TableTypeAccount[],2)</f>
        <v>Assets</v>
      </c>
      <c r="H1857" t="b">
        <v>0</v>
      </c>
      <c r="I1857" s="25" t="s">
        <v>4197</v>
      </c>
    </row>
    <row r="1858" spans="1:9" x14ac:dyDescent="0.3">
      <c r="A1858" s="25"/>
      <c r="B1858">
        <v>1856</v>
      </c>
      <c r="C1858" s="9" t="s">
        <v>764</v>
      </c>
      <c r="D1858" s="25"/>
      <c r="E1858">
        <v>0</v>
      </c>
      <c r="F1858" s="25" t="str">
        <f>VLOOKUP(vAccountPlanning[[#This Row],[Type]],TableTypeAccount[],2)</f>
        <v>Assets</v>
      </c>
      <c r="H1858" t="b">
        <v>0</v>
      </c>
      <c r="I1858" s="25" t="s">
        <v>4198</v>
      </c>
    </row>
    <row r="1859" spans="1:9" x14ac:dyDescent="0.3">
      <c r="A1859" s="25"/>
      <c r="B1859">
        <v>1857</v>
      </c>
      <c r="C1859" s="9" t="s">
        <v>764</v>
      </c>
      <c r="D1859" s="25"/>
      <c r="E1859">
        <v>0</v>
      </c>
      <c r="F1859" s="25" t="str">
        <f>VLOOKUP(vAccountPlanning[[#This Row],[Type]],TableTypeAccount[],2)</f>
        <v>Assets</v>
      </c>
      <c r="H1859" t="b">
        <v>0</v>
      </c>
      <c r="I1859" s="25" t="s">
        <v>4199</v>
      </c>
    </row>
    <row r="1860" spans="1:9" x14ac:dyDescent="0.3">
      <c r="A1860" s="25"/>
      <c r="B1860">
        <v>1858</v>
      </c>
      <c r="C1860" s="9" t="s">
        <v>764</v>
      </c>
      <c r="D1860" s="25"/>
      <c r="E1860">
        <v>0</v>
      </c>
      <c r="F1860" s="25" t="str">
        <f>VLOOKUP(vAccountPlanning[[#This Row],[Type]],TableTypeAccount[],2)</f>
        <v>Assets</v>
      </c>
      <c r="H1860" t="b">
        <v>0</v>
      </c>
      <c r="I1860" s="25" t="s">
        <v>4200</v>
      </c>
    </row>
    <row r="1861" spans="1:9" x14ac:dyDescent="0.3">
      <c r="A1861" s="25"/>
      <c r="B1861">
        <v>1859</v>
      </c>
      <c r="C1861" s="9" t="s">
        <v>764</v>
      </c>
      <c r="D1861" s="25"/>
      <c r="E1861">
        <v>0</v>
      </c>
      <c r="F1861" s="25" t="str">
        <f>VLOOKUP(vAccountPlanning[[#This Row],[Type]],TableTypeAccount[],2)</f>
        <v>Assets</v>
      </c>
      <c r="H1861" t="b">
        <v>0</v>
      </c>
      <c r="I1861" s="25" t="s">
        <v>4201</v>
      </c>
    </row>
    <row r="1862" spans="1:9" x14ac:dyDescent="0.3">
      <c r="A1862" s="25"/>
      <c r="B1862">
        <v>1860</v>
      </c>
      <c r="C1862" s="9" t="s">
        <v>764</v>
      </c>
      <c r="D1862" s="25"/>
      <c r="E1862">
        <v>0</v>
      </c>
      <c r="F1862" s="25" t="str">
        <f>VLOOKUP(vAccountPlanning[[#This Row],[Type]],TableTypeAccount[],2)</f>
        <v>Assets</v>
      </c>
      <c r="H1862" t="b">
        <v>0</v>
      </c>
      <c r="I1862" s="25" t="s">
        <v>4202</v>
      </c>
    </row>
    <row r="1863" spans="1:9" x14ac:dyDescent="0.3">
      <c r="A1863" s="25"/>
      <c r="B1863">
        <v>1861</v>
      </c>
      <c r="C1863" s="9" t="s">
        <v>764</v>
      </c>
      <c r="D1863" s="25"/>
      <c r="E1863">
        <v>0</v>
      </c>
      <c r="F1863" s="25" t="str">
        <f>VLOOKUP(vAccountPlanning[[#This Row],[Type]],TableTypeAccount[],2)</f>
        <v>Assets</v>
      </c>
      <c r="H1863" t="b">
        <v>0</v>
      </c>
      <c r="I1863" s="25" t="s">
        <v>4203</v>
      </c>
    </row>
    <row r="1864" spans="1:9" x14ac:dyDescent="0.3">
      <c r="A1864" s="25"/>
      <c r="B1864">
        <v>1862</v>
      </c>
      <c r="C1864" s="9" t="s">
        <v>764</v>
      </c>
      <c r="D1864" s="25"/>
      <c r="E1864">
        <v>0</v>
      </c>
      <c r="F1864" s="25" t="str">
        <f>VLOOKUP(vAccountPlanning[[#This Row],[Type]],TableTypeAccount[],2)</f>
        <v>Assets</v>
      </c>
      <c r="H1864" t="b">
        <v>0</v>
      </c>
      <c r="I1864" s="25" t="s">
        <v>4204</v>
      </c>
    </row>
    <row r="1865" spans="1:9" x14ac:dyDescent="0.3">
      <c r="A1865" s="25"/>
      <c r="B1865">
        <v>1863</v>
      </c>
      <c r="C1865" s="9" t="s">
        <v>764</v>
      </c>
      <c r="D1865" s="25"/>
      <c r="E1865">
        <v>0</v>
      </c>
      <c r="F1865" s="25" t="str">
        <f>VLOOKUP(vAccountPlanning[[#This Row],[Type]],TableTypeAccount[],2)</f>
        <v>Assets</v>
      </c>
      <c r="H1865" t="b">
        <v>0</v>
      </c>
      <c r="I1865" s="25" t="s">
        <v>4205</v>
      </c>
    </row>
    <row r="1866" spans="1:9" x14ac:dyDescent="0.3">
      <c r="A1866" s="25"/>
      <c r="B1866">
        <v>1864</v>
      </c>
      <c r="C1866" s="9" t="s">
        <v>764</v>
      </c>
      <c r="D1866" s="25"/>
      <c r="E1866">
        <v>0</v>
      </c>
      <c r="F1866" s="25" t="str">
        <f>VLOOKUP(vAccountPlanning[[#This Row],[Type]],TableTypeAccount[],2)</f>
        <v>Assets</v>
      </c>
      <c r="H1866" t="b">
        <v>0</v>
      </c>
      <c r="I1866" s="25" t="s">
        <v>4206</v>
      </c>
    </row>
    <row r="1867" spans="1:9" x14ac:dyDescent="0.3">
      <c r="A1867" s="25"/>
      <c r="B1867">
        <v>1865</v>
      </c>
      <c r="C1867" s="9" t="s">
        <v>764</v>
      </c>
      <c r="D1867" s="25"/>
      <c r="E1867">
        <v>0</v>
      </c>
      <c r="F1867" s="25" t="str">
        <f>VLOOKUP(vAccountPlanning[[#This Row],[Type]],TableTypeAccount[],2)</f>
        <v>Assets</v>
      </c>
      <c r="H1867" t="b">
        <v>0</v>
      </c>
      <c r="I1867" s="25" t="s">
        <v>4207</v>
      </c>
    </row>
    <row r="1868" spans="1:9" x14ac:dyDescent="0.3">
      <c r="A1868" s="25"/>
      <c r="B1868">
        <v>1866</v>
      </c>
      <c r="C1868" s="9" t="s">
        <v>764</v>
      </c>
      <c r="D1868" s="25"/>
      <c r="E1868">
        <v>0</v>
      </c>
      <c r="F1868" s="25" t="str">
        <f>VLOOKUP(vAccountPlanning[[#This Row],[Type]],TableTypeAccount[],2)</f>
        <v>Assets</v>
      </c>
      <c r="H1868" t="b">
        <v>0</v>
      </c>
      <c r="I1868" s="25" t="s">
        <v>4208</v>
      </c>
    </row>
    <row r="1869" spans="1:9" x14ac:dyDescent="0.3">
      <c r="A1869" s="25"/>
      <c r="B1869">
        <v>1867</v>
      </c>
      <c r="C1869" s="9" t="s">
        <v>764</v>
      </c>
      <c r="D1869" s="25"/>
      <c r="E1869">
        <v>0</v>
      </c>
      <c r="F1869" s="25" t="str">
        <f>VLOOKUP(vAccountPlanning[[#This Row],[Type]],TableTypeAccount[],2)</f>
        <v>Assets</v>
      </c>
      <c r="H1869" t="b">
        <v>0</v>
      </c>
      <c r="I1869" s="25" t="s">
        <v>4209</v>
      </c>
    </row>
    <row r="1870" spans="1:9" x14ac:dyDescent="0.3">
      <c r="A1870" s="25"/>
      <c r="B1870">
        <v>1868</v>
      </c>
      <c r="C1870" s="9" t="s">
        <v>764</v>
      </c>
      <c r="D1870" s="25"/>
      <c r="E1870">
        <v>0</v>
      </c>
      <c r="F1870" s="25" t="str">
        <f>VLOOKUP(vAccountPlanning[[#This Row],[Type]],TableTypeAccount[],2)</f>
        <v>Assets</v>
      </c>
      <c r="H1870" t="b">
        <v>0</v>
      </c>
      <c r="I1870" s="25" t="s">
        <v>4210</v>
      </c>
    </row>
    <row r="1871" spans="1:9" x14ac:dyDescent="0.3">
      <c r="A1871" s="25"/>
      <c r="B1871">
        <v>1869</v>
      </c>
      <c r="C1871" s="9" t="s">
        <v>764</v>
      </c>
      <c r="D1871" s="25"/>
      <c r="E1871">
        <v>0</v>
      </c>
      <c r="F1871" s="25" t="str">
        <f>VLOOKUP(vAccountPlanning[[#This Row],[Type]],TableTypeAccount[],2)</f>
        <v>Assets</v>
      </c>
      <c r="H1871" t="b">
        <v>0</v>
      </c>
      <c r="I1871" s="25" t="s">
        <v>4211</v>
      </c>
    </row>
    <row r="1872" spans="1:9" x14ac:dyDescent="0.3">
      <c r="A1872" s="25"/>
      <c r="B1872">
        <v>1870</v>
      </c>
      <c r="C1872" s="9" t="s">
        <v>764</v>
      </c>
      <c r="D1872" s="25"/>
      <c r="E1872">
        <v>0</v>
      </c>
      <c r="F1872" s="25" t="str">
        <f>VLOOKUP(vAccountPlanning[[#This Row],[Type]],TableTypeAccount[],2)</f>
        <v>Assets</v>
      </c>
      <c r="H1872" t="b">
        <v>0</v>
      </c>
      <c r="I1872" s="25" t="s">
        <v>4212</v>
      </c>
    </row>
    <row r="1873" spans="1:9" x14ac:dyDescent="0.3">
      <c r="A1873" s="25"/>
      <c r="B1873">
        <v>1871</v>
      </c>
      <c r="C1873" s="9" t="s">
        <v>764</v>
      </c>
      <c r="D1873" s="25"/>
      <c r="E1873">
        <v>0</v>
      </c>
      <c r="F1873" s="25" t="str">
        <f>VLOOKUP(vAccountPlanning[[#This Row],[Type]],TableTypeAccount[],2)</f>
        <v>Assets</v>
      </c>
      <c r="H1873" t="b">
        <v>0</v>
      </c>
      <c r="I1873" s="25" t="s">
        <v>4213</v>
      </c>
    </row>
    <row r="1874" spans="1:9" x14ac:dyDescent="0.3">
      <c r="A1874" s="25"/>
      <c r="B1874">
        <v>1872</v>
      </c>
      <c r="C1874" s="9" t="s">
        <v>764</v>
      </c>
      <c r="D1874" s="25"/>
      <c r="E1874">
        <v>0</v>
      </c>
      <c r="F1874" s="25" t="str">
        <f>VLOOKUP(vAccountPlanning[[#This Row],[Type]],TableTypeAccount[],2)</f>
        <v>Assets</v>
      </c>
      <c r="H1874" t="b">
        <v>0</v>
      </c>
      <c r="I1874" s="25" t="s">
        <v>4214</v>
      </c>
    </row>
    <row r="1875" spans="1:9" x14ac:dyDescent="0.3">
      <c r="A1875" s="25"/>
      <c r="B1875">
        <v>1873</v>
      </c>
      <c r="C1875" s="9" t="s">
        <v>764</v>
      </c>
      <c r="D1875" s="25"/>
      <c r="E1875">
        <v>0</v>
      </c>
      <c r="F1875" s="25" t="str">
        <f>VLOOKUP(vAccountPlanning[[#This Row],[Type]],TableTypeAccount[],2)</f>
        <v>Assets</v>
      </c>
      <c r="H1875" t="b">
        <v>0</v>
      </c>
      <c r="I1875" s="25" t="s">
        <v>4215</v>
      </c>
    </row>
    <row r="1876" spans="1:9" x14ac:dyDescent="0.3">
      <c r="A1876" s="25"/>
      <c r="B1876">
        <v>1874</v>
      </c>
      <c r="C1876" s="9" t="s">
        <v>764</v>
      </c>
      <c r="D1876" s="25"/>
      <c r="E1876">
        <v>0</v>
      </c>
      <c r="F1876" s="25" t="str">
        <f>VLOOKUP(vAccountPlanning[[#This Row],[Type]],TableTypeAccount[],2)</f>
        <v>Assets</v>
      </c>
      <c r="H1876" t="b">
        <v>0</v>
      </c>
      <c r="I1876" s="25" t="s">
        <v>4216</v>
      </c>
    </row>
    <row r="1877" spans="1:9" x14ac:dyDescent="0.3">
      <c r="A1877" s="25"/>
      <c r="B1877">
        <v>1875</v>
      </c>
      <c r="C1877" s="9" t="s">
        <v>764</v>
      </c>
      <c r="D1877" s="25"/>
      <c r="E1877">
        <v>0</v>
      </c>
      <c r="F1877" s="25" t="str">
        <f>VLOOKUP(vAccountPlanning[[#This Row],[Type]],TableTypeAccount[],2)</f>
        <v>Assets</v>
      </c>
      <c r="H1877" t="b">
        <v>0</v>
      </c>
      <c r="I1877" s="25" t="s">
        <v>4217</v>
      </c>
    </row>
    <row r="1878" spans="1:9" x14ac:dyDescent="0.3">
      <c r="A1878" s="25"/>
      <c r="B1878">
        <v>1876</v>
      </c>
      <c r="C1878" s="9" t="s">
        <v>764</v>
      </c>
      <c r="D1878" s="25"/>
      <c r="E1878">
        <v>0</v>
      </c>
      <c r="F1878" s="25" t="str">
        <f>VLOOKUP(vAccountPlanning[[#This Row],[Type]],TableTypeAccount[],2)</f>
        <v>Assets</v>
      </c>
      <c r="H1878" t="b">
        <v>0</v>
      </c>
      <c r="I1878" s="25" t="s">
        <v>4218</v>
      </c>
    </row>
    <row r="1879" spans="1:9" x14ac:dyDescent="0.3">
      <c r="A1879" s="25"/>
      <c r="B1879">
        <v>1877</v>
      </c>
      <c r="C1879" s="9" t="s">
        <v>764</v>
      </c>
      <c r="D1879" s="25"/>
      <c r="E1879">
        <v>0</v>
      </c>
      <c r="F1879" s="25" t="str">
        <f>VLOOKUP(vAccountPlanning[[#This Row],[Type]],TableTypeAccount[],2)</f>
        <v>Assets</v>
      </c>
      <c r="H1879" t="b">
        <v>0</v>
      </c>
      <c r="I1879" s="25" t="s">
        <v>4219</v>
      </c>
    </row>
    <row r="1880" spans="1:9" x14ac:dyDescent="0.3">
      <c r="A1880" s="25"/>
      <c r="B1880">
        <v>1878</v>
      </c>
      <c r="C1880" s="9" t="s">
        <v>764</v>
      </c>
      <c r="D1880" s="25"/>
      <c r="E1880">
        <v>0</v>
      </c>
      <c r="F1880" s="25" t="str">
        <f>VLOOKUP(vAccountPlanning[[#This Row],[Type]],TableTypeAccount[],2)</f>
        <v>Assets</v>
      </c>
      <c r="H1880" t="b">
        <v>0</v>
      </c>
      <c r="I1880" s="25" t="s">
        <v>4220</v>
      </c>
    </row>
    <row r="1881" spans="1:9" x14ac:dyDescent="0.3">
      <c r="A1881" s="25"/>
      <c r="B1881">
        <v>1879</v>
      </c>
      <c r="C1881" s="9" t="s">
        <v>764</v>
      </c>
      <c r="D1881" s="25"/>
      <c r="E1881">
        <v>0</v>
      </c>
      <c r="F1881" s="25" t="str">
        <f>VLOOKUP(vAccountPlanning[[#This Row],[Type]],TableTypeAccount[],2)</f>
        <v>Assets</v>
      </c>
      <c r="H1881" t="b">
        <v>0</v>
      </c>
      <c r="I1881" s="25" t="s">
        <v>4221</v>
      </c>
    </row>
    <row r="1882" spans="1:9" x14ac:dyDescent="0.3">
      <c r="A1882" s="25"/>
      <c r="B1882">
        <v>1880</v>
      </c>
      <c r="C1882" s="9" t="s">
        <v>764</v>
      </c>
      <c r="D1882" s="25"/>
      <c r="E1882">
        <v>0</v>
      </c>
      <c r="F1882" s="25" t="str">
        <f>VLOOKUP(vAccountPlanning[[#This Row],[Type]],TableTypeAccount[],2)</f>
        <v>Assets</v>
      </c>
      <c r="H1882" t="b">
        <v>0</v>
      </c>
      <c r="I1882" s="25" t="s">
        <v>4222</v>
      </c>
    </row>
    <row r="1883" spans="1:9" x14ac:dyDescent="0.3">
      <c r="A1883" s="25"/>
      <c r="B1883">
        <v>1881</v>
      </c>
      <c r="C1883" s="9" t="s">
        <v>764</v>
      </c>
      <c r="D1883" s="25"/>
      <c r="E1883">
        <v>0</v>
      </c>
      <c r="F1883" s="25" t="str">
        <f>VLOOKUP(vAccountPlanning[[#This Row],[Type]],TableTypeAccount[],2)</f>
        <v>Assets</v>
      </c>
      <c r="H1883" t="b">
        <v>0</v>
      </c>
      <c r="I1883" s="25" t="s">
        <v>4223</v>
      </c>
    </row>
    <row r="1884" spans="1:9" x14ac:dyDescent="0.3">
      <c r="A1884" s="25"/>
      <c r="B1884">
        <v>1882</v>
      </c>
      <c r="C1884" s="9" t="s">
        <v>764</v>
      </c>
      <c r="D1884" s="25"/>
      <c r="E1884">
        <v>0</v>
      </c>
      <c r="F1884" s="25" t="str">
        <f>VLOOKUP(vAccountPlanning[[#This Row],[Type]],TableTypeAccount[],2)</f>
        <v>Assets</v>
      </c>
      <c r="H1884" t="b">
        <v>0</v>
      </c>
      <c r="I1884" s="25" t="s">
        <v>4224</v>
      </c>
    </row>
    <row r="1885" spans="1:9" x14ac:dyDescent="0.3">
      <c r="A1885" s="25"/>
      <c r="B1885">
        <v>1883</v>
      </c>
      <c r="C1885" s="9" t="s">
        <v>764</v>
      </c>
      <c r="D1885" s="25"/>
      <c r="E1885">
        <v>0</v>
      </c>
      <c r="F1885" s="25" t="str">
        <f>VLOOKUP(vAccountPlanning[[#This Row],[Type]],TableTypeAccount[],2)</f>
        <v>Assets</v>
      </c>
      <c r="H1885" t="b">
        <v>0</v>
      </c>
      <c r="I1885" s="25" t="s">
        <v>4225</v>
      </c>
    </row>
    <row r="1886" spans="1:9" x14ac:dyDescent="0.3">
      <c r="A1886" s="25"/>
      <c r="B1886">
        <v>1884</v>
      </c>
      <c r="C1886" s="9" t="s">
        <v>764</v>
      </c>
      <c r="D1886" s="25"/>
      <c r="E1886">
        <v>0</v>
      </c>
      <c r="F1886" s="25" t="str">
        <f>VLOOKUP(vAccountPlanning[[#This Row],[Type]],TableTypeAccount[],2)</f>
        <v>Assets</v>
      </c>
      <c r="H1886" t="b">
        <v>0</v>
      </c>
      <c r="I1886" s="25" t="s">
        <v>4226</v>
      </c>
    </row>
    <row r="1887" spans="1:9" x14ac:dyDescent="0.3">
      <c r="A1887" s="25"/>
      <c r="B1887">
        <v>1885</v>
      </c>
      <c r="C1887" s="9" t="s">
        <v>764</v>
      </c>
      <c r="D1887" s="25"/>
      <c r="E1887">
        <v>0</v>
      </c>
      <c r="F1887" s="25" t="str">
        <f>VLOOKUP(vAccountPlanning[[#This Row],[Type]],TableTypeAccount[],2)</f>
        <v>Assets</v>
      </c>
      <c r="H1887" t="b">
        <v>0</v>
      </c>
      <c r="I1887" s="25" t="s">
        <v>4227</v>
      </c>
    </row>
    <row r="1888" spans="1:9" x14ac:dyDescent="0.3">
      <c r="A1888" s="25"/>
      <c r="B1888">
        <v>1886</v>
      </c>
      <c r="C1888" s="9" t="s">
        <v>764</v>
      </c>
      <c r="D1888" s="25"/>
      <c r="E1888">
        <v>0</v>
      </c>
      <c r="F1888" s="25" t="str">
        <f>VLOOKUP(vAccountPlanning[[#This Row],[Type]],TableTypeAccount[],2)</f>
        <v>Assets</v>
      </c>
      <c r="H1888" t="b">
        <v>0</v>
      </c>
      <c r="I1888" s="25" t="s">
        <v>4228</v>
      </c>
    </row>
    <row r="1889" spans="1:9" x14ac:dyDescent="0.3">
      <c r="A1889" s="25"/>
      <c r="B1889">
        <v>1887</v>
      </c>
      <c r="C1889" s="9" t="s">
        <v>764</v>
      </c>
      <c r="D1889" s="25"/>
      <c r="E1889">
        <v>0</v>
      </c>
      <c r="F1889" s="25" t="str">
        <f>VLOOKUP(vAccountPlanning[[#This Row],[Type]],TableTypeAccount[],2)</f>
        <v>Assets</v>
      </c>
      <c r="H1889" t="b">
        <v>0</v>
      </c>
      <c r="I1889" s="25" t="s">
        <v>4229</v>
      </c>
    </row>
    <row r="1890" spans="1:9" x14ac:dyDescent="0.3">
      <c r="A1890" s="25"/>
      <c r="B1890">
        <v>1888</v>
      </c>
      <c r="C1890" s="9" t="s">
        <v>764</v>
      </c>
      <c r="D1890" s="25"/>
      <c r="E1890">
        <v>0</v>
      </c>
      <c r="F1890" s="25" t="str">
        <f>VLOOKUP(vAccountPlanning[[#This Row],[Type]],TableTypeAccount[],2)</f>
        <v>Assets</v>
      </c>
      <c r="H1890" t="b">
        <v>0</v>
      </c>
      <c r="I1890" s="25" t="s">
        <v>4230</v>
      </c>
    </row>
    <row r="1891" spans="1:9" x14ac:dyDescent="0.3">
      <c r="A1891" s="25"/>
      <c r="B1891">
        <v>1889</v>
      </c>
      <c r="C1891" s="9" t="s">
        <v>765</v>
      </c>
      <c r="D1891" s="25"/>
      <c r="E1891">
        <v>0</v>
      </c>
      <c r="F1891" s="25" t="str">
        <f>VLOOKUP(vAccountPlanning[[#This Row],[Type]],TableTypeAccount[],2)</f>
        <v>Assets</v>
      </c>
      <c r="H1891" t="b">
        <v>0</v>
      </c>
      <c r="I1891" s="25" t="s">
        <v>4231</v>
      </c>
    </row>
    <row r="1892" spans="1:9" x14ac:dyDescent="0.3">
      <c r="A1892" s="25"/>
      <c r="B1892">
        <v>1890</v>
      </c>
      <c r="C1892" s="9" t="s">
        <v>766</v>
      </c>
      <c r="D1892" s="25"/>
      <c r="E1892">
        <v>0</v>
      </c>
      <c r="F1892" s="25" t="str">
        <f>VLOOKUP(vAccountPlanning[[#This Row],[Type]],TableTypeAccount[],2)</f>
        <v>Assets</v>
      </c>
      <c r="H1892" t="b">
        <v>0</v>
      </c>
      <c r="I1892" s="25" t="s">
        <v>4232</v>
      </c>
    </row>
    <row r="1893" spans="1:9" x14ac:dyDescent="0.3">
      <c r="A1893" s="25"/>
      <c r="B1893">
        <v>1891</v>
      </c>
      <c r="C1893" s="9" t="s">
        <v>766</v>
      </c>
      <c r="D1893" s="25"/>
      <c r="E1893">
        <v>0</v>
      </c>
      <c r="F1893" s="25" t="str">
        <f>VLOOKUP(vAccountPlanning[[#This Row],[Type]],TableTypeAccount[],2)</f>
        <v>Assets</v>
      </c>
      <c r="H1893" t="b">
        <v>0</v>
      </c>
      <c r="I1893" s="25" t="s">
        <v>4233</v>
      </c>
    </row>
    <row r="1894" spans="1:9" x14ac:dyDescent="0.3">
      <c r="A1894" s="25"/>
      <c r="B1894">
        <v>1892</v>
      </c>
      <c r="C1894" s="9" t="s">
        <v>766</v>
      </c>
      <c r="D1894" s="25"/>
      <c r="E1894">
        <v>0</v>
      </c>
      <c r="F1894" s="25" t="str">
        <f>VLOOKUP(vAccountPlanning[[#This Row],[Type]],TableTypeAccount[],2)</f>
        <v>Assets</v>
      </c>
      <c r="H1894" t="b">
        <v>0</v>
      </c>
      <c r="I1894" s="25" t="s">
        <v>4234</v>
      </c>
    </row>
    <row r="1895" spans="1:9" x14ac:dyDescent="0.3">
      <c r="A1895" s="25"/>
      <c r="B1895">
        <v>1893</v>
      </c>
      <c r="C1895" s="9" t="s">
        <v>766</v>
      </c>
      <c r="D1895" s="25"/>
      <c r="E1895">
        <v>0</v>
      </c>
      <c r="F1895" s="25" t="str">
        <f>VLOOKUP(vAccountPlanning[[#This Row],[Type]],TableTypeAccount[],2)</f>
        <v>Assets</v>
      </c>
      <c r="H1895" t="b">
        <v>0</v>
      </c>
      <c r="I1895" s="25" t="s">
        <v>4235</v>
      </c>
    </row>
    <row r="1896" spans="1:9" x14ac:dyDescent="0.3">
      <c r="A1896" s="25"/>
      <c r="B1896">
        <v>1894</v>
      </c>
      <c r="C1896" s="9" t="s">
        <v>766</v>
      </c>
      <c r="D1896" s="25"/>
      <c r="E1896">
        <v>0</v>
      </c>
      <c r="F1896" s="25" t="str">
        <f>VLOOKUP(vAccountPlanning[[#This Row],[Type]],TableTypeAccount[],2)</f>
        <v>Assets</v>
      </c>
      <c r="H1896" t="b">
        <v>0</v>
      </c>
      <c r="I1896" s="25" t="s">
        <v>4236</v>
      </c>
    </row>
    <row r="1897" spans="1:9" x14ac:dyDescent="0.3">
      <c r="A1897" s="25"/>
      <c r="B1897">
        <v>1895</v>
      </c>
      <c r="C1897" s="9" t="s">
        <v>767</v>
      </c>
      <c r="D1897" s="25"/>
      <c r="E1897">
        <v>0</v>
      </c>
      <c r="F1897" s="25" t="str">
        <f>VLOOKUP(vAccountPlanning[[#This Row],[Type]],TableTypeAccount[],2)</f>
        <v>Assets</v>
      </c>
      <c r="H1897" t="b">
        <v>0</v>
      </c>
      <c r="I1897" s="25" t="s">
        <v>4237</v>
      </c>
    </row>
    <row r="1898" spans="1:9" x14ac:dyDescent="0.3">
      <c r="A1898" s="25"/>
      <c r="B1898">
        <v>1896</v>
      </c>
      <c r="C1898" s="9" t="s">
        <v>767</v>
      </c>
      <c r="D1898" s="25"/>
      <c r="E1898">
        <v>0</v>
      </c>
      <c r="F1898" s="25" t="str">
        <f>VLOOKUP(vAccountPlanning[[#This Row],[Type]],TableTypeAccount[],2)</f>
        <v>Assets</v>
      </c>
      <c r="H1898" t="b">
        <v>0</v>
      </c>
      <c r="I1898" s="25" t="s">
        <v>4238</v>
      </c>
    </row>
    <row r="1899" spans="1:9" x14ac:dyDescent="0.3">
      <c r="A1899" s="25"/>
      <c r="B1899">
        <v>1897</v>
      </c>
      <c r="C1899" s="9" t="s">
        <v>767</v>
      </c>
      <c r="D1899" s="25"/>
      <c r="E1899">
        <v>0</v>
      </c>
      <c r="F1899" s="25" t="str">
        <f>VLOOKUP(vAccountPlanning[[#This Row],[Type]],TableTypeAccount[],2)</f>
        <v>Assets</v>
      </c>
      <c r="H1899" t="b">
        <v>0</v>
      </c>
      <c r="I1899" s="25" t="s">
        <v>4239</v>
      </c>
    </row>
    <row r="1900" spans="1:9" x14ac:dyDescent="0.3">
      <c r="A1900" s="25"/>
      <c r="B1900">
        <v>1898</v>
      </c>
      <c r="C1900" s="9" t="s">
        <v>767</v>
      </c>
      <c r="D1900" s="25"/>
      <c r="E1900">
        <v>0</v>
      </c>
      <c r="F1900" s="25" t="str">
        <f>VLOOKUP(vAccountPlanning[[#This Row],[Type]],TableTypeAccount[],2)</f>
        <v>Assets</v>
      </c>
      <c r="H1900" t="b">
        <v>0</v>
      </c>
      <c r="I1900" s="25" t="s">
        <v>4240</v>
      </c>
    </row>
    <row r="1901" spans="1:9" x14ac:dyDescent="0.3">
      <c r="A1901" s="25"/>
      <c r="B1901">
        <v>1899</v>
      </c>
      <c r="C1901" s="9" t="s">
        <v>767</v>
      </c>
      <c r="D1901" s="25"/>
      <c r="E1901">
        <v>0</v>
      </c>
      <c r="F1901" s="25" t="str">
        <f>VLOOKUP(vAccountPlanning[[#This Row],[Type]],TableTypeAccount[],2)</f>
        <v>Assets</v>
      </c>
      <c r="H1901" t="b">
        <v>0</v>
      </c>
      <c r="I1901" s="25" t="s">
        <v>4241</v>
      </c>
    </row>
    <row r="1902" spans="1:9" x14ac:dyDescent="0.3">
      <c r="A1902" s="25"/>
      <c r="B1902">
        <v>1900</v>
      </c>
      <c r="C1902" s="9" t="s">
        <v>33</v>
      </c>
      <c r="D1902" s="25"/>
      <c r="E1902">
        <v>0</v>
      </c>
      <c r="F1902" s="25" t="str">
        <f>VLOOKUP(vAccountPlanning[[#This Row],[Type]],TableTypeAccount[],2)</f>
        <v>Assets</v>
      </c>
      <c r="H1902" t="b">
        <v>1</v>
      </c>
      <c r="I1902" s="25" t="s">
        <v>4242</v>
      </c>
    </row>
    <row r="1903" spans="1:9" x14ac:dyDescent="0.3">
      <c r="A1903" s="25"/>
      <c r="B1903">
        <v>1901</v>
      </c>
      <c r="C1903" s="9" t="s">
        <v>33</v>
      </c>
      <c r="D1903" s="25"/>
      <c r="E1903">
        <v>0</v>
      </c>
      <c r="F1903" s="25" t="str">
        <f>VLOOKUP(vAccountPlanning[[#This Row],[Type]],TableTypeAccount[],2)</f>
        <v>Assets</v>
      </c>
      <c r="H1903" t="b">
        <v>0</v>
      </c>
      <c r="I1903" s="25" t="s">
        <v>4243</v>
      </c>
    </row>
    <row r="1904" spans="1:9" x14ac:dyDescent="0.3">
      <c r="A1904" s="25"/>
      <c r="B1904">
        <v>1902</v>
      </c>
      <c r="C1904" s="9" t="s">
        <v>33</v>
      </c>
      <c r="D1904" s="25"/>
      <c r="E1904">
        <v>0</v>
      </c>
      <c r="F1904" s="25" t="str">
        <f>VLOOKUP(vAccountPlanning[[#This Row],[Type]],TableTypeAccount[],2)</f>
        <v>Assets</v>
      </c>
      <c r="H1904" t="b">
        <v>0</v>
      </c>
      <c r="I1904" s="25" t="s">
        <v>4244</v>
      </c>
    </row>
    <row r="1905" spans="1:9" x14ac:dyDescent="0.3">
      <c r="A1905" s="25"/>
      <c r="B1905">
        <v>1903</v>
      </c>
      <c r="C1905" s="9" t="s">
        <v>33</v>
      </c>
      <c r="D1905" s="25"/>
      <c r="E1905">
        <v>0</v>
      </c>
      <c r="F1905" s="25" t="str">
        <f>VLOOKUP(vAccountPlanning[[#This Row],[Type]],TableTypeAccount[],2)</f>
        <v>Assets</v>
      </c>
      <c r="H1905" t="b">
        <v>0</v>
      </c>
      <c r="I1905" s="25" t="s">
        <v>4245</v>
      </c>
    </row>
    <row r="1906" spans="1:9" x14ac:dyDescent="0.3">
      <c r="A1906" s="25"/>
      <c r="B1906">
        <v>1904</v>
      </c>
      <c r="C1906" s="9" t="s">
        <v>33</v>
      </c>
      <c r="D1906" s="25"/>
      <c r="E1906">
        <v>0</v>
      </c>
      <c r="F1906" s="25" t="str">
        <f>VLOOKUP(vAccountPlanning[[#This Row],[Type]],TableTypeAccount[],2)</f>
        <v>Assets</v>
      </c>
      <c r="H1906" t="b">
        <v>0</v>
      </c>
      <c r="I1906" s="25" t="s">
        <v>4246</v>
      </c>
    </row>
    <row r="1907" spans="1:9" x14ac:dyDescent="0.3">
      <c r="A1907" s="25"/>
      <c r="B1907">
        <v>1905</v>
      </c>
      <c r="C1907" s="9" t="s">
        <v>33</v>
      </c>
      <c r="D1907" s="25"/>
      <c r="E1907">
        <v>0</v>
      </c>
      <c r="F1907" s="25" t="str">
        <f>VLOOKUP(vAccountPlanning[[#This Row],[Type]],TableTypeAccount[],2)</f>
        <v>Assets</v>
      </c>
      <c r="H1907" t="b">
        <v>0</v>
      </c>
      <c r="I1907" s="25" t="s">
        <v>4247</v>
      </c>
    </row>
    <row r="1908" spans="1:9" x14ac:dyDescent="0.3">
      <c r="A1908" s="25"/>
      <c r="B1908">
        <v>1906</v>
      </c>
      <c r="C1908" s="9" t="s">
        <v>33</v>
      </c>
      <c r="D1908" s="25"/>
      <c r="E1908">
        <v>0</v>
      </c>
      <c r="F1908" s="25" t="str">
        <f>VLOOKUP(vAccountPlanning[[#This Row],[Type]],TableTypeAccount[],2)</f>
        <v>Assets</v>
      </c>
      <c r="H1908" t="b">
        <v>0</v>
      </c>
      <c r="I1908" s="25" t="s">
        <v>4248</v>
      </c>
    </row>
    <row r="1909" spans="1:9" x14ac:dyDescent="0.3">
      <c r="A1909" s="25"/>
      <c r="B1909">
        <v>1907</v>
      </c>
      <c r="C1909" s="9" t="s">
        <v>33</v>
      </c>
      <c r="D1909" s="25"/>
      <c r="E1909">
        <v>0</v>
      </c>
      <c r="F1909" s="25" t="str">
        <f>VLOOKUP(vAccountPlanning[[#This Row],[Type]],TableTypeAccount[],2)</f>
        <v>Assets</v>
      </c>
      <c r="H1909" t="b">
        <v>0</v>
      </c>
      <c r="I1909" s="25" t="s">
        <v>4249</v>
      </c>
    </row>
    <row r="1910" spans="1:9" x14ac:dyDescent="0.3">
      <c r="A1910" s="25"/>
      <c r="B1910">
        <v>1908</v>
      </c>
      <c r="C1910" s="9" t="s">
        <v>33</v>
      </c>
      <c r="D1910" s="25"/>
      <c r="E1910">
        <v>0</v>
      </c>
      <c r="F1910" s="25" t="str">
        <f>VLOOKUP(vAccountPlanning[[#This Row],[Type]],TableTypeAccount[],2)</f>
        <v>Assets</v>
      </c>
      <c r="H1910" t="b">
        <v>0</v>
      </c>
      <c r="I1910" s="25" t="s">
        <v>4250</v>
      </c>
    </row>
    <row r="1911" spans="1:9" x14ac:dyDescent="0.3">
      <c r="A1911" s="25"/>
      <c r="B1911">
        <v>1909</v>
      </c>
      <c r="C1911" s="9" t="s">
        <v>33</v>
      </c>
      <c r="D1911" s="25"/>
      <c r="E1911">
        <v>0</v>
      </c>
      <c r="F1911" s="25" t="str">
        <f>VLOOKUP(vAccountPlanning[[#This Row],[Type]],TableTypeAccount[],2)</f>
        <v>Assets</v>
      </c>
      <c r="H1911" t="b">
        <v>0</v>
      </c>
      <c r="I1911" s="25" t="s">
        <v>4251</v>
      </c>
    </row>
    <row r="1912" spans="1:9" x14ac:dyDescent="0.3">
      <c r="A1912" s="25"/>
      <c r="B1912">
        <v>1910</v>
      </c>
      <c r="C1912" s="9" t="s">
        <v>33</v>
      </c>
      <c r="D1912" s="25"/>
      <c r="E1912">
        <v>0</v>
      </c>
      <c r="F1912" s="25" t="str">
        <f>VLOOKUP(vAccountPlanning[[#This Row],[Type]],TableTypeAccount[],2)</f>
        <v>Assets</v>
      </c>
      <c r="H1912" t="b">
        <v>0</v>
      </c>
      <c r="I1912" s="25" t="s">
        <v>4252</v>
      </c>
    </row>
    <row r="1913" spans="1:9" x14ac:dyDescent="0.3">
      <c r="A1913" s="25"/>
      <c r="B1913">
        <v>1911</v>
      </c>
      <c r="C1913" s="9" t="s">
        <v>33</v>
      </c>
      <c r="D1913" s="25"/>
      <c r="E1913">
        <v>0</v>
      </c>
      <c r="F1913" s="25" t="str">
        <f>VLOOKUP(vAccountPlanning[[#This Row],[Type]],TableTypeAccount[],2)</f>
        <v>Assets</v>
      </c>
      <c r="H1913" t="b">
        <v>0</v>
      </c>
      <c r="I1913" s="25" t="s">
        <v>4253</v>
      </c>
    </row>
    <row r="1914" spans="1:9" x14ac:dyDescent="0.3">
      <c r="A1914" s="25"/>
      <c r="B1914">
        <v>1912</v>
      </c>
      <c r="C1914" s="9" t="s">
        <v>33</v>
      </c>
      <c r="D1914" s="25"/>
      <c r="E1914">
        <v>0</v>
      </c>
      <c r="F1914" s="25" t="str">
        <f>VLOOKUP(vAccountPlanning[[#This Row],[Type]],TableTypeAccount[],2)</f>
        <v>Assets</v>
      </c>
      <c r="H1914" t="b">
        <v>0</v>
      </c>
      <c r="I1914" s="25" t="s">
        <v>4254</v>
      </c>
    </row>
    <row r="1915" spans="1:9" x14ac:dyDescent="0.3">
      <c r="A1915" s="25"/>
      <c r="B1915">
        <v>1913</v>
      </c>
      <c r="C1915" s="9" t="s">
        <v>33</v>
      </c>
      <c r="D1915" s="25"/>
      <c r="E1915">
        <v>0</v>
      </c>
      <c r="F1915" s="25" t="str">
        <f>VLOOKUP(vAccountPlanning[[#This Row],[Type]],TableTypeAccount[],2)</f>
        <v>Assets</v>
      </c>
      <c r="H1915" t="b">
        <v>0</v>
      </c>
      <c r="I1915" s="25" t="s">
        <v>4255</v>
      </c>
    </row>
    <row r="1916" spans="1:9" x14ac:dyDescent="0.3">
      <c r="A1916" s="25"/>
      <c r="B1916">
        <v>1914</v>
      </c>
      <c r="C1916" s="9" t="s">
        <v>33</v>
      </c>
      <c r="D1916" s="25"/>
      <c r="E1916">
        <v>0</v>
      </c>
      <c r="F1916" s="25" t="str">
        <f>VLOOKUP(vAccountPlanning[[#This Row],[Type]],TableTypeAccount[],2)</f>
        <v>Assets</v>
      </c>
      <c r="H1916" t="b">
        <v>0</v>
      </c>
      <c r="I1916" s="25" t="s">
        <v>4256</v>
      </c>
    </row>
    <row r="1917" spans="1:9" x14ac:dyDescent="0.3">
      <c r="A1917" s="25"/>
      <c r="B1917">
        <v>1915</v>
      </c>
      <c r="C1917" s="9" t="s">
        <v>33</v>
      </c>
      <c r="D1917" s="25"/>
      <c r="E1917">
        <v>0</v>
      </c>
      <c r="F1917" s="25" t="str">
        <f>VLOOKUP(vAccountPlanning[[#This Row],[Type]],TableTypeAccount[],2)</f>
        <v>Assets</v>
      </c>
      <c r="H1917" t="b">
        <v>0</v>
      </c>
      <c r="I1917" s="25" t="s">
        <v>4257</v>
      </c>
    </row>
    <row r="1918" spans="1:9" x14ac:dyDescent="0.3">
      <c r="A1918" s="25"/>
      <c r="B1918">
        <v>1916</v>
      </c>
      <c r="C1918" s="9" t="s">
        <v>33</v>
      </c>
      <c r="D1918" s="25"/>
      <c r="E1918">
        <v>0</v>
      </c>
      <c r="F1918" s="25" t="str">
        <f>VLOOKUP(vAccountPlanning[[#This Row],[Type]],TableTypeAccount[],2)</f>
        <v>Assets</v>
      </c>
      <c r="H1918" t="b">
        <v>0</v>
      </c>
      <c r="I1918" s="25" t="s">
        <v>4258</v>
      </c>
    </row>
    <row r="1919" spans="1:9" x14ac:dyDescent="0.3">
      <c r="A1919" s="25"/>
      <c r="B1919">
        <v>1917</v>
      </c>
      <c r="C1919" s="9" t="s">
        <v>33</v>
      </c>
      <c r="D1919" s="25"/>
      <c r="E1919">
        <v>0</v>
      </c>
      <c r="F1919" s="25" t="str">
        <f>VLOOKUP(vAccountPlanning[[#This Row],[Type]],TableTypeAccount[],2)</f>
        <v>Assets</v>
      </c>
      <c r="H1919" t="b">
        <v>0</v>
      </c>
      <c r="I1919" s="25" t="s">
        <v>4259</v>
      </c>
    </row>
    <row r="1920" spans="1:9" x14ac:dyDescent="0.3">
      <c r="A1920" s="25"/>
      <c r="B1920">
        <v>1918</v>
      </c>
      <c r="C1920" s="9" t="s">
        <v>33</v>
      </c>
      <c r="D1920" s="25"/>
      <c r="E1920">
        <v>0</v>
      </c>
      <c r="F1920" s="25" t="str">
        <f>VLOOKUP(vAccountPlanning[[#This Row],[Type]],TableTypeAccount[],2)</f>
        <v>Assets</v>
      </c>
      <c r="H1920" t="b">
        <v>0</v>
      </c>
      <c r="I1920" s="25" t="s">
        <v>4260</v>
      </c>
    </row>
    <row r="1921" spans="1:9" x14ac:dyDescent="0.3">
      <c r="A1921" s="25"/>
      <c r="B1921">
        <v>1919</v>
      </c>
      <c r="C1921" s="9" t="s">
        <v>33</v>
      </c>
      <c r="D1921" s="25"/>
      <c r="E1921">
        <v>0</v>
      </c>
      <c r="F1921" s="25" t="str">
        <f>VLOOKUP(vAccountPlanning[[#This Row],[Type]],TableTypeAccount[],2)</f>
        <v>Assets</v>
      </c>
      <c r="H1921" t="b">
        <v>0</v>
      </c>
      <c r="I1921" s="25" t="s">
        <v>4261</v>
      </c>
    </row>
    <row r="1922" spans="1:9" x14ac:dyDescent="0.3">
      <c r="A1922" s="25"/>
      <c r="B1922">
        <v>1920</v>
      </c>
      <c r="C1922" s="9" t="s">
        <v>768</v>
      </c>
      <c r="D1922" s="25"/>
      <c r="E1922">
        <v>0</v>
      </c>
      <c r="F1922" s="25" t="str">
        <f>VLOOKUP(vAccountPlanning[[#This Row],[Type]],TableTypeAccount[],2)</f>
        <v>Assets</v>
      </c>
      <c r="H1922" t="b">
        <v>0</v>
      </c>
      <c r="I1922" s="25" t="s">
        <v>4262</v>
      </c>
    </row>
    <row r="1923" spans="1:9" x14ac:dyDescent="0.3">
      <c r="A1923" s="25"/>
      <c r="B1923">
        <v>1921</v>
      </c>
      <c r="C1923" s="9" t="s">
        <v>768</v>
      </c>
      <c r="D1923" s="25"/>
      <c r="E1923">
        <v>0</v>
      </c>
      <c r="F1923" s="25" t="str">
        <f>VLOOKUP(vAccountPlanning[[#This Row],[Type]],TableTypeAccount[],2)</f>
        <v>Assets</v>
      </c>
      <c r="H1923" t="b">
        <v>0</v>
      </c>
      <c r="I1923" s="25" t="s">
        <v>4263</v>
      </c>
    </row>
    <row r="1924" spans="1:9" x14ac:dyDescent="0.3">
      <c r="A1924" s="25"/>
      <c r="B1924">
        <v>1922</v>
      </c>
      <c r="C1924" s="9" t="s">
        <v>768</v>
      </c>
      <c r="D1924" s="25"/>
      <c r="E1924">
        <v>0</v>
      </c>
      <c r="F1924" s="25" t="str">
        <f>VLOOKUP(vAccountPlanning[[#This Row],[Type]],TableTypeAccount[],2)</f>
        <v>Assets</v>
      </c>
      <c r="H1924" t="b">
        <v>0</v>
      </c>
      <c r="I1924" s="25" t="s">
        <v>4264</v>
      </c>
    </row>
    <row r="1925" spans="1:9" x14ac:dyDescent="0.3">
      <c r="A1925" s="25"/>
      <c r="B1925">
        <v>1923</v>
      </c>
      <c r="C1925" s="9" t="s">
        <v>768</v>
      </c>
      <c r="D1925" s="25"/>
      <c r="E1925">
        <v>0</v>
      </c>
      <c r="F1925" s="25" t="str">
        <f>VLOOKUP(vAccountPlanning[[#This Row],[Type]],TableTypeAccount[],2)</f>
        <v>Assets</v>
      </c>
      <c r="H1925" t="b">
        <v>0</v>
      </c>
      <c r="I1925" s="25" t="s">
        <v>4265</v>
      </c>
    </row>
    <row r="1926" spans="1:9" x14ac:dyDescent="0.3">
      <c r="A1926" s="25"/>
      <c r="B1926">
        <v>1924</v>
      </c>
      <c r="C1926" s="9" t="s">
        <v>768</v>
      </c>
      <c r="D1926" s="25"/>
      <c r="E1926">
        <v>0</v>
      </c>
      <c r="F1926" s="25" t="str">
        <f>VLOOKUP(vAccountPlanning[[#This Row],[Type]],TableTypeAccount[],2)</f>
        <v>Assets</v>
      </c>
      <c r="H1926" t="b">
        <v>0</v>
      </c>
      <c r="I1926" s="25" t="s">
        <v>4266</v>
      </c>
    </row>
    <row r="1927" spans="1:9" x14ac:dyDescent="0.3">
      <c r="A1927" s="25"/>
      <c r="B1927">
        <v>1925</v>
      </c>
      <c r="C1927" s="9" t="s">
        <v>768</v>
      </c>
      <c r="D1927" s="25"/>
      <c r="E1927">
        <v>0</v>
      </c>
      <c r="F1927" s="25" t="str">
        <f>VLOOKUP(vAccountPlanning[[#This Row],[Type]],TableTypeAccount[],2)</f>
        <v>Assets</v>
      </c>
      <c r="H1927" t="b">
        <v>0</v>
      </c>
      <c r="I1927" s="25" t="s">
        <v>4267</v>
      </c>
    </row>
    <row r="1928" spans="1:9" x14ac:dyDescent="0.3">
      <c r="A1928" s="25"/>
      <c r="B1928">
        <v>1926</v>
      </c>
      <c r="C1928" s="9" t="s">
        <v>768</v>
      </c>
      <c r="D1928" s="25"/>
      <c r="E1928">
        <v>0</v>
      </c>
      <c r="F1928" s="25" t="str">
        <f>VLOOKUP(vAccountPlanning[[#This Row],[Type]],TableTypeAccount[],2)</f>
        <v>Assets</v>
      </c>
      <c r="H1928" t="b">
        <v>0</v>
      </c>
      <c r="I1928" s="25" t="s">
        <v>4268</v>
      </c>
    </row>
    <row r="1929" spans="1:9" x14ac:dyDescent="0.3">
      <c r="A1929" s="25"/>
      <c r="B1929">
        <v>1927</v>
      </c>
      <c r="C1929" s="9" t="s">
        <v>768</v>
      </c>
      <c r="D1929" s="25"/>
      <c r="E1929">
        <v>0</v>
      </c>
      <c r="F1929" s="25" t="str">
        <f>VLOOKUP(vAccountPlanning[[#This Row],[Type]],TableTypeAccount[],2)</f>
        <v>Assets</v>
      </c>
      <c r="H1929" t="b">
        <v>0</v>
      </c>
      <c r="I1929" s="25" t="s">
        <v>4269</v>
      </c>
    </row>
    <row r="1930" spans="1:9" x14ac:dyDescent="0.3">
      <c r="A1930" s="25"/>
      <c r="B1930">
        <v>1928</v>
      </c>
      <c r="C1930" s="9" t="s">
        <v>768</v>
      </c>
      <c r="D1930" s="25"/>
      <c r="E1930">
        <v>0</v>
      </c>
      <c r="F1930" s="25" t="str">
        <f>VLOOKUP(vAccountPlanning[[#This Row],[Type]],TableTypeAccount[],2)</f>
        <v>Assets</v>
      </c>
      <c r="H1930" t="b">
        <v>0</v>
      </c>
      <c r="I1930" s="25" t="s">
        <v>4270</v>
      </c>
    </row>
    <row r="1931" spans="1:9" x14ac:dyDescent="0.3">
      <c r="A1931" s="25"/>
      <c r="B1931">
        <v>1929</v>
      </c>
      <c r="C1931" s="9" t="s">
        <v>768</v>
      </c>
      <c r="D1931" s="25"/>
      <c r="E1931">
        <v>0</v>
      </c>
      <c r="F1931" s="25" t="str">
        <f>VLOOKUP(vAccountPlanning[[#This Row],[Type]],TableTypeAccount[],2)</f>
        <v>Assets</v>
      </c>
      <c r="H1931" t="b">
        <v>0</v>
      </c>
      <c r="I1931" s="25" t="s">
        <v>4271</v>
      </c>
    </row>
    <row r="1932" spans="1:9" x14ac:dyDescent="0.3">
      <c r="A1932" s="25"/>
      <c r="B1932">
        <v>1930</v>
      </c>
      <c r="C1932" s="9" t="s">
        <v>769</v>
      </c>
      <c r="D1932" s="25"/>
      <c r="E1932">
        <v>0</v>
      </c>
      <c r="F1932" s="25" t="str">
        <f>VLOOKUP(vAccountPlanning[[#This Row],[Type]],TableTypeAccount[],2)</f>
        <v>Assets</v>
      </c>
      <c r="H1932" t="b">
        <v>0</v>
      </c>
      <c r="I1932" s="25" t="s">
        <v>4272</v>
      </c>
    </row>
    <row r="1933" spans="1:9" x14ac:dyDescent="0.3">
      <c r="A1933" s="25"/>
      <c r="B1933">
        <v>1931</v>
      </c>
      <c r="C1933" s="9" t="s">
        <v>769</v>
      </c>
      <c r="D1933" s="25"/>
      <c r="E1933">
        <v>0</v>
      </c>
      <c r="F1933" s="25" t="str">
        <f>VLOOKUP(vAccountPlanning[[#This Row],[Type]],TableTypeAccount[],2)</f>
        <v>Assets</v>
      </c>
      <c r="H1933" t="b">
        <v>0</v>
      </c>
      <c r="I1933" s="25" t="s">
        <v>4273</v>
      </c>
    </row>
    <row r="1934" spans="1:9" x14ac:dyDescent="0.3">
      <c r="A1934" s="25"/>
      <c r="B1934">
        <v>1932</v>
      </c>
      <c r="C1934" s="9" t="s">
        <v>769</v>
      </c>
      <c r="D1934" s="25"/>
      <c r="E1934">
        <v>0</v>
      </c>
      <c r="F1934" s="25" t="str">
        <f>VLOOKUP(vAccountPlanning[[#This Row],[Type]],TableTypeAccount[],2)</f>
        <v>Assets</v>
      </c>
      <c r="H1934" t="b">
        <v>0</v>
      </c>
      <c r="I1934" s="25" t="s">
        <v>4274</v>
      </c>
    </row>
    <row r="1935" spans="1:9" x14ac:dyDescent="0.3">
      <c r="A1935" s="25"/>
      <c r="B1935">
        <v>1933</v>
      </c>
      <c r="C1935" s="9" t="s">
        <v>769</v>
      </c>
      <c r="D1935" s="25"/>
      <c r="E1935">
        <v>0</v>
      </c>
      <c r="F1935" s="25" t="str">
        <f>VLOOKUP(vAccountPlanning[[#This Row],[Type]],TableTypeAccount[],2)</f>
        <v>Assets</v>
      </c>
      <c r="H1935" t="b">
        <v>0</v>
      </c>
      <c r="I1935" s="25" t="s">
        <v>4275</v>
      </c>
    </row>
    <row r="1936" spans="1:9" x14ac:dyDescent="0.3">
      <c r="A1936" s="25"/>
      <c r="B1936">
        <v>1934</v>
      </c>
      <c r="C1936" s="9" t="s">
        <v>769</v>
      </c>
      <c r="D1936" s="25"/>
      <c r="E1936">
        <v>0</v>
      </c>
      <c r="F1936" s="25" t="str">
        <f>VLOOKUP(vAccountPlanning[[#This Row],[Type]],TableTypeAccount[],2)</f>
        <v>Assets</v>
      </c>
      <c r="H1936" t="b">
        <v>0</v>
      </c>
      <c r="I1936" s="25" t="s">
        <v>4276</v>
      </c>
    </row>
    <row r="1937" spans="1:9" x14ac:dyDescent="0.3">
      <c r="A1937" s="25"/>
      <c r="B1937">
        <v>1935</v>
      </c>
      <c r="C1937" s="9" t="s">
        <v>769</v>
      </c>
      <c r="D1937" s="25"/>
      <c r="E1937">
        <v>0</v>
      </c>
      <c r="F1937" s="25" t="str">
        <f>VLOOKUP(vAccountPlanning[[#This Row],[Type]],TableTypeAccount[],2)</f>
        <v>Assets</v>
      </c>
      <c r="H1937" t="b">
        <v>0</v>
      </c>
      <c r="I1937" s="25" t="s">
        <v>4277</v>
      </c>
    </row>
    <row r="1938" spans="1:9" x14ac:dyDescent="0.3">
      <c r="A1938" s="25"/>
      <c r="B1938">
        <v>1936</v>
      </c>
      <c r="C1938" s="9" t="s">
        <v>769</v>
      </c>
      <c r="D1938" s="25"/>
      <c r="E1938">
        <v>0</v>
      </c>
      <c r="F1938" s="25" t="str">
        <f>VLOOKUP(vAccountPlanning[[#This Row],[Type]],TableTypeAccount[],2)</f>
        <v>Assets</v>
      </c>
      <c r="H1938" t="b">
        <v>0</v>
      </c>
      <c r="I1938" s="25" t="s">
        <v>4278</v>
      </c>
    </row>
    <row r="1939" spans="1:9" x14ac:dyDescent="0.3">
      <c r="A1939" s="25"/>
      <c r="B1939">
        <v>1937</v>
      </c>
      <c r="C1939" s="9" t="s">
        <v>769</v>
      </c>
      <c r="D1939" s="25"/>
      <c r="E1939">
        <v>0</v>
      </c>
      <c r="F1939" s="25" t="str">
        <f>VLOOKUP(vAccountPlanning[[#This Row],[Type]],TableTypeAccount[],2)</f>
        <v>Assets</v>
      </c>
      <c r="H1939" t="b">
        <v>0</v>
      </c>
      <c r="I1939" s="25" t="s">
        <v>4279</v>
      </c>
    </row>
    <row r="1940" spans="1:9" x14ac:dyDescent="0.3">
      <c r="A1940" s="25"/>
      <c r="B1940">
        <v>1938</v>
      </c>
      <c r="C1940" s="9" t="s">
        <v>769</v>
      </c>
      <c r="D1940" s="25"/>
      <c r="E1940">
        <v>0</v>
      </c>
      <c r="F1940" s="25" t="str">
        <f>VLOOKUP(vAccountPlanning[[#This Row],[Type]],TableTypeAccount[],2)</f>
        <v>Assets</v>
      </c>
      <c r="H1940" t="b">
        <v>0</v>
      </c>
      <c r="I1940" s="25" t="s">
        <v>4280</v>
      </c>
    </row>
    <row r="1941" spans="1:9" x14ac:dyDescent="0.3">
      <c r="A1941" s="25"/>
      <c r="B1941">
        <v>1939</v>
      </c>
      <c r="C1941" s="9" t="s">
        <v>769</v>
      </c>
      <c r="D1941" s="25"/>
      <c r="E1941">
        <v>0</v>
      </c>
      <c r="F1941" s="25" t="str">
        <f>VLOOKUP(vAccountPlanning[[#This Row],[Type]],TableTypeAccount[],2)</f>
        <v>Assets</v>
      </c>
      <c r="H1941" t="b">
        <v>0</v>
      </c>
      <c r="I1941" s="25" t="s">
        <v>4281</v>
      </c>
    </row>
    <row r="1942" spans="1:9" x14ac:dyDescent="0.3">
      <c r="A1942" s="25"/>
      <c r="B1942">
        <v>1940</v>
      </c>
      <c r="C1942" s="9" t="s">
        <v>770</v>
      </c>
      <c r="D1942" s="25"/>
      <c r="E1942">
        <v>0</v>
      </c>
      <c r="F1942" s="25" t="str">
        <f>VLOOKUP(vAccountPlanning[[#This Row],[Type]],TableTypeAccount[],2)</f>
        <v>Assets</v>
      </c>
      <c r="H1942" t="b">
        <v>0</v>
      </c>
      <c r="I1942" s="25" t="s">
        <v>4282</v>
      </c>
    </row>
    <row r="1943" spans="1:9" x14ac:dyDescent="0.3">
      <c r="A1943" s="25"/>
      <c r="B1943">
        <v>1941</v>
      </c>
      <c r="C1943" s="9" t="s">
        <v>770</v>
      </c>
      <c r="D1943" s="25"/>
      <c r="E1943">
        <v>0</v>
      </c>
      <c r="F1943" s="25" t="str">
        <f>VLOOKUP(vAccountPlanning[[#This Row],[Type]],TableTypeAccount[],2)</f>
        <v>Assets</v>
      </c>
      <c r="H1943" t="b">
        <v>0</v>
      </c>
      <c r="I1943" s="25" t="s">
        <v>4283</v>
      </c>
    </row>
    <row r="1944" spans="1:9" x14ac:dyDescent="0.3">
      <c r="A1944" s="25"/>
      <c r="B1944">
        <v>1942</v>
      </c>
      <c r="C1944" s="9" t="s">
        <v>770</v>
      </c>
      <c r="D1944" s="25"/>
      <c r="E1944">
        <v>0</v>
      </c>
      <c r="F1944" s="25" t="str">
        <f>VLOOKUP(vAccountPlanning[[#This Row],[Type]],TableTypeAccount[],2)</f>
        <v>Assets</v>
      </c>
      <c r="H1944" t="b">
        <v>0</v>
      </c>
      <c r="I1944" s="25" t="s">
        <v>4284</v>
      </c>
    </row>
    <row r="1945" spans="1:9" x14ac:dyDescent="0.3">
      <c r="A1945" s="25"/>
      <c r="B1945">
        <v>1943</v>
      </c>
      <c r="C1945" s="9" t="s">
        <v>770</v>
      </c>
      <c r="D1945" s="25"/>
      <c r="E1945">
        <v>0</v>
      </c>
      <c r="F1945" s="25" t="str">
        <f>VLOOKUP(vAccountPlanning[[#This Row],[Type]],TableTypeAccount[],2)</f>
        <v>Assets</v>
      </c>
      <c r="H1945" t="b">
        <v>0</v>
      </c>
      <c r="I1945" s="25" t="s">
        <v>4285</v>
      </c>
    </row>
    <row r="1946" spans="1:9" x14ac:dyDescent="0.3">
      <c r="A1946" s="25"/>
      <c r="B1946">
        <v>1944</v>
      </c>
      <c r="C1946" s="9" t="s">
        <v>770</v>
      </c>
      <c r="D1946" s="25"/>
      <c r="E1946">
        <v>0</v>
      </c>
      <c r="F1946" s="25" t="str">
        <f>VLOOKUP(vAccountPlanning[[#This Row],[Type]],TableTypeAccount[],2)</f>
        <v>Assets</v>
      </c>
      <c r="H1946" t="b">
        <v>0</v>
      </c>
      <c r="I1946" s="25" t="s">
        <v>4286</v>
      </c>
    </row>
    <row r="1947" spans="1:9" x14ac:dyDescent="0.3">
      <c r="A1947" s="25"/>
      <c r="B1947">
        <v>1945</v>
      </c>
      <c r="C1947" s="9" t="s">
        <v>770</v>
      </c>
      <c r="D1947" s="25"/>
      <c r="E1947">
        <v>0</v>
      </c>
      <c r="F1947" s="25" t="str">
        <f>VLOOKUP(vAccountPlanning[[#This Row],[Type]],TableTypeAccount[],2)</f>
        <v>Assets</v>
      </c>
      <c r="H1947" t="b">
        <v>0</v>
      </c>
      <c r="I1947" s="25" t="s">
        <v>4287</v>
      </c>
    </row>
    <row r="1948" spans="1:9" x14ac:dyDescent="0.3">
      <c r="A1948" s="25"/>
      <c r="B1948">
        <v>1946</v>
      </c>
      <c r="C1948" s="9" t="s">
        <v>770</v>
      </c>
      <c r="D1948" s="25"/>
      <c r="E1948">
        <v>0</v>
      </c>
      <c r="F1948" s="25" t="str">
        <f>VLOOKUP(vAccountPlanning[[#This Row],[Type]],TableTypeAccount[],2)</f>
        <v>Assets</v>
      </c>
      <c r="H1948" t="b">
        <v>0</v>
      </c>
      <c r="I1948" s="25" t="s">
        <v>4288</v>
      </c>
    </row>
    <row r="1949" spans="1:9" x14ac:dyDescent="0.3">
      <c r="A1949" s="25"/>
      <c r="B1949">
        <v>1947</v>
      </c>
      <c r="C1949" s="9" t="s">
        <v>770</v>
      </c>
      <c r="D1949" s="25"/>
      <c r="E1949">
        <v>0</v>
      </c>
      <c r="F1949" s="25" t="str">
        <f>VLOOKUP(vAccountPlanning[[#This Row],[Type]],TableTypeAccount[],2)</f>
        <v>Assets</v>
      </c>
      <c r="H1949" t="b">
        <v>0</v>
      </c>
      <c r="I1949" s="25" t="s">
        <v>4289</v>
      </c>
    </row>
    <row r="1950" spans="1:9" x14ac:dyDescent="0.3">
      <c r="A1950" s="25"/>
      <c r="B1950">
        <v>1948</v>
      </c>
      <c r="C1950" s="9" t="s">
        <v>770</v>
      </c>
      <c r="D1950" s="25"/>
      <c r="E1950">
        <v>0</v>
      </c>
      <c r="F1950" s="25" t="str">
        <f>VLOOKUP(vAccountPlanning[[#This Row],[Type]],TableTypeAccount[],2)</f>
        <v>Assets</v>
      </c>
      <c r="H1950" t="b">
        <v>0</v>
      </c>
      <c r="I1950" s="25" t="s">
        <v>4290</v>
      </c>
    </row>
    <row r="1951" spans="1:9" x14ac:dyDescent="0.3">
      <c r="A1951" s="25"/>
      <c r="B1951">
        <v>1949</v>
      </c>
      <c r="C1951" s="9" t="s">
        <v>770</v>
      </c>
      <c r="D1951" s="25"/>
      <c r="E1951">
        <v>0</v>
      </c>
      <c r="F1951" s="25" t="str">
        <f>VLOOKUP(vAccountPlanning[[#This Row],[Type]],TableTypeAccount[],2)</f>
        <v>Assets</v>
      </c>
      <c r="H1951" t="b">
        <v>0</v>
      </c>
      <c r="I1951" s="25" t="s">
        <v>4291</v>
      </c>
    </row>
    <row r="1952" spans="1:9" x14ac:dyDescent="0.3">
      <c r="A1952" s="25"/>
      <c r="B1952">
        <v>1950</v>
      </c>
      <c r="C1952" s="9" t="s">
        <v>771</v>
      </c>
      <c r="D1952" s="25"/>
      <c r="E1952">
        <v>0</v>
      </c>
      <c r="F1952" s="25" t="str">
        <f>VLOOKUP(vAccountPlanning[[#This Row],[Type]],TableTypeAccount[],2)</f>
        <v>Assets</v>
      </c>
      <c r="H1952" t="b">
        <v>0</v>
      </c>
      <c r="I1952" s="25" t="s">
        <v>4292</v>
      </c>
    </row>
    <row r="1953" spans="1:9" x14ac:dyDescent="0.3">
      <c r="A1953" s="25"/>
      <c r="B1953">
        <v>1951</v>
      </c>
      <c r="C1953" s="9" t="s">
        <v>771</v>
      </c>
      <c r="D1953" s="25"/>
      <c r="E1953">
        <v>0</v>
      </c>
      <c r="F1953" s="25" t="str">
        <f>VLOOKUP(vAccountPlanning[[#This Row],[Type]],TableTypeAccount[],2)</f>
        <v>Assets</v>
      </c>
      <c r="H1953" t="b">
        <v>0</v>
      </c>
      <c r="I1953" s="25" t="s">
        <v>4293</v>
      </c>
    </row>
    <row r="1954" spans="1:9" x14ac:dyDescent="0.3">
      <c r="A1954" s="25"/>
      <c r="B1954">
        <v>1952</v>
      </c>
      <c r="C1954" s="9" t="s">
        <v>771</v>
      </c>
      <c r="D1954" s="25"/>
      <c r="E1954">
        <v>0</v>
      </c>
      <c r="F1954" s="25" t="str">
        <f>VLOOKUP(vAccountPlanning[[#This Row],[Type]],TableTypeAccount[],2)</f>
        <v>Assets</v>
      </c>
      <c r="H1954" t="b">
        <v>0</v>
      </c>
      <c r="I1954" s="25" t="s">
        <v>4294</v>
      </c>
    </row>
    <row r="1955" spans="1:9" x14ac:dyDescent="0.3">
      <c r="A1955" s="25"/>
      <c r="B1955">
        <v>1953</v>
      </c>
      <c r="C1955" s="9" t="s">
        <v>771</v>
      </c>
      <c r="D1955" s="25"/>
      <c r="E1955">
        <v>0</v>
      </c>
      <c r="F1955" s="25" t="str">
        <f>VLOOKUP(vAccountPlanning[[#This Row],[Type]],TableTypeAccount[],2)</f>
        <v>Assets</v>
      </c>
      <c r="H1955" t="b">
        <v>0</v>
      </c>
      <c r="I1955" s="25" t="s">
        <v>4295</v>
      </c>
    </row>
    <row r="1956" spans="1:9" x14ac:dyDescent="0.3">
      <c r="A1956" s="25"/>
      <c r="B1956">
        <v>1954</v>
      </c>
      <c r="C1956" s="9" t="s">
        <v>771</v>
      </c>
      <c r="D1956" s="25"/>
      <c r="E1956">
        <v>0</v>
      </c>
      <c r="F1956" s="25" t="str">
        <f>VLOOKUP(vAccountPlanning[[#This Row],[Type]],TableTypeAccount[],2)</f>
        <v>Assets</v>
      </c>
      <c r="H1956" t="b">
        <v>0</v>
      </c>
      <c r="I1956" s="25" t="s">
        <v>4296</v>
      </c>
    </row>
    <row r="1957" spans="1:9" x14ac:dyDescent="0.3">
      <c r="A1957" s="25"/>
      <c r="B1957">
        <v>1955</v>
      </c>
      <c r="C1957" s="9" t="s">
        <v>771</v>
      </c>
      <c r="D1957" s="25"/>
      <c r="E1957">
        <v>0</v>
      </c>
      <c r="F1957" s="25" t="str">
        <f>VLOOKUP(vAccountPlanning[[#This Row],[Type]],TableTypeAccount[],2)</f>
        <v>Assets</v>
      </c>
      <c r="H1957" t="b">
        <v>0</v>
      </c>
      <c r="I1957" s="25" t="s">
        <v>4297</v>
      </c>
    </row>
    <row r="1958" spans="1:9" x14ac:dyDescent="0.3">
      <c r="A1958" s="25"/>
      <c r="B1958">
        <v>1956</v>
      </c>
      <c r="C1958" s="9" t="s">
        <v>771</v>
      </c>
      <c r="D1958" s="25"/>
      <c r="E1958">
        <v>0</v>
      </c>
      <c r="F1958" s="25" t="str">
        <f>VLOOKUP(vAccountPlanning[[#This Row],[Type]],TableTypeAccount[],2)</f>
        <v>Assets</v>
      </c>
      <c r="H1958" t="b">
        <v>0</v>
      </c>
      <c r="I1958" s="25" t="s">
        <v>4298</v>
      </c>
    </row>
    <row r="1959" spans="1:9" x14ac:dyDescent="0.3">
      <c r="A1959" s="25"/>
      <c r="B1959">
        <v>1957</v>
      </c>
      <c r="C1959" s="9" t="s">
        <v>771</v>
      </c>
      <c r="D1959" s="25"/>
      <c r="E1959">
        <v>0</v>
      </c>
      <c r="F1959" s="25" t="str">
        <f>VLOOKUP(vAccountPlanning[[#This Row],[Type]],TableTypeAccount[],2)</f>
        <v>Assets</v>
      </c>
      <c r="H1959" t="b">
        <v>0</v>
      </c>
      <c r="I1959" s="25" t="s">
        <v>4299</v>
      </c>
    </row>
    <row r="1960" spans="1:9" x14ac:dyDescent="0.3">
      <c r="A1960" s="25"/>
      <c r="B1960">
        <v>1958</v>
      </c>
      <c r="C1960" s="9" t="s">
        <v>771</v>
      </c>
      <c r="D1960" s="25"/>
      <c r="E1960">
        <v>0</v>
      </c>
      <c r="F1960" s="25" t="str">
        <f>VLOOKUP(vAccountPlanning[[#This Row],[Type]],TableTypeAccount[],2)</f>
        <v>Assets</v>
      </c>
      <c r="H1960" t="b">
        <v>0</v>
      </c>
      <c r="I1960" s="25" t="s">
        <v>4300</v>
      </c>
    </row>
    <row r="1961" spans="1:9" x14ac:dyDescent="0.3">
      <c r="A1961" s="25"/>
      <c r="B1961">
        <v>1959</v>
      </c>
      <c r="C1961" s="9" t="s">
        <v>771</v>
      </c>
      <c r="D1961" s="25"/>
      <c r="E1961">
        <v>0</v>
      </c>
      <c r="F1961" s="25" t="str">
        <f>VLOOKUP(vAccountPlanning[[#This Row],[Type]],TableTypeAccount[],2)</f>
        <v>Assets</v>
      </c>
      <c r="H1961" t="b">
        <v>0</v>
      </c>
      <c r="I1961" s="25" t="s">
        <v>4301</v>
      </c>
    </row>
    <row r="1962" spans="1:9" x14ac:dyDescent="0.3">
      <c r="A1962" s="25"/>
      <c r="B1962">
        <v>1960</v>
      </c>
      <c r="C1962" s="9" t="s">
        <v>771</v>
      </c>
      <c r="D1962" s="25"/>
      <c r="E1962">
        <v>0</v>
      </c>
      <c r="F1962" s="25" t="str">
        <f>VLOOKUP(vAccountPlanning[[#This Row],[Type]],TableTypeAccount[],2)</f>
        <v>Assets</v>
      </c>
      <c r="H1962" t="b">
        <v>0</v>
      </c>
      <c r="I1962" s="25" t="s">
        <v>4302</v>
      </c>
    </row>
    <row r="1963" spans="1:9" x14ac:dyDescent="0.3">
      <c r="A1963" s="25"/>
      <c r="B1963">
        <v>1961</v>
      </c>
      <c r="C1963" s="9" t="s">
        <v>771</v>
      </c>
      <c r="D1963" s="25"/>
      <c r="E1963">
        <v>0</v>
      </c>
      <c r="F1963" s="25" t="str">
        <f>VLOOKUP(vAccountPlanning[[#This Row],[Type]],TableTypeAccount[],2)</f>
        <v>Assets</v>
      </c>
      <c r="H1963" t="b">
        <v>0</v>
      </c>
      <c r="I1963" s="25" t="s">
        <v>4303</v>
      </c>
    </row>
    <row r="1964" spans="1:9" x14ac:dyDescent="0.3">
      <c r="A1964" s="25"/>
      <c r="B1964">
        <v>1962</v>
      </c>
      <c r="C1964" s="9" t="s">
        <v>771</v>
      </c>
      <c r="D1964" s="25"/>
      <c r="E1964">
        <v>0</v>
      </c>
      <c r="F1964" s="25" t="str">
        <f>VLOOKUP(vAccountPlanning[[#This Row],[Type]],TableTypeAccount[],2)</f>
        <v>Assets</v>
      </c>
      <c r="H1964" t="b">
        <v>0</v>
      </c>
      <c r="I1964" s="25" t="s">
        <v>4304</v>
      </c>
    </row>
    <row r="1965" spans="1:9" x14ac:dyDescent="0.3">
      <c r="A1965" s="25"/>
      <c r="B1965">
        <v>1963</v>
      </c>
      <c r="C1965" s="9" t="s">
        <v>771</v>
      </c>
      <c r="D1965" s="25"/>
      <c r="E1965">
        <v>0</v>
      </c>
      <c r="F1965" s="25" t="str">
        <f>VLOOKUP(vAccountPlanning[[#This Row],[Type]],TableTypeAccount[],2)</f>
        <v>Assets</v>
      </c>
      <c r="H1965" t="b">
        <v>0</v>
      </c>
      <c r="I1965" s="25" t="s">
        <v>4305</v>
      </c>
    </row>
    <row r="1966" spans="1:9" x14ac:dyDescent="0.3">
      <c r="A1966" s="25"/>
      <c r="B1966">
        <v>1964</v>
      </c>
      <c r="C1966" s="9" t="s">
        <v>771</v>
      </c>
      <c r="D1966" s="25"/>
      <c r="E1966">
        <v>0</v>
      </c>
      <c r="F1966" s="25" t="str">
        <f>VLOOKUP(vAccountPlanning[[#This Row],[Type]],TableTypeAccount[],2)</f>
        <v>Assets</v>
      </c>
      <c r="H1966" t="b">
        <v>0</v>
      </c>
      <c r="I1966" s="25" t="s">
        <v>4306</v>
      </c>
    </row>
    <row r="1967" spans="1:9" x14ac:dyDescent="0.3">
      <c r="A1967" s="25"/>
      <c r="B1967">
        <v>1965</v>
      </c>
      <c r="C1967" s="9" t="s">
        <v>771</v>
      </c>
      <c r="D1967" s="25"/>
      <c r="E1967">
        <v>0</v>
      </c>
      <c r="F1967" s="25" t="str">
        <f>VLOOKUP(vAccountPlanning[[#This Row],[Type]],TableTypeAccount[],2)</f>
        <v>Assets</v>
      </c>
      <c r="H1967" t="b">
        <v>0</v>
      </c>
      <c r="I1967" s="25" t="s">
        <v>4307</v>
      </c>
    </row>
    <row r="1968" spans="1:9" x14ac:dyDescent="0.3">
      <c r="A1968" s="25"/>
      <c r="B1968">
        <v>1966</v>
      </c>
      <c r="C1968" s="9" t="s">
        <v>771</v>
      </c>
      <c r="D1968" s="25"/>
      <c r="E1968">
        <v>0</v>
      </c>
      <c r="F1968" s="25" t="str">
        <f>VLOOKUP(vAccountPlanning[[#This Row],[Type]],TableTypeAccount[],2)</f>
        <v>Assets</v>
      </c>
      <c r="H1968" t="b">
        <v>0</v>
      </c>
      <c r="I1968" s="25" t="s">
        <v>4308</v>
      </c>
    </row>
    <row r="1969" spans="1:9" x14ac:dyDescent="0.3">
      <c r="A1969" s="25"/>
      <c r="B1969">
        <v>1967</v>
      </c>
      <c r="C1969" s="9" t="s">
        <v>771</v>
      </c>
      <c r="D1969" s="25"/>
      <c r="E1969">
        <v>0</v>
      </c>
      <c r="F1969" s="25" t="str">
        <f>VLOOKUP(vAccountPlanning[[#This Row],[Type]],TableTypeAccount[],2)</f>
        <v>Assets</v>
      </c>
      <c r="H1969" t="b">
        <v>0</v>
      </c>
      <c r="I1969" s="25" t="s">
        <v>4309</v>
      </c>
    </row>
    <row r="1970" spans="1:9" x14ac:dyDescent="0.3">
      <c r="A1970" s="25"/>
      <c r="B1970">
        <v>1968</v>
      </c>
      <c r="C1970" s="9" t="s">
        <v>771</v>
      </c>
      <c r="D1970" s="25"/>
      <c r="E1970">
        <v>0</v>
      </c>
      <c r="F1970" s="25" t="str">
        <f>VLOOKUP(vAccountPlanning[[#This Row],[Type]],TableTypeAccount[],2)</f>
        <v>Assets</v>
      </c>
      <c r="H1970" t="b">
        <v>0</v>
      </c>
      <c r="I1970" s="25" t="s">
        <v>4310</v>
      </c>
    </row>
    <row r="1971" spans="1:9" x14ac:dyDescent="0.3">
      <c r="A1971" s="25"/>
      <c r="B1971">
        <v>1969</v>
      </c>
      <c r="C1971" s="9" t="s">
        <v>771</v>
      </c>
      <c r="D1971" s="25"/>
      <c r="E1971">
        <v>0</v>
      </c>
      <c r="F1971" s="25" t="str">
        <f>VLOOKUP(vAccountPlanning[[#This Row],[Type]],TableTypeAccount[],2)</f>
        <v>Assets</v>
      </c>
      <c r="H1971" t="b">
        <v>0</v>
      </c>
      <c r="I1971" s="25" t="s">
        <v>4311</v>
      </c>
    </row>
    <row r="1972" spans="1:9" x14ac:dyDescent="0.3">
      <c r="A1972" s="25"/>
      <c r="B1972">
        <v>1970</v>
      </c>
      <c r="C1972" s="9" t="s">
        <v>771</v>
      </c>
      <c r="D1972" s="25"/>
      <c r="E1972">
        <v>0</v>
      </c>
      <c r="F1972" s="25" t="str">
        <f>VLOOKUP(vAccountPlanning[[#This Row],[Type]],TableTypeAccount[],2)</f>
        <v>Assets</v>
      </c>
      <c r="H1972" t="b">
        <v>0</v>
      </c>
      <c r="I1972" s="25" t="s">
        <v>4312</v>
      </c>
    </row>
    <row r="1973" spans="1:9" x14ac:dyDescent="0.3">
      <c r="A1973" s="25"/>
      <c r="B1973">
        <v>1971</v>
      </c>
      <c r="C1973" s="9" t="s">
        <v>771</v>
      </c>
      <c r="D1973" s="25"/>
      <c r="E1973">
        <v>0</v>
      </c>
      <c r="F1973" s="25" t="str">
        <f>VLOOKUP(vAccountPlanning[[#This Row],[Type]],TableTypeAccount[],2)</f>
        <v>Assets</v>
      </c>
      <c r="H1973" t="b">
        <v>0</v>
      </c>
      <c r="I1973" s="25" t="s">
        <v>4313</v>
      </c>
    </row>
    <row r="1974" spans="1:9" x14ac:dyDescent="0.3">
      <c r="A1974" s="25"/>
      <c r="B1974">
        <v>1972</v>
      </c>
      <c r="C1974" s="9" t="s">
        <v>771</v>
      </c>
      <c r="D1974" s="25"/>
      <c r="E1974">
        <v>0</v>
      </c>
      <c r="F1974" s="25" t="str">
        <f>VLOOKUP(vAccountPlanning[[#This Row],[Type]],TableTypeAccount[],2)</f>
        <v>Assets</v>
      </c>
      <c r="H1974" t="b">
        <v>0</v>
      </c>
      <c r="I1974" s="25" t="s">
        <v>4314</v>
      </c>
    </row>
    <row r="1975" spans="1:9" x14ac:dyDescent="0.3">
      <c r="A1975" s="25"/>
      <c r="B1975">
        <v>1973</v>
      </c>
      <c r="C1975" s="9" t="s">
        <v>771</v>
      </c>
      <c r="D1975" s="25"/>
      <c r="E1975">
        <v>0</v>
      </c>
      <c r="F1975" s="25" t="str">
        <f>VLOOKUP(vAccountPlanning[[#This Row],[Type]],TableTypeAccount[],2)</f>
        <v>Assets</v>
      </c>
      <c r="H1975" t="b">
        <v>0</v>
      </c>
      <c r="I1975" s="25" t="s">
        <v>4315</v>
      </c>
    </row>
    <row r="1976" spans="1:9" x14ac:dyDescent="0.3">
      <c r="A1976" s="25"/>
      <c r="B1976">
        <v>1974</v>
      </c>
      <c r="C1976" s="9" t="s">
        <v>771</v>
      </c>
      <c r="D1976" s="25"/>
      <c r="E1976">
        <v>0</v>
      </c>
      <c r="F1976" s="25" t="str">
        <f>VLOOKUP(vAccountPlanning[[#This Row],[Type]],TableTypeAccount[],2)</f>
        <v>Assets</v>
      </c>
      <c r="H1976" t="b">
        <v>0</v>
      </c>
      <c r="I1976" s="25" t="s">
        <v>4316</v>
      </c>
    </row>
    <row r="1977" spans="1:9" x14ac:dyDescent="0.3">
      <c r="A1977" s="25"/>
      <c r="B1977">
        <v>1975</v>
      </c>
      <c r="C1977" s="9" t="s">
        <v>771</v>
      </c>
      <c r="D1977" s="25"/>
      <c r="E1977">
        <v>0</v>
      </c>
      <c r="F1977" s="25" t="str">
        <f>VLOOKUP(vAccountPlanning[[#This Row],[Type]],TableTypeAccount[],2)</f>
        <v>Assets</v>
      </c>
      <c r="H1977" t="b">
        <v>0</v>
      </c>
      <c r="I1977" s="25" t="s">
        <v>4317</v>
      </c>
    </row>
    <row r="1978" spans="1:9" x14ac:dyDescent="0.3">
      <c r="A1978" s="25"/>
      <c r="B1978">
        <v>1976</v>
      </c>
      <c r="C1978" s="9" t="s">
        <v>771</v>
      </c>
      <c r="D1978" s="25"/>
      <c r="E1978">
        <v>0</v>
      </c>
      <c r="F1978" s="25" t="str">
        <f>VLOOKUP(vAccountPlanning[[#This Row],[Type]],TableTypeAccount[],2)</f>
        <v>Assets</v>
      </c>
      <c r="H1978" t="b">
        <v>0</v>
      </c>
      <c r="I1978" s="25" t="s">
        <v>4318</v>
      </c>
    </row>
    <row r="1979" spans="1:9" x14ac:dyDescent="0.3">
      <c r="A1979" s="25"/>
      <c r="B1979">
        <v>1977</v>
      </c>
      <c r="C1979" s="9" t="s">
        <v>771</v>
      </c>
      <c r="D1979" s="25"/>
      <c r="E1979">
        <v>0</v>
      </c>
      <c r="F1979" s="25" t="str">
        <f>VLOOKUP(vAccountPlanning[[#This Row],[Type]],TableTypeAccount[],2)</f>
        <v>Assets</v>
      </c>
      <c r="H1979" t="b">
        <v>0</v>
      </c>
      <c r="I1979" s="25" t="s">
        <v>4319</v>
      </c>
    </row>
    <row r="1980" spans="1:9" x14ac:dyDescent="0.3">
      <c r="A1980" s="25"/>
      <c r="B1980">
        <v>1978</v>
      </c>
      <c r="C1980" s="9" t="s">
        <v>771</v>
      </c>
      <c r="D1980" s="25"/>
      <c r="E1980">
        <v>0</v>
      </c>
      <c r="F1980" s="25" t="str">
        <f>VLOOKUP(vAccountPlanning[[#This Row],[Type]],TableTypeAccount[],2)</f>
        <v>Assets</v>
      </c>
      <c r="H1980" t="b">
        <v>0</v>
      </c>
      <c r="I1980" s="25" t="s">
        <v>4320</v>
      </c>
    </row>
    <row r="1981" spans="1:9" x14ac:dyDescent="0.3">
      <c r="A1981" s="25"/>
      <c r="B1981">
        <v>1979</v>
      </c>
      <c r="C1981" s="9" t="s">
        <v>771</v>
      </c>
      <c r="D1981" s="25"/>
      <c r="E1981">
        <v>0</v>
      </c>
      <c r="F1981" s="25" t="str">
        <f>VLOOKUP(vAccountPlanning[[#This Row],[Type]],TableTypeAccount[],2)</f>
        <v>Assets</v>
      </c>
      <c r="H1981" t="b">
        <v>0</v>
      </c>
      <c r="I1981" s="25" t="s">
        <v>4321</v>
      </c>
    </row>
    <row r="1982" spans="1:9" x14ac:dyDescent="0.3">
      <c r="A1982" s="25"/>
      <c r="B1982">
        <v>1980</v>
      </c>
      <c r="C1982" s="9" t="s">
        <v>771</v>
      </c>
      <c r="D1982" s="25"/>
      <c r="E1982">
        <v>0</v>
      </c>
      <c r="F1982" s="25" t="str">
        <f>VLOOKUP(vAccountPlanning[[#This Row],[Type]],TableTypeAccount[],2)</f>
        <v>Assets</v>
      </c>
      <c r="H1982" t="b">
        <v>0</v>
      </c>
      <c r="I1982" s="25" t="s">
        <v>4322</v>
      </c>
    </row>
    <row r="1983" spans="1:9" x14ac:dyDescent="0.3">
      <c r="A1983" s="25"/>
      <c r="B1983">
        <v>1981</v>
      </c>
      <c r="C1983" s="9" t="s">
        <v>771</v>
      </c>
      <c r="D1983" s="25"/>
      <c r="E1983">
        <v>0</v>
      </c>
      <c r="F1983" s="25" t="str">
        <f>VLOOKUP(vAccountPlanning[[#This Row],[Type]],TableTypeAccount[],2)</f>
        <v>Assets</v>
      </c>
      <c r="H1983" t="b">
        <v>0</v>
      </c>
      <c r="I1983" s="25" t="s">
        <v>4323</v>
      </c>
    </row>
    <row r="1984" spans="1:9" x14ac:dyDescent="0.3">
      <c r="A1984" s="25"/>
      <c r="B1984">
        <v>1982</v>
      </c>
      <c r="C1984" s="9" t="s">
        <v>771</v>
      </c>
      <c r="D1984" s="25"/>
      <c r="E1984">
        <v>0</v>
      </c>
      <c r="F1984" s="25" t="str">
        <f>VLOOKUP(vAccountPlanning[[#This Row],[Type]],TableTypeAccount[],2)</f>
        <v>Assets</v>
      </c>
      <c r="H1984" t="b">
        <v>0</v>
      </c>
      <c r="I1984" s="25" t="s">
        <v>4324</v>
      </c>
    </row>
    <row r="1985" spans="1:9" x14ac:dyDescent="0.3">
      <c r="A1985" s="25"/>
      <c r="B1985">
        <v>1983</v>
      </c>
      <c r="C1985" s="9" t="s">
        <v>771</v>
      </c>
      <c r="D1985" s="25"/>
      <c r="E1985">
        <v>0</v>
      </c>
      <c r="F1985" s="25" t="str">
        <f>VLOOKUP(vAccountPlanning[[#This Row],[Type]],TableTypeAccount[],2)</f>
        <v>Assets</v>
      </c>
      <c r="H1985" t="b">
        <v>0</v>
      </c>
      <c r="I1985" s="25" t="s">
        <v>4325</v>
      </c>
    </row>
    <row r="1986" spans="1:9" x14ac:dyDescent="0.3">
      <c r="A1986" s="25"/>
      <c r="B1986">
        <v>1984</v>
      </c>
      <c r="C1986" s="9" t="s">
        <v>771</v>
      </c>
      <c r="D1986" s="25"/>
      <c r="E1986">
        <v>0</v>
      </c>
      <c r="F1986" s="25" t="str">
        <f>VLOOKUP(vAccountPlanning[[#This Row],[Type]],TableTypeAccount[],2)</f>
        <v>Assets</v>
      </c>
      <c r="H1986" t="b">
        <v>0</v>
      </c>
      <c r="I1986" s="25" t="s">
        <v>4326</v>
      </c>
    </row>
    <row r="1987" spans="1:9" x14ac:dyDescent="0.3">
      <c r="A1987" s="25"/>
      <c r="B1987">
        <v>1985</v>
      </c>
      <c r="C1987" s="9" t="s">
        <v>771</v>
      </c>
      <c r="D1987" s="25"/>
      <c r="E1987">
        <v>0</v>
      </c>
      <c r="F1987" s="25" t="str">
        <f>VLOOKUP(vAccountPlanning[[#This Row],[Type]],TableTypeAccount[],2)</f>
        <v>Assets</v>
      </c>
      <c r="H1987" t="b">
        <v>0</v>
      </c>
      <c r="I1987" s="25" t="s">
        <v>4327</v>
      </c>
    </row>
    <row r="1988" spans="1:9" x14ac:dyDescent="0.3">
      <c r="A1988" s="25"/>
      <c r="B1988">
        <v>1986</v>
      </c>
      <c r="C1988" s="9" t="s">
        <v>771</v>
      </c>
      <c r="D1988" s="25"/>
      <c r="E1988">
        <v>0</v>
      </c>
      <c r="F1988" s="25" t="str">
        <f>VLOOKUP(vAccountPlanning[[#This Row],[Type]],TableTypeAccount[],2)</f>
        <v>Assets</v>
      </c>
      <c r="H1988" t="b">
        <v>0</v>
      </c>
      <c r="I1988" s="25" t="s">
        <v>4328</v>
      </c>
    </row>
    <row r="1989" spans="1:9" x14ac:dyDescent="0.3">
      <c r="A1989" s="25"/>
      <c r="B1989">
        <v>1987</v>
      </c>
      <c r="C1989" s="9" t="s">
        <v>771</v>
      </c>
      <c r="D1989" s="25"/>
      <c r="E1989">
        <v>0</v>
      </c>
      <c r="F1989" s="25" t="str">
        <f>VLOOKUP(vAccountPlanning[[#This Row],[Type]],TableTypeAccount[],2)</f>
        <v>Assets</v>
      </c>
      <c r="H1989" t="b">
        <v>0</v>
      </c>
      <c r="I1989" s="25" t="s">
        <v>4329</v>
      </c>
    </row>
    <row r="1990" spans="1:9" x14ac:dyDescent="0.3">
      <c r="A1990" s="25"/>
      <c r="B1990">
        <v>1988</v>
      </c>
      <c r="C1990" s="9" t="s">
        <v>771</v>
      </c>
      <c r="D1990" s="25"/>
      <c r="E1990">
        <v>0</v>
      </c>
      <c r="F1990" s="25" t="str">
        <f>VLOOKUP(vAccountPlanning[[#This Row],[Type]],TableTypeAccount[],2)</f>
        <v>Assets</v>
      </c>
      <c r="H1990" t="b">
        <v>0</v>
      </c>
      <c r="I1990" s="25" t="s">
        <v>4330</v>
      </c>
    </row>
    <row r="1991" spans="1:9" x14ac:dyDescent="0.3">
      <c r="A1991" s="25"/>
      <c r="B1991">
        <v>1989</v>
      </c>
      <c r="C1991" s="9" t="s">
        <v>771</v>
      </c>
      <c r="D1991" s="25"/>
      <c r="E1991">
        <v>0</v>
      </c>
      <c r="F1991" s="25" t="str">
        <f>VLOOKUP(vAccountPlanning[[#This Row],[Type]],TableTypeAccount[],2)</f>
        <v>Assets</v>
      </c>
      <c r="H1991" t="b">
        <v>0</v>
      </c>
      <c r="I1991" s="25" t="s">
        <v>4331</v>
      </c>
    </row>
    <row r="1992" spans="1:9" x14ac:dyDescent="0.3">
      <c r="A1992" s="25"/>
      <c r="B1992">
        <v>1990</v>
      </c>
      <c r="C1992" s="9" t="s">
        <v>771</v>
      </c>
      <c r="D1992" s="25"/>
      <c r="E1992">
        <v>0</v>
      </c>
      <c r="F1992" s="25" t="str">
        <f>VLOOKUP(vAccountPlanning[[#This Row],[Type]],TableTypeAccount[],2)</f>
        <v>Assets</v>
      </c>
      <c r="H1992" t="b">
        <v>0</v>
      </c>
      <c r="I1992" s="25" t="s">
        <v>4332</v>
      </c>
    </row>
    <row r="1993" spans="1:9" x14ac:dyDescent="0.3">
      <c r="A1993" s="25"/>
      <c r="B1993">
        <v>1991</v>
      </c>
      <c r="C1993" s="9" t="s">
        <v>771</v>
      </c>
      <c r="D1993" s="25"/>
      <c r="E1993">
        <v>0</v>
      </c>
      <c r="F1993" s="25" t="str">
        <f>VLOOKUP(vAccountPlanning[[#This Row],[Type]],TableTypeAccount[],2)</f>
        <v>Assets</v>
      </c>
      <c r="H1993" t="b">
        <v>0</v>
      </c>
      <c r="I1993" s="25" t="s">
        <v>4333</v>
      </c>
    </row>
    <row r="1994" spans="1:9" x14ac:dyDescent="0.3">
      <c r="A1994" s="25"/>
      <c r="B1994">
        <v>1992</v>
      </c>
      <c r="C1994" s="9" t="s">
        <v>771</v>
      </c>
      <c r="D1994" s="25"/>
      <c r="E1994">
        <v>0</v>
      </c>
      <c r="F1994" s="25" t="str">
        <f>VLOOKUP(vAccountPlanning[[#This Row],[Type]],TableTypeAccount[],2)</f>
        <v>Assets</v>
      </c>
      <c r="H1994" t="b">
        <v>0</v>
      </c>
      <c r="I1994" s="25" t="s">
        <v>4334</v>
      </c>
    </row>
    <row r="1995" spans="1:9" x14ac:dyDescent="0.3">
      <c r="A1995" s="25"/>
      <c r="B1995">
        <v>1993</v>
      </c>
      <c r="C1995" s="9" t="s">
        <v>771</v>
      </c>
      <c r="D1995" s="25"/>
      <c r="E1995">
        <v>0</v>
      </c>
      <c r="F1995" s="25" t="str">
        <f>VLOOKUP(vAccountPlanning[[#This Row],[Type]],TableTypeAccount[],2)</f>
        <v>Assets</v>
      </c>
      <c r="H1995" t="b">
        <v>0</v>
      </c>
      <c r="I1995" s="25" t="s">
        <v>4335</v>
      </c>
    </row>
    <row r="1996" spans="1:9" x14ac:dyDescent="0.3">
      <c r="A1996" s="25"/>
      <c r="B1996">
        <v>1994</v>
      </c>
      <c r="C1996" s="9" t="s">
        <v>771</v>
      </c>
      <c r="D1996" s="25"/>
      <c r="E1996">
        <v>0</v>
      </c>
      <c r="F1996" s="25" t="str">
        <f>VLOOKUP(vAccountPlanning[[#This Row],[Type]],TableTypeAccount[],2)</f>
        <v>Assets</v>
      </c>
      <c r="H1996" t="b">
        <v>0</v>
      </c>
      <c r="I1996" s="25" t="s">
        <v>4336</v>
      </c>
    </row>
    <row r="1997" spans="1:9" x14ac:dyDescent="0.3">
      <c r="A1997" s="25"/>
      <c r="B1997">
        <v>1995</v>
      </c>
      <c r="C1997" s="9" t="s">
        <v>771</v>
      </c>
      <c r="D1997" s="25"/>
      <c r="E1997">
        <v>0</v>
      </c>
      <c r="F1997" s="25" t="str">
        <f>VLOOKUP(vAccountPlanning[[#This Row],[Type]],TableTypeAccount[],2)</f>
        <v>Assets</v>
      </c>
      <c r="H1997" t="b">
        <v>0</v>
      </c>
      <c r="I1997" s="25" t="s">
        <v>4337</v>
      </c>
    </row>
    <row r="1998" spans="1:9" x14ac:dyDescent="0.3">
      <c r="A1998" s="25"/>
      <c r="B1998">
        <v>1996</v>
      </c>
      <c r="C1998" s="9" t="s">
        <v>771</v>
      </c>
      <c r="D1998" s="25"/>
      <c r="E1998">
        <v>0</v>
      </c>
      <c r="F1998" s="25" t="str">
        <f>VLOOKUP(vAccountPlanning[[#This Row],[Type]],TableTypeAccount[],2)</f>
        <v>Assets</v>
      </c>
      <c r="H1998" t="b">
        <v>0</v>
      </c>
      <c r="I1998" s="25" t="s">
        <v>4338</v>
      </c>
    </row>
    <row r="1999" spans="1:9" x14ac:dyDescent="0.3">
      <c r="A1999" s="25"/>
      <c r="B1999">
        <v>1997</v>
      </c>
      <c r="C1999" s="9" t="s">
        <v>771</v>
      </c>
      <c r="D1999" s="25"/>
      <c r="E1999">
        <v>0</v>
      </c>
      <c r="F1999" s="25" t="str">
        <f>VLOOKUP(vAccountPlanning[[#This Row],[Type]],TableTypeAccount[],2)</f>
        <v>Assets</v>
      </c>
      <c r="H1999" t="b">
        <v>0</v>
      </c>
      <c r="I1999" s="25" t="s">
        <v>4339</v>
      </c>
    </row>
    <row r="2000" spans="1:9" x14ac:dyDescent="0.3">
      <c r="A2000" s="25"/>
      <c r="B2000">
        <v>1998</v>
      </c>
      <c r="C2000" s="9" t="s">
        <v>771</v>
      </c>
      <c r="D2000" s="25"/>
      <c r="E2000">
        <v>0</v>
      </c>
      <c r="F2000" s="25" t="str">
        <f>VLOOKUP(vAccountPlanning[[#This Row],[Type]],TableTypeAccount[],2)</f>
        <v>Assets</v>
      </c>
      <c r="H2000" t="b">
        <v>0</v>
      </c>
      <c r="I2000" s="25" t="s">
        <v>4340</v>
      </c>
    </row>
    <row r="2001" spans="1:9" x14ac:dyDescent="0.3">
      <c r="A2001" s="25"/>
      <c r="B2001">
        <v>1999</v>
      </c>
      <c r="C2001" s="9" t="s">
        <v>771</v>
      </c>
      <c r="D2001" s="25"/>
      <c r="E2001">
        <v>0</v>
      </c>
      <c r="F2001" s="25" t="str">
        <f>VLOOKUP(vAccountPlanning[[#This Row],[Type]],TableTypeAccount[],2)</f>
        <v>Assets</v>
      </c>
      <c r="H2001" t="b">
        <v>0</v>
      </c>
      <c r="I2001" s="25" t="s">
        <v>4341</v>
      </c>
    </row>
    <row r="2002" spans="1:9" x14ac:dyDescent="0.3">
      <c r="A2002" s="25"/>
      <c r="B2002">
        <v>2000</v>
      </c>
      <c r="C2002" s="9" t="s">
        <v>772</v>
      </c>
      <c r="D2002" s="25"/>
      <c r="E2002">
        <v>15</v>
      </c>
      <c r="F2002" s="25" t="str">
        <f>VLOOKUP(vAccountPlanning[[#This Row],[Type]],TableTypeAccount[],2)</f>
        <v>Capital</v>
      </c>
      <c r="H2002" t="b">
        <v>0</v>
      </c>
      <c r="I2002" s="25" t="s">
        <v>4342</v>
      </c>
    </row>
    <row r="2003" spans="1:9" x14ac:dyDescent="0.3">
      <c r="A2003" s="25"/>
      <c r="B2003">
        <v>2001</v>
      </c>
      <c r="C2003" s="9" t="s">
        <v>773</v>
      </c>
      <c r="D2003" s="25"/>
      <c r="E2003">
        <v>15</v>
      </c>
      <c r="F2003" s="25" t="str">
        <f>VLOOKUP(vAccountPlanning[[#This Row],[Type]],TableTypeAccount[],2)</f>
        <v>Capital</v>
      </c>
      <c r="H2003" t="b">
        <v>0</v>
      </c>
      <c r="I2003" s="25" t="s">
        <v>4343</v>
      </c>
    </row>
    <row r="2004" spans="1:9" x14ac:dyDescent="0.3">
      <c r="A2004" s="25"/>
      <c r="B2004">
        <v>2002</v>
      </c>
      <c r="C2004" s="9" t="s">
        <v>774</v>
      </c>
      <c r="D2004" s="25"/>
      <c r="E2004">
        <v>15</v>
      </c>
      <c r="F2004" s="25" t="str">
        <f>VLOOKUP(vAccountPlanning[[#This Row],[Type]],TableTypeAccount[],2)</f>
        <v>Capital</v>
      </c>
      <c r="H2004" t="b">
        <v>0</v>
      </c>
      <c r="I2004" s="25" t="s">
        <v>4344</v>
      </c>
    </row>
    <row r="2005" spans="1:9" x14ac:dyDescent="0.3">
      <c r="A2005" s="25"/>
      <c r="B2005">
        <v>2003</v>
      </c>
      <c r="C2005" s="9" t="s">
        <v>775</v>
      </c>
      <c r="D2005" s="25"/>
      <c r="E2005">
        <v>15</v>
      </c>
      <c r="F2005" s="25" t="str">
        <f>VLOOKUP(vAccountPlanning[[#This Row],[Type]],TableTypeAccount[],2)</f>
        <v>Capital</v>
      </c>
      <c r="H2005" t="b">
        <v>0</v>
      </c>
      <c r="I2005" s="25" t="s">
        <v>4345</v>
      </c>
    </row>
    <row r="2006" spans="1:9" x14ac:dyDescent="0.3">
      <c r="A2006" s="25"/>
      <c r="B2006">
        <v>2004</v>
      </c>
      <c r="C2006" s="9" t="s">
        <v>776</v>
      </c>
      <c r="D2006" s="25"/>
      <c r="E2006">
        <v>15</v>
      </c>
      <c r="F2006" s="25" t="str">
        <f>VLOOKUP(vAccountPlanning[[#This Row],[Type]],TableTypeAccount[],2)</f>
        <v>Capital</v>
      </c>
      <c r="H2006" t="b">
        <v>0</v>
      </c>
      <c r="I2006" s="25" t="s">
        <v>4346</v>
      </c>
    </row>
    <row r="2007" spans="1:9" x14ac:dyDescent="0.3">
      <c r="A2007" s="25"/>
      <c r="B2007">
        <v>2005</v>
      </c>
      <c r="C2007" s="9" t="s">
        <v>777</v>
      </c>
      <c r="D2007" s="25"/>
      <c r="E2007">
        <v>15</v>
      </c>
      <c r="F2007" s="25" t="str">
        <f>VLOOKUP(vAccountPlanning[[#This Row],[Type]],TableTypeAccount[],2)</f>
        <v>Capital</v>
      </c>
      <c r="H2007" t="b">
        <v>0</v>
      </c>
      <c r="I2007" s="25" t="s">
        <v>4347</v>
      </c>
    </row>
    <row r="2008" spans="1:9" x14ac:dyDescent="0.3">
      <c r="A2008" s="25"/>
      <c r="B2008">
        <v>2006</v>
      </c>
      <c r="C2008" s="9" t="s">
        <v>778</v>
      </c>
      <c r="D2008" s="25"/>
      <c r="E2008">
        <v>15</v>
      </c>
      <c r="F2008" s="25" t="str">
        <f>VLOOKUP(vAccountPlanning[[#This Row],[Type]],TableTypeAccount[],2)</f>
        <v>Capital</v>
      </c>
      <c r="H2008" t="b">
        <v>0</v>
      </c>
      <c r="I2008" s="25" t="s">
        <v>4348</v>
      </c>
    </row>
    <row r="2009" spans="1:9" x14ac:dyDescent="0.3">
      <c r="A2009" s="25"/>
      <c r="B2009">
        <v>2007</v>
      </c>
      <c r="C2009" s="9" t="s">
        <v>779</v>
      </c>
      <c r="D2009" s="25"/>
      <c r="E2009">
        <v>15</v>
      </c>
      <c r="F2009" s="25" t="str">
        <f>VLOOKUP(vAccountPlanning[[#This Row],[Type]],TableTypeAccount[],2)</f>
        <v>Capital</v>
      </c>
      <c r="H2009" t="b">
        <v>0</v>
      </c>
      <c r="I2009" s="25" t="s">
        <v>4349</v>
      </c>
    </row>
    <row r="2010" spans="1:9" x14ac:dyDescent="0.3">
      <c r="A2010" s="25"/>
      <c r="B2010">
        <v>2008</v>
      </c>
      <c r="C2010" s="9" t="s">
        <v>780</v>
      </c>
      <c r="D2010" s="25"/>
      <c r="E2010">
        <v>15</v>
      </c>
      <c r="F2010" s="25" t="str">
        <f>VLOOKUP(vAccountPlanning[[#This Row],[Type]],TableTypeAccount[],2)</f>
        <v>Capital</v>
      </c>
      <c r="H2010" t="b">
        <v>0</v>
      </c>
      <c r="I2010" s="25" t="s">
        <v>4350</v>
      </c>
    </row>
    <row r="2011" spans="1:9" x14ac:dyDescent="0.3">
      <c r="A2011" s="25"/>
      <c r="B2011">
        <v>2009</v>
      </c>
      <c r="C2011" s="9" t="s">
        <v>781</v>
      </c>
      <c r="D2011" s="25"/>
      <c r="E2011">
        <v>15</v>
      </c>
      <c r="F2011" s="25" t="str">
        <f>VLOOKUP(vAccountPlanning[[#This Row],[Type]],TableTypeAccount[],2)</f>
        <v>Capital</v>
      </c>
      <c r="H2011" t="b">
        <v>0</v>
      </c>
      <c r="I2011" s="25" t="s">
        <v>4351</v>
      </c>
    </row>
    <row r="2012" spans="1:9" x14ac:dyDescent="0.3">
      <c r="A2012" s="25"/>
      <c r="B2012">
        <v>2010</v>
      </c>
      <c r="C2012" s="9" t="s">
        <v>782</v>
      </c>
      <c r="D2012" s="25"/>
      <c r="E2012">
        <v>15</v>
      </c>
      <c r="F2012" s="25" t="str">
        <f>VLOOKUP(vAccountPlanning[[#This Row],[Type]],TableTypeAccount[],2)</f>
        <v>Capital</v>
      </c>
      <c r="H2012" t="b">
        <v>0</v>
      </c>
      <c r="I2012" s="25" t="s">
        <v>4352</v>
      </c>
    </row>
    <row r="2013" spans="1:9" x14ac:dyDescent="0.3">
      <c r="A2013" s="25"/>
      <c r="B2013">
        <v>2011</v>
      </c>
      <c r="C2013" s="9" t="s">
        <v>783</v>
      </c>
      <c r="D2013" s="25"/>
      <c r="E2013">
        <v>15</v>
      </c>
      <c r="F2013" s="25" t="str">
        <f>VLOOKUP(vAccountPlanning[[#This Row],[Type]],TableTypeAccount[],2)</f>
        <v>Capital</v>
      </c>
      <c r="H2013" t="b">
        <v>0</v>
      </c>
      <c r="I2013" s="25" t="s">
        <v>4353</v>
      </c>
    </row>
    <row r="2014" spans="1:9" x14ac:dyDescent="0.3">
      <c r="A2014" s="25"/>
      <c r="B2014">
        <v>2012</v>
      </c>
      <c r="C2014" s="9" t="s">
        <v>784</v>
      </c>
      <c r="D2014" s="25"/>
      <c r="E2014">
        <v>15</v>
      </c>
      <c r="F2014" s="25" t="str">
        <f>VLOOKUP(vAccountPlanning[[#This Row],[Type]],TableTypeAccount[],2)</f>
        <v>Capital</v>
      </c>
      <c r="H2014" t="b">
        <v>0</v>
      </c>
      <c r="I2014" s="25" t="s">
        <v>4354</v>
      </c>
    </row>
    <row r="2015" spans="1:9" x14ac:dyDescent="0.3">
      <c r="A2015" s="25"/>
      <c r="B2015">
        <v>2013</v>
      </c>
      <c r="C2015" s="9" t="s">
        <v>785</v>
      </c>
      <c r="D2015" s="25"/>
      <c r="E2015">
        <v>15</v>
      </c>
      <c r="F2015" s="25" t="str">
        <f>VLOOKUP(vAccountPlanning[[#This Row],[Type]],TableTypeAccount[],2)</f>
        <v>Capital</v>
      </c>
      <c r="H2015" t="b">
        <v>0</v>
      </c>
      <c r="I2015" s="25" t="s">
        <v>4355</v>
      </c>
    </row>
    <row r="2016" spans="1:9" x14ac:dyDescent="0.3">
      <c r="A2016" s="25"/>
      <c r="B2016">
        <v>2014</v>
      </c>
      <c r="C2016" s="9" t="s">
        <v>786</v>
      </c>
      <c r="D2016" s="25"/>
      <c r="E2016">
        <v>15</v>
      </c>
      <c r="F2016" s="25" t="str">
        <f>VLOOKUP(vAccountPlanning[[#This Row],[Type]],TableTypeAccount[],2)</f>
        <v>Capital</v>
      </c>
      <c r="H2016" t="b">
        <v>0</v>
      </c>
      <c r="I2016" s="25" t="s">
        <v>4356</v>
      </c>
    </row>
    <row r="2017" spans="1:9" x14ac:dyDescent="0.3">
      <c r="A2017" s="25"/>
      <c r="B2017">
        <v>2015</v>
      </c>
      <c r="C2017" s="9" t="s">
        <v>787</v>
      </c>
      <c r="D2017" s="25"/>
      <c r="E2017">
        <v>15</v>
      </c>
      <c r="F2017" s="25" t="str">
        <f>VLOOKUP(vAccountPlanning[[#This Row],[Type]],TableTypeAccount[],2)</f>
        <v>Capital</v>
      </c>
      <c r="H2017" t="b">
        <v>0</v>
      </c>
      <c r="I2017" s="25" t="s">
        <v>4357</v>
      </c>
    </row>
    <row r="2018" spans="1:9" x14ac:dyDescent="0.3">
      <c r="A2018" s="25"/>
      <c r="B2018">
        <v>2016</v>
      </c>
      <c r="C2018" s="9" t="s">
        <v>788</v>
      </c>
      <c r="D2018" s="25"/>
      <c r="E2018">
        <v>15</v>
      </c>
      <c r="F2018" s="25" t="str">
        <f>VLOOKUP(vAccountPlanning[[#This Row],[Type]],TableTypeAccount[],2)</f>
        <v>Capital</v>
      </c>
      <c r="H2018" t="b">
        <v>0</v>
      </c>
      <c r="I2018" s="25" t="s">
        <v>4358</v>
      </c>
    </row>
    <row r="2019" spans="1:9" x14ac:dyDescent="0.3">
      <c r="A2019" s="25"/>
      <c r="B2019">
        <v>2017</v>
      </c>
      <c r="C2019" s="9" t="s">
        <v>789</v>
      </c>
      <c r="D2019" s="25"/>
      <c r="E2019">
        <v>15</v>
      </c>
      <c r="F2019" s="25" t="str">
        <f>VLOOKUP(vAccountPlanning[[#This Row],[Type]],TableTypeAccount[],2)</f>
        <v>Capital</v>
      </c>
      <c r="H2019" t="b">
        <v>0</v>
      </c>
      <c r="I2019" s="25" t="s">
        <v>4359</v>
      </c>
    </row>
    <row r="2020" spans="1:9" x14ac:dyDescent="0.3">
      <c r="A2020" s="25"/>
      <c r="B2020">
        <v>2018</v>
      </c>
      <c r="C2020" s="9" t="s">
        <v>790</v>
      </c>
      <c r="D2020" s="25"/>
      <c r="E2020">
        <v>15</v>
      </c>
      <c r="F2020" s="25" t="str">
        <f>VLOOKUP(vAccountPlanning[[#This Row],[Type]],TableTypeAccount[],2)</f>
        <v>Capital</v>
      </c>
      <c r="H2020" t="b">
        <v>0</v>
      </c>
      <c r="I2020" s="25" t="s">
        <v>4360</v>
      </c>
    </row>
    <row r="2021" spans="1:9" x14ac:dyDescent="0.3">
      <c r="A2021" s="25"/>
      <c r="B2021">
        <v>2019</v>
      </c>
      <c r="C2021" s="9" t="s">
        <v>791</v>
      </c>
      <c r="D2021" s="25"/>
      <c r="E2021">
        <v>15</v>
      </c>
      <c r="F2021" s="25" t="str">
        <f>VLOOKUP(vAccountPlanning[[#This Row],[Type]],TableTypeAccount[],2)</f>
        <v>Capital</v>
      </c>
      <c r="H2021" t="b">
        <v>0</v>
      </c>
      <c r="I2021" s="25" t="s">
        <v>4361</v>
      </c>
    </row>
    <row r="2022" spans="1:9" x14ac:dyDescent="0.3">
      <c r="A2022" s="25"/>
      <c r="B2022">
        <v>2020</v>
      </c>
      <c r="C2022" s="9" t="s">
        <v>792</v>
      </c>
      <c r="D2022" s="25"/>
      <c r="E2022">
        <v>15</v>
      </c>
      <c r="F2022" s="25" t="str">
        <f>VLOOKUP(vAccountPlanning[[#This Row],[Type]],TableTypeAccount[],2)</f>
        <v>Capital</v>
      </c>
      <c r="H2022" t="b">
        <v>0</v>
      </c>
      <c r="I2022" s="25" t="s">
        <v>4362</v>
      </c>
    </row>
    <row r="2023" spans="1:9" x14ac:dyDescent="0.3">
      <c r="A2023" s="25"/>
      <c r="B2023">
        <v>2021</v>
      </c>
      <c r="C2023" s="9" t="s">
        <v>793</v>
      </c>
      <c r="D2023" s="25"/>
      <c r="E2023">
        <v>15</v>
      </c>
      <c r="F2023" s="25" t="str">
        <f>VLOOKUP(vAccountPlanning[[#This Row],[Type]],TableTypeAccount[],2)</f>
        <v>Capital</v>
      </c>
      <c r="H2023" t="b">
        <v>0</v>
      </c>
      <c r="I2023" s="25" t="s">
        <v>4363</v>
      </c>
    </row>
    <row r="2024" spans="1:9" x14ac:dyDescent="0.3">
      <c r="A2024" s="25"/>
      <c r="B2024">
        <v>2022</v>
      </c>
      <c r="C2024" s="9" t="s">
        <v>794</v>
      </c>
      <c r="D2024" s="25"/>
      <c r="E2024">
        <v>15</v>
      </c>
      <c r="F2024" s="25" t="str">
        <f>VLOOKUP(vAccountPlanning[[#This Row],[Type]],TableTypeAccount[],2)</f>
        <v>Capital</v>
      </c>
      <c r="H2024" t="b">
        <v>0</v>
      </c>
      <c r="I2024" s="25" t="s">
        <v>4364</v>
      </c>
    </row>
    <row r="2025" spans="1:9" x14ac:dyDescent="0.3">
      <c r="A2025" s="25"/>
      <c r="B2025">
        <v>2023</v>
      </c>
      <c r="C2025" s="9" t="s">
        <v>795</v>
      </c>
      <c r="D2025" s="25"/>
      <c r="E2025">
        <v>15</v>
      </c>
      <c r="F2025" s="25" t="str">
        <f>VLOOKUP(vAccountPlanning[[#This Row],[Type]],TableTypeAccount[],2)</f>
        <v>Capital</v>
      </c>
      <c r="H2025" t="b">
        <v>0</v>
      </c>
      <c r="I2025" s="25" t="s">
        <v>4365</v>
      </c>
    </row>
    <row r="2026" spans="1:9" x14ac:dyDescent="0.3">
      <c r="A2026" s="25"/>
      <c r="B2026">
        <v>2024</v>
      </c>
      <c r="C2026" s="9" t="s">
        <v>796</v>
      </c>
      <c r="D2026" s="25"/>
      <c r="E2026">
        <v>15</v>
      </c>
      <c r="F2026" s="25" t="str">
        <f>VLOOKUP(vAccountPlanning[[#This Row],[Type]],TableTypeAccount[],2)</f>
        <v>Capital</v>
      </c>
      <c r="H2026" t="b">
        <v>0</v>
      </c>
      <c r="I2026" s="25" t="s">
        <v>4366</v>
      </c>
    </row>
    <row r="2027" spans="1:9" x14ac:dyDescent="0.3">
      <c r="A2027" s="25"/>
      <c r="B2027">
        <v>2025</v>
      </c>
      <c r="C2027" s="9" t="s">
        <v>797</v>
      </c>
      <c r="D2027" s="25"/>
      <c r="E2027">
        <v>15</v>
      </c>
      <c r="F2027" s="25" t="str">
        <f>VLOOKUP(vAccountPlanning[[#This Row],[Type]],TableTypeAccount[],2)</f>
        <v>Capital</v>
      </c>
      <c r="H2027" t="b">
        <v>0</v>
      </c>
      <c r="I2027" s="25" t="s">
        <v>4367</v>
      </c>
    </row>
    <row r="2028" spans="1:9" x14ac:dyDescent="0.3">
      <c r="A2028" s="25"/>
      <c r="B2028">
        <v>2026</v>
      </c>
      <c r="C2028" s="9" t="s">
        <v>798</v>
      </c>
      <c r="D2028" s="25"/>
      <c r="E2028">
        <v>15</v>
      </c>
      <c r="F2028" s="25" t="str">
        <f>VLOOKUP(vAccountPlanning[[#This Row],[Type]],TableTypeAccount[],2)</f>
        <v>Capital</v>
      </c>
      <c r="H2028" t="b">
        <v>0</v>
      </c>
      <c r="I2028" s="25" t="s">
        <v>4368</v>
      </c>
    </row>
    <row r="2029" spans="1:9" x14ac:dyDescent="0.3">
      <c r="A2029" s="25"/>
      <c r="B2029">
        <v>2027</v>
      </c>
      <c r="C2029" s="9" t="s">
        <v>799</v>
      </c>
      <c r="D2029" s="25"/>
      <c r="E2029">
        <v>15</v>
      </c>
      <c r="F2029" s="25" t="str">
        <f>VLOOKUP(vAccountPlanning[[#This Row],[Type]],TableTypeAccount[],2)</f>
        <v>Capital</v>
      </c>
      <c r="H2029" t="b">
        <v>0</v>
      </c>
      <c r="I2029" s="25" t="s">
        <v>4369</v>
      </c>
    </row>
    <row r="2030" spans="1:9" x14ac:dyDescent="0.3">
      <c r="A2030" s="25"/>
      <c r="B2030">
        <v>2028</v>
      </c>
      <c r="C2030" s="9" t="s">
        <v>800</v>
      </c>
      <c r="D2030" s="25"/>
      <c r="E2030">
        <v>15</v>
      </c>
      <c r="F2030" s="25" t="str">
        <f>VLOOKUP(vAccountPlanning[[#This Row],[Type]],TableTypeAccount[],2)</f>
        <v>Capital</v>
      </c>
      <c r="H2030" t="b">
        <v>0</v>
      </c>
      <c r="I2030" s="25" t="s">
        <v>4370</v>
      </c>
    </row>
    <row r="2031" spans="1:9" x14ac:dyDescent="0.3">
      <c r="A2031" s="25"/>
      <c r="B2031">
        <v>2029</v>
      </c>
      <c r="C2031" s="9" t="s">
        <v>801</v>
      </c>
      <c r="D2031" s="25"/>
      <c r="E2031">
        <v>15</v>
      </c>
      <c r="F2031" s="25" t="str">
        <f>VLOOKUP(vAccountPlanning[[#This Row],[Type]],TableTypeAccount[],2)</f>
        <v>Capital</v>
      </c>
      <c r="H2031" t="b">
        <v>0</v>
      </c>
      <c r="I2031" s="25" t="s">
        <v>4371</v>
      </c>
    </row>
    <row r="2032" spans="1:9" x14ac:dyDescent="0.3">
      <c r="A2032" s="25"/>
      <c r="B2032">
        <v>2030</v>
      </c>
      <c r="C2032" s="9" t="s">
        <v>802</v>
      </c>
      <c r="D2032" s="25"/>
      <c r="E2032">
        <v>15</v>
      </c>
      <c r="F2032" s="25" t="str">
        <f>VLOOKUP(vAccountPlanning[[#This Row],[Type]],TableTypeAccount[],2)</f>
        <v>Capital</v>
      </c>
      <c r="H2032" t="b">
        <v>0</v>
      </c>
      <c r="I2032" s="25" t="s">
        <v>4372</v>
      </c>
    </row>
    <row r="2033" spans="1:9" x14ac:dyDescent="0.3">
      <c r="A2033" s="25"/>
      <c r="B2033">
        <v>2031</v>
      </c>
      <c r="C2033" s="9" t="s">
        <v>802</v>
      </c>
      <c r="D2033" s="25"/>
      <c r="E2033">
        <v>15</v>
      </c>
      <c r="F2033" s="25" t="str">
        <f>VLOOKUP(vAccountPlanning[[#This Row],[Type]],TableTypeAccount[],2)</f>
        <v>Capital</v>
      </c>
      <c r="H2033" t="b">
        <v>0</v>
      </c>
      <c r="I2033" s="25" t="s">
        <v>4373</v>
      </c>
    </row>
    <row r="2034" spans="1:9" x14ac:dyDescent="0.3">
      <c r="A2034" s="25"/>
      <c r="B2034">
        <v>2032</v>
      </c>
      <c r="C2034" s="9" t="s">
        <v>802</v>
      </c>
      <c r="D2034" s="25"/>
      <c r="E2034">
        <v>15</v>
      </c>
      <c r="F2034" s="25" t="str">
        <f>VLOOKUP(vAccountPlanning[[#This Row],[Type]],TableTypeAccount[],2)</f>
        <v>Capital</v>
      </c>
      <c r="H2034" t="b">
        <v>0</v>
      </c>
      <c r="I2034" s="25" t="s">
        <v>4374</v>
      </c>
    </row>
    <row r="2035" spans="1:9" x14ac:dyDescent="0.3">
      <c r="A2035" s="25"/>
      <c r="B2035">
        <v>2033</v>
      </c>
      <c r="C2035" s="9" t="s">
        <v>802</v>
      </c>
      <c r="D2035" s="25"/>
      <c r="E2035">
        <v>15</v>
      </c>
      <c r="F2035" s="25" t="str">
        <f>VLOOKUP(vAccountPlanning[[#This Row],[Type]],TableTypeAccount[],2)</f>
        <v>Capital</v>
      </c>
      <c r="H2035" t="b">
        <v>0</v>
      </c>
      <c r="I2035" s="25" t="s">
        <v>4375</v>
      </c>
    </row>
    <row r="2036" spans="1:9" x14ac:dyDescent="0.3">
      <c r="A2036" s="25"/>
      <c r="B2036">
        <v>2034</v>
      </c>
      <c r="C2036" s="9" t="s">
        <v>802</v>
      </c>
      <c r="D2036" s="25"/>
      <c r="E2036">
        <v>15</v>
      </c>
      <c r="F2036" s="25" t="str">
        <f>VLOOKUP(vAccountPlanning[[#This Row],[Type]],TableTypeAccount[],2)</f>
        <v>Capital</v>
      </c>
      <c r="H2036" t="b">
        <v>0</v>
      </c>
      <c r="I2036" s="25" t="s">
        <v>4376</v>
      </c>
    </row>
    <row r="2037" spans="1:9" x14ac:dyDescent="0.3">
      <c r="A2037" s="25"/>
      <c r="B2037">
        <v>2035</v>
      </c>
      <c r="C2037" s="9" t="s">
        <v>802</v>
      </c>
      <c r="D2037" s="25"/>
      <c r="E2037">
        <v>15</v>
      </c>
      <c r="F2037" s="25" t="str">
        <f>VLOOKUP(vAccountPlanning[[#This Row],[Type]],TableTypeAccount[],2)</f>
        <v>Capital</v>
      </c>
      <c r="H2037" t="b">
        <v>0</v>
      </c>
      <c r="I2037" s="25" t="s">
        <v>4377</v>
      </c>
    </row>
    <row r="2038" spans="1:9" x14ac:dyDescent="0.3">
      <c r="A2038" s="25"/>
      <c r="B2038">
        <v>2036</v>
      </c>
      <c r="C2038" s="9" t="s">
        <v>802</v>
      </c>
      <c r="D2038" s="25"/>
      <c r="E2038">
        <v>15</v>
      </c>
      <c r="F2038" s="25" t="str">
        <f>VLOOKUP(vAccountPlanning[[#This Row],[Type]],TableTypeAccount[],2)</f>
        <v>Capital</v>
      </c>
      <c r="H2038" t="b">
        <v>0</v>
      </c>
      <c r="I2038" s="25" t="s">
        <v>4378</v>
      </c>
    </row>
    <row r="2039" spans="1:9" x14ac:dyDescent="0.3">
      <c r="A2039" s="25"/>
      <c r="B2039">
        <v>2037</v>
      </c>
      <c r="C2039" s="9" t="s">
        <v>802</v>
      </c>
      <c r="D2039" s="25"/>
      <c r="E2039">
        <v>15</v>
      </c>
      <c r="F2039" s="25" t="str">
        <f>VLOOKUP(vAccountPlanning[[#This Row],[Type]],TableTypeAccount[],2)</f>
        <v>Capital</v>
      </c>
      <c r="H2039" t="b">
        <v>0</v>
      </c>
      <c r="I2039" s="25" t="s">
        <v>4379</v>
      </c>
    </row>
    <row r="2040" spans="1:9" x14ac:dyDescent="0.3">
      <c r="A2040" s="25"/>
      <c r="B2040">
        <v>2038</v>
      </c>
      <c r="C2040" s="9" t="s">
        <v>802</v>
      </c>
      <c r="D2040" s="25"/>
      <c r="E2040">
        <v>15</v>
      </c>
      <c r="F2040" s="25" t="str">
        <f>VLOOKUP(vAccountPlanning[[#This Row],[Type]],TableTypeAccount[],2)</f>
        <v>Capital</v>
      </c>
      <c r="H2040" t="b">
        <v>0</v>
      </c>
      <c r="I2040" s="25" t="s">
        <v>4380</v>
      </c>
    </row>
    <row r="2041" spans="1:9" x14ac:dyDescent="0.3">
      <c r="A2041" s="25"/>
      <c r="B2041">
        <v>2039</v>
      </c>
      <c r="C2041" s="9" t="s">
        <v>802</v>
      </c>
      <c r="D2041" s="25"/>
      <c r="E2041">
        <v>15</v>
      </c>
      <c r="F2041" s="25" t="str">
        <f>VLOOKUP(vAccountPlanning[[#This Row],[Type]],TableTypeAccount[],2)</f>
        <v>Capital</v>
      </c>
      <c r="H2041" t="b">
        <v>0</v>
      </c>
      <c r="I2041" s="25" t="s">
        <v>4381</v>
      </c>
    </row>
    <row r="2042" spans="1:9" x14ac:dyDescent="0.3">
      <c r="A2042" s="25"/>
      <c r="B2042">
        <v>2040</v>
      </c>
      <c r="C2042" s="9" t="s">
        <v>802</v>
      </c>
      <c r="D2042" s="25"/>
      <c r="E2042">
        <v>15</v>
      </c>
      <c r="F2042" s="25" t="str">
        <f>VLOOKUP(vAccountPlanning[[#This Row],[Type]],TableTypeAccount[],2)</f>
        <v>Capital</v>
      </c>
      <c r="H2042" t="b">
        <v>0</v>
      </c>
      <c r="I2042" s="25" t="s">
        <v>4382</v>
      </c>
    </row>
    <row r="2043" spans="1:9" x14ac:dyDescent="0.3">
      <c r="A2043" s="25"/>
      <c r="B2043">
        <v>2041</v>
      </c>
      <c r="C2043" s="9" t="s">
        <v>802</v>
      </c>
      <c r="D2043" s="25"/>
      <c r="E2043">
        <v>15</v>
      </c>
      <c r="F2043" s="25" t="str">
        <f>VLOOKUP(vAccountPlanning[[#This Row],[Type]],TableTypeAccount[],2)</f>
        <v>Capital</v>
      </c>
      <c r="H2043" t="b">
        <v>0</v>
      </c>
      <c r="I2043" s="25" t="s">
        <v>4383</v>
      </c>
    </row>
    <row r="2044" spans="1:9" x14ac:dyDescent="0.3">
      <c r="A2044" s="25"/>
      <c r="B2044">
        <v>2042</v>
      </c>
      <c r="C2044" s="9" t="s">
        <v>802</v>
      </c>
      <c r="D2044" s="25"/>
      <c r="E2044">
        <v>15</v>
      </c>
      <c r="F2044" s="25" t="str">
        <f>VLOOKUP(vAccountPlanning[[#This Row],[Type]],TableTypeAccount[],2)</f>
        <v>Capital</v>
      </c>
      <c r="H2044" t="b">
        <v>0</v>
      </c>
      <c r="I2044" s="25" t="s">
        <v>4384</v>
      </c>
    </row>
    <row r="2045" spans="1:9" x14ac:dyDescent="0.3">
      <c r="A2045" s="25"/>
      <c r="B2045">
        <v>2043</v>
      </c>
      <c r="C2045" s="9" t="s">
        <v>802</v>
      </c>
      <c r="D2045" s="25"/>
      <c r="E2045">
        <v>15</v>
      </c>
      <c r="F2045" s="25" t="str">
        <f>VLOOKUP(vAccountPlanning[[#This Row],[Type]],TableTypeAccount[],2)</f>
        <v>Capital</v>
      </c>
      <c r="H2045" t="b">
        <v>0</v>
      </c>
      <c r="I2045" s="25" t="s">
        <v>4385</v>
      </c>
    </row>
    <row r="2046" spans="1:9" x14ac:dyDescent="0.3">
      <c r="A2046" s="25"/>
      <c r="B2046">
        <v>2044</v>
      </c>
      <c r="C2046" s="9" t="s">
        <v>802</v>
      </c>
      <c r="D2046" s="25"/>
      <c r="E2046">
        <v>15</v>
      </c>
      <c r="F2046" s="25" t="str">
        <f>VLOOKUP(vAccountPlanning[[#This Row],[Type]],TableTypeAccount[],2)</f>
        <v>Capital</v>
      </c>
      <c r="H2046" t="b">
        <v>0</v>
      </c>
      <c r="I2046" s="25" t="s">
        <v>4386</v>
      </c>
    </row>
    <row r="2047" spans="1:9" x14ac:dyDescent="0.3">
      <c r="A2047" s="25"/>
      <c r="B2047">
        <v>2045</v>
      </c>
      <c r="C2047" s="9" t="s">
        <v>802</v>
      </c>
      <c r="D2047" s="25"/>
      <c r="E2047">
        <v>15</v>
      </c>
      <c r="F2047" s="25" t="str">
        <f>VLOOKUP(vAccountPlanning[[#This Row],[Type]],TableTypeAccount[],2)</f>
        <v>Capital</v>
      </c>
      <c r="H2047" t="b">
        <v>0</v>
      </c>
      <c r="I2047" s="25" t="s">
        <v>4387</v>
      </c>
    </row>
    <row r="2048" spans="1:9" x14ac:dyDescent="0.3">
      <c r="A2048" s="25"/>
      <c r="B2048">
        <v>2046</v>
      </c>
      <c r="C2048" s="9" t="s">
        <v>802</v>
      </c>
      <c r="D2048" s="25"/>
      <c r="E2048">
        <v>15</v>
      </c>
      <c r="F2048" s="25" t="str">
        <f>VLOOKUP(vAccountPlanning[[#This Row],[Type]],TableTypeAccount[],2)</f>
        <v>Capital</v>
      </c>
      <c r="H2048" t="b">
        <v>0</v>
      </c>
      <c r="I2048" s="25" t="s">
        <v>4388</v>
      </c>
    </row>
    <row r="2049" spans="1:9" x14ac:dyDescent="0.3">
      <c r="A2049" s="25"/>
      <c r="B2049">
        <v>2047</v>
      </c>
      <c r="C2049" s="9" t="s">
        <v>802</v>
      </c>
      <c r="D2049" s="25"/>
      <c r="E2049">
        <v>15</v>
      </c>
      <c r="F2049" s="25" t="str">
        <f>VLOOKUP(vAccountPlanning[[#This Row],[Type]],TableTypeAccount[],2)</f>
        <v>Capital</v>
      </c>
      <c r="H2049" t="b">
        <v>0</v>
      </c>
      <c r="I2049" s="25" t="s">
        <v>4389</v>
      </c>
    </row>
    <row r="2050" spans="1:9" x14ac:dyDescent="0.3">
      <c r="A2050" s="25"/>
      <c r="B2050">
        <v>2048</v>
      </c>
      <c r="C2050" s="9" t="s">
        <v>802</v>
      </c>
      <c r="D2050" s="25"/>
      <c r="E2050">
        <v>15</v>
      </c>
      <c r="F2050" s="25" t="str">
        <f>VLOOKUP(vAccountPlanning[[#This Row],[Type]],TableTypeAccount[],2)</f>
        <v>Capital</v>
      </c>
      <c r="H2050" t="b">
        <v>0</v>
      </c>
      <c r="I2050" s="25" t="s">
        <v>4390</v>
      </c>
    </row>
    <row r="2051" spans="1:9" x14ac:dyDescent="0.3">
      <c r="A2051" s="25"/>
      <c r="B2051">
        <v>2049</v>
      </c>
      <c r="C2051" s="9" t="s">
        <v>802</v>
      </c>
      <c r="D2051" s="25"/>
      <c r="E2051">
        <v>15</v>
      </c>
      <c r="F2051" s="25" t="str">
        <f>VLOOKUP(vAccountPlanning[[#This Row],[Type]],TableTypeAccount[],2)</f>
        <v>Capital</v>
      </c>
      <c r="H2051" t="b">
        <v>0</v>
      </c>
      <c r="I2051" s="25" t="s">
        <v>4391</v>
      </c>
    </row>
    <row r="2052" spans="1:9" x14ac:dyDescent="0.3">
      <c r="A2052" s="25"/>
      <c r="B2052">
        <v>2050</v>
      </c>
      <c r="C2052" s="9" t="s">
        <v>803</v>
      </c>
      <c r="D2052" s="25"/>
      <c r="E2052">
        <v>15</v>
      </c>
      <c r="F2052" s="25" t="str">
        <f>VLOOKUP(vAccountPlanning[[#This Row],[Type]],TableTypeAccount[],2)</f>
        <v>Capital</v>
      </c>
      <c r="H2052" t="b">
        <v>0</v>
      </c>
      <c r="I2052" s="25" t="s">
        <v>4392</v>
      </c>
    </row>
    <row r="2053" spans="1:9" x14ac:dyDescent="0.3">
      <c r="A2053" s="25"/>
      <c r="B2053">
        <v>2051</v>
      </c>
      <c r="C2053" s="9" t="s">
        <v>804</v>
      </c>
      <c r="D2053" s="25"/>
      <c r="E2053">
        <v>15</v>
      </c>
      <c r="F2053" s="25" t="str">
        <f>VLOOKUP(vAccountPlanning[[#This Row],[Type]],TableTypeAccount[],2)</f>
        <v>Capital</v>
      </c>
      <c r="H2053" t="b">
        <v>0</v>
      </c>
      <c r="I2053" s="25" t="s">
        <v>4393</v>
      </c>
    </row>
    <row r="2054" spans="1:9" x14ac:dyDescent="0.3">
      <c r="A2054" s="25"/>
      <c r="B2054">
        <v>2052</v>
      </c>
      <c r="C2054" s="9" t="s">
        <v>805</v>
      </c>
      <c r="D2054" s="25"/>
      <c r="E2054">
        <v>15</v>
      </c>
      <c r="F2054" s="25" t="str">
        <f>VLOOKUP(vAccountPlanning[[#This Row],[Type]],TableTypeAccount[],2)</f>
        <v>Capital</v>
      </c>
      <c r="H2054" t="b">
        <v>0</v>
      </c>
      <c r="I2054" s="25" t="s">
        <v>4394</v>
      </c>
    </row>
    <row r="2055" spans="1:9" x14ac:dyDescent="0.3">
      <c r="A2055" s="25"/>
      <c r="B2055">
        <v>2053</v>
      </c>
      <c r="C2055" s="9" t="s">
        <v>806</v>
      </c>
      <c r="D2055" s="25"/>
      <c r="E2055">
        <v>15</v>
      </c>
      <c r="F2055" s="25" t="str">
        <f>VLOOKUP(vAccountPlanning[[#This Row],[Type]],TableTypeAccount[],2)</f>
        <v>Capital</v>
      </c>
      <c r="H2055" t="b">
        <v>0</v>
      </c>
      <c r="I2055" s="25" t="s">
        <v>4395</v>
      </c>
    </row>
    <row r="2056" spans="1:9" x14ac:dyDescent="0.3">
      <c r="A2056" s="25"/>
      <c r="B2056">
        <v>2054</v>
      </c>
      <c r="C2056" s="9" t="s">
        <v>807</v>
      </c>
      <c r="D2056" s="25"/>
      <c r="E2056">
        <v>15</v>
      </c>
      <c r="F2056" s="25" t="str">
        <f>VLOOKUP(vAccountPlanning[[#This Row],[Type]],TableTypeAccount[],2)</f>
        <v>Capital</v>
      </c>
      <c r="H2056" t="b">
        <v>0</v>
      </c>
      <c r="I2056" s="25" t="s">
        <v>4396</v>
      </c>
    </row>
    <row r="2057" spans="1:9" x14ac:dyDescent="0.3">
      <c r="A2057" s="25"/>
      <c r="B2057">
        <v>2055</v>
      </c>
      <c r="C2057" s="9" t="s">
        <v>808</v>
      </c>
      <c r="D2057" s="25"/>
      <c r="E2057">
        <v>15</v>
      </c>
      <c r="F2057" s="25" t="str">
        <f>VLOOKUP(vAccountPlanning[[#This Row],[Type]],TableTypeAccount[],2)</f>
        <v>Capital</v>
      </c>
      <c r="H2057" t="b">
        <v>0</v>
      </c>
      <c r="I2057" s="25" t="s">
        <v>4397</v>
      </c>
    </row>
    <row r="2058" spans="1:9" x14ac:dyDescent="0.3">
      <c r="A2058" s="25"/>
      <c r="B2058">
        <v>2056</v>
      </c>
      <c r="C2058" s="9" t="s">
        <v>809</v>
      </c>
      <c r="D2058" s="25"/>
      <c r="E2058">
        <v>15</v>
      </c>
      <c r="F2058" s="25" t="str">
        <f>VLOOKUP(vAccountPlanning[[#This Row],[Type]],TableTypeAccount[],2)</f>
        <v>Capital</v>
      </c>
      <c r="H2058" t="b">
        <v>0</v>
      </c>
      <c r="I2058" s="25" t="s">
        <v>4398</v>
      </c>
    </row>
    <row r="2059" spans="1:9" x14ac:dyDescent="0.3">
      <c r="A2059" s="25"/>
      <c r="B2059">
        <v>2057</v>
      </c>
      <c r="C2059" s="9" t="s">
        <v>810</v>
      </c>
      <c r="D2059" s="25"/>
      <c r="E2059">
        <v>15</v>
      </c>
      <c r="F2059" s="25" t="str">
        <f>VLOOKUP(vAccountPlanning[[#This Row],[Type]],TableTypeAccount[],2)</f>
        <v>Capital</v>
      </c>
      <c r="H2059" t="b">
        <v>0</v>
      </c>
      <c r="I2059" s="25" t="s">
        <v>4399</v>
      </c>
    </row>
    <row r="2060" spans="1:9" x14ac:dyDescent="0.3">
      <c r="A2060" s="25"/>
      <c r="B2060">
        <v>2058</v>
      </c>
      <c r="C2060" s="9" t="s">
        <v>811</v>
      </c>
      <c r="D2060" s="25"/>
      <c r="E2060">
        <v>15</v>
      </c>
      <c r="F2060" s="25" t="str">
        <f>VLOOKUP(vAccountPlanning[[#This Row],[Type]],TableTypeAccount[],2)</f>
        <v>Capital</v>
      </c>
      <c r="H2060" t="b">
        <v>0</v>
      </c>
      <c r="I2060" s="25" t="s">
        <v>4400</v>
      </c>
    </row>
    <row r="2061" spans="1:9" x14ac:dyDescent="0.3">
      <c r="A2061" s="25"/>
      <c r="B2061">
        <v>2059</v>
      </c>
      <c r="C2061" s="9" t="s">
        <v>812</v>
      </c>
      <c r="D2061" s="25"/>
      <c r="E2061">
        <v>15</v>
      </c>
      <c r="F2061" s="25" t="str">
        <f>VLOOKUP(vAccountPlanning[[#This Row],[Type]],TableTypeAccount[],2)</f>
        <v>Capital</v>
      </c>
      <c r="H2061" t="b">
        <v>0</v>
      </c>
      <c r="I2061" s="25" t="s">
        <v>4401</v>
      </c>
    </row>
    <row r="2062" spans="1:9" x14ac:dyDescent="0.3">
      <c r="A2062" s="25"/>
      <c r="B2062">
        <v>2060</v>
      </c>
      <c r="C2062" s="9" t="s">
        <v>813</v>
      </c>
      <c r="D2062" s="25"/>
      <c r="E2062">
        <v>15</v>
      </c>
      <c r="F2062" s="25" t="str">
        <f>VLOOKUP(vAccountPlanning[[#This Row],[Type]],TableTypeAccount[],2)</f>
        <v>Capital</v>
      </c>
      <c r="H2062" t="b">
        <v>0</v>
      </c>
      <c r="I2062" s="25" t="s">
        <v>4402</v>
      </c>
    </row>
    <row r="2063" spans="1:9" x14ac:dyDescent="0.3">
      <c r="A2063" s="25"/>
      <c r="B2063">
        <v>2061</v>
      </c>
      <c r="C2063" s="9" t="s">
        <v>814</v>
      </c>
      <c r="D2063" s="25"/>
      <c r="E2063">
        <v>15</v>
      </c>
      <c r="F2063" s="25" t="str">
        <f>VLOOKUP(vAccountPlanning[[#This Row],[Type]],TableTypeAccount[],2)</f>
        <v>Capital</v>
      </c>
      <c r="H2063" t="b">
        <v>0</v>
      </c>
      <c r="I2063" s="25" t="s">
        <v>4403</v>
      </c>
    </row>
    <row r="2064" spans="1:9" x14ac:dyDescent="0.3">
      <c r="A2064" s="25"/>
      <c r="B2064">
        <v>2062</v>
      </c>
      <c r="C2064" s="9" t="s">
        <v>815</v>
      </c>
      <c r="D2064" s="25"/>
      <c r="E2064">
        <v>15</v>
      </c>
      <c r="F2064" s="25" t="str">
        <f>VLOOKUP(vAccountPlanning[[#This Row],[Type]],TableTypeAccount[],2)</f>
        <v>Capital</v>
      </c>
      <c r="H2064" t="b">
        <v>0</v>
      </c>
      <c r="I2064" s="25" t="s">
        <v>4404</v>
      </c>
    </row>
    <row r="2065" spans="1:9" x14ac:dyDescent="0.3">
      <c r="A2065" s="25"/>
      <c r="B2065">
        <v>2063</v>
      </c>
      <c r="C2065" s="9" t="s">
        <v>816</v>
      </c>
      <c r="D2065" s="25"/>
      <c r="E2065">
        <v>15</v>
      </c>
      <c r="F2065" s="25" t="str">
        <f>VLOOKUP(vAccountPlanning[[#This Row],[Type]],TableTypeAccount[],2)</f>
        <v>Capital</v>
      </c>
      <c r="H2065" t="b">
        <v>0</v>
      </c>
      <c r="I2065" s="25" t="s">
        <v>4405</v>
      </c>
    </row>
    <row r="2066" spans="1:9" x14ac:dyDescent="0.3">
      <c r="A2066" s="25"/>
      <c r="B2066">
        <v>2064</v>
      </c>
      <c r="C2066" s="9" t="s">
        <v>817</v>
      </c>
      <c r="D2066" s="25"/>
      <c r="E2066">
        <v>15</v>
      </c>
      <c r="F2066" s="25" t="str">
        <f>VLOOKUP(vAccountPlanning[[#This Row],[Type]],TableTypeAccount[],2)</f>
        <v>Capital</v>
      </c>
      <c r="H2066" t="b">
        <v>0</v>
      </c>
      <c r="I2066" s="25" t="s">
        <v>4406</v>
      </c>
    </row>
    <row r="2067" spans="1:9" x14ac:dyDescent="0.3">
      <c r="A2067" s="25"/>
      <c r="B2067">
        <v>2065</v>
      </c>
      <c r="C2067" s="9" t="s">
        <v>818</v>
      </c>
      <c r="D2067" s="25"/>
      <c r="E2067">
        <v>15</v>
      </c>
      <c r="F2067" s="25" t="str">
        <f>VLOOKUP(vAccountPlanning[[#This Row],[Type]],TableTypeAccount[],2)</f>
        <v>Capital</v>
      </c>
      <c r="H2067" t="b">
        <v>0</v>
      </c>
      <c r="I2067" s="25" t="s">
        <v>4407</v>
      </c>
    </row>
    <row r="2068" spans="1:9" x14ac:dyDescent="0.3">
      <c r="A2068" s="25"/>
      <c r="B2068">
        <v>2066</v>
      </c>
      <c r="C2068" s="9" t="s">
        <v>819</v>
      </c>
      <c r="D2068" s="25"/>
      <c r="E2068">
        <v>15</v>
      </c>
      <c r="F2068" s="25" t="str">
        <f>VLOOKUP(vAccountPlanning[[#This Row],[Type]],TableTypeAccount[],2)</f>
        <v>Capital</v>
      </c>
      <c r="H2068" t="b">
        <v>0</v>
      </c>
      <c r="I2068" s="25" t="s">
        <v>4408</v>
      </c>
    </row>
    <row r="2069" spans="1:9" x14ac:dyDescent="0.3">
      <c r="A2069" s="25"/>
      <c r="B2069">
        <v>2067</v>
      </c>
      <c r="C2069" s="9" t="s">
        <v>820</v>
      </c>
      <c r="D2069" s="25"/>
      <c r="E2069">
        <v>15</v>
      </c>
      <c r="F2069" s="25" t="str">
        <f>VLOOKUP(vAccountPlanning[[#This Row],[Type]],TableTypeAccount[],2)</f>
        <v>Capital</v>
      </c>
      <c r="H2069" t="b">
        <v>0</v>
      </c>
      <c r="I2069" s="25" t="s">
        <v>4409</v>
      </c>
    </row>
    <row r="2070" spans="1:9" x14ac:dyDescent="0.3">
      <c r="A2070" s="25"/>
      <c r="B2070">
        <v>2068</v>
      </c>
      <c r="C2070" s="9" t="s">
        <v>821</v>
      </c>
      <c r="D2070" s="25"/>
      <c r="E2070">
        <v>15</v>
      </c>
      <c r="F2070" s="25" t="str">
        <f>VLOOKUP(vAccountPlanning[[#This Row],[Type]],TableTypeAccount[],2)</f>
        <v>Capital</v>
      </c>
      <c r="H2070" t="b">
        <v>0</v>
      </c>
      <c r="I2070" s="25" t="s">
        <v>4410</v>
      </c>
    </row>
    <row r="2071" spans="1:9" x14ac:dyDescent="0.3">
      <c r="A2071" s="25"/>
      <c r="B2071">
        <v>2069</v>
      </c>
      <c r="C2071" s="9" t="s">
        <v>822</v>
      </c>
      <c r="D2071" s="25"/>
      <c r="E2071">
        <v>15</v>
      </c>
      <c r="F2071" s="25" t="str">
        <f>VLOOKUP(vAccountPlanning[[#This Row],[Type]],TableTypeAccount[],2)</f>
        <v>Capital</v>
      </c>
      <c r="H2071" t="b">
        <v>0</v>
      </c>
      <c r="I2071" s="25" t="s">
        <v>4411</v>
      </c>
    </row>
    <row r="2072" spans="1:9" x14ac:dyDescent="0.3">
      <c r="A2072" s="25"/>
      <c r="B2072">
        <v>2070</v>
      </c>
      <c r="C2072" s="9" t="s">
        <v>823</v>
      </c>
      <c r="D2072" s="25" t="s">
        <v>824</v>
      </c>
      <c r="E2072">
        <v>15</v>
      </c>
      <c r="F2072" s="25" t="str">
        <f>VLOOKUP(vAccountPlanning[[#This Row],[Type]],TableTypeAccount[],2)</f>
        <v>Capital</v>
      </c>
      <c r="H2072" t="b">
        <v>0</v>
      </c>
      <c r="I2072" s="25" t="s">
        <v>4412</v>
      </c>
    </row>
    <row r="2073" spans="1:9" x14ac:dyDescent="0.3">
      <c r="A2073" s="25"/>
      <c r="B2073">
        <v>2071</v>
      </c>
      <c r="C2073" s="9" t="s">
        <v>825</v>
      </c>
      <c r="D2073" s="25"/>
      <c r="E2073">
        <v>15</v>
      </c>
      <c r="F2073" s="25" t="str">
        <f>VLOOKUP(vAccountPlanning[[#This Row],[Type]],TableTypeAccount[],2)</f>
        <v>Capital</v>
      </c>
      <c r="H2073" t="b">
        <v>0</v>
      </c>
      <c r="I2073" s="25" t="s">
        <v>4413</v>
      </c>
    </row>
    <row r="2074" spans="1:9" x14ac:dyDescent="0.3">
      <c r="A2074" s="25"/>
      <c r="B2074">
        <v>2072</v>
      </c>
      <c r="C2074" s="9" t="s">
        <v>826</v>
      </c>
      <c r="D2074" s="25"/>
      <c r="E2074">
        <v>15</v>
      </c>
      <c r="F2074" s="25" t="str">
        <f>VLOOKUP(vAccountPlanning[[#This Row],[Type]],TableTypeAccount[],2)</f>
        <v>Capital</v>
      </c>
      <c r="H2074" t="b">
        <v>0</v>
      </c>
      <c r="I2074" s="25" t="s">
        <v>4414</v>
      </c>
    </row>
    <row r="2075" spans="1:9" x14ac:dyDescent="0.3">
      <c r="A2075" s="25"/>
      <c r="B2075">
        <v>2073</v>
      </c>
      <c r="C2075" s="9" t="s">
        <v>827</v>
      </c>
      <c r="D2075" s="25"/>
      <c r="E2075">
        <v>15</v>
      </c>
      <c r="F2075" s="25" t="str">
        <f>VLOOKUP(vAccountPlanning[[#This Row],[Type]],TableTypeAccount[],2)</f>
        <v>Capital</v>
      </c>
      <c r="H2075" t="b">
        <v>0</v>
      </c>
      <c r="I2075" s="25" t="s">
        <v>4415</v>
      </c>
    </row>
    <row r="2076" spans="1:9" x14ac:dyDescent="0.3">
      <c r="A2076" s="25"/>
      <c r="B2076">
        <v>2074</v>
      </c>
      <c r="C2076" s="9" t="s">
        <v>828</v>
      </c>
      <c r="D2076" s="25"/>
      <c r="E2076">
        <v>15</v>
      </c>
      <c r="F2076" s="25" t="str">
        <f>VLOOKUP(vAccountPlanning[[#This Row],[Type]],TableTypeAccount[],2)</f>
        <v>Capital</v>
      </c>
      <c r="H2076" t="b">
        <v>0</v>
      </c>
      <c r="I2076" s="25" t="s">
        <v>4416</v>
      </c>
    </row>
    <row r="2077" spans="1:9" x14ac:dyDescent="0.3">
      <c r="A2077" s="25"/>
      <c r="B2077">
        <v>2075</v>
      </c>
      <c r="C2077" s="9" t="s">
        <v>829</v>
      </c>
      <c r="D2077" s="25"/>
      <c r="E2077">
        <v>15</v>
      </c>
      <c r="F2077" s="25" t="str">
        <f>VLOOKUP(vAccountPlanning[[#This Row],[Type]],TableTypeAccount[],2)</f>
        <v>Capital</v>
      </c>
      <c r="H2077" t="b">
        <v>0</v>
      </c>
      <c r="I2077" s="25" t="s">
        <v>4417</v>
      </c>
    </row>
    <row r="2078" spans="1:9" x14ac:dyDescent="0.3">
      <c r="A2078" s="25"/>
      <c r="B2078">
        <v>2076</v>
      </c>
      <c r="C2078" s="9" t="s">
        <v>830</v>
      </c>
      <c r="D2078" s="25"/>
      <c r="E2078">
        <v>15</v>
      </c>
      <c r="F2078" s="25" t="str">
        <f>VLOOKUP(vAccountPlanning[[#This Row],[Type]],TableTypeAccount[],2)</f>
        <v>Capital</v>
      </c>
      <c r="H2078" t="b">
        <v>0</v>
      </c>
      <c r="I2078" s="25" t="s">
        <v>4418</v>
      </c>
    </row>
    <row r="2079" spans="1:9" x14ac:dyDescent="0.3">
      <c r="A2079" s="25"/>
      <c r="B2079">
        <v>2077</v>
      </c>
      <c r="C2079" s="9" t="s">
        <v>831</v>
      </c>
      <c r="D2079" s="25"/>
      <c r="E2079">
        <v>15</v>
      </c>
      <c r="F2079" s="25" t="str">
        <f>VLOOKUP(vAccountPlanning[[#This Row],[Type]],TableTypeAccount[],2)</f>
        <v>Capital</v>
      </c>
      <c r="H2079" t="b">
        <v>0</v>
      </c>
      <c r="I2079" s="25" t="s">
        <v>4419</v>
      </c>
    </row>
    <row r="2080" spans="1:9" x14ac:dyDescent="0.3">
      <c r="A2080" s="25"/>
      <c r="B2080">
        <v>2078</v>
      </c>
      <c r="C2080" s="9" t="s">
        <v>832</v>
      </c>
      <c r="D2080" s="25"/>
      <c r="E2080">
        <v>15</v>
      </c>
      <c r="F2080" s="25" t="str">
        <f>VLOOKUP(vAccountPlanning[[#This Row],[Type]],TableTypeAccount[],2)</f>
        <v>Capital</v>
      </c>
      <c r="H2080" t="b">
        <v>0</v>
      </c>
      <c r="I2080" s="25" t="s">
        <v>4420</v>
      </c>
    </row>
    <row r="2081" spans="1:9" x14ac:dyDescent="0.3">
      <c r="A2081" s="25"/>
      <c r="B2081">
        <v>2079</v>
      </c>
      <c r="C2081" s="9" t="s">
        <v>833</v>
      </c>
      <c r="D2081" s="25"/>
      <c r="E2081">
        <v>15</v>
      </c>
      <c r="F2081" s="25" t="str">
        <f>VLOOKUP(vAccountPlanning[[#This Row],[Type]],TableTypeAccount[],2)</f>
        <v>Capital</v>
      </c>
      <c r="H2081" t="b">
        <v>0</v>
      </c>
      <c r="I2081" s="25" t="s">
        <v>4421</v>
      </c>
    </row>
    <row r="2082" spans="1:9" x14ac:dyDescent="0.3">
      <c r="A2082" s="25"/>
      <c r="B2082">
        <v>2080</v>
      </c>
      <c r="C2082" s="9" t="s">
        <v>834</v>
      </c>
      <c r="D2082" s="25"/>
      <c r="E2082">
        <v>15</v>
      </c>
      <c r="F2082" s="25" t="str">
        <f>VLOOKUP(vAccountPlanning[[#This Row],[Type]],TableTypeAccount[],2)</f>
        <v>Capital</v>
      </c>
      <c r="H2082" t="b">
        <v>0</v>
      </c>
      <c r="I2082" s="25" t="s">
        <v>4422</v>
      </c>
    </row>
    <row r="2083" spans="1:9" x14ac:dyDescent="0.3">
      <c r="A2083" s="25"/>
      <c r="B2083">
        <v>2081</v>
      </c>
      <c r="C2083" s="9" t="s">
        <v>834</v>
      </c>
      <c r="D2083" s="25"/>
      <c r="E2083">
        <v>15</v>
      </c>
      <c r="F2083" s="25" t="str">
        <f>VLOOKUP(vAccountPlanning[[#This Row],[Type]],TableTypeAccount[],2)</f>
        <v>Capital</v>
      </c>
      <c r="H2083" t="b">
        <v>0</v>
      </c>
      <c r="I2083" s="25" t="s">
        <v>4423</v>
      </c>
    </row>
    <row r="2084" spans="1:9" x14ac:dyDescent="0.3">
      <c r="A2084" s="25"/>
      <c r="B2084">
        <v>2082</v>
      </c>
      <c r="C2084" s="9" t="s">
        <v>834</v>
      </c>
      <c r="D2084" s="25"/>
      <c r="E2084">
        <v>15</v>
      </c>
      <c r="F2084" s="25" t="str">
        <f>VLOOKUP(vAccountPlanning[[#This Row],[Type]],TableTypeAccount[],2)</f>
        <v>Capital</v>
      </c>
      <c r="H2084" t="b">
        <v>0</v>
      </c>
      <c r="I2084" s="25" t="s">
        <v>4424</v>
      </c>
    </row>
    <row r="2085" spans="1:9" x14ac:dyDescent="0.3">
      <c r="A2085" s="25"/>
      <c r="B2085">
        <v>2083</v>
      </c>
      <c r="C2085" s="9" t="s">
        <v>834</v>
      </c>
      <c r="D2085" s="25"/>
      <c r="E2085">
        <v>15</v>
      </c>
      <c r="F2085" s="25" t="str">
        <f>VLOOKUP(vAccountPlanning[[#This Row],[Type]],TableTypeAccount[],2)</f>
        <v>Capital</v>
      </c>
      <c r="H2085" t="b">
        <v>0</v>
      </c>
      <c r="I2085" s="25" t="s">
        <v>4425</v>
      </c>
    </row>
    <row r="2086" spans="1:9" x14ac:dyDescent="0.3">
      <c r="A2086" s="25"/>
      <c r="B2086">
        <v>2084</v>
      </c>
      <c r="C2086" s="9" t="s">
        <v>834</v>
      </c>
      <c r="D2086" s="25"/>
      <c r="E2086">
        <v>15</v>
      </c>
      <c r="F2086" s="25" t="str">
        <f>VLOOKUP(vAccountPlanning[[#This Row],[Type]],TableTypeAccount[],2)</f>
        <v>Capital</v>
      </c>
      <c r="H2086" t="b">
        <v>0</v>
      </c>
      <c r="I2086" s="25" t="s">
        <v>4426</v>
      </c>
    </row>
    <row r="2087" spans="1:9" x14ac:dyDescent="0.3">
      <c r="A2087" s="25"/>
      <c r="B2087">
        <v>2085</v>
      </c>
      <c r="C2087" s="9" t="s">
        <v>834</v>
      </c>
      <c r="D2087" s="25"/>
      <c r="E2087">
        <v>15</v>
      </c>
      <c r="F2087" s="25" t="str">
        <f>VLOOKUP(vAccountPlanning[[#This Row],[Type]],TableTypeAccount[],2)</f>
        <v>Capital</v>
      </c>
      <c r="H2087" t="b">
        <v>0</v>
      </c>
      <c r="I2087" s="25" t="s">
        <v>4427</v>
      </c>
    </row>
    <row r="2088" spans="1:9" x14ac:dyDescent="0.3">
      <c r="A2088" s="25"/>
      <c r="B2088">
        <v>2086</v>
      </c>
      <c r="C2088" s="9" t="s">
        <v>834</v>
      </c>
      <c r="D2088" s="25"/>
      <c r="E2088">
        <v>15</v>
      </c>
      <c r="F2088" s="25" t="str">
        <f>VLOOKUP(vAccountPlanning[[#This Row],[Type]],TableTypeAccount[],2)</f>
        <v>Capital</v>
      </c>
      <c r="H2088" t="b">
        <v>0</v>
      </c>
      <c r="I2088" s="25" t="s">
        <v>4428</v>
      </c>
    </row>
    <row r="2089" spans="1:9" x14ac:dyDescent="0.3">
      <c r="A2089" s="25"/>
      <c r="B2089">
        <v>2087</v>
      </c>
      <c r="C2089" s="9" t="s">
        <v>834</v>
      </c>
      <c r="D2089" s="25"/>
      <c r="E2089">
        <v>15</v>
      </c>
      <c r="F2089" s="25" t="str">
        <f>VLOOKUP(vAccountPlanning[[#This Row],[Type]],TableTypeAccount[],2)</f>
        <v>Capital</v>
      </c>
      <c r="H2089" t="b">
        <v>0</v>
      </c>
      <c r="I2089" s="25" t="s">
        <v>4429</v>
      </c>
    </row>
    <row r="2090" spans="1:9" x14ac:dyDescent="0.3">
      <c r="A2090" s="25"/>
      <c r="B2090">
        <v>2088</v>
      </c>
      <c r="C2090" s="9" t="s">
        <v>834</v>
      </c>
      <c r="D2090" s="25"/>
      <c r="E2090">
        <v>15</v>
      </c>
      <c r="F2090" s="25" t="str">
        <f>VLOOKUP(vAccountPlanning[[#This Row],[Type]],TableTypeAccount[],2)</f>
        <v>Capital</v>
      </c>
      <c r="H2090" t="b">
        <v>0</v>
      </c>
      <c r="I2090" s="25" t="s">
        <v>4430</v>
      </c>
    </row>
    <row r="2091" spans="1:9" x14ac:dyDescent="0.3">
      <c r="A2091" s="25"/>
      <c r="B2091">
        <v>2089</v>
      </c>
      <c r="C2091" s="9" t="s">
        <v>834</v>
      </c>
      <c r="D2091" s="25"/>
      <c r="E2091">
        <v>15</v>
      </c>
      <c r="F2091" s="25" t="str">
        <f>VLOOKUP(vAccountPlanning[[#This Row],[Type]],TableTypeAccount[],2)</f>
        <v>Capital</v>
      </c>
      <c r="H2091" t="b">
        <v>0</v>
      </c>
      <c r="I2091" s="25" t="s">
        <v>4431</v>
      </c>
    </row>
    <row r="2092" spans="1:9" x14ac:dyDescent="0.3">
      <c r="A2092" s="25"/>
      <c r="B2092">
        <v>2090</v>
      </c>
      <c r="C2092" s="9" t="s">
        <v>834</v>
      </c>
      <c r="D2092" s="25"/>
      <c r="E2092">
        <v>15</v>
      </c>
      <c r="F2092" s="25" t="str">
        <f>VLOOKUP(vAccountPlanning[[#This Row],[Type]],TableTypeAccount[],2)</f>
        <v>Capital</v>
      </c>
      <c r="H2092" t="b">
        <v>0</v>
      </c>
      <c r="I2092" s="25" t="s">
        <v>4432</v>
      </c>
    </row>
    <row r="2093" spans="1:9" x14ac:dyDescent="0.3">
      <c r="A2093" s="25"/>
      <c r="B2093">
        <v>2091</v>
      </c>
      <c r="C2093" s="9" t="s">
        <v>834</v>
      </c>
      <c r="D2093" s="25"/>
      <c r="E2093">
        <v>15</v>
      </c>
      <c r="F2093" s="25" t="str">
        <f>VLOOKUP(vAccountPlanning[[#This Row],[Type]],TableTypeAccount[],2)</f>
        <v>Capital</v>
      </c>
      <c r="H2093" t="b">
        <v>0</v>
      </c>
      <c r="I2093" s="25" t="s">
        <v>4433</v>
      </c>
    </row>
    <row r="2094" spans="1:9" x14ac:dyDescent="0.3">
      <c r="A2094" s="25"/>
      <c r="B2094">
        <v>2092</v>
      </c>
      <c r="C2094" s="9" t="s">
        <v>834</v>
      </c>
      <c r="D2094" s="25"/>
      <c r="E2094">
        <v>15</v>
      </c>
      <c r="F2094" s="25" t="str">
        <f>VLOOKUP(vAccountPlanning[[#This Row],[Type]],TableTypeAccount[],2)</f>
        <v>Capital</v>
      </c>
      <c r="H2094" t="b">
        <v>0</v>
      </c>
      <c r="I2094" s="25" t="s">
        <v>4434</v>
      </c>
    </row>
    <row r="2095" spans="1:9" x14ac:dyDescent="0.3">
      <c r="A2095" s="25"/>
      <c r="B2095">
        <v>2093</v>
      </c>
      <c r="C2095" s="9" t="s">
        <v>834</v>
      </c>
      <c r="D2095" s="25"/>
      <c r="E2095">
        <v>15</v>
      </c>
      <c r="F2095" s="25" t="str">
        <f>VLOOKUP(vAccountPlanning[[#This Row],[Type]],TableTypeAccount[],2)</f>
        <v>Capital</v>
      </c>
      <c r="H2095" t="b">
        <v>0</v>
      </c>
      <c r="I2095" s="25" t="s">
        <v>4435</v>
      </c>
    </row>
    <row r="2096" spans="1:9" x14ac:dyDescent="0.3">
      <c r="A2096" s="25"/>
      <c r="B2096">
        <v>2094</v>
      </c>
      <c r="C2096" s="9" t="s">
        <v>834</v>
      </c>
      <c r="D2096" s="25"/>
      <c r="E2096">
        <v>15</v>
      </c>
      <c r="F2096" s="25" t="str">
        <f>VLOOKUP(vAccountPlanning[[#This Row],[Type]],TableTypeAccount[],2)</f>
        <v>Capital</v>
      </c>
      <c r="H2096" t="b">
        <v>0</v>
      </c>
      <c r="I2096" s="25" t="s">
        <v>4436</v>
      </c>
    </row>
    <row r="2097" spans="1:9" x14ac:dyDescent="0.3">
      <c r="A2097" s="25"/>
      <c r="B2097">
        <v>2095</v>
      </c>
      <c r="C2097" s="9" t="s">
        <v>834</v>
      </c>
      <c r="D2097" s="25"/>
      <c r="E2097">
        <v>15</v>
      </c>
      <c r="F2097" s="25" t="str">
        <f>VLOOKUP(vAccountPlanning[[#This Row],[Type]],TableTypeAccount[],2)</f>
        <v>Capital</v>
      </c>
      <c r="H2097" t="b">
        <v>0</v>
      </c>
      <c r="I2097" s="25" t="s">
        <v>4437</v>
      </c>
    </row>
    <row r="2098" spans="1:9" x14ac:dyDescent="0.3">
      <c r="A2098" s="25"/>
      <c r="B2098">
        <v>2096</v>
      </c>
      <c r="C2098" s="9" t="s">
        <v>834</v>
      </c>
      <c r="D2098" s="25"/>
      <c r="E2098">
        <v>15</v>
      </c>
      <c r="F2098" s="25" t="str">
        <f>VLOOKUP(vAccountPlanning[[#This Row],[Type]],TableTypeAccount[],2)</f>
        <v>Capital</v>
      </c>
      <c r="H2098" t="b">
        <v>0</v>
      </c>
      <c r="I2098" s="25" t="s">
        <v>4438</v>
      </c>
    </row>
    <row r="2099" spans="1:9" x14ac:dyDescent="0.3">
      <c r="A2099" s="25"/>
      <c r="B2099">
        <v>2097</v>
      </c>
      <c r="C2099" s="9" t="s">
        <v>834</v>
      </c>
      <c r="D2099" s="25"/>
      <c r="E2099">
        <v>15</v>
      </c>
      <c r="F2099" s="25" t="str">
        <f>VLOOKUP(vAccountPlanning[[#This Row],[Type]],TableTypeAccount[],2)</f>
        <v>Capital</v>
      </c>
      <c r="H2099" t="b">
        <v>0</v>
      </c>
      <c r="I2099" s="25" t="s">
        <v>4439</v>
      </c>
    </row>
    <row r="2100" spans="1:9" x14ac:dyDescent="0.3">
      <c r="A2100" s="25"/>
      <c r="B2100">
        <v>2098</v>
      </c>
      <c r="C2100" s="9" t="s">
        <v>834</v>
      </c>
      <c r="D2100" s="25"/>
      <c r="E2100">
        <v>15</v>
      </c>
      <c r="F2100" s="25" t="str">
        <f>VLOOKUP(vAccountPlanning[[#This Row],[Type]],TableTypeAccount[],2)</f>
        <v>Capital</v>
      </c>
      <c r="H2100" t="b">
        <v>0</v>
      </c>
      <c r="I2100" s="25" t="s">
        <v>4440</v>
      </c>
    </row>
    <row r="2101" spans="1:9" x14ac:dyDescent="0.3">
      <c r="A2101" s="25"/>
      <c r="B2101">
        <v>2099</v>
      </c>
      <c r="C2101" s="9" t="s">
        <v>834</v>
      </c>
      <c r="D2101" s="25"/>
      <c r="E2101">
        <v>15</v>
      </c>
      <c r="F2101" s="25" t="str">
        <f>VLOOKUP(vAccountPlanning[[#This Row],[Type]],TableTypeAccount[],2)</f>
        <v>Capital</v>
      </c>
      <c r="H2101" t="b">
        <v>0</v>
      </c>
      <c r="I2101" s="25" t="s">
        <v>4441</v>
      </c>
    </row>
    <row r="2102" spans="1:9" x14ac:dyDescent="0.3">
      <c r="A2102" s="25"/>
      <c r="B2102">
        <v>2100</v>
      </c>
      <c r="C2102" s="9" t="s">
        <v>835</v>
      </c>
      <c r="D2102" s="25"/>
      <c r="E2102">
        <v>15</v>
      </c>
      <c r="F2102" s="25" t="str">
        <f>VLOOKUP(vAccountPlanning[[#This Row],[Type]],TableTypeAccount[],2)</f>
        <v>Capital</v>
      </c>
      <c r="H2102" t="b">
        <v>0</v>
      </c>
      <c r="I2102" s="25" t="s">
        <v>4442</v>
      </c>
    </row>
    <row r="2103" spans="1:9" x14ac:dyDescent="0.3">
      <c r="A2103" s="25"/>
      <c r="B2103">
        <v>2101</v>
      </c>
      <c r="C2103" s="9" t="s">
        <v>836</v>
      </c>
      <c r="D2103" s="25"/>
      <c r="E2103">
        <v>15</v>
      </c>
      <c r="F2103" s="25" t="str">
        <f>VLOOKUP(vAccountPlanning[[#This Row],[Type]],TableTypeAccount[],2)</f>
        <v>Capital</v>
      </c>
      <c r="H2103" t="b">
        <v>0</v>
      </c>
      <c r="I2103" s="25" t="s">
        <v>4443</v>
      </c>
    </row>
    <row r="2104" spans="1:9" x14ac:dyDescent="0.3">
      <c r="A2104" s="25"/>
      <c r="B2104">
        <v>2102</v>
      </c>
      <c r="C2104" s="9" t="s">
        <v>837</v>
      </c>
      <c r="D2104" s="25"/>
      <c r="E2104">
        <v>15</v>
      </c>
      <c r="F2104" s="25" t="str">
        <f>VLOOKUP(vAccountPlanning[[#This Row],[Type]],TableTypeAccount[],2)</f>
        <v>Capital</v>
      </c>
      <c r="H2104" t="b">
        <v>0</v>
      </c>
      <c r="I2104" s="25" t="s">
        <v>4444</v>
      </c>
    </row>
    <row r="2105" spans="1:9" x14ac:dyDescent="0.3">
      <c r="A2105" s="25"/>
      <c r="B2105">
        <v>2103</v>
      </c>
      <c r="C2105" s="9" t="s">
        <v>838</v>
      </c>
      <c r="D2105" s="25"/>
      <c r="E2105">
        <v>15</v>
      </c>
      <c r="F2105" s="25" t="str">
        <f>VLOOKUP(vAccountPlanning[[#This Row],[Type]],TableTypeAccount[],2)</f>
        <v>Capital</v>
      </c>
      <c r="H2105" t="b">
        <v>0</v>
      </c>
      <c r="I2105" s="25" t="s">
        <v>4445</v>
      </c>
    </row>
    <row r="2106" spans="1:9" x14ac:dyDescent="0.3">
      <c r="A2106" s="25"/>
      <c r="B2106">
        <v>2104</v>
      </c>
      <c r="C2106" s="9" t="s">
        <v>839</v>
      </c>
      <c r="D2106" s="25"/>
      <c r="E2106">
        <v>15</v>
      </c>
      <c r="F2106" s="25" t="str">
        <f>VLOOKUP(vAccountPlanning[[#This Row],[Type]],TableTypeAccount[],2)</f>
        <v>Capital</v>
      </c>
      <c r="H2106" t="b">
        <v>0</v>
      </c>
      <c r="I2106" s="25" t="s">
        <v>4446</v>
      </c>
    </row>
    <row r="2107" spans="1:9" x14ac:dyDescent="0.3">
      <c r="A2107" s="25"/>
      <c r="B2107">
        <v>2105</v>
      </c>
      <c r="C2107" s="9" t="s">
        <v>840</v>
      </c>
      <c r="D2107" s="25"/>
      <c r="E2107">
        <v>15</v>
      </c>
      <c r="F2107" s="25" t="str">
        <f>VLOOKUP(vAccountPlanning[[#This Row],[Type]],TableTypeAccount[],2)</f>
        <v>Capital</v>
      </c>
      <c r="H2107" t="b">
        <v>0</v>
      </c>
      <c r="I2107" s="25" t="s">
        <v>4447</v>
      </c>
    </row>
    <row r="2108" spans="1:9" x14ac:dyDescent="0.3">
      <c r="A2108" s="25"/>
      <c r="B2108">
        <v>2106</v>
      </c>
      <c r="C2108" s="9" t="s">
        <v>841</v>
      </c>
      <c r="D2108" s="25"/>
      <c r="E2108">
        <v>15</v>
      </c>
      <c r="F2108" s="25" t="str">
        <f>VLOOKUP(vAccountPlanning[[#This Row],[Type]],TableTypeAccount[],2)</f>
        <v>Capital</v>
      </c>
      <c r="H2108" t="b">
        <v>0</v>
      </c>
      <c r="I2108" s="25" t="s">
        <v>4448</v>
      </c>
    </row>
    <row r="2109" spans="1:9" x14ac:dyDescent="0.3">
      <c r="A2109" s="25"/>
      <c r="B2109">
        <v>2107</v>
      </c>
      <c r="C2109" s="9" t="s">
        <v>842</v>
      </c>
      <c r="D2109" s="25"/>
      <c r="E2109">
        <v>15</v>
      </c>
      <c r="F2109" s="25" t="str">
        <f>VLOOKUP(vAccountPlanning[[#This Row],[Type]],TableTypeAccount[],2)</f>
        <v>Capital</v>
      </c>
      <c r="H2109" t="b">
        <v>0</v>
      </c>
      <c r="I2109" s="25" t="s">
        <v>4449</v>
      </c>
    </row>
    <row r="2110" spans="1:9" x14ac:dyDescent="0.3">
      <c r="A2110" s="25"/>
      <c r="B2110">
        <v>2108</v>
      </c>
      <c r="C2110" s="9" t="s">
        <v>843</v>
      </c>
      <c r="D2110" s="25"/>
      <c r="E2110">
        <v>15</v>
      </c>
      <c r="F2110" s="25" t="str">
        <f>VLOOKUP(vAccountPlanning[[#This Row],[Type]],TableTypeAccount[],2)</f>
        <v>Capital</v>
      </c>
      <c r="H2110" t="b">
        <v>0</v>
      </c>
      <c r="I2110" s="25" t="s">
        <v>4450</v>
      </c>
    </row>
    <row r="2111" spans="1:9" x14ac:dyDescent="0.3">
      <c r="A2111" s="25"/>
      <c r="B2111">
        <v>2109</v>
      </c>
      <c r="C2111" s="9" t="s">
        <v>844</v>
      </c>
      <c r="D2111" s="25"/>
      <c r="E2111">
        <v>15</v>
      </c>
      <c r="F2111" s="25" t="str">
        <f>VLOOKUP(vAccountPlanning[[#This Row],[Type]],TableTypeAccount[],2)</f>
        <v>Capital</v>
      </c>
      <c r="H2111" t="b">
        <v>0</v>
      </c>
      <c r="I2111" s="25" t="s">
        <v>4451</v>
      </c>
    </row>
    <row r="2112" spans="1:9" x14ac:dyDescent="0.3">
      <c r="A2112" s="25"/>
      <c r="B2112">
        <v>2110</v>
      </c>
      <c r="C2112" s="9" t="s">
        <v>835</v>
      </c>
      <c r="D2112" s="25"/>
      <c r="E2112">
        <v>15</v>
      </c>
      <c r="F2112" s="25" t="str">
        <f>VLOOKUP(vAccountPlanning[[#This Row],[Type]],TableTypeAccount[],2)</f>
        <v>Capital</v>
      </c>
      <c r="H2112" t="b">
        <v>0</v>
      </c>
      <c r="I2112" s="25" t="s">
        <v>4452</v>
      </c>
    </row>
    <row r="2113" spans="1:9" x14ac:dyDescent="0.3">
      <c r="A2113" s="25"/>
      <c r="B2113">
        <v>2111</v>
      </c>
      <c r="C2113" s="9" t="s">
        <v>836</v>
      </c>
      <c r="D2113" s="25"/>
      <c r="E2113">
        <v>15</v>
      </c>
      <c r="F2113" s="25" t="str">
        <f>VLOOKUP(vAccountPlanning[[#This Row],[Type]],TableTypeAccount[],2)</f>
        <v>Capital</v>
      </c>
      <c r="H2113" t="b">
        <v>0</v>
      </c>
      <c r="I2113" s="25" t="s">
        <v>4453</v>
      </c>
    </row>
    <row r="2114" spans="1:9" x14ac:dyDescent="0.3">
      <c r="A2114" s="25"/>
      <c r="B2114">
        <v>2112</v>
      </c>
      <c r="C2114" s="9" t="s">
        <v>837</v>
      </c>
      <c r="D2114" s="25"/>
      <c r="E2114">
        <v>15</v>
      </c>
      <c r="F2114" s="25" t="str">
        <f>VLOOKUP(vAccountPlanning[[#This Row],[Type]],TableTypeAccount[],2)</f>
        <v>Capital</v>
      </c>
      <c r="H2114" t="b">
        <v>0</v>
      </c>
      <c r="I2114" s="25" t="s">
        <v>4454</v>
      </c>
    </row>
    <row r="2115" spans="1:9" x14ac:dyDescent="0.3">
      <c r="A2115" s="25"/>
      <c r="B2115">
        <v>2113</v>
      </c>
      <c r="C2115" s="9" t="s">
        <v>838</v>
      </c>
      <c r="D2115" s="25"/>
      <c r="E2115">
        <v>15</v>
      </c>
      <c r="F2115" s="25" t="str">
        <f>VLOOKUP(vAccountPlanning[[#This Row],[Type]],TableTypeAccount[],2)</f>
        <v>Capital</v>
      </c>
      <c r="H2115" t="b">
        <v>0</v>
      </c>
      <c r="I2115" s="25" t="s">
        <v>4455</v>
      </c>
    </row>
    <row r="2116" spans="1:9" x14ac:dyDescent="0.3">
      <c r="A2116" s="25"/>
      <c r="B2116">
        <v>2114</v>
      </c>
      <c r="C2116" s="9" t="s">
        <v>839</v>
      </c>
      <c r="D2116" s="25"/>
      <c r="E2116">
        <v>15</v>
      </c>
      <c r="F2116" s="25" t="str">
        <f>VLOOKUP(vAccountPlanning[[#This Row],[Type]],TableTypeAccount[],2)</f>
        <v>Capital</v>
      </c>
      <c r="H2116" t="b">
        <v>0</v>
      </c>
      <c r="I2116" s="25" t="s">
        <v>4456</v>
      </c>
    </row>
    <row r="2117" spans="1:9" x14ac:dyDescent="0.3">
      <c r="A2117" s="25"/>
      <c r="B2117">
        <v>2115</v>
      </c>
      <c r="C2117" s="9" t="s">
        <v>840</v>
      </c>
      <c r="D2117" s="25"/>
      <c r="E2117">
        <v>15</v>
      </c>
      <c r="F2117" s="25" t="str">
        <f>VLOOKUP(vAccountPlanning[[#This Row],[Type]],TableTypeAccount[],2)</f>
        <v>Capital</v>
      </c>
      <c r="H2117" t="b">
        <v>0</v>
      </c>
      <c r="I2117" s="25" t="s">
        <v>4457</v>
      </c>
    </row>
    <row r="2118" spans="1:9" x14ac:dyDescent="0.3">
      <c r="A2118" s="25"/>
      <c r="B2118">
        <v>2116</v>
      </c>
      <c r="C2118" s="9" t="s">
        <v>841</v>
      </c>
      <c r="D2118" s="25"/>
      <c r="E2118">
        <v>15</v>
      </c>
      <c r="F2118" s="25" t="str">
        <f>VLOOKUP(vAccountPlanning[[#This Row],[Type]],TableTypeAccount[],2)</f>
        <v>Capital</v>
      </c>
      <c r="H2118" t="b">
        <v>0</v>
      </c>
      <c r="I2118" s="25" t="s">
        <v>4458</v>
      </c>
    </row>
    <row r="2119" spans="1:9" x14ac:dyDescent="0.3">
      <c r="A2119" s="25"/>
      <c r="B2119">
        <v>2117</v>
      </c>
      <c r="C2119" s="9" t="s">
        <v>842</v>
      </c>
      <c r="D2119" s="25"/>
      <c r="E2119">
        <v>15</v>
      </c>
      <c r="F2119" s="25" t="str">
        <f>VLOOKUP(vAccountPlanning[[#This Row],[Type]],TableTypeAccount[],2)</f>
        <v>Capital</v>
      </c>
      <c r="H2119" t="b">
        <v>0</v>
      </c>
      <c r="I2119" s="25" t="s">
        <v>4459</v>
      </c>
    </row>
    <row r="2120" spans="1:9" x14ac:dyDescent="0.3">
      <c r="A2120" s="25"/>
      <c r="B2120">
        <v>2118</v>
      </c>
      <c r="C2120" s="9" t="s">
        <v>843</v>
      </c>
      <c r="D2120" s="25"/>
      <c r="E2120">
        <v>15</v>
      </c>
      <c r="F2120" s="25" t="str">
        <f>VLOOKUP(vAccountPlanning[[#This Row],[Type]],TableTypeAccount[],2)</f>
        <v>Capital</v>
      </c>
      <c r="H2120" t="b">
        <v>0</v>
      </c>
      <c r="I2120" s="25" t="s">
        <v>4460</v>
      </c>
    </row>
    <row r="2121" spans="1:9" x14ac:dyDescent="0.3">
      <c r="A2121" s="25"/>
      <c r="B2121">
        <v>2119</v>
      </c>
      <c r="C2121" s="9" t="s">
        <v>844</v>
      </c>
      <c r="D2121" s="25"/>
      <c r="E2121">
        <v>15</v>
      </c>
      <c r="F2121" s="25" t="str">
        <f>VLOOKUP(vAccountPlanning[[#This Row],[Type]],TableTypeAccount[],2)</f>
        <v>Capital</v>
      </c>
      <c r="H2121" t="b">
        <v>0</v>
      </c>
      <c r="I2121" s="25" t="s">
        <v>4461</v>
      </c>
    </row>
    <row r="2122" spans="1:9" x14ac:dyDescent="0.3">
      <c r="A2122" s="25"/>
      <c r="B2122">
        <v>2120</v>
      </c>
      <c r="C2122" s="9" t="s">
        <v>835</v>
      </c>
      <c r="D2122" s="25"/>
      <c r="E2122">
        <v>15</v>
      </c>
      <c r="F2122" s="25" t="str">
        <f>VLOOKUP(vAccountPlanning[[#This Row],[Type]],TableTypeAccount[],2)</f>
        <v>Capital</v>
      </c>
      <c r="H2122" t="b">
        <v>0</v>
      </c>
      <c r="I2122" s="25" t="s">
        <v>4462</v>
      </c>
    </row>
    <row r="2123" spans="1:9" x14ac:dyDescent="0.3">
      <c r="A2123" s="25"/>
      <c r="B2123">
        <v>2121</v>
      </c>
      <c r="C2123" s="9" t="s">
        <v>836</v>
      </c>
      <c r="D2123" s="25"/>
      <c r="E2123">
        <v>15</v>
      </c>
      <c r="F2123" s="25" t="str">
        <f>VLOOKUP(vAccountPlanning[[#This Row],[Type]],TableTypeAccount[],2)</f>
        <v>Capital</v>
      </c>
      <c r="H2123" t="b">
        <v>0</v>
      </c>
      <c r="I2123" s="25" t="s">
        <v>4463</v>
      </c>
    </row>
    <row r="2124" spans="1:9" x14ac:dyDescent="0.3">
      <c r="A2124" s="25"/>
      <c r="B2124">
        <v>2122</v>
      </c>
      <c r="C2124" s="9" t="s">
        <v>837</v>
      </c>
      <c r="D2124" s="25"/>
      <c r="E2124">
        <v>15</v>
      </c>
      <c r="F2124" s="25" t="str">
        <f>VLOOKUP(vAccountPlanning[[#This Row],[Type]],TableTypeAccount[],2)</f>
        <v>Capital</v>
      </c>
      <c r="H2124" t="b">
        <v>0</v>
      </c>
      <c r="I2124" s="25" t="s">
        <v>4464</v>
      </c>
    </row>
    <row r="2125" spans="1:9" x14ac:dyDescent="0.3">
      <c r="A2125" s="25"/>
      <c r="B2125">
        <v>2123</v>
      </c>
      <c r="C2125" s="9" t="s">
        <v>838</v>
      </c>
      <c r="D2125" s="25"/>
      <c r="E2125">
        <v>15</v>
      </c>
      <c r="F2125" s="25" t="str">
        <f>VLOOKUP(vAccountPlanning[[#This Row],[Type]],TableTypeAccount[],2)</f>
        <v>Capital</v>
      </c>
      <c r="H2125" t="b">
        <v>0</v>
      </c>
      <c r="I2125" s="25" t="s">
        <v>4465</v>
      </c>
    </row>
    <row r="2126" spans="1:9" x14ac:dyDescent="0.3">
      <c r="A2126" s="25"/>
      <c r="B2126">
        <v>2124</v>
      </c>
      <c r="C2126" s="9" t="s">
        <v>839</v>
      </c>
      <c r="D2126" s="25"/>
      <c r="E2126">
        <v>15</v>
      </c>
      <c r="F2126" s="25" t="str">
        <f>VLOOKUP(vAccountPlanning[[#This Row],[Type]],TableTypeAccount[],2)</f>
        <v>Capital</v>
      </c>
      <c r="H2126" t="b">
        <v>0</v>
      </c>
      <c r="I2126" s="25" t="s">
        <v>4466</v>
      </c>
    </row>
    <row r="2127" spans="1:9" x14ac:dyDescent="0.3">
      <c r="A2127" s="25"/>
      <c r="B2127">
        <v>2125</v>
      </c>
      <c r="C2127" s="9" t="s">
        <v>840</v>
      </c>
      <c r="D2127" s="25"/>
      <c r="E2127">
        <v>15</v>
      </c>
      <c r="F2127" s="25" t="str">
        <f>VLOOKUP(vAccountPlanning[[#This Row],[Type]],TableTypeAccount[],2)</f>
        <v>Capital</v>
      </c>
      <c r="H2127" t="b">
        <v>0</v>
      </c>
      <c r="I2127" s="25" t="s">
        <v>4467</v>
      </c>
    </row>
    <row r="2128" spans="1:9" x14ac:dyDescent="0.3">
      <c r="A2128" s="25"/>
      <c r="B2128">
        <v>2126</v>
      </c>
      <c r="C2128" s="9" t="s">
        <v>841</v>
      </c>
      <c r="D2128" s="25"/>
      <c r="E2128">
        <v>15</v>
      </c>
      <c r="F2128" s="25" t="str">
        <f>VLOOKUP(vAccountPlanning[[#This Row],[Type]],TableTypeAccount[],2)</f>
        <v>Capital</v>
      </c>
      <c r="H2128" t="b">
        <v>0</v>
      </c>
      <c r="I2128" s="25" t="s">
        <v>4468</v>
      </c>
    </row>
    <row r="2129" spans="1:9" x14ac:dyDescent="0.3">
      <c r="A2129" s="25"/>
      <c r="B2129">
        <v>2127</v>
      </c>
      <c r="C2129" s="9" t="s">
        <v>842</v>
      </c>
      <c r="D2129" s="25"/>
      <c r="E2129">
        <v>15</v>
      </c>
      <c r="F2129" s="25" t="str">
        <f>VLOOKUP(vAccountPlanning[[#This Row],[Type]],TableTypeAccount[],2)</f>
        <v>Capital</v>
      </c>
      <c r="H2129" t="b">
        <v>0</v>
      </c>
      <c r="I2129" s="25" t="s">
        <v>4469</v>
      </c>
    </row>
    <row r="2130" spans="1:9" x14ac:dyDescent="0.3">
      <c r="A2130" s="25"/>
      <c r="B2130">
        <v>2128</v>
      </c>
      <c r="C2130" s="9" t="s">
        <v>843</v>
      </c>
      <c r="D2130" s="25"/>
      <c r="E2130">
        <v>15</v>
      </c>
      <c r="F2130" s="25" t="str">
        <f>VLOOKUP(vAccountPlanning[[#This Row],[Type]],TableTypeAccount[],2)</f>
        <v>Capital</v>
      </c>
      <c r="H2130" t="b">
        <v>0</v>
      </c>
      <c r="I2130" s="25" t="s">
        <v>4470</v>
      </c>
    </row>
    <row r="2131" spans="1:9" x14ac:dyDescent="0.3">
      <c r="A2131" s="25"/>
      <c r="B2131">
        <v>2129</v>
      </c>
      <c r="C2131" s="9" t="s">
        <v>844</v>
      </c>
      <c r="D2131" s="25"/>
      <c r="E2131">
        <v>15</v>
      </c>
      <c r="F2131" s="25" t="str">
        <f>VLOOKUP(vAccountPlanning[[#This Row],[Type]],TableTypeAccount[],2)</f>
        <v>Capital</v>
      </c>
      <c r="H2131" t="b">
        <v>0</v>
      </c>
      <c r="I2131" s="25" t="s">
        <v>4471</v>
      </c>
    </row>
    <row r="2132" spans="1:9" x14ac:dyDescent="0.3">
      <c r="A2132" s="25"/>
      <c r="B2132">
        <v>2130</v>
      </c>
      <c r="C2132" s="9" t="s">
        <v>845</v>
      </c>
      <c r="D2132" s="25"/>
      <c r="E2132">
        <v>15</v>
      </c>
      <c r="F2132" s="25" t="str">
        <f>VLOOKUP(vAccountPlanning[[#This Row],[Type]],TableTypeAccount[],2)</f>
        <v>Capital</v>
      </c>
      <c r="H2132" t="b">
        <v>0</v>
      </c>
      <c r="I2132" s="25" t="s">
        <v>4472</v>
      </c>
    </row>
    <row r="2133" spans="1:9" x14ac:dyDescent="0.3">
      <c r="A2133" s="25"/>
      <c r="B2133">
        <v>2131</v>
      </c>
      <c r="C2133" s="9" t="s">
        <v>846</v>
      </c>
      <c r="D2133" s="25"/>
      <c r="E2133">
        <v>15</v>
      </c>
      <c r="F2133" s="25" t="str">
        <f>VLOOKUP(vAccountPlanning[[#This Row],[Type]],TableTypeAccount[],2)</f>
        <v>Capital</v>
      </c>
      <c r="H2133" t="b">
        <v>0</v>
      </c>
      <c r="I2133" s="25" t="s">
        <v>4473</v>
      </c>
    </row>
    <row r="2134" spans="1:9" x14ac:dyDescent="0.3">
      <c r="A2134" s="25"/>
      <c r="B2134">
        <v>2132</v>
      </c>
      <c r="C2134" s="9" t="s">
        <v>847</v>
      </c>
      <c r="D2134" s="25"/>
      <c r="E2134">
        <v>15</v>
      </c>
      <c r="F2134" s="25" t="str">
        <f>VLOOKUP(vAccountPlanning[[#This Row],[Type]],TableTypeAccount[],2)</f>
        <v>Capital</v>
      </c>
      <c r="H2134" t="b">
        <v>0</v>
      </c>
      <c r="I2134" s="25" t="s">
        <v>4474</v>
      </c>
    </row>
    <row r="2135" spans="1:9" x14ac:dyDescent="0.3">
      <c r="A2135" s="25"/>
      <c r="B2135">
        <v>2133</v>
      </c>
      <c r="C2135" s="9" t="s">
        <v>848</v>
      </c>
      <c r="D2135" s="25"/>
      <c r="E2135">
        <v>15</v>
      </c>
      <c r="F2135" s="25" t="str">
        <f>VLOOKUP(vAccountPlanning[[#This Row],[Type]],TableTypeAccount[],2)</f>
        <v>Capital</v>
      </c>
      <c r="H2135" t="b">
        <v>0</v>
      </c>
      <c r="I2135" s="25" t="s">
        <v>4475</v>
      </c>
    </row>
    <row r="2136" spans="1:9" x14ac:dyDescent="0.3">
      <c r="A2136" s="25"/>
      <c r="B2136">
        <v>2134</v>
      </c>
      <c r="C2136" s="9" t="s">
        <v>849</v>
      </c>
      <c r="D2136" s="25"/>
      <c r="E2136">
        <v>15</v>
      </c>
      <c r="F2136" s="25" t="str">
        <f>VLOOKUP(vAccountPlanning[[#This Row],[Type]],TableTypeAccount[],2)</f>
        <v>Capital</v>
      </c>
      <c r="H2136" t="b">
        <v>0</v>
      </c>
      <c r="I2136" s="25" t="s">
        <v>4476</v>
      </c>
    </row>
    <row r="2137" spans="1:9" x14ac:dyDescent="0.3">
      <c r="A2137" s="25"/>
      <c r="B2137">
        <v>2135</v>
      </c>
      <c r="C2137" s="9" t="s">
        <v>850</v>
      </c>
      <c r="D2137" s="25"/>
      <c r="E2137">
        <v>15</v>
      </c>
      <c r="F2137" s="25" t="str">
        <f>VLOOKUP(vAccountPlanning[[#This Row],[Type]],TableTypeAccount[],2)</f>
        <v>Capital</v>
      </c>
      <c r="H2137" t="b">
        <v>0</v>
      </c>
      <c r="I2137" s="25" t="s">
        <v>4477</v>
      </c>
    </row>
    <row r="2138" spans="1:9" x14ac:dyDescent="0.3">
      <c r="A2138" s="25"/>
      <c r="B2138">
        <v>2136</v>
      </c>
      <c r="C2138" s="9" t="s">
        <v>851</v>
      </c>
      <c r="D2138" s="25"/>
      <c r="E2138">
        <v>15</v>
      </c>
      <c r="F2138" s="25" t="str">
        <f>VLOOKUP(vAccountPlanning[[#This Row],[Type]],TableTypeAccount[],2)</f>
        <v>Capital</v>
      </c>
      <c r="H2138" t="b">
        <v>0</v>
      </c>
      <c r="I2138" s="25" t="s">
        <v>4478</v>
      </c>
    </row>
    <row r="2139" spans="1:9" x14ac:dyDescent="0.3">
      <c r="A2139" s="25"/>
      <c r="B2139">
        <v>2137</v>
      </c>
      <c r="C2139" s="9" t="s">
        <v>852</v>
      </c>
      <c r="D2139" s="25"/>
      <c r="E2139">
        <v>15</v>
      </c>
      <c r="F2139" s="25" t="str">
        <f>VLOOKUP(vAccountPlanning[[#This Row],[Type]],TableTypeAccount[],2)</f>
        <v>Capital</v>
      </c>
      <c r="H2139" t="b">
        <v>0</v>
      </c>
      <c r="I2139" s="25" t="s">
        <v>4479</v>
      </c>
    </row>
    <row r="2140" spans="1:9" x14ac:dyDescent="0.3">
      <c r="A2140" s="25"/>
      <c r="B2140">
        <v>2138</v>
      </c>
      <c r="C2140" s="9" t="s">
        <v>853</v>
      </c>
      <c r="D2140" s="25"/>
      <c r="E2140">
        <v>15</v>
      </c>
      <c r="F2140" s="25" t="str">
        <f>VLOOKUP(vAccountPlanning[[#This Row],[Type]],TableTypeAccount[],2)</f>
        <v>Capital</v>
      </c>
      <c r="H2140" t="b">
        <v>0</v>
      </c>
      <c r="I2140" s="25" t="s">
        <v>4480</v>
      </c>
    </row>
    <row r="2141" spans="1:9" x14ac:dyDescent="0.3">
      <c r="A2141" s="25"/>
      <c r="B2141">
        <v>2139</v>
      </c>
      <c r="C2141" s="9" t="s">
        <v>854</v>
      </c>
      <c r="D2141" s="25"/>
      <c r="E2141">
        <v>15</v>
      </c>
      <c r="F2141" s="25" t="str">
        <f>VLOOKUP(vAccountPlanning[[#This Row],[Type]],TableTypeAccount[],2)</f>
        <v>Capital</v>
      </c>
      <c r="H2141" t="b">
        <v>0</v>
      </c>
      <c r="I2141" s="25" t="s">
        <v>4481</v>
      </c>
    </row>
    <row r="2142" spans="1:9" x14ac:dyDescent="0.3">
      <c r="A2142" s="25"/>
      <c r="B2142">
        <v>2140</v>
      </c>
      <c r="C2142" s="9" t="s">
        <v>845</v>
      </c>
      <c r="D2142" s="25"/>
      <c r="E2142">
        <v>15</v>
      </c>
      <c r="F2142" s="25" t="str">
        <f>VLOOKUP(vAccountPlanning[[#This Row],[Type]],TableTypeAccount[],2)</f>
        <v>Capital</v>
      </c>
      <c r="H2142" t="b">
        <v>0</v>
      </c>
      <c r="I2142" s="25" t="s">
        <v>4482</v>
      </c>
    </row>
    <row r="2143" spans="1:9" x14ac:dyDescent="0.3">
      <c r="A2143" s="25"/>
      <c r="B2143">
        <v>2141</v>
      </c>
      <c r="C2143" s="9" t="s">
        <v>846</v>
      </c>
      <c r="D2143" s="25"/>
      <c r="E2143">
        <v>15</v>
      </c>
      <c r="F2143" s="25" t="str">
        <f>VLOOKUP(vAccountPlanning[[#This Row],[Type]],TableTypeAccount[],2)</f>
        <v>Capital</v>
      </c>
      <c r="H2143" t="b">
        <v>0</v>
      </c>
      <c r="I2143" s="25" t="s">
        <v>4483</v>
      </c>
    </row>
    <row r="2144" spans="1:9" x14ac:dyDescent="0.3">
      <c r="A2144" s="25"/>
      <c r="B2144">
        <v>2142</v>
      </c>
      <c r="C2144" s="9" t="s">
        <v>847</v>
      </c>
      <c r="D2144" s="25"/>
      <c r="E2144">
        <v>15</v>
      </c>
      <c r="F2144" s="25" t="str">
        <f>VLOOKUP(vAccountPlanning[[#This Row],[Type]],TableTypeAccount[],2)</f>
        <v>Capital</v>
      </c>
      <c r="H2144" t="b">
        <v>0</v>
      </c>
      <c r="I2144" s="25" t="s">
        <v>4484</v>
      </c>
    </row>
    <row r="2145" spans="1:9" x14ac:dyDescent="0.3">
      <c r="A2145" s="25"/>
      <c r="B2145">
        <v>2143</v>
      </c>
      <c r="C2145" s="9" t="s">
        <v>848</v>
      </c>
      <c r="D2145" s="25"/>
      <c r="E2145">
        <v>15</v>
      </c>
      <c r="F2145" s="25" t="str">
        <f>VLOOKUP(vAccountPlanning[[#This Row],[Type]],TableTypeAccount[],2)</f>
        <v>Capital</v>
      </c>
      <c r="H2145" t="b">
        <v>0</v>
      </c>
      <c r="I2145" s="25" t="s">
        <v>4485</v>
      </c>
    </row>
    <row r="2146" spans="1:9" x14ac:dyDescent="0.3">
      <c r="A2146" s="25"/>
      <c r="B2146">
        <v>2144</v>
      </c>
      <c r="C2146" s="9" t="s">
        <v>849</v>
      </c>
      <c r="D2146" s="25"/>
      <c r="E2146">
        <v>15</v>
      </c>
      <c r="F2146" s="25" t="str">
        <f>VLOOKUP(vAccountPlanning[[#This Row],[Type]],TableTypeAccount[],2)</f>
        <v>Capital</v>
      </c>
      <c r="H2146" t="b">
        <v>0</v>
      </c>
      <c r="I2146" s="25" t="s">
        <v>4486</v>
      </c>
    </row>
    <row r="2147" spans="1:9" x14ac:dyDescent="0.3">
      <c r="A2147" s="25"/>
      <c r="B2147">
        <v>2145</v>
      </c>
      <c r="C2147" s="9" t="s">
        <v>850</v>
      </c>
      <c r="D2147" s="25"/>
      <c r="E2147">
        <v>15</v>
      </c>
      <c r="F2147" s="25" t="str">
        <f>VLOOKUP(vAccountPlanning[[#This Row],[Type]],TableTypeAccount[],2)</f>
        <v>Capital</v>
      </c>
      <c r="H2147" t="b">
        <v>0</v>
      </c>
      <c r="I2147" s="25" t="s">
        <v>4487</v>
      </c>
    </row>
    <row r="2148" spans="1:9" x14ac:dyDescent="0.3">
      <c r="A2148" s="25"/>
      <c r="B2148">
        <v>2146</v>
      </c>
      <c r="C2148" s="9" t="s">
        <v>851</v>
      </c>
      <c r="D2148" s="25"/>
      <c r="E2148">
        <v>15</v>
      </c>
      <c r="F2148" s="25" t="str">
        <f>VLOOKUP(vAccountPlanning[[#This Row],[Type]],TableTypeAccount[],2)</f>
        <v>Capital</v>
      </c>
      <c r="H2148" t="b">
        <v>0</v>
      </c>
      <c r="I2148" s="25" t="s">
        <v>4488</v>
      </c>
    </row>
    <row r="2149" spans="1:9" x14ac:dyDescent="0.3">
      <c r="A2149" s="25"/>
      <c r="B2149">
        <v>2147</v>
      </c>
      <c r="C2149" s="9" t="s">
        <v>852</v>
      </c>
      <c r="D2149" s="25"/>
      <c r="E2149">
        <v>15</v>
      </c>
      <c r="F2149" s="25" t="str">
        <f>VLOOKUP(vAccountPlanning[[#This Row],[Type]],TableTypeAccount[],2)</f>
        <v>Capital</v>
      </c>
      <c r="H2149" t="b">
        <v>0</v>
      </c>
      <c r="I2149" s="25" t="s">
        <v>4489</v>
      </c>
    </row>
    <row r="2150" spans="1:9" x14ac:dyDescent="0.3">
      <c r="A2150" s="25"/>
      <c r="B2150">
        <v>2148</v>
      </c>
      <c r="C2150" s="9" t="s">
        <v>853</v>
      </c>
      <c r="D2150" s="25"/>
      <c r="E2150">
        <v>15</v>
      </c>
      <c r="F2150" s="25" t="str">
        <f>VLOOKUP(vAccountPlanning[[#This Row],[Type]],TableTypeAccount[],2)</f>
        <v>Capital</v>
      </c>
      <c r="H2150" t="b">
        <v>0</v>
      </c>
      <c r="I2150" s="25" t="s">
        <v>4490</v>
      </c>
    </row>
    <row r="2151" spans="1:9" x14ac:dyDescent="0.3">
      <c r="A2151" s="25"/>
      <c r="B2151">
        <v>2149</v>
      </c>
      <c r="C2151" s="9" t="s">
        <v>854</v>
      </c>
      <c r="D2151" s="25"/>
      <c r="E2151">
        <v>15</v>
      </c>
      <c r="F2151" s="25" t="str">
        <f>VLOOKUP(vAccountPlanning[[#This Row],[Type]],TableTypeAccount[],2)</f>
        <v>Capital</v>
      </c>
      <c r="H2151" t="b">
        <v>0</v>
      </c>
      <c r="I2151" s="25" t="s">
        <v>4491</v>
      </c>
    </row>
    <row r="2152" spans="1:9" x14ac:dyDescent="0.3">
      <c r="A2152" s="25"/>
      <c r="B2152">
        <v>2150</v>
      </c>
      <c r="C2152" s="9" t="s">
        <v>855</v>
      </c>
      <c r="D2152" s="25"/>
      <c r="E2152">
        <v>15</v>
      </c>
      <c r="F2152" s="25" t="str">
        <f>VLOOKUP(vAccountPlanning[[#This Row],[Type]],TableTypeAccount[],2)</f>
        <v>Capital</v>
      </c>
      <c r="H2152" t="b">
        <v>0</v>
      </c>
      <c r="I2152" s="25" t="s">
        <v>4492</v>
      </c>
    </row>
    <row r="2153" spans="1:9" x14ac:dyDescent="0.3">
      <c r="A2153" s="25"/>
      <c r="B2153">
        <v>2151</v>
      </c>
      <c r="C2153" s="9" t="s">
        <v>856</v>
      </c>
      <c r="D2153" s="25"/>
      <c r="E2153">
        <v>15</v>
      </c>
      <c r="F2153" s="25" t="str">
        <f>VLOOKUP(vAccountPlanning[[#This Row],[Type]],TableTypeAccount[],2)</f>
        <v>Capital</v>
      </c>
      <c r="H2153" t="b">
        <v>0</v>
      </c>
      <c r="I2153" s="25" t="s">
        <v>4493</v>
      </c>
    </row>
    <row r="2154" spans="1:9" x14ac:dyDescent="0.3">
      <c r="A2154" s="25"/>
      <c r="B2154">
        <v>2152</v>
      </c>
      <c r="C2154" s="9" t="s">
        <v>857</v>
      </c>
      <c r="D2154" s="25"/>
      <c r="E2154">
        <v>15</v>
      </c>
      <c r="F2154" s="25" t="str">
        <f>VLOOKUP(vAccountPlanning[[#This Row],[Type]],TableTypeAccount[],2)</f>
        <v>Capital</v>
      </c>
      <c r="H2154" t="b">
        <v>0</v>
      </c>
      <c r="I2154" s="25" t="s">
        <v>4494</v>
      </c>
    </row>
    <row r="2155" spans="1:9" x14ac:dyDescent="0.3">
      <c r="A2155" s="25"/>
      <c r="B2155">
        <v>2153</v>
      </c>
      <c r="C2155" s="9" t="s">
        <v>858</v>
      </c>
      <c r="D2155" s="25"/>
      <c r="E2155">
        <v>15</v>
      </c>
      <c r="F2155" s="25" t="str">
        <f>VLOOKUP(vAccountPlanning[[#This Row],[Type]],TableTypeAccount[],2)</f>
        <v>Capital</v>
      </c>
      <c r="H2155" t="b">
        <v>0</v>
      </c>
      <c r="I2155" s="25" t="s">
        <v>4495</v>
      </c>
    </row>
    <row r="2156" spans="1:9" x14ac:dyDescent="0.3">
      <c r="A2156" s="25"/>
      <c r="B2156">
        <v>2154</v>
      </c>
      <c r="C2156" s="9" t="s">
        <v>859</v>
      </c>
      <c r="D2156" s="25"/>
      <c r="E2156">
        <v>15</v>
      </c>
      <c r="F2156" s="25" t="str">
        <f>VLOOKUP(vAccountPlanning[[#This Row],[Type]],TableTypeAccount[],2)</f>
        <v>Capital</v>
      </c>
      <c r="H2156" t="b">
        <v>0</v>
      </c>
      <c r="I2156" s="25" t="s">
        <v>4496</v>
      </c>
    </row>
    <row r="2157" spans="1:9" x14ac:dyDescent="0.3">
      <c r="A2157" s="25"/>
      <c r="B2157">
        <v>2155</v>
      </c>
      <c r="C2157" s="9" t="s">
        <v>860</v>
      </c>
      <c r="D2157" s="25"/>
      <c r="E2157">
        <v>15</v>
      </c>
      <c r="F2157" s="25" t="str">
        <f>VLOOKUP(vAccountPlanning[[#This Row],[Type]],TableTypeAccount[],2)</f>
        <v>Capital</v>
      </c>
      <c r="H2157" t="b">
        <v>0</v>
      </c>
      <c r="I2157" s="25" t="s">
        <v>4497</v>
      </c>
    </row>
    <row r="2158" spans="1:9" x14ac:dyDescent="0.3">
      <c r="A2158" s="25"/>
      <c r="B2158">
        <v>2156</v>
      </c>
      <c r="C2158" s="9" t="s">
        <v>861</v>
      </c>
      <c r="D2158" s="25"/>
      <c r="E2158">
        <v>15</v>
      </c>
      <c r="F2158" s="25" t="str">
        <f>VLOOKUP(vAccountPlanning[[#This Row],[Type]],TableTypeAccount[],2)</f>
        <v>Capital</v>
      </c>
      <c r="H2158" t="b">
        <v>0</v>
      </c>
      <c r="I2158" s="25" t="s">
        <v>4498</v>
      </c>
    </row>
    <row r="2159" spans="1:9" x14ac:dyDescent="0.3">
      <c r="A2159" s="25"/>
      <c r="B2159">
        <v>2157</v>
      </c>
      <c r="C2159" s="9" t="s">
        <v>862</v>
      </c>
      <c r="D2159" s="25"/>
      <c r="E2159">
        <v>15</v>
      </c>
      <c r="F2159" s="25" t="str">
        <f>VLOOKUP(vAccountPlanning[[#This Row],[Type]],TableTypeAccount[],2)</f>
        <v>Capital</v>
      </c>
      <c r="H2159" t="b">
        <v>0</v>
      </c>
      <c r="I2159" s="25" t="s">
        <v>4499</v>
      </c>
    </row>
    <row r="2160" spans="1:9" x14ac:dyDescent="0.3">
      <c r="A2160" s="25"/>
      <c r="B2160">
        <v>2158</v>
      </c>
      <c r="C2160" s="9" t="s">
        <v>863</v>
      </c>
      <c r="D2160" s="25"/>
      <c r="E2160">
        <v>15</v>
      </c>
      <c r="F2160" s="25" t="str">
        <f>VLOOKUP(vAccountPlanning[[#This Row],[Type]],TableTypeAccount[],2)</f>
        <v>Capital</v>
      </c>
      <c r="H2160" t="b">
        <v>0</v>
      </c>
      <c r="I2160" s="25" t="s">
        <v>4500</v>
      </c>
    </row>
    <row r="2161" spans="1:9" x14ac:dyDescent="0.3">
      <c r="A2161" s="25"/>
      <c r="B2161">
        <v>2159</v>
      </c>
      <c r="C2161" s="9" t="s">
        <v>864</v>
      </c>
      <c r="D2161" s="25"/>
      <c r="E2161">
        <v>15</v>
      </c>
      <c r="F2161" s="25" t="str">
        <f>VLOOKUP(vAccountPlanning[[#This Row],[Type]],TableTypeAccount[],2)</f>
        <v>Capital</v>
      </c>
      <c r="H2161" t="b">
        <v>0</v>
      </c>
      <c r="I2161" s="25" t="s">
        <v>4501</v>
      </c>
    </row>
    <row r="2162" spans="1:9" x14ac:dyDescent="0.3">
      <c r="A2162" s="25"/>
      <c r="B2162">
        <v>2160</v>
      </c>
      <c r="C2162" s="9" t="s">
        <v>855</v>
      </c>
      <c r="D2162" s="25"/>
      <c r="E2162">
        <v>15</v>
      </c>
      <c r="F2162" s="25" t="str">
        <f>VLOOKUP(vAccountPlanning[[#This Row],[Type]],TableTypeAccount[],2)</f>
        <v>Capital</v>
      </c>
      <c r="H2162" t="b">
        <v>0</v>
      </c>
      <c r="I2162" s="25" t="s">
        <v>4502</v>
      </c>
    </row>
    <row r="2163" spans="1:9" x14ac:dyDescent="0.3">
      <c r="A2163" s="25"/>
      <c r="B2163">
        <v>2161</v>
      </c>
      <c r="C2163" s="9" t="s">
        <v>856</v>
      </c>
      <c r="D2163" s="25"/>
      <c r="E2163">
        <v>15</v>
      </c>
      <c r="F2163" s="25" t="str">
        <f>VLOOKUP(vAccountPlanning[[#This Row],[Type]],TableTypeAccount[],2)</f>
        <v>Capital</v>
      </c>
      <c r="H2163" t="b">
        <v>0</v>
      </c>
      <c r="I2163" s="25" t="s">
        <v>4503</v>
      </c>
    </row>
    <row r="2164" spans="1:9" x14ac:dyDescent="0.3">
      <c r="A2164" s="25"/>
      <c r="B2164">
        <v>2162</v>
      </c>
      <c r="C2164" s="9" t="s">
        <v>857</v>
      </c>
      <c r="D2164" s="25"/>
      <c r="E2164">
        <v>15</v>
      </c>
      <c r="F2164" s="25" t="str">
        <f>VLOOKUP(vAccountPlanning[[#This Row],[Type]],TableTypeAccount[],2)</f>
        <v>Capital</v>
      </c>
      <c r="H2164" t="b">
        <v>0</v>
      </c>
      <c r="I2164" s="25" t="s">
        <v>4504</v>
      </c>
    </row>
    <row r="2165" spans="1:9" x14ac:dyDescent="0.3">
      <c r="A2165" s="25"/>
      <c r="B2165">
        <v>2163</v>
      </c>
      <c r="C2165" s="9" t="s">
        <v>858</v>
      </c>
      <c r="D2165" s="25"/>
      <c r="E2165">
        <v>15</v>
      </c>
      <c r="F2165" s="25" t="str">
        <f>VLOOKUP(vAccountPlanning[[#This Row],[Type]],TableTypeAccount[],2)</f>
        <v>Capital</v>
      </c>
      <c r="H2165" t="b">
        <v>0</v>
      </c>
      <c r="I2165" s="25" t="s">
        <v>4505</v>
      </c>
    </row>
    <row r="2166" spans="1:9" x14ac:dyDescent="0.3">
      <c r="A2166" s="25"/>
      <c r="B2166">
        <v>2164</v>
      </c>
      <c r="C2166" s="9" t="s">
        <v>859</v>
      </c>
      <c r="D2166" s="25"/>
      <c r="E2166">
        <v>15</v>
      </c>
      <c r="F2166" s="25" t="str">
        <f>VLOOKUP(vAccountPlanning[[#This Row],[Type]],TableTypeAccount[],2)</f>
        <v>Capital</v>
      </c>
      <c r="H2166" t="b">
        <v>0</v>
      </c>
      <c r="I2166" s="25" t="s">
        <v>4506</v>
      </c>
    </row>
    <row r="2167" spans="1:9" x14ac:dyDescent="0.3">
      <c r="A2167" s="25"/>
      <c r="B2167">
        <v>2165</v>
      </c>
      <c r="C2167" s="9" t="s">
        <v>860</v>
      </c>
      <c r="D2167" s="25"/>
      <c r="E2167">
        <v>15</v>
      </c>
      <c r="F2167" s="25" t="str">
        <f>VLOOKUP(vAccountPlanning[[#This Row],[Type]],TableTypeAccount[],2)</f>
        <v>Capital</v>
      </c>
      <c r="H2167" t="b">
        <v>0</v>
      </c>
      <c r="I2167" s="25" t="s">
        <v>4507</v>
      </c>
    </row>
    <row r="2168" spans="1:9" x14ac:dyDescent="0.3">
      <c r="A2168" s="25"/>
      <c r="B2168">
        <v>2166</v>
      </c>
      <c r="C2168" s="9" t="s">
        <v>861</v>
      </c>
      <c r="D2168" s="25"/>
      <c r="E2168">
        <v>15</v>
      </c>
      <c r="F2168" s="25" t="str">
        <f>VLOOKUP(vAccountPlanning[[#This Row],[Type]],TableTypeAccount[],2)</f>
        <v>Capital</v>
      </c>
      <c r="H2168" t="b">
        <v>0</v>
      </c>
      <c r="I2168" s="25" t="s">
        <v>4508</v>
      </c>
    </row>
    <row r="2169" spans="1:9" x14ac:dyDescent="0.3">
      <c r="A2169" s="25"/>
      <c r="B2169">
        <v>2167</v>
      </c>
      <c r="C2169" s="9" t="s">
        <v>862</v>
      </c>
      <c r="D2169" s="25"/>
      <c r="E2169">
        <v>15</v>
      </c>
      <c r="F2169" s="25" t="str">
        <f>VLOOKUP(vAccountPlanning[[#This Row],[Type]],TableTypeAccount[],2)</f>
        <v>Capital</v>
      </c>
      <c r="H2169" t="b">
        <v>0</v>
      </c>
      <c r="I2169" s="25" t="s">
        <v>4509</v>
      </c>
    </row>
    <row r="2170" spans="1:9" x14ac:dyDescent="0.3">
      <c r="A2170" s="25"/>
      <c r="B2170">
        <v>2168</v>
      </c>
      <c r="C2170" s="9" t="s">
        <v>863</v>
      </c>
      <c r="D2170" s="25"/>
      <c r="E2170">
        <v>15</v>
      </c>
      <c r="F2170" s="25" t="str">
        <f>VLOOKUP(vAccountPlanning[[#This Row],[Type]],TableTypeAccount[],2)</f>
        <v>Capital</v>
      </c>
      <c r="H2170" t="b">
        <v>0</v>
      </c>
      <c r="I2170" s="25" t="s">
        <v>4510</v>
      </c>
    </row>
    <row r="2171" spans="1:9" x14ac:dyDescent="0.3">
      <c r="A2171" s="25"/>
      <c r="B2171">
        <v>2169</v>
      </c>
      <c r="C2171" s="9" t="s">
        <v>864</v>
      </c>
      <c r="D2171" s="25"/>
      <c r="E2171">
        <v>15</v>
      </c>
      <c r="F2171" s="25" t="str">
        <f>VLOOKUP(vAccountPlanning[[#This Row],[Type]],TableTypeAccount[],2)</f>
        <v>Capital</v>
      </c>
      <c r="H2171" t="b">
        <v>0</v>
      </c>
      <c r="I2171" s="25" t="s">
        <v>4511</v>
      </c>
    </row>
    <row r="2172" spans="1:9" x14ac:dyDescent="0.3">
      <c r="A2172" s="25"/>
      <c r="B2172">
        <v>2170</v>
      </c>
      <c r="C2172" s="9" t="s">
        <v>855</v>
      </c>
      <c r="D2172" s="25"/>
      <c r="E2172">
        <v>15</v>
      </c>
      <c r="F2172" s="25" t="str">
        <f>VLOOKUP(vAccountPlanning[[#This Row],[Type]],TableTypeAccount[],2)</f>
        <v>Capital</v>
      </c>
      <c r="H2172" t="b">
        <v>0</v>
      </c>
      <c r="I2172" s="25" t="s">
        <v>4512</v>
      </c>
    </row>
    <row r="2173" spans="1:9" x14ac:dyDescent="0.3">
      <c r="A2173" s="25"/>
      <c r="B2173">
        <v>2171</v>
      </c>
      <c r="C2173" s="9" t="s">
        <v>856</v>
      </c>
      <c r="D2173" s="25"/>
      <c r="E2173">
        <v>15</v>
      </c>
      <c r="F2173" s="25" t="str">
        <f>VLOOKUP(vAccountPlanning[[#This Row],[Type]],TableTypeAccount[],2)</f>
        <v>Capital</v>
      </c>
      <c r="H2173" t="b">
        <v>0</v>
      </c>
      <c r="I2173" s="25" t="s">
        <v>4513</v>
      </c>
    </row>
    <row r="2174" spans="1:9" x14ac:dyDescent="0.3">
      <c r="A2174" s="25"/>
      <c r="B2174">
        <v>2172</v>
      </c>
      <c r="C2174" s="9" t="s">
        <v>857</v>
      </c>
      <c r="D2174" s="25"/>
      <c r="E2174">
        <v>15</v>
      </c>
      <c r="F2174" s="25" t="str">
        <f>VLOOKUP(vAccountPlanning[[#This Row],[Type]],TableTypeAccount[],2)</f>
        <v>Capital</v>
      </c>
      <c r="H2174" t="b">
        <v>0</v>
      </c>
      <c r="I2174" s="25" t="s">
        <v>4514</v>
      </c>
    </row>
    <row r="2175" spans="1:9" x14ac:dyDescent="0.3">
      <c r="A2175" s="25"/>
      <c r="B2175">
        <v>2173</v>
      </c>
      <c r="C2175" s="9" t="s">
        <v>858</v>
      </c>
      <c r="D2175" s="25"/>
      <c r="E2175">
        <v>15</v>
      </c>
      <c r="F2175" s="25" t="str">
        <f>VLOOKUP(vAccountPlanning[[#This Row],[Type]],TableTypeAccount[],2)</f>
        <v>Capital</v>
      </c>
      <c r="H2175" t="b">
        <v>0</v>
      </c>
      <c r="I2175" s="25" t="s">
        <v>4515</v>
      </c>
    </row>
    <row r="2176" spans="1:9" x14ac:dyDescent="0.3">
      <c r="A2176" s="25"/>
      <c r="B2176">
        <v>2174</v>
      </c>
      <c r="C2176" s="9" t="s">
        <v>859</v>
      </c>
      <c r="D2176" s="25"/>
      <c r="E2176">
        <v>15</v>
      </c>
      <c r="F2176" s="25" t="str">
        <f>VLOOKUP(vAccountPlanning[[#This Row],[Type]],TableTypeAccount[],2)</f>
        <v>Capital</v>
      </c>
      <c r="H2176" t="b">
        <v>0</v>
      </c>
      <c r="I2176" s="25" t="s">
        <v>4516</v>
      </c>
    </row>
    <row r="2177" spans="1:9" x14ac:dyDescent="0.3">
      <c r="A2177" s="25"/>
      <c r="B2177">
        <v>2175</v>
      </c>
      <c r="C2177" s="9" t="s">
        <v>860</v>
      </c>
      <c r="D2177" s="25"/>
      <c r="E2177">
        <v>15</v>
      </c>
      <c r="F2177" s="25" t="str">
        <f>VLOOKUP(vAccountPlanning[[#This Row],[Type]],TableTypeAccount[],2)</f>
        <v>Capital</v>
      </c>
      <c r="H2177" t="b">
        <v>0</v>
      </c>
      <c r="I2177" s="25" t="s">
        <v>4517</v>
      </c>
    </row>
    <row r="2178" spans="1:9" x14ac:dyDescent="0.3">
      <c r="A2178" s="25"/>
      <c r="B2178">
        <v>2176</v>
      </c>
      <c r="C2178" s="9" t="s">
        <v>861</v>
      </c>
      <c r="D2178" s="25"/>
      <c r="E2178">
        <v>15</v>
      </c>
      <c r="F2178" s="25" t="str">
        <f>VLOOKUP(vAccountPlanning[[#This Row],[Type]],TableTypeAccount[],2)</f>
        <v>Capital</v>
      </c>
      <c r="H2178" t="b">
        <v>0</v>
      </c>
      <c r="I2178" s="25" t="s">
        <v>4518</v>
      </c>
    </row>
    <row r="2179" spans="1:9" x14ac:dyDescent="0.3">
      <c r="A2179" s="25"/>
      <c r="B2179">
        <v>2177</v>
      </c>
      <c r="C2179" s="9" t="s">
        <v>862</v>
      </c>
      <c r="D2179" s="25"/>
      <c r="E2179">
        <v>15</v>
      </c>
      <c r="F2179" s="25" t="str">
        <f>VLOOKUP(vAccountPlanning[[#This Row],[Type]],TableTypeAccount[],2)</f>
        <v>Capital</v>
      </c>
      <c r="H2179" t="b">
        <v>0</v>
      </c>
      <c r="I2179" s="25" t="s">
        <v>4519</v>
      </c>
    </row>
    <row r="2180" spans="1:9" x14ac:dyDescent="0.3">
      <c r="A2180" s="25"/>
      <c r="B2180">
        <v>2178</v>
      </c>
      <c r="C2180" s="9" t="s">
        <v>863</v>
      </c>
      <c r="D2180" s="25"/>
      <c r="E2180">
        <v>15</v>
      </c>
      <c r="F2180" s="25" t="str">
        <f>VLOOKUP(vAccountPlanning[[#This Row],[Type]],TableTypeAccount[],2)</f>
        <v>Capital</v>
      </c>
      <c r="H2180" t="b">
        <v>0</v>
      </c>
      <c r="I2180" s="25" t="s">
        <v>4520</v>
      </c>
    </row>
    <row r="2181" spans="1:9" x14ac:dyDescent="0.3">
      <c r="A2181" s="25"/>
      <c r="B2181">
        <v>2179</v>
      </c>
      <c r="C2181" s="9" t="s">
        <v>864</v>
      </c>
      <c r="D2181" s="25"/>
      <c r="E2181">
        <v>15</v>
      </c>
      <c r="F2181" s="25" t="str">
        <f>VLOOKUP(vAccountPlanning[[#This Row],[Type]],TableTypeAccount[],2)</f>
        <v>Capital</v>
      </c>
      <c r="H2181" t="b">
        <v>0</v>
      </c>
      <c r="I2181" s="25" t="s">
        <v>4521</v>
      </c>
    </row>
    <row r="2182" spans="1:9" x14ac:dyDescent="0.3">
      <c r="A2182" s="25"/>
      <c r="B2182">
        <v>2180</v>
      </c>
      <c r="C2182" s="9" t="s">
        <v>865</v>
      </c>
      <c r="D2182" s="25"/>
      <c r="E2182">
        <v>15</v>
      </c>
      <c r="F2182" s="25" t="str">
        <f>VLOOKUP(vAccountPlanning[[#This Row],[Type]],TableTypeAccount[],2)</f>
        <v>Capital</v>
      </c>
      <c r="H2182" t="b">
        <v>0</v>
      </c>
      <c r="I2182" s="25" t="s">
        <v>4522</v>
      </c>
    </row>
    <row r="2183" spans="1:9" x14ac:dyDescent="0.3">
      <c r="A2183" s="25"/>
      <c r="B2183">
        <v>2181</v>
      </c>
      <c r="C2183" s="9" t="s">
        <v>866</v>
      </c>
      <c r="D2183" s="25"/>
      <c r="E2183">
        <v>15</v>
      </c>
      <c r="F2183" s="25" t="str">
        <f>VLOOKUP(vAccountPlanning[[#This Row],[Type]],TableTypeAccount[],2)</f>
        <v>Capital</v>
      </c>
      <c r="H2183" t="b">
        <v>0</v>
      </c>
      <c r="I2183" s="25" t="s">
        <v>4523</v>
      </c>
    </row>
    <row r="2184" spans="1:9" x14ac:dyDescent="0.3">
      <c r="A2184" s="25"/>
      <c r="B2184">
        <v>2182</v>
      </c>
      <c r="C2184" s="9" t="s">
        <v>867</v>
      </c>
      <c r="D2184" s="25"/>
      <c r="E2184">
        <v>15</v>
      </c>
      <c r="F2184" s="25" t="str">
        <f>VLOOKUP(vAccountPlanning[[#This Row],[Type]],TableTypeAccount[],2)</f>
        <v>Capital</v>
      </c>
      <c r="H2184" t="b">
        <v>0</v>
      </c>
      <c r="I2184" s="25" t="s">
        <v>4524</v>
      </c>
    </row>
    <row r="2185" spans="1:9" x14ac:dyDescent="0.3">
      <c r="A2185" s="25"/>
      <c r="B2185">
        <v>2183</v>
      </c>
      <c r="C2185" s="9" t="s">
        <v>868</v>
      </c>
      <c r="D2185" s="25"/>
      <c r="E2185">
        <v>15</v>
      </c>
      <c r="F2185" s="25" t="str">
        <f>VLOOKUP(vAccountPlanning[[#This Row],[Type]],TableTypeAccount[],2)</f>
        <v>Capital</v>
      </c>
      <c r="H2185" t="b">
        <v>0</v>
      </c>
      <c r="I2185" s="25" t="s">
        <v>4525</v>
      </c>
    </row>
    <row r="2186" spans="1:9" x14ac:dyDescent="0.3">
      <c r="A2186" s="25"/>
      <c r="B2186">
        <v>2184</v>
      </c>
      <c r="C2186" s="9" t="s">
        <v>869</v>
      </c>
      <c r="D2186" s="25"/>
      <c r="E2186">
        <v>15</v>
      </c>
      <c r="F2186" s="25" t="str">
        <f>VLOOKUP(vAccountPlanning[[#This Row],[Type]],TableTypeAccount[],2)</f>
        <v>Capital</v>
      </c>
      <c r="H2186" t="b">
        <v>0</v>
      </c>
      <c r="I2186" s="25" t="s">
        <v>4526</v>
      </c>
    </row>
    <row r="2187" spans="1:9" x14ac:dyDescent="0.3">
      <c r="A2187" s="25"/>
      <c r="B2187">
        <v>2185</v>
      </c>
      <c r="C2187" s="9" t="s">
        <v>870</v>
      </c>
      <c r="D2187" s="25"/>
      <c r="E2187">
        <v>15</v>
      </c>
      <c r="F2187" s="25" t="str">
        <f>VLOOKUP(vAccountPlanning[[#This Row],[Type]],TableTypeAccount[],2)</f>
        <v>Capital</v>
      </c>
      <c r="H2187" t="b">
        <v>0</v>
      </c>
      <c r="I2187" s="25" t="s">
        <v>4527</v>
      </c>
    </row>
    <row r="2188" spans="1:9" x14ac:dyDescent="0.3">
      <c r="A2188" s="25"/>
      <c r="B2188">
        <v>2186</v>
      </c>
      <c r="C2188" s="9" t="s">
        <v>871</v>
      </c>
      <c r="D2188" s="25"/>
      <c r="E2188">
        <v>15</v>
      </c>
      <c r="F2188" s="25" t="str">
        <f>VLOOKUP(vAccountPlanning[[#This Row],[Type]],TableTypeAccount[],2)</f>
        <v>Capital</v>
      </c>
      <c r="H2188" t="b">
        <v>0</v>
      </c>
      <c r="I2188" s="25" t="s">
        <v>4528</v>
      </c>
    </row>
    <row r="2189" spans="1:9" x14ac:dyDescent="0.3">
      <c r="A2189" s="25"/>
      <c r="B2189">
        <v>2187</v>
      </c>
      <c r="C2189" s="9" t="s">
        <v>872</v>
      </c>
      <c r="D2189" s="25"/>
      <c r="E2189">
        <v>15</v>
      </c>
      <c r="F2189" s="25" t="str">
        <f>VLOOKUP(vAccountPlanning[[#This Row],[Type]],TableTypeAccount[],2)</f>
        <v>Capital</v>
      </c>
      <c r="H2189" t="b">
        <v>0</v>
      </c>
      <c r="I2189" s="25" t="s">
        <v>4529</v>
      </c>
    </row>
    <row r="2190" spans="1:9" x14ac:dyDescent="0.3">
      <c r="A2190" s="25"/>
      <c r="B2190">
        <v>2188</v>
      </c>
      <c r="C2190" s="9" t="s">
        <v>873</v>
      </c>
      <c r="D2190" s="25"/>
      <c r="E2190">
        <v>15</v>
      </c>
      <c r="F2190" s="25" t="str">
        <f>VLOOKUP(vAccountPlanning[[#This Row],[Type]],TableTypeAccount[],2)</f>
        <v>Capital</v>
      </c>
      <c r="H2190" t="b">
        <v>0</v>
      </c>
      <c r="I2190" s="25" t="s">
        <v>4530</v>
      </c>
    </row>
    <row r="2191" spans="1:9" x14ac:dyDescent="0.3">
      <c r="A2191" s="25"/>
      <c r="B2191">
        <v>2189</v>
      </c>
      <c r="C2191" s="9" t="s">
        <v>874</v>
      </c>
      <c r="D2191" s="25"/>
      <c r="E2191">
        <v>15</v>
      </c>
      <c r="F2191" s="25" t="str">
        <f>VLOOKUP(vAccountPlanning[[#This Row],[Type]],TableTypeAccount[],2)</f>
        <v>Capital</v>
      </c>
      <c r="H2191" t="b">
        <v>0</v>
      </c>
      <c r="I2191" s="25" t="s">
        <v>4531</v>
      </c>
    </row>
    <row r="2192" spans="1:9" x14ac:dyDescent="0.3">
      <c r="A2192" s="25"/>
      <c r="B2192">
        <v>2190</v>
      </c>
      <c r="C2192" s="9" t="s">
        <v>865</v>
      </c>
      <c r="D2192" s="25"/>
      <c r="E2192">
        <v>15</v>
      </c>
      <c r="F2192" s="25" t="str">
        <f>VLOOKUP(vAccountPlanning[[#This Row],[Type]],TableTypeAccount[],2)</f>
        <v>Capital</v>
      </c>
      <c r="H2192" t="b">
        <v>0</v>
      </c>
      <c r="I2192" s="25" t="s">
        <v>4532</v>
      </c>
    </row>
    <row r="2193" spans="1:9" x14ac:dyDescent="0.3">
      <c r="A2193" s="25"/>
      <c r="B2193">
        <v>2191</v>
      </c>
      <c r="C2193" s="9" t="s">
        <v>866</v>
      </c>
      <c r="D2193" s="25"/>
      <c r="E2193">
        <v>15</v>
      </c>
      <c r="F2193" s="25" t="str">
        <f>VLOOKUP(vAccountPlanning[[#This Row],[Type]],TableTypeAccount[],2)</f>
        <v>Capital</v>
      </c>
      <c r="H2193" t="b">
        <v>0</v>
      </c>
      <c r="I2193" s="25" t="s">
        <v>4533</v>
      </c>
    </row>
    <row r="2194" spans="1:9" x14ac:dyDescent="0.3">
      <c r="A2194" s="25"/>
      <c r="B2194">
        <v>2192</v>
      </c>
      <c r="C2194" s="9" t="s">
        <v>867</v>
      </c>
      <c r="D2194" s="25"/>
      <c r="E2194">
        <v>15</v>
      </c>
      <c r="F2194" s="25" t="str">
        <f>VLOOKUP(vAccountPlanning[[#This Row],[Type]],TableTypeAccount[],2)</f>
        <v>Capital</v>
      </c>
      <c r="H2194" t="b">
        <v>0</v>
      </c>
      <c r="I2194" s="25" t="s">
        <v>4534</v>
      </c>
    </row>
    <row r="2195" spans="1:9" x14ac:dyDescent="0.3">
      <c r="A2195" s="25"/>
      <c r="B2195">
        <v>2193</v>
      </c>
      <c r="C2195" s="9" t="s">
        <v>868</v>
      </c>
      <c r="D2195" s="25"/>
      <c r="E2195">
        <v>15</v>
      </c>
      <c r="F2195" s="25" t="str">
        <f>VLOOKUP(vAccountPlanning[[#This Row],[Type]],TableTypeAccount[],2)</f>
        <v>Capital</v>
      </c>
      <c r="H2195" t="b">
        <v>0</v>
      </c>
      <c r="I2195" s="25" t="s">
        <v>4535</v>
      </c>
    </row>
    <row r="2196" spans="1:9" x14ac:dyDescent="0.3">
      <c r="A2196" s="25"/>
      <c r="B2196">
        <v>2194</v>
      </c>
      <c r="C2196" s="9" t="s">
        <v>869</v>
      </c>
      <c r="D2196" s="25"/>
      <c r="E2196">
        <v>15</v>
      </c>
      <c r="F2196" s="25" t="str">
        <f>VLOOKUP(vAccountPlanning[[#This Row],[Type]],TableTypeAccount[],2)</f>
        <v>Capital</v>
      </c>
      <c r="H2196" t="b">
        <v>0</v>
      </c>
      <c r="I2196" s="25" t="s">
        <v>4536</v>
      </c>
    </row>
    <row r="2197" spans="1:9" x14ac:dyDescent="0.3">
      <c r="A2197" s="25"/>
      <c r="B2197">
        <v>2195</v>
      </c>
      <c r="C2197" s="9" t="s">
        <v>870</v>
      </c>
      <c r="D2197" s="25"/>
      <c r="E2197">
        <v>15</v>
      </c>
      <c r="F2197" s="25" t="str">
        <f>VLOOKUP(vAccountPlanning[[#This Row],[Type]],TableTypeAccount[],2)</f>
        <v>Capital</v>
      </c>
      <c r="H2197" t="b">
        <v>0</v>
      </c>
      <c r="I2197" s="25" t="s">
        <v>4537</v>
      </c>
    </row>
    <row r="2198" spans="1:9" x14ac:dyDescent="0.3">
      <c r="A2198" s="25"/>
      <c r="B2198">
        <v>2196</v>
      </c>
      <c r="C2198" s="9" t="s">
        <v>871</v>
      </c>
      <c r="D2198" s="25"/>
      <c r="E2198">
        <v>15</v>
      </c>
      <c r="F2198" s="25" t="str">
        <f>VLOOKUP(vAccountPlanning[[#This Row],[Type]],TableTypeAccount[],2)</f>
        <v>Capital</v>
      </c>
      <c r="H2198" t="b">
        <v>0</v>
      </c>
      <c r="I2198" s="25" t="s">
        <v>4538</v>
      </c>
    </row>
    <row r="2199" spans="1:9" x14ac:dyDescent="0.3">
      <c r="A2199" s="25"/>
      <c r="B2199">
        <v>2197</v>
      </c>
      <c r="C2199" s="9" t="s">
        <v>872</v>
      </c>
      <c r="D2199" s="25"/>
      <c r="E2199">
        <v>15</v>
      </c>
      <c r="F2199" s="25" t="str">
        <f>VLOOKUP(vAccountPlanning[[#This Row],[Type]],TableTypeAccount[],2)</f>
        <v>Capital</v>
      </c>
      <c r="H2199" t="b">
        <v>0</v>
      </c>
      <c r="I2199" s="25" t="s">
        <v>4539</v>
      </c>
    </row>
    <row r="2200" spans="1:9" x14ac:dyDescent="0.3">
      <c r="A2200" s="25"/>
      <c r="B2200">
        <v>2198</v>
      </c>
      <c r="C2200" s="9" t="s">
        <v>873</v>
      </c>
      <c r="D2200" s="25"/>
      <c r="E2200">
        <v>15</v>
      </c>
      <c r="F2200" s="25" t="str">
        <f>VLOOKUP(vAccountPlanning[[#This Row],[Type]],TableTypeAccount[],2)</f>
        <v>Capital</v>
      </c>
      <c r="H2200" t="b">
        <v>0</v>
      </c>
      <c r="I2200" s="25" t="s">
        <v>4540</v>
      </c>
    </row>
    <row r="2201" spans="1:9" x14ac:dyDescent="0.3">
      <c r="A2201" s="25"/>
      <c r="B2201">
        <v>2199</v>
      </c>
      <c r="C2201" s="9" t="s">
        <v>874</v>
      </c>
      <c r="D2201" s="25"/>
      <c r="E2201">
        <v>15</v>
      </c>
      <c r="F2201" s="25" t="str">
        <f>VLOOKUP(vAccountPlanning[[#This Row],[Type]],TableTypeAccount[],2)</f>
        <v>Capital</v>
      </c>
      <c r="H2201" t="b">
        <v>0</v>
      </c>
      <c r="I2201" s="25" t="s">
        <v>4541</v>
      </c>
    </row>
    <row r="2202" spans="1:9" x14ac:dyDescent="0.3">
      <c r="A2202" s="25"/>
      <c r="B2202">
        <v>2200</v>
      </c>
      <c r="C2202" s="9" t="s">
        <v>875</v>
      </c>
      <c r="D2202" s="25"/>
      <c r="E2202">
        <v>15</v>
      </c>
      <c r="F2202" s="25" t="str">
        <f>VLOOKUP(vAccountPlanning[[#This Row],[Type]],TableTypeAccount[],2)</f>
        <v>Capital</v>
      </c>
      <c r="H2202" t="b">
        <v>0</v>
      </c>
      <c r="I2202" s="25" t="s">
        <v>4542</v>
      </c>
    </row>
    <row r="2203" spans="1:9" x14ac:dyDescent="0.3">
      <c r="A2203" s="25"/>
      <c r="B2203">
        <v>2201</v>
      </c>
      <c r="C2203" s="9" t="s">
        <v>876</v>
      </c>
      <c r="D2203" s="25"/>
      <c r="E2203">
        <v>15</v>
      </c>
      <c r="F2203" s="25" t="str">
        <f>VLOOKUP(vAccountPlanning[[#This Row],[Type]],TableTypeAccount[],2)</f>
        <v>Capital</v>
      </c>
      <c r="H2203" t="b">
        <v>0</v>
      </c>
      <c r="I2203" s="25" t="s">
        <v>4543</v>
      </c>
    </row>
    <row r="2204" spans="1:9" x14ac:dyDescent="0.3">
      <c r="A2204" s="25"/>
      <c r="B2204">
        <v>2202</v>
      </c>
      <c r="C2204" s="9" t="s">
        <v>877</v>
      </c>
      <c r="D2204" s="25"/>
      <c r="E2204">
        <v>15</v>
      </c>
      <c r="F2204" s="25" t="str">
        <f>VLOOKUP(vAccountPlanning[[#This Row],[Type]],TableTypeAccount[],2)</f>
        <v>Capital</v>
      </c>
      <c r="H2204" t="b">
        <v>0</v>
      </c>
      <c r="I2204" s="25" t="s">
        <v>4544</v>
      </c>
    </row>
    <row r="2205" spans="1:9" x14ac:dyDescent="0.3">
      <c r="A2205" s="25"/>
      <c r="B2205">
        <v>2203</v>
      </c>
      <c r="C2205" s="9" t="s">
        <v>878</v>
      </c>
      <c r="D2205" s="25"/>
      <c r="E2205">
        <v>15</v>
      </c>
      <c r="F2205" s="25" t="str">
        <f>VLOOKUP(vAccountPlanning[[#This Row],[Type]],TableTypeAccount[],2)</f>
        <v>Capital</v>
      </c>
      <c r="H2205" t="b">
        <v>0</v>
      </c>
      <c r="I2205" s="25" t="s">
        <v>4545</v>
      </c>
    </row>
    <row r="2206" spans="1:9" x14ac:dyDescent="0.3">
      <c r="A2206" s="25"/>
      <c r="B2206">
        <v>2204</v>
      </c>
      <c r="C2206" s="9" t="s">
        <v>879</v>
      </c>
      <c r="D2206" s="25"/>
      <c r="E2206">
        <v>15</v>
      </c>
      <c r="F2206" s="25" t="str">
        <f>VLOOKUP(vAccountPlanning[[#This Row],[Type]],TableTypeAccount[],2)</f>
        <v>Capital</v>
      </c>
      <c r="H2206" t="b">
        <v>0</v>
      </c>
      <c r="I2206" s="25" t="s">
        <v>4546</v>
      </c>
    </row>
    <row r="2207" spans="1:9" x14ac:dyDescent="0.3">
      <c r="A2207" s="25"/>
      <c r="B2207">
        <v>2205</v>
      </c>
      <c r="C2207" s="9" t="s">
        <v>880</v>
      </c>
      <c r="D2207" s="25"/>
      <c r="E2207">
        <v>15</v>
      </c>
      <c r="F2207" s="25" t="str">
        <f>VLOOKUP(vAccountPlanning[[#This Row],[Type]],TableTypeAccount[],2)</f>
        <v>Capital</v>
      </c>
      <c r="H2207" t="b">
        <v>0</v>
      </c>
      <c r="I2207" s="25" t="s">
        <v>4547</v>
      </c>
    </row>
    <row r="2208" spans="1:9" x14ac:dyDescent="0.3">
      <c r="A2208" s="25"/>
      <c r="B2208">
        <v>2206</v>
      </c>
      <c r="C2208" s="9" t="s">
        <v>881</v>
      </c>
      <c r="D2208" s="25"/>
      <c r="E2208">
        <v>15</v>
      </c>
      <c r="F2208" s="25" t="str">
        <f>VLOOKUP(vAccountPlanning[[#This Row],[Type]],TableTypeAccount[],2)</f>
        <v>Capital</v>
      </c>
      <c r="H2208" t="b">
        <v>0</v>
      </c>
      <c r="I2208" s="25" t="s">
        <v>4548</v>
      </c>
    </row>
    <row r="2209" spans="1:9" x14ac:dyDescent="0.3">
      <c r="A2209" s="25"/>
      <c r="B2209">
        <v>2207</v>
      </c>
      <c r="C2209" s="9" t="s">
        <v>882</v>
      </c>
      <c r="D2209" s="25"/>
      <c r="E2209">
        <v>15</v>
      </c>
      <c r="F2209" s="25" t="str">
        <f>VLOOKUP(vAccountPlanning[[#This Row],[Type]],TableTypeAccount[],2)</f>
        <v>Capital</v>
      </c>
      <c r="H2209" t="b">
        <v>0</v>
      </c>
      <c r="I2209" s="25" t="s">
        <v>4549</v>
      </c>
    </row>
    <row r="2210" spans="1:9" x14ac:dyDescent="0.3">
      <c r="A2210" s="25"/>
      <c r="B2210">
        <v>2208</v>
      </c>
      <c r="C2210" s="9" t="s">
        <v>883</v>
      </c>
      <c r="D2210" s="25"/>
      <c r="E2210">
        <v>15</v>
      </c>
      <c r="F2210" s="25" t="str">
        <f>VLOOKUP(vAccountPlanning[[#This Row],[Type]],TableTypeAccount[],2)</f>
        <v>Capital</v>
      </c>
      <c r="H2210" t="b">
        <v>0</v>
      </c>
      <c r="I2210" s="25" t="s">
        <v>4550</v>
      </c>
    </row>
    <row r="2211" spans="1:9" x14ac:dyDescent="0.3">
      <c r="A2211" s="25"/>
      <c r="B2211">
        <v>2209</v>
      </c>
      <c r="C2211" s="9" t="s">
        <v>884</v>
      </c>
      <c r="D2211" s="25"/>
      <c r="E2211">
        <v>15</v>
      </c>
      <c r="F2211" s="25" t="str">
        <f>VLOOKUP(vAccountPlanning[[#This Row],[Type]],TableTypeAccount[],2)</f>
        <v>Capital</v>
      </c>
      <c r="H2211" t="b">
        <v>0</v>
      </c>
      <c r="I2211" s="25" t="s">
        <v>4551</v>
      </c>
    </row>
    <row r="2212" spans="1:9" x14ac:dyDescent="0.3">
      <c r="A2212" s="25"/>
      <c r="B2212">
        <v>2210</v>
      </c>
      <c r="C2212" s="9" t="s">
        <v>875</v>
      </c>
      <c r="D2212" s="25"/>
      <c r="E2212">
        <v>15</v>
      </c>
      <c r="F2212" s="25" t="str">
        <f>VLOOKUP(vAccountPlanning[[#This Row],[Type]],TableTypeAccount[],2)</f>
        <v>Capital</v>
      </c>
      <c r="H2212" t="b">
        <v>0</v>
      </c>
      <c r="I2212" s="25" t="s">
        <v>4552</v>
      </c>
    </row>
    <row r="2213" spans="1:9" x14ac:dyDescent="0.3">
      <c r="A2213" s="25"/>
      <c r="B2213">
        <v>2211</v>
      </c>
      <c r="C2213" s="9" t="s">
        <v>876</v>
      </c>
      <c r="D2213" s="25"/>
      <c r="E2213">
        <v>15</v>
      </c>
      <c r="F2213" s="25" t="str">
        <f>VLOOKUP(vAccountPlanning[[#This Row],[Type]],TableTypeAccount[],2)</f>
        <v>Capital</v>
      </c>
      <c r="H2213" t="b">
        <v>0</v>
      </c>
      <c r="I2213" s="25" t="s">
        <v>4553</v>
      </c>
    </row>
    <row r="2214" spans="1:9" x14ac:dyDescent="0.3">
      <c r="A2214" s="25"/>
      <c r="B2214">
        <v>2212</v>
      </c>
      <c r="C2214" s="9" t="s">
        <v>877</v>
      </c>
      <c r="D2214" s="25"/>
      <c r="E2214">
        <v>15</v>
      </c>
      <c r="F2214" s="25" t="str">
        <f>VLOOKUP(vAccountPlanning[[#This Row],[Type]],TableTypeAccount[],2)</f>
        <v>Capital</v>
      </c>
      <c r="H2214" t="b">
        <v>0</v>
      </c>
      <c r="I2214" s="25" t="s">
        <v>4554</v>
      </c>
    </row>
    <row r="2215" spans="1:9" x14ac:dyDescent="0.3">
      <c r="A2215" s="25"/>
      <c r="B2215">
        <v>2213</v>
      </c>
      <c r="C2215" s="9" t="s">
        <v>878</v>
      </c>
      <c r="D2215" s="25"/>
      <c r="E2215">
        <v>15</v>
      </c>
      <c r="F2215" s="25" t="str">
        <f>VLOOKUP(vAccountPlanning[[#This Row],[Type]],TableTypeAccount[],2)</f>
        <v>Capital</v>
      </c>
      <c r="H2215" t="b">
        <v>0</v>
      </c>
      <c r="I2215" s="25" t="s">
        <v>4555</v>
      </c>
    </row>
    <row r="2216" spans="1:9" x14ac:dyDescent="0.3">
      <c r="A2216" s="25"/>
      <c r="B2216">
        <v>2214</v>
      </c>
      <c r="C2216" s="9" t="s">
        <v>879</v>
      </c>
      <c r="D2216" s="25"/>
      <c r="E2216">
        <v>15</v>
      </c>
      <c r="F2216" s="25" t="str">
        <f>VLOOKUP(vAccountPlanning[[#This Row],[Type]],TableTypeAccount[],2)</f>
        <v>Capital</v>
      </c>
      <c r="H2216" t="b">
        <v>0</v>
      </c>
      <c r="I2216" s="25" t="s">
        <v>4556</v>
      </c>
    </row>
    <row r="2217" spans="1:9" x14ac:dyDescent="0.3">
      <c r="A2217" s="25"/>
      <c r="B2217">
        <v>2215</v>
      </c>
      <c r="C2217" s="9" t="s">
        <v>880</v>
      </c>
      <c r="D2217" s="25"/>
      <c r="E2217">
        <v>15</v>
      </c>
      <c r="F2217" s="25" t="str">
        <f>VLOOKUP(vAccountPlanning[[#This Row],[Type]],TableTypeAccount[],2)</f>
        <v>Capital</v>
      </c>
      <c r="H2217" t="b">
        <v>0</v>
      </c>
      <c r="I2217" s="25" t="s">
        <v>4557</v>
      </c>
    </row>
    <row r="2218" spans="1:9" x14ac:dyDescent="0.3">
      <c r="A2218" s="25"/>
      <c r="B2218">
        <v>2216</v>
      </c>
      <c r="C2218" s="9" t="s">
        <v>881</v>
      </c>
      <c r="D2218" s="25"/>
      <c r="E2218">
        <v>15</v>
      </c>
      <c r="F2218" s="25" t="str">
        <f>VLOOKUP(vAccountPlanning[[#This Row],[Type]],TableTypeAccount[],2)</f>
        <v>Capital</v>
      </c>
      <c r="H2218" t="b">
        <v>0</v>
      </c>
      <c r="I2218" s="25" t="s">
        <v>4558</v>
      </c>
    </row>
    <row r="2219" spans="1:9" x14ac:dyDescent="0.3">
      <c r="A2219" s="25"/>
      <c r="B2219">
        <v>2217</v>
      </c>
      <c r="C2219" s="9" t="s">
        <v>882</v>
      </c>
      <c r="D2219" s="25"/>
      <c r="E2219">
        <v>15</v>
      </c>
      <c r="F2219" s="25" t="str">
        <f>VLOOKUP(vAccountPlanning[[#This Row],[Type]],TableTypeAccount[],2)</f>
        <v>Capital</v>
      </c>
      <c r="H2219" t="b">
        <v>0</v>
      </c>
      <c r="I2219" s="25" t="s">
        <v>4559</v>
      </c>
    </row>
    <row r="2220" spans="1:9" x14ac:dyDescent="0.3">
      <c r="A2220" s="25"/>
      <c r="B2220">
        <v>2218</v>
      </c>
      <c r="C2220" s="9" t="s">
        <v>883</v>
      </c>
      <c r="D2220" s="25"/>
      <c r="E2220">
        <v>15</v>
      </c>
      <c r="F2220" s="25" t="str">
        <f>VLOOKUP(vAccountPlanning[[#This Row],[Type]],TableTypeAccount[],2)</f>
        <v>Capital</v>
      </c>
      <c r="H2220" t="b">
        <v>0</v>
      </c>
      <c r="I2220" s="25" t="s">
        <v>4560</v>
      </c>
    </row>
    <row r="2221" spans="1:9" x14ac:dyDescent="0.3">
      <c r="A2221" s="25"/>
      <c r="B2221">
        <v>2219</v>
      </c>
      <c r="C2221" s="9" t="s">
        <v>884</v>
      </c>
      <c r="D2221" s="25"/>
      <c r="E2221">
        <v>15</v>
      </c>
      <c r="F2221" s="25" t="str">
        <f>VLOOKUP(vAccountPlanning[[#This Row],[Type]],TableTypeAccount[],2)</f>
        <v>Capital</v>
      </c>
      <c r="H2221" t="b">
        <v>0</v>
      </c>
      <c r="I2221" s="25" t="s">
        <v>4561</v>
      </c>
    </row>
    <row r="2222" spans="1:9" x14ac:dyDescent="0.3">
      <c r="A2222" s="25"/>
      <c r="B2222">
        <v>2220</v>
      </c>
      <c r="C2222" s="9" t="s">
        <v>875</v>
      </c>
      <c r="D2222" s="25"/>
      <c r="E2222">
        <v>15</v>
      </c>
      <c r="F2222" s="25" t="str">
        <f>VLOOKUP(vAccountPlanning[[#This Row],[Type]],TableTypeAccount[],2)</f>
        <v>Capital</v>
      </c>
      <c r="H2222" t="b">
        <v>0</v>
      </c>
      <c r="I2222" s="25" t="s">
        <v>4562</v>
      </c>
    </row>
    <row r="2223" spans="1:9" x14ac:dyDescent="0.3">
      <c r="A2223" s="25"/>
      <c r="B2223">
        <v>2221</v>
      </c>
      <c r="C2223" s="9" t="s">
        <v>876</v>
      </c>
      <c r="D2223" s="25"/>
      <c r="E2223">
        <v>15</v>
      </c>
      <c r="F2223" s="25" t="str">
        <f>VLOOKUP(vAccountPlanning[[#This Row],[Type]],TableTypeAccount[],2)</f>
        <v>Capital</v>
      </c>
      <c r="H2223" t="b">
        <v>0</v>
      </c>
      <c r="I2223" s="25" t="s">
        <v>4563</v>
      </c>
    </row>
    <row r="2224" spans="1:9" x14ac:dyDescent="0.3">
      <c r="A2224" s="25"/>
      <c r="B2224">
        <v>2222</v>
      </c>
      <c r="C2224" s="9" t="s">
        <v>877</v>
      </c>
      <c r="D2224" s="25"/>
      <c r="E2224">
        <v>15</v>
      </c>
      <c r="F2224" s="25" t="str">
        <f>VLOOKUP(vAccountPlanning[[#This Row],[Type]],TableTypeAccount[],2)</f>
        <v>Capital</v>
      </c>
      <c r="H2224" t="b">
        <v>0</v>
      </c>
      <c r="I2224" s="25" t="s">
        <v>4564</v>
      </c>
    </row>
    <row r="2225" spans="1:9" x14ac:dyDescent="0.3">
      <c r="A2225" s="25"/>
      <c r="B2225">
        <v>2223</v>
      </c>
      <c r="C2225" s="9" t="s">
        <v>878</v>
      </c>
      <c r="D2225" s="25"/>
      <c r="E2225">
        <v>15</v>
      </c>
      <c r="F2225" s="25" t="str">
        <f>VLOOKUP(vAccountPlanning[[#This Row],[Type]],TableTypeAccount[],2)</f>
        <v>Capital</v>
      </c>
      <c r="H2225" t="b">
        <v>0</v>
      </c>
      <c r="I2225" s="25" t="s">
        <v>4565</v>
      </c>
    </row>
    <row r="2226" spans="1:9" x14ac:dyDescent="0.3">
      <c r="A2226" s="25"/>
      <c r="B2226">
        <v>2224</v>
      </c>
      <c r="C2226" s="9" t="s">
        <v>879</v>
      </c>
      <c r="D2226" s="25"/>
      <c r="E2226">
        <v>15</v>
      </c>
      <c r="F2226" s="25" t="str">
        <f>VLOOKUP(vAccountPlanning[[#This Row],[Type]],TableTypeAccount[],2)</f>
        <v>Capital</v>
      </c>
      <c r="H2226" t="b">
        <v>0</v>
      </c>
      <c r="I2226" s="25" t="s">
        <v>4566</v>
      </c>
    </row>
    <row r="2227" spans="1:9" x14ac:dyDescent="0.3">
      <c r="A2227" s="25"/>
      <c r="B2227">
        <v>2225</v>
      </c>
      <c r="C2227" s="9" t="s">
        <v>880</v>
      </c>
      <c r="D2227" s="25"/>
      <c r="E2227">
        <v>15</v>
      </c>
      <c r="F2227" s="25" t="str">
        <f>VLOOKUP(vAccountPlanning[[#This Row],[Type]],TableTypeAccount[],2)</f>
        <v>Capital</v>
      </c>
      <c r="H2227" t="b">
        <v>0</v>
      </c>
      <c r="I2227" s="25" t="s">
        <v>4567</v>
      </c>
    </row>
    <row r="2228" spans="1:9" x14ac:dyDescent="0.3">
      <c r="A2228" s="25"/>
      <c r="B2228">
        <v>2226</v>
      </c>
      <c r="C2228" s="9" t="s">
        <v>881</v>
      </c>
      <c r="D2228" s="25"/>
      <c r="E2228">
        <v>15</v>
      </c>
      <c r="F2228" s="25" t="str">
        <f>VLOOKUP(vAccountPlanning[[#This Row],[Type]],TableTypeAccount[],2)</f>
        <v>Capital</v>
      </c>
      <c r="H2228" t="b">
        <v>0</v>
      </c>
      <c r="I2228" s="25" t="s">
        <v>4568</v>
      </c>
    </row>
    <row r="2229" spans="1:9" x14ac:dyDescent="0.3">
      <c r="A2229" s="25"/>
      <c r="B2229">
        <v>2227</v>
      </c>
      <c r="C2229" s="9" t="s">
        <v>882</v>
      </c>
      <c r="D2229" s="25"/>
      <c r="E2229">
        <v>15</v>
      </c>
      <c r="F2229" s="25" t="str">
        <f>VLOOKUP(vAccountPlanning[[#This Row],[Type]],TableTypeAccount[],2)</f>
        <v>Capital</v>
      </c>
      <c r="H2229" t="b">
        <v>0</v>
      </c>
      <c r="I2229" s="25" t="s">
        <v>4569</v>
      </c>
    </row>
    <row r="2230" spans="1:9" x14ac:dyDescent="0.3">
      <c r="A2230" s="25"/>
      <c r="B2230">
        <v>2228</v>
      </c>
      <c r="C2230" s="9" t="s">
        <v>883</v>
      </c>
      <c r="D2230" s="25"/>
      <c r="E2230">
        <v>15</v>
      </c>
      <c r="F2230" s="25" t="str">
        <f>VLOOKUP(vAccountPlanning[[#This Row],[Type]],TableTypeAccount[],2)</f>
        <v>Capital</v>
      </c>
      <c r="H2230" t="b">
        <v>0</v>
      </c>
      <c r="I2230" s="25" t="s">
        <v>4570</v>
      </c>
    </row>
    <row r="2231" spans="1:9" x14ac:dyDescent="0.3">
      <c r="A2231" s="25"/>
      <c r="B2231">
        <v>2229</v>
      </c>
      <c r="C2231" s="9" t="s">
        <v>884</v>
      </c>
      <c r="D2231" s="25"/>
      <c r="E2231">
        <v>15</v>
      </c>
      <c r="F2231" s="25" t="str">
        <f>VLOOKUP(vAccountPlanning[[#This Row],[Type]],TableTypeAccount[],2)</f>
        <v>Capital</v>
      </c>
      <c r="H2231" t="b">
        <v>0</v>
      </c>
      <c r="I2231" s="25" t="s">
        <v>4571</v>
      </c>
    </row>
    <row r="2232" spans="1:9" x14ac:dyDescent="0.3">
      <c r="A2232" s="25"/>
      <c r="B2232">
        <v>2230</v>
      </c>
      <c r="C2232" s="9" t="s">
        <v>885</v>
      </c>
      <c r="D2232" s="25"/>
      <c r="E2232">
        <v>15</v>
      </c>
      <c r="F2232" s="25" t="str">
        <f>VLOOKUP(vAccountPlanning[[#This Row],[Type]],TableTypeAccount[],2)</f>
        <v>Capital</v>
      </c>
      <c r="H2232" t="b">
        <v>0</v>
      </c>
      <c r="I2232" s="25" t="s">
        <v>4572</v>
      </c>
    </row>
    <row r="2233" spans="1:9" x14ac:dyDescent="0.3">
      <c r="A2233" s="25"/>
      <c r="B2233">
        <v>2231</v>
      </c>
      <c r="C2233" s="9" t="s">
        <v>886</v>
      </c>
      <c r="D2233" s="25"/>
      <c r="E2233">
        <v>15</v>
      </c>
      <c r="F2233" s="25" t="str">
        <f>VLOOKUP(vAccountPlanning[[#This Row],[Type]],TableTypeAccount[],2)</f>
        <v>Capital</v>
      </c>
      <c r="H2233" t="b">
        <v>0</v>
      </c>
      <c r="I2233" s="25" t="s">
        <v>4573</v>
      </c>
    </row>
    <row r="2234" spans="1:9" x14ac:dyDescent="0.3">
      <c r="A2234" s="25"/>
      <c r="B2234">
        <v>2232</v>
      </c>
      <c r="C2234" s="9" t="s">
        <v>887</v>
      </c>
      <c r="D2234" s="25"/>
      <c r="E2234">
        <v>15</v>
      </c>
      <c r="F2234" s="25" t="str">
        <f>VLOOKUP(vAccountPlanning[[#This Row],[Type]],TableTypeAccount[],2)</f>
        <v>Capital</v>
      </c>
      <c r="H2234" t="b">
        <v>0</v>
      </c>
      <c r="I2234" s="25" t="s">
        <v>4574</v>
      </c>
    </row>
    <row r="2235" spans="1:9" x14ac:dyDescent="0.3">
      <c r="A2235" s="25"/>
      <c r="B2235">
        <v>2233</v>
      </c>
      <c r="C2235" s="9" t="s">
        <v>888</v>
      </c>
      <c r="D2235" s="25"/>
      <c r="E2235">
        <v>15</v>
      </c>
      <c r="F2235" s="25" t="str">
        <f>VLOOKUP(vAccountPlanning[[#This Row],[Type]],TableTypeAccount[],2)</f>
        <v>Capital</v>
      </c>
      <c r="H2235" t="b">
        <v>0</v>
      </c>
      <c r="I2235" s="25" t="s">
        <v>4575</v>
      </c>
    </row>
    <row r="2236" spans="1:9" x14ac:dyDescent="0.3">
      <c r="A2236" s="25"/>
      <c r="B2236">
        <v>2234</v>
      </c>
      <c r="C2236" s="9" t="s">
        <v>889</v>
      </c>
      <c r="D2236" s="25"/>
      <c r="E2236">
        <v>15</v>
      </c>
      <c r="F2236" s="25" t="str">
        <f>VLOOKUP(vAccountPlanning[[#This Row],[Type]],TableTypeAccount[],2)</f>
        <v>Capital</v>
      </c>
      <c r="H2236" t="b">
        <v>0</v>
      </c>
      <c r="I2236" s="25" t="s">
        <v>4576</v>
      </c>
    </row>
    <row r="2237" spans="1:9" x14ac:dyDescent="0.3">
      <c r="A2237" s="25"/>
      <c r="B2237">
        <v>2235</v>
      </c>
      <c r="C2237" s="9" t="s">
        <v>890</v>
      </c>
      <c r="D2237" s="25"/>
      <c r="E2237">
        <v>15</v>
      </c>
      <c r="F2237" s="25" t="str">
        <f>VLOOKUP(vAccountPlanning[[#This Row],[Type]],TableTypeAccount[],2)</f>
        <v>Capital</v>
      </c>
      <c r="H2237" t="b">
        <v>0</v>
      </c>
      <c r="I2237" s="25" t="s">
        <v>4577</v>
      </c>
    </row>
    <row r="2238" spans="1:9" x14ac:dyDescent="0.3">
      <c r="A2238" s="25"/>
      <c r="B2238">
        <v>2236</v>
      </c>
      <c r="C2238" s="9" t="s">
        <v>891</v>
      </c>
      <c r="D2238" s="25"/>
      <c r="E2238">
        <v>15</v>
      </c>
      <c r="F2238" s="25" t="str">
        <f>VLOOKUP(vAccountPlanning[[#This Row],[Type]],TableTypeAccount[],2)</f>
        <v>Capital</v>
      </c>
      <c r="H2238" t="b">
        <v>0</v>
      </c>
      <c r="I2238" s="25" t="s">
        <v>4578</v>
      </c>
    </row>
    <row r="2239" spans="1:9" x14ac:dyDescent="0.3">
      <c r="A2239" s="25"/>
      <c r="B2239">
        <v>2237</v>
      </c>
      <c r="C2239" s="9" t="s">
        <v>892</v>
      </c>
      <c r="D2239" s="25"/>
      <c r="E2239">
        <v>15</v>
      </c>
      <c r="F2239" s="25" t="str">
        <f>VLOOKUP(vAccountPlanning[[#This Row],[Type]],TableTypeAccount[],2)</f>
        <v>Capital</v>
      </c>
      <c r="H2239" t="b">
        <v>0</v>
      </c>
      <c r="I2239" s="25" t="s">
        <v>4579</v>
      </c>
    </row>
    <row r="2240" spans="1:9" x14ac:dyDescent="0.3">
      <c r="A2240" s="25"/>
      <c r="B2240">
        <v>2238</v>
      </c>
      <c r="C2240" s="9" t="s">
        <v>893</v>
      </c>
      <c r="D2240" s="25"/>
      <c r="E2240">
        <v>15</v>
      </c>
      <c r="F2240" s="25" t="str">
        <f>VLOOKUP(vAccountPlanning[[#This Row],[Type]],TableTypeAccount[],2)</f>
        <v>Capital</v>
      </c>
      <c r="H2240" t="b">
        <v>0</v>
      </c>
      <c r="I2240" s="25" t="s">
        <v>4580</v>
      </c>
    </row>
    <row r="2241" spans="1:9" x14ac:dyDescent="0.3">
      <c r="A2241" s="25"/>
      <c r="B2241">
        <v>2239</v>
      </c>
      <c r="C2241" s="9" t="s">
        <v>894</v>
      </c>
      <c r="D2241" s="25"/>
      <c r="E2241">
        <v>15</v>
      </c>
      <c r="F2241" s="25" t="str">
        <f>VLOOKUP(vAccountPlanning[[#This Row],[Type]],TableTypeAccount[],2)</f>
        <v>Capital</v>
      </c>
      <c r="H2241" t="b">
        <v>0</v>
      </c>
      <c r="I2241" s="25" t="s">
        <v>4581</v>
      </c>
    </row>
    <row r="2242" spans="1:9" x14ac:dyDescent="0.3">
      <c r="A2242" s="25"/>
      <c r="B2242">
        <v>2240</v>
      </c>
      <c r="C2242" s="9" t="s">
        <v>885</v>
      </c>
      <c r="D2242" s="25"/>
      <c r="E2242">
        <v>15</v>
      </c>
      <c r="F2242" s="25" t="str">
        <f>VLOOKUP(vAccountPlanning[[#This Row],[Type]],TableTypeAccount[],2)</f>
        <v>Capital</v>
      </c>
      <c r="H2242" t="b">
        <v>0</v>
      </c>
      <c r="I2242" s="25" t="s">
        <v>4582</v>
      </c>
    </row>
    <row r="2243" spans="1:9" x14ac:dyDescent="0.3">
      <c r="A2243" s="25"/>
      <c r="B2243">
        <v>2241</v>
      </c>
      <c r="C2243" s="9" t="s">
        <v>886</v>
      </c>
      <c r="D2243" s="25"/>
      <c r="E2243">
        <v>15</v>
      </c>
      <c r="F2243" s="25" t="str">
        <f>VLOOKUP(vAccountPlanning[[#This Row],[Type]],TableTypeAccount[],2)</f>
        <v>Capital</v>
      </c>
      <c r="H2243" t="b">
        <v>0</v>
      </c>
      <c r="I2243" s="25" t="s">
        <v>4583</v>
      </c>
    </row>
    <row r="2244" spans="1:9" x14ac:dyDescent="0.3">
      <c r="A2244" s="25"/>
      <c r="B2244">
        <v>2242</v>
      </c>
      <c r="C2244" s="9" t="s">
        <v>887</v>
      </c>
      <c r="D2244" s="25"/>
      <c r="E2244">
        <v>15</v>
      </c>
      <c r="F2244" s="25" t="str">
        <f>VLOOKUP(vAccountPlanning[[#This Row],[Type]],TableTypeAccount[],2)</f>
        <v>Capital</v>
      </c>
      <c r="H2244" t="b">
        <v>0</v>
      </c>
      <c r="I2244" s="25" t="s">
        <v>4584</v>
      </c>
    </row>
    <row r="2245" spans="1:9" x14ac:dyDescent="0.3">
      <c r="A2245" s="25"/>
      <c r="B2245">
        <v>2243</v>
      </c>
      <c r="C2245" s="9" t="s">
        <v>888</v>
      </c>
      <c r="D2245" s="25"/>
      <c r="E2245">
        <v>15</v>
      </c>
      <c r="F2245" s="25" t="str">
        <f>VLOOKUP(vAccountPlanning[[#This Row],[Type]],TableTypeAccount[],2)</f>
        <v>Capital</v>
      </c>
      <c r="H2245" t="b">
        <v>0</v>
      </c>
      <c r="I2245" s="25" t="s">
        <v>4585</v>
      </c>
    </row>
    <row r="2246" spans="1:9" x14ac:dyDescent="0.3">
      <c r="A2246" s="25"/>
      <c r="B2246">
        <v>2244</v>
      </c>
      <c r="C2246" s="9" t="s">
        <v>889</v>
      </c>
      <c r="D2246" s="25"/>
      <c r="E2246">
        <v>15</v>
      </c>
      <c r="F2246" s="25" t="str">
        <f>VLOOKUP(vAccountPlanning[[#This Row],[Type]],TableTypeAccount[],2)</f>
        <v>Capital</v>
      </c>
      <c r="H2246" t="b">
        <v>0</v>
      </c>
      <c r="I2246" s="25" t="s">
        <v>4586</v>
      </c>
    </row>
    <row r="2247" spans="1:9" x14ac:dyDescent="0.3">
      <c r="A2247" s="25"/>
      <c r="B2247">
        <v>2245</v>
      </c>
      <c r="C2247" s="9" t="s">
        <v>890</v>
      </c>
      <c r="D2247" s="25"/>
      <c r="E2247">
        <v>15</v>
      </c>
      <c r="F2247" s="25" t="str">
        <f>VLOOKUP(vAccountPlanning[[#This Row],[Type]],TableTypeAccount[],2)</f>
        <v>Capital</v>
      </c>
      <c r="H2247" t="b">
        <v>0</v>
      </c>
      <c r="I2247" s="25" t="s">
        <v>4587</v>
      </c>
    </row>
    <row r="2248" spans="1:9" x14ac:dyDescent="0.3">
      <c r="A2248" s="25"/>
      <c r="B2248">
        <v>2246</v>
      </c>
      <c r="C2248" s="9" t="s">
        <v>891</v>
      </c>
      <c r="D2248" s="25"/>
      <c r="E2248">
        <v>15</v>
      </c>
      <c r="F2248" s="25" t="str">
        <f>VLOOKUP(vAccountPlanning[[#This Row],[Type]],TableTypeAccount[],2)</f>
        <v>Capital</v>
      </c>
      <c r="H2248" t="b">
        <v>0</v>
      </c>
      <c r="I2248" s="25" t="s">
        <v>4588</v>
      </c>
    </row>
    <row r="2249" spans="1:9" x14ac:dyDescent="0.3">
      <c r="A2249" s="25"/>
      <c r="B2249">
        <v>2247</v>
      </c>
      <c r="C2249" s="9" t="s">
        <v>892</v>
      </c>
      <c r="D2249" s="25"/>
      <c r="E2249">
        <v>15</v>
      </c>
      <c r="F2249" s="25" t="str">
        <f>VLOOKUP(vAccountPlanning[[#This Row],[Type]],TableTypeAccount[],2)</f>
        <v>Capital</v>
      </c>
      <c r="H2249" t="b">
        <v>0</v>
      </c>
      <c r="I2249" s="25" t="s">
        <v>4589</v>
      </c>
    </row>
    <row r="2250" spans="1:9" x14ac:dyDescent="0.3">
      <c r="A2250" s="25"/>
      <c r="B2250">
        <v>2248</v>
      </c>
      <c r="C2250" s="9" t="s">
        <v>893</v>
      </c>
      <c r="D2250" s="25"/>
      <c r="E2250">
        <v>15</v>
      </c>
      <c r="F2250" s="25" t="str">
        <f>VLOOKUP(vAccountPlanning[[#This Row],[Type]],TableTypeAccount[],2)</f>
        <v>Capital</v>
      </c>
      <c r="H2250" t="b">
        <v>0</v>
      </c>
      <c r="I2250" s="25" t="s">
        <v>4590</v>
      </c>
    </row>
    <row r="2251" spans="1:9" x14ac:dyDescent="0.3">
      <c r="A2251" s="25"/>
      <c r="B2251">
        <v>2249</v>
      </c>
      <c r="C2251" s="9" t="s">
        <v>894</v>
      </c>
      <c r="D2251" s="25"/>
      <c r="E2251">
        <v>15</v>
      </c>
      <c r="F2251" s="25" t="str">
        <f>VLOOKUP(vAccountPlanning[[#This Row],[Type]],TableTypeAccount[],2)</f>
        <v>Capital</v>
      </c>
      <c r="H2251" t="b">
        <v>0</v>
      </c>
      <c r="I2251" s="25" t="s">
        <v>4591</v>
      </c>
    </row>
    <row r="2252" spans="1:9" x14ac:dyDescent="0.3">
      <c r="A2252" s="25"/>
      <c r="B2252">
        <v>2250</v>
      </c>
      <c r="C2252" s="9" t="s">
        <v>895</v>
      </c>
      <c r="D2252" s="25"/>
      <c r="E2252">
        <v>15</v>
      </c>
      <c r="F2252" s="25" t="str">
        <f>VLOOKUP(vAccountPlanning[[#This Row],[Type]],TableTypeAccount[],2)</f>
        <v>Capital</v>
      </c>
      <c r="H2252" t="b">
        <v>0</v>
      </c>
      <c r="I2252" s="25" t="s">
        <v>4592</v>
      </c>
    </row>
    <row r="2253" spans="1:9" x14ac:dyDescent="0.3">
      <c r="A2253" s="25"/>
      <c r="B2253">
        <v>2251</v>
      </c>
      <c r="C2253" s="9" t="s">
        <v>896</v>
      </c>
      <c r="D2253" s="25"/>
      <c r="E2253">
        <v>15</v>
      </c>
      <c r="F2253" s="25" t="str">
        <f>VLOOKUP(vAccountPlanning[[#This Row],[Type]],TableTypeAccount[],2)</f>
        <v>Capital</v>
      </c>
      <c r="H2253" t="b">
        <v>0</v>
      </c>
      <c r="I2253" s="25" t="s">
        <v>4593</v>
      </c>
    </row>
    <row r="2254" spans="1:9" x14ac:dyDescent="0.3">
      <c r="A2254" s="25"/>
      <c r="B2254">
        <v>2252</v>
      </c>
      <c r="C2254" s="9" t="s">
        <v>897</v>
      </c>
      <c r="D2254" s="25"/>
      <c r="E2254">
        <v>15</v>
      </c>
      <c r="F2254" s="25" t="str">
        <f>VLOOKUP(vAccountPlanning[[#This Row],[Type]],TableTypeAccount[],2)</f>
        <v>Capital</v>
      </c>
      <c r="H2254" t="b">
        <v>0</v>
      </c>
      <c r="I2254" s="25" t="s">
        <v>4594</v>
      </c>
    </row>
    <row r="2255" spans="1:9" x14ac:dyDescent="0.3">
      <c r="A2255" s="25"/>
      <c r="B2255">
        <v>2253</v>
      </c>
      <c r="C2255" s="9" t="s">
        <v>898</v>
      </c>
      <c r="D2255" s="25"/>
      <c r="E2255">
        <v>15</v>
      </c>
      <c r="F2255" s="25" t="str">
        <f>VLOOKUP(vAccountPlanning[[#This Row],[Type]],TableTypeAccount[],2)</f>
        <v>Capital</v>
      </c>
      <c r="H2255" t="b">
        <v>0</v>
      </c>
      <c r="I2255" s="25" t="s">
        <v>4595</v>
      </c>
    </row>
    <row r="2256" spans="1:9" x14ac:dyDescent="0.3">
      <c r="A2256" s="25"/>
      <c r="B2256">
        <v>2254</v>
      </c>
      <c r="C2256" s="9" t="s">
        <v>899</v>
      </c>
      <c r="D2256" s="25"/>
      <c r="E2256">
        <v>15</v>
      </c>
      <c r="F2256" s="25" t="str">
        <f>VLOOKUP(vAccountPlanning[[#This Row],[Type]],TableTypeAccount[],2)</f>
        <v>Capital</v>
      </c>
      <c r="H2256" t="b">
        <v>0</v>
      </c>
      <c r="I2256" s="25" t="s">
        <v>4596</v>
      </c>
    </row>
    <row r="2257" spans="1:9" x14ac:dyDescent="0.3">
      <c r="A2257" s="25"/>
      <c r="B2257">
        <v>2255</v>
      </c>
      <c r="C2257" s="9" t="s">
        <v>900</v>
      </c>
      <c r="D2257" s="25"/>
      <c r="E2257">
        <v>15</v>
      </c>
      <c r="F2257" s="25" t="str">
        <f>VLOOKUP(vAccountPlanning[[#This Row],[Type]],TableTypeAccount[],2)</f>
        <v>Capital</v>
      </c>
      <c r="H2257" t="b">
        <v>0</v>
      </c>
      <c r="I2257" s="25" t="s">
        <v>4597</v>
      </c>
    </row>
    <row r="2258" spans="1:9" x14ac:dyDescent="0.3">
      <c r="A2258" s="25"/>
      <c r="B2258">
        <v>2256</v>
      </c>
      <c r="C2258" s="9" t="s">
        <v>901</v>
      </c>
      <c r="D2258" s="25"/>
      <c r="E2258">
        <v>15</v>
      </c>
      <c r="F2258" s="25" t="str">
        <f>VLOOKUP(vAccountPlanning[[#This Row],[Type]],TableTypeAccount[],2)</f>
        <v>Capital</v>
      </c>
      <c r="H2258" t="b">
        <v>0</v>
      </c>
      <c r="I2258" s="25" t="s">
        <v>4598</v>
      </c>
    </row>
    <row r="2259" spans="1:9" x14ac:dyDescent="0.3">
      <c r="A2259" s="25"/>
      <c r="B2259">
        <v>2257</v>
      </c>
      <c r="C2259" s="9" t="s">
        <v>902</v>
      </c>
      <c r="D2259" s="25"/>
      <c r="E2259">
        <v>15</v>
      </c>
      <c r="F2259" s="25" t="str">
        <f>VLOOKUP(vAccountPlanning[[#This Row],[Type]],TableTypeAccount[],2)</f>
        <v>Capital</v>
      </c>
      <c r="H2259" t="b">
        <v>0</v>
      </c>
      <c r="I2259" s="25" t="s">
        <v>4599</v>
      </c>
    </row>
    <row r="2260" spans="1:9" x14ac:dyDescent="0.3">
      <c r="A2260" s="25"/>
      <c r="B2260">
        <v>2258</v>
      </c>
      <c r="C2260" s="9" t="s">
        <v>903</v>
      </c>
      <c r="D2260" s="25"/>
      <c r="E2260">
        <v>15</v>
      </c>
      <c r="F2260" s="25" t="str">
        <f>VLOOKUP(vAccountPlanning[[#This Row],[Type]],TableTypeAccount[],2)</f>
        <v>Capital</v>
      </c>
      <c r="H2260" t="b">
        <v>0</v>
      </c>
      <c r="I2260" s="25" t="s">
        <v>4600</v>
      </c>
    </row>
    <row r="2261" spans="1:9" x14ac:dyDescent="0.3">
      <c r="A2261" s="25"/>
      <c r="B2261">
        <v>2259</v>
      </c>
      <c r="C2261" s="9" t="s">
        <v>904</v>
      </c>
      <c r="D2261" s="25"/>
      <c r="E2261">
        <v>15</v>
      </c>
      <c r="F2261" s="25" t="str">
        <f>VLOOKUP(vAccountPlanning[[#This Row],[Type]],TableTypeAccount[],2)</f>
        <v>Capital</v>
      </c>
      <c r="H2261" t="b">
        <v>0</v>
      </c>
      <c r="I2261" s="25" t="s">
        <v>4601</v>
      </c>
    </row>
    <row r="2262" spans="1:9" x14ac:dyDescent="0.3">
      <c r="A2262" s="25"/>
      <c r="B2262">
        <v>2260</v>
      </c>
      <c r="C2262" s="9" t="s">
        <v>895</v>
      </c>
      <c r="D2262" s="25"/>
      <c r="E2262">
        <v>15</v>
      </c>
      <c r="F2262" s="25" t="str">
        <f>VLOOKUP(vAccountPlanning[[#This Row],[Type]],TableTypeAccount[],2)</f>
        <v>Capital</v>
      </c>
      <c r="H2262" t="b">
        <v>0</v>
      </c>
      <c r="I2262" s="25" t="s">
        <v>4602</v>
      </c>
    </row>
    <row r="2263" spans="1:9" x14ac:dyDescent="0.3">
      <c r="A2263" s="25"/>
      <c r="B2263">
        <v>2261</v>
      </c>
      <c r="C2263" s="9" t="s">
        <v>896</v>
      </c>
      <c r="D2263" s="25"/>
      <c r="E2263">
        <v>15</v>
      </c>
      <c r="F2263" s="25" t="str">
        <f>VLOOKUP(vAccountPlanning[[#This Row],[Type]],TableTypeAccount[],2)</f>
        <v>Capital</v>
      </c>
      <c r="H2263" t="b">
        <v>0</v>
      </c>
      <c r="I2263" s="25" t="s">
        <v>4603</v>
      </c>
    </row>
    <row r="2264" spans="1:9" x14ac:dyDescent="0.3">
      <c r="A2264" s="25"/>
      <c r="B2264">
        <v>2262</v>
      </c>
      <c r="C2264" s="9" t="s">
        <v>897</v>
      </c>
      <c r="D2264" s="25"/>
      <c r="E2264">
        <v>15</v>
      </c>
      <c r="F2264" s="25" t="str">
        <f>VLOOKUP(vAccountPlanning[[#This Row],[Type]],TableTypeAccount[],2)</f>
        <v>Capital</v>
      </c>
      <c r="H2264" t="b">
        <v>0</v>
      </c>
      <c r="I2264" s="25" t="s">
        <v>4604</v>
      </c>
    </row>
    <row r="2265" spans="1:9" x14ac:dyDescent="0.3">
      <c r="A2265" s="25"/>
      <c r="B2265">
        <v>2263</v>
      </c>
      <c r="C2265" s="9" t="s">
        <v>898</v>
      </c>
      <c r="D2265" s="25"/>
      <c r="E2265">
        <v>15</v>
      </c>
      <c r="F2265" s="25" t="str">
        <f>VLOOKUP(vAccountPlanning[[#This Row],[Type]],TableTypeAccount[],2)</f>
        <v>Capital</v>
      </c>
      <c r="H2265" t="b">
        <v>0</v>
      </c>
      <c r="I2265" s="25" t="s">
        <v>4605</v>
      </c>
    </row>
    <row r="2266" spans="1:9" x14ac:dyDescent="0.3">
      <c r="A2266" s="25"/>
      <c r="B2266">
        <v>2264</v>
      </c>
      <c r="C2266" s="9" t="s">
        <v>899</v>
      </c>
      <c r="D2266" s="25"/>
      <c r="E2266">
        <v>15</v>
      </c>
      <c r="F2266" s="25" t="str">
        <f>VLOOKUP(vAccountPlanning[[#This Row],[Type]],TableTypeAccount[],2)</f>
        <v>Capital</v>
      </c>
      <c r="H2266" t="b">
        <v>0</v>
      </c>
      <c r="I2266" s="25" t="s">
        <v>4606</v>
      </c>
    </row>
    <row r="2267" spans="1:9" x14ac:dyDescent="0.3">
      <c r="A2267" s="25"/>
      <c r="B2267">
        <v>2265</v>
      </c>
      <c r="C2267" s="9" t="s">
        <v>900</v>
      </c>
      <c r="D2267" s="25"/>
      <c r="E2267">
        <v>15</v>
      </c>
      <c r="F2267" s="25" t="str">
        <f>VLOOKUP(vAccountPlanning[[#This Row],[Type]],TableTypeAccount[],2)</f>
        <v>Capital</v>
      </c>
      <c r="H2267" t="b">
        <v>0</v>
      </c>
      <c r="I2267" s="25" t="s">
        <v>4607</v>
      </c>
    </row>
    <row r="2268" spans="1:9" x14ac:dyDescent="0.3">
      <c r="A2268" s="25"/>
      <c r="B2268">
        <v>2266</v>
      </c>
      <c r="C2268" s="9" t="s">
        <v>901</v>
      </c>
      <c r="D2268" s="25"/>
      <c r="E2268">
        <v>15</v>
      </c>
      <c r="F2268" s="25" t="str">
        <f>VLOOKUP(vAccountPlanning[[#This Row],[Type]],TableTypeAccount[],2)</f>
        <v>Capital</v>
      </c>
      <c r="H2268" t="b">
        <v>0</v>
      </c>
      <c r="I2268" s="25" t="s">
        <v>4608</v>
      </c>
    </row>
    <row r="2269" spans="1:9" x14ac:dyDescent="0.3">
      <c r="A2269" s="25"/>
      <c r="B2269">
        <v>2267</v>
      </c>
      <c r="C2269" s="9" t="s">
        <v>902</v>
      </c>
      <c r="D2269" s="25"/>
      <c r="E2269">
        <v>15</v>
      </c>
      <c r="F2269" s="25" t="str">
        <f>VLOOKUP(vAccountPlanning[[#This Row],[Type]],TableTypeAccount[],2)</f>
        <v>Capital</v>
      </c>
      <c r="H2269" t="b">
        <v>0</v>
      </c>
      <c r="I2269" s="25" t="s">
        <v>4609</v>
      </c>
    </row>
    <row r="2270" spans="1:9" x14ac:dyDescent="0.3">
      <c r="A2270" s="25"/>
      <c r="B2270">
        <v>2268</v>
      </c>
      <c r="C2270" s="9" t="s">
        <v>903</v>
      </c>
      <c r="D2270" s="25"/>
      <c r="E2270">
        <v>15</v>
      </c>
      <c r="F2270" s="25" t="str">
        <f>VLOOKUP(vAccountPlanning[[#This Row],[Type]],TableTypeAccount[],2)</f>
        <v>Capital</v>
      </c>
      <c r="H2270" t="b">
        <v>0</v>
      </c>
      <c r="I2270" s="25" t="s">
        <v>4610</v>
      </c>
    </row>
    <row r="2271" spans="1:9" x14ac:dyDescent="0.3">
      <c r="A2271" s="25"/>
      <c r="B2271">
        <v>2269</v>
      </c>
      <c r="C2271" s="9" t="s">
        <v>904</v>
      </c>
      <c r="D2271" s="25"/>
      <c r="E2271">
        <v>15</v>
      </c>
      <c r="F2271" s="25" t="str">
        <f>VLOOKUP(vAccountPlanning[[#This Row],[Type]],TableTypeAccount[],2)</f>
        <v>Capital</v>
      </c>
      <c r="H2271" t="b">
        <v>0</v>
      </c>
      <c r="I2271" s="25" t="s">
        <v>4611</v>
      </c>
    </row>
    <row r="2272" spans="1:9" x14ac:dyDescent="0.3">
      <c r="A2272" s="25"/>
      <c r="B2272">
        <v>2270</v>
      </c>
      <c r="C2272" s="9" t="s">
        <v>895</v>
      </c>
      <c r="D2272" s="25"/>
      <c r="E2272">
        <v>15</v>
      </c>
      <c r="F2272" s="25" t="str">
        <f>VLOOKUP(vAccountPlanning[[#This Row],[Type]],TableTypeAccount[],2)</f>
        <v>Capital</v>
      </c>
      <c r="H2272" t="b">
        <v>0</v>
      </c>
      <c r="I2272" s="25" t="s">
        <v>4612</v>
      </c>
    </row>
    <row r="2273" spans="1:9" x14ac:dyDescent="0.3">
      <c r="A2273" s="25"/>
      <c r="B2273">
        <v>2271</v>
      </c>
      <c r="C2273" s="9" t="s">
        <v>896</v>
      </c>
      <c r="D2273" s="25"/>
      <c r="E2273">
        <v>15</v>
      </c>
      <c r="F2273" s="25" t="str">
        <f>VLOOKUP(vAccountPlanning[[#This Row],[Type]],TableTypeAccount[],2)</f>
        <v>Capital</v>
      </c>
      <c r="H2273" t="b">
        <v>0</v>
      </c>
      <c r="I2273" s="25" t="s">
        <v>4613</v>
      </c>
    </row>
    <row r="2274" spans="1:9" x14ac:dyDescent="0.3">
      <c r="A2274" s="25"/>
      <c r="B2274">
        <v>2272</v>
      </c>
      <c r="C2274" s="9" t="s">
        <v>897</v>
      </c>
      <c r="D2274" s="25"/>
      <c r="E2274">
        <v>15</v>
      </c>
      <c r="F2274" s="25" t="str">
        <f>VLOOKUP(vAccountPlanning[[#This Row],[Type]],TableTypeAccount[],2)</f>
        <v>Capital</v>
      </c>
      <c r="H2274" t="b">
        <v>0</v>
      </c>
      <c r="I2274" s="25" t="s">
        <v>4614</v>
      </c>
    </row>
    <row r="2275" spans="1:9" x14ac:dyDescent="0.3">
      <c r="A2275" s="25"/>
      <c r="B2275">
        <v>2273</v>
      </c>
      <c r="C2275" s="9" t="s">
        <v>898</v>
      </c>
      <c r="D2275" s="25"/>
      <c r="E2275">
        <v>15</v>
      </c>
      <c r="F2275" s="25" t="str">
        <f>VLOOKUP(vAccountPlanning[[#This Row],[Type]],TableTypeAccount[],2)</f>
        <v>Capital</v>
      </c>
      <c r="H2275" t="b">
        <v>0</v>
      </c>
      <c r="I2275" s="25" t="s">
        <v>4615</v>
      </c>
    </row>
    <row r="2276" spans="1:9" x14ac:dyDescent="0.3">
      <c r="A2276" s="25"/>
      <c r="B2276">
        <v>2274</v>
      </c>
      <c r="C2276" s="9" t="s">
        <v>899</v>
      </c>
      <c r="D2276" s="25"/>
      <c r="E2276">
        <v>15</v>
      </c>
      <c r="F2276" s="25" t="str">
        <f>VLOOKUP(vAccountPlanning[[#This Row],[Type]],TableTypeAccount[],2)</f>
        <v>Capital</v>
      </c>
      <c r="H2276" t="b">
        <v>0</v>
      </c>
      <c r="I2276" s="25" t="s">
        <v>4616</v>
      </c>
    </row>
    <row r="2277" spans="1:9" x14ac:dyDescent="0.3">
      <c r="A2277" s="25"/>
      <c r="B2277">
        <v>2275</v>
      </c>
      <c r="C2277" s="9" t="s">
        <v>900</v>
      </c>
      <c r="D2277" s="25"/>
      <c r="E2277">
        <v>15</v>
      </c>
      <c r="F2277" s="25" t="str">
        <f>VLOOKUP(vAccountPlanning[[#This Row],[Type]],TableTypeAccount[],2)</f>
        <v>Capital</v>
      </c>
      <c r="H2277" t="b">
        <v>0</v>
      </c>
      <c r="I2277" s="25" t="s">
        <v>4617</v>
      </c>
    </row>
    <row r="2278" spans="1:9" x14ac:dyDescent="0.3">
      <c r="A2278" s="25"/>
      <c r="B2278">
        <v>2276</v>
      </c>
      <c r="C2278" s="9" t="s">
        <v>901</v>
      </c>
      <c r="D2278" s="25"/>
      <c r="E2278">
        <v>15</v>
      </c>
      <c r="F2278" s="25" t="str">
        <f>VLOOKUP(vAccountPlanning[[#This Row],[Type]],TableTypeAccount[],2)</f>
        <v>Capital</v>
      </c>
      <c r="H2278" t="b">
        <v>0</v>
      </c>
      <c r="I2278" s="25" t="s">
        <v>4618</v>
      </c>
    </row>
    <row r="2279" spans="1:9" x14ac:dyDescent="0.3">
      <c r="A2279" s="25"/>
      <c r="B2279">
        <v>2277</v>
      </c>
      <c r="C2279" s="9" t="s">
        <v>902</v>
      </c>
      <c r="D2279" s="25"/>
      <c r="E2279">
        <v>15</v>
      </c>
      <c r="F2279" s="25" t="str">
        <f>VLOOKUP(vAccountPlanning[[#This Row],[Type]],TableTypeAccount[],2)</f>
        <v>Capital</v>
      </c>
      <c r="H2279" t="b">
        <v>0</v>
      </c>
      <c r="I2279" s="25" t="s">
        <v>4619</v>
      </c>
    </row>
    <row r="2280" spans="1:9" x14ac:dyDescent="0.3">
      <c r="A2280" s="25"/>
      <c r="B2280">
        <v>2278</v>
      </c>
      <c r="C2280" s="9" t="s">
        <v>903</v>
      </c>
      <c r="D2280" s="25"/>
      <c r="E2280">
        <v>15</v>
      </c>
      <c r="F2280" s="25" t="str">
        <f>VLOOKUP(vAccountPlanning[[#This Row],[Type]],TableTypeAccount[],2)</f>
        <v>Capital</v>
      </c>
      <c r="H2280" t="b">
        <v>0</v>
      </c>
      <c r="I2280" s="25" t="s">
        <v>4620</v>
      </c>
    </row>
    <row r="2281" spans="1:9" x14ac:dyDescent="0.3">
      <c r="A2281" s="25"/>
      <c r="B2281">
        <v>2279</v>
      </c>
      <c r="C2281" s="9" t="s">
        <v>904</v>
      </c>
      <c r="D2281" s="25"/>
      <c r="E2281">
        <v>15</v>
      </c>
      <c r="F2281" s="25" t="str">
        <f>VLOOKUP(vAccountPlanning[[#This Row],[Type]],TableTypeAccount[],2)</f>
        <v>Capital</v>
      </c>
      <c r="H2281" t="b">
        <v>0</v>
      </c>
      <c r="I2281" s="25" t="s">
        <v>4621</v>
      </c>
    </row>
    <row r="2282" spans="1:9" x14ac:dyDescent="0.3">
      <c r="A2282" s="25"/>
      <c r="B2282">
        <v>2280</v>
      </c>
      <c r="C2282" s="9" t="s">
        <v>905</v>
      </c>
      <c r="D2282" s="25"/>
      <c r="E2282">
        <v>15</v>
      </c>
      <c r="F2282" s="25" t="str">
        <f>VLOOKUP(vAccountPlanning[[#This Row],[Type]],TableTypeAccount[],2)</f>
        <v>Capital</v>
      </c>
      <c r="H2282" t="b">
        <v>0</v>
      </c>
      <c r="I2282" s="25" t="s">
        <v>4622</v>
      </c>
    </row>
    <row r="2283" spans="1:9" x14ac:dyDescent="0.3">
      <c r="A2283" s="25"/>
      <c r="B2283">
        <v>2281</v>
      </c>
      <c r="C2283" s="9" t="s">
        <v>906</v>
      </c>
      <c r="D2283" s="25"/>
      <c r="E2283">
        <v>15</v>
      </c>
      <c r="F2283" s="25" t="str">
        <f>VLOOKUP(vAccountPlanning[[#This Row],[Type]],TableTypeAccount[],2)</f>
        <v>Capital</v>
      </c>
      <c r="H2283" t="b">
        <v>0</v>
      </c>
      <c r="I2283" s="25" t="s">
        <v>4623</v>
      </c>
    </row>
    <row r="2284" spans="1:9" x14ac:dyDescent="0.3">
      <c r="A2284" s="25"/>
      <c r="B2284">
        <v>2282</v>
      </c>
      <c r="C2284" s="9" t="s">
        <v>907</v>
      </c>
      <c r="D2284" s="25"/>
      <c r="E2284">
        <v>15</v>
      </c>
      <c r="F2284" s="25" t="str">
        <f>VLOOKUP(vAccountPlanning[[#This Row],[Type]],TableTypeAccount[],2)</f>
        <v>Capital</v>
      </c>
      <c r="H2284" t="b">
        <v>0</v>
      </c>
      <c r="I2284" s="25" t="s">
        <v>4624</v>
      </c>
    </row>
    <row r="2285" spans="1:9" x14ac:dyDescent="0.3">
      <c r="A2285" s="25"/>
      <c r="B2285">
        <v>2283</v>
      </c>
      <c r="C2285" s="9" t="s">
        <v>908</v>
      </c>
      <c r="D2285" s="25"/>
      <c r="E2285">
        <v>15</v>
      </c>
      <c r="F2285" s="25" t="str">
        <f>VLOOKUP(vAccountPlanning[[#This Row],[Type]],TableTypeAccount[],2)</f>
        <v>Capital</v>
      </c>
      <c r="H2285" t="b">
        <v>0</v>
      </c>
      <c r="I2285" s="25" t="s">
        <v>4625</v>
      </c>
    </row>
    <row r="2286" spans="1:9" x14ac:dyDescent="0.3">
      <c r="A2286" s="25"/>
      <c r="B2286">
        <v>2284</v>
      </c>
      <c r="C2286" s="9" t="s">
        <v>909</v>
      </c>
      <c r="D2286" s="25"/>
      <c r="E2286">
        <v>15</v>
      </c>
      <c r="F2286" s="25" t="str">
        <f>VLOOKUP(vAccountPlanning[[#This Row],[Type]],TableTypeAccount[],2)</f>
        <v>Capital</v>
      </c>
      <c r="H2286" t="b">
        <v>0</v>
      </c>
      <c r="I2286" s="25" t="s">
        <v>4626</v>
      </c>
    </row>
    <row r="2287" spans="1:9" x14ac:dyDescent="0.3">
      <c r="A2287" s="25"/>
      <c r="B2287">
        <v>2285</v>
      </c>
      <c r="C2287" s="9" t="s">
        <v>910</v>
      </c>
      <c r="D2287" s="25"/>
      <c r="E2287">
        <v>15</v>
      </c>
      <c r="F2287" s="25" t="str">
        <f>VLOOKUP(vAccountPlanning[[#This Row],[Type]],TableTypeAccount[],2)</f>
        <v>Capital</v>
      </c>
      <c r="H2287" t="b">
        <v>0</v>
      </c>
      <c r="I2287" s="25" t="s">
        <v>4627</v>
      </c>
    </row>
    <row r="2288" spans="1:9" x14ac:dyDescent="0.3">
      <c r="A2288" s="25"/>
      <c r="B2288">
        <v>2286</v>
      </c>
      <c r="C2288" s="9" t="s">
        <v>911</v>
      </c>
      <c r="D2288" s="25"/>
      <c r="E2288">
        <v>15</v>
      </c>
      <c r="F2288" s="25" t="str">
        <f>VLOOKUP(vAccountPlanning[[#This Row],[Type]],TableTypeAccount[],2)</f>
        <v>Capital</v>
      </c>
      <c r="H2288" t="b">
        <v>0</v>
      </c>
      <c r="I2288" s="25" t="s">
        <v>4628</v>
      </c>
    </row>
    <row r="2289" spans="1:9" x14ac:dyDescent="0.3">
      <c r="A2289" s="25"/>
      <c r="B2289">
        <v>2287</v>
      </c>
      <c r="C2289" s="9" t="s">
        <v>912</v>
      </c>
      <c r="D2289" s="25"/>
      <c r="E2289">
        <v>15</v>
      </c>
      <c r="F2289" s="25" t="str">
        <f>VLOOKUP(vAccountPlanning[[#This Row],[Type]],TableTypeAccount[],2)</f>
        <v>Capital</v>
      </c>
      <c r="H2289" t="b">
        <v>0</v>
      </c>
      <c r="I2289" s="25" t="s">
        <v>4629</v>
      </c>
    </row>
    <row r="2290" spans="1:9" x14ac:dyDescent="0.3">
      <c r="A2290" s="25"/>
      <c r="B2290">
        <v>2288</v>
      </c>
      <c r="C2290" s="9" t="s">
        <v>913</v>
      </c>
      <c r="D2290" s="25"/>
      <c r="E2290">
        <v>15</v>
      </c>
      <c r="F2290" s="25" t="str">
        <f>VLOOKUP(vAccountPlanning[[#This Row],[Type]],TableTypeAccount[],2)</f>
        <v>Capital</v>
      </c>
      <c r="H2290" t="b">
        <v>0</v>
      </c>
      <c r="I2290" s="25" t="s">
        <v>4630</v>
      </c>
    </row>
    <row r="2291" spans="1:9" x14ac:dyDescent="0.3">
      <c r="A2291" s="25"/>
      <c r="B2291">
        <v>2289</v>
      </c>
      <c r="C2291" s="9" t="s">
        <v>914</v>
      </c>
      <c r="D2291" s="25"/>
      <c r="E2291">
        <v>15</v>
      </c>
      <c r="F2291" s="25" t="str">
        <f>VLOOKUP(vAccountPlanning[[#This Row],[Type]],TableTypeAccount[],2)</f>
        <v>Capital</v>
      </c>
      <c r="H2291" t="b">
        <v>0</v>
      </c>
      <c r="I2291" s="25" t="s">
        <v>4631</v>
      </c>
    </row>
    <row r="2292" spans="1:9" x14ac:dyDescent="0.3">
      <c r="A2292" s="25"/>
      <c r="B2292">
        <v>2290</v>
      </c>
      <c r="C2292" s="9" t="s">
        <v>905</v>
      </c>
      <c r="D2292" s="25"/>
      <c r="E2292">
        <v>15</v>
      </c>
      <c r="F2292" s="25" t="str">
        <f>VLOOKUP(vAccountPlanning[[#This Row],[Type]],TableTypeAccount[],2)</f>
        <v>Capital</v>
      </c>
      <c r="H2292" t="b">
        <v>0</v>
      </c>
      <c r="I2292" s="25" t="s">
        <v>4632</v>
      </c>
    </row>
    <row r="2293" spans="1:9" x14ac:dyDescent="0.3">
      <c r="A2293" s="25"/>
      <c r="B2293">
        <v>2291</v>
      </c>
      <c r="C2293" s="9" t="s">
        <v>906</v>
      </c>
      <c r="D2293" s="25"/>
      <c r="E2293">
        <v>15</v>
      </c>
      <c r="F2293" s="25" t="str">
        <f>VLOOKUP(vAccountPlanning[[#This Row],[Type]],TableTypeAccount[],2)</f>
        <v>Capital</v>
      </c>
      <c r="H2293" t="b">
        <v>0</v>
      </c>
      <c r="I2293" s="25" t="s">
        <v>4633</v>
      </c>
    </row>
    <row r="2294" spans="1:9" x14ac:dyDescent="0.3">
      <c r="A2294" s="25"/>
      <c r="B2294">
        <v>2292</v>
      </c>
      <c r="C2294" s="9" t="s">
        <v>907</v>
      </c>
      <c r="D2294" s="25"/>
      <c r="E2294">
        <v>15</v>
      </c>
      <c r="F2294" s="25" t="str">
        <f>VLOOKUP(vAccountPlanning[[#This Row],[Type]],TableTypeAccount[],2)</f>
        <v>Capital</v>
      </c>
      <c r="H2294" t="b">
        <v>0</v>
      </c>
      <c r="I2294" s="25" t="s">
        <v>4634</v>
      </c>
    </row>
    <row r="2295" spans="1:9" x14ac:dyDescent="0.3">
      <c r="A2295" s="25"/>
      <c r="B2295">
        <v>2293</v>
      </c>
      <c r="C2295" s="9" t="s">
        <v>908</v>
      </c>
      <c r="D2295" s="25"/>
      <c r="E2295">
        <v>15</v>
      </c>
      <c r="F2295" s="25" t="str">
        <f>VLOOKUP(vAccountPlanning[[#This Row],[Type]],TableTypeAccount[],2)</f>
        <v>Capital</v>
      </c>
      <c r="H2295" t="b">
        <v>0</v>
      </c>
      <c r="I2295" s="25" t="s">
        <v>4635</v>
      </c>
    </row>
    <row r="2296" spans="1:9" x14ac:dyDescent="0.3">
      <c r="A2296" s="25"/>
      <c r="B2296">
        <v>2294</v>
      </c>
      <c r="C2296" s="9" t="s">
        <v>909</v>
      </c>
      <c r="D2296" s="25"/>
      <c r="E2296">
        <v>15</v>
      </c>
      <c r="F2296" s="25" t="str">
        <f>VLOOKUP(vAccountPlanning[[#This Row],[Type]],TableTypeAccount[],2)</f>
        <v>Capital</v>
      </c>
      <c r="H2296" t="b">
        <v>0</v>
      </c>
      <c r="I2296" s="25" t="s">
        <v>4636</v>
      </c>
    </row>
    <row r="2297" spans="1:9" x14ac:dyDescent="0.3">
      <c r="A2297" s="25"/>
      <c r="B2297">
        <v>2295</v>
      </c>
      <c r="C2297" s="9" t="s">
        <v>910</v>
      </c>
      <c r="D2297" s="25"/>
      <c r="E2297">
        <v>15</v>
      </c>
      <c r="F2297" s="25" t="str">
        <f>VLOOKUP(vAccountPlanning[[#This Row],[Type]],TableTypeAccount[],2)</f>
        <v>Capital</v>
      </c>
      <c r="H2297" t="b">
        <v>0</v>
      </c>
      <c r="I2297" s="25" t="s">
        <v>4637</v>
      </c>
    </row>
    <row r="2298" spans="1:9" x14ac:dyDescent="0.3">
      <c r="A2298" s="25"/>
      <c r="B2298">
        <v>2296</v>
      </c>
      <c r="C2298" s="9" t="s">
        <v>911</v>
      </c>
      <c r="D2298" s="25"/>
      <c r="E2298">
        <v>15</v>
      </c>
      <c r="F2298" s="25" t="str">
        <f>VLOOKUP(vAccountPlanning[[#This Row],[Type]],TableTypeAccount[],2)</f>
        <v>Capital</v>
      </c>
      <c r="H2298" t="b">
        <v>0</v>
      </c>
      <c r="I2298" s="25" t="s">
        <v>4638</v>
      </c>
    </row>
    <row r="2299" spans="1:9" x14ac:dyDescent="0.3">
      <c r="A2299" s="25"/>
      <c r="B2299">
        <v>2297</v>
      </c>
      <c r="C2299" s="9" t="s">
        <v>912</v>
      </c>
      <c r="D2299" s="25"/>
      <c r="E2299">
        <v>15</v>
      </c>
      <c r="F2299" s="25" t="str">
        <f>VLOOKUP(vAccountPlanning[[#This Row],[Type]],TableTypeAccount[],2)</f>
        <v>Capital</v>
      </c>
      <c r="H2299" t="b">
        <v>0</v>
      </c>
      <c r="I2299" s="25" t="s">
        <v>4639</v>
      </c>
    </row>
    <row r="2300" spans="1:9" x14ac:dyDescent="0.3">
      <c r="A2300" s="25"/>
      <c r="B2300">
        <v>2298</v>
      </c>
      <c r="C2300" s="9" t="s">
        <v>913</v>
      </c>
      <c r="D2300" s="25"/>
      <c r="E2300">
        <v>15</v>
      </c>
      <c r="F2300" s="25" t="str">
        <f>VLOOKUP(vAccountPlanning[[#This Row],[Type]],TableTypeAccount[],2)</f>
        <v>Capital</v>
      </c>
      <c r="H2300" t="b">
        <v>0</v>
      </c>
      <c r="I2300" s="25" t="s">
        <v>4640</v>
      </c>
    </row>
    <row r="2301" spans="1:9" x14ac:dyDescent="0.3">
      <c r="A2301" s="25"/>
      <c r="B2301">
        <v>2299</v>
      </c>
      <c r="C2301" s="9" t="s">
        <v>914</v>
      </c>
      <c r="D2301" s="25"/>
      <c r="E2301">
        <v>15</v>
      </c>
      <c r="F2301" s="25" t="str">
        <f>VLOOKUP(vAccountPlanning[[#This Row],[Type]],TableTypeAccount[],2)</f>
        <v>Capital</v>
      </c>
      <c r="H2301" t="b">
        <v>0</v>
      </c>
      <c r="I2301" s="25" t="s">
        <v>4641</v>
      </c>
    </row>
    <row r="2302" spans="1:9" x14ac:dyDescent="0.3">
      <c r="A2302" s="25"/>
      <c r="B2302">
        <v>2300</v>
      </c>
      <c r="C2302" s="9" t="s">
        <v>915</v>
      </c>
      <c r="D2302" s="25"/>
      <c r="E2302">
        <v>15</v>
      </c>
      <c r="F2302" s="25" t="str">
        <f>VLOOKUP(vAccountPlanning[[#This Row],[Type]],TableTypeAccount[],2)</f>
        <v>Capital</v>
      </c>
      <c r="H2302" t="b">
        <v>0</v>
      </c>
      <c r="I2302" s="25" t="s">
        <v>4642</v>
      </c>
    </row>
    <row r="2303" spans="1:9" x14ac:dyDescent="0.3">
      <c r="A2303" s="25"/>
      <c r="B2303">
        <v>2301</v>
      </c>
      <c r="C2303" s="9" t="s">
        <v>916</v>
      </c>
      <c r="D2303" s="25"/>
      <c r="E2303">
        <v>15</v>
      </c>
      <c r="F2303" s="25" t="str">
        <f>VLOOKUP(vAccountPlanning[[#This Row],[Type]],TableTypeAccount[],2)</f>
        <v>Capital</v>
      </c>
      <c r="H2303" t="b">
        <v>0</v>
      </c>
      <c r="I2303" s="25" t="s">
        <v>4643</v>
      </c>
    </row>
    <row r="2304" spans="1:9" x14ac:dyDescent="0.3">
      <c r="A2304" s="25"/>
      <c r="B2304">
        <v>2302</v>
      </c>
      <c r="C2304" s="9" t="s">
        <v>917</v>
      </c>
      <c r="D2304" s="25"/>
      <c r="E2304">
        <v>15</v>
      </c>
      <c r="F2304" s="25" t="str">
        <f>VLOOKUP(vAccountPlanning[[#This Row],[Type]],TableTypeAccount[],2)</f>
        <v>Capital</v>
      </c>
      <c r="H2304" t="b">
        <v>0</v>
      </c>
      <c r="I2304" s="25" t="s">
        <v>4644</v>
      </c>
    </row>
    <row r="2305" spans="1:9" x14ac:dyDescent="0.3">
      <c r="A2305" s="25"/>
      <c r="B2305">
        <v>2303</v>
      </c>
      <c r="C2305" s="9" t="s">
        <v>918</v>
      </c>
      <c r="D2305" s="25"/>
      <c r="E2305">
        <v>15</v>
      </c>
      <c r="F2305" s="25" t="str">
        <f>VLOOKUP(vAccountPlanning[[#This Row],[Type]],TableTypeAccount[],2)</f>
        <v>Capital</v>
      </c>
      <c r="H2305" t="b">
        <v>0</v>
      </c>
      <c r="I2305" s="25" t="s">
        <v>4645</v>
      </c>
    </row>
    <row r="2306" spans="1:9" x14ac:dyDescent="0.3">
      <c r="A2306" s="25"/>
      <c r="B2306">
        <v>2304</v>
      </c>
      <c r="C2306" s="9" t="s">
        <v>919</v>
      </c>
      <c r="D2306" s="25"/>
      <c r="E2306">
        <v>15</v>
      </c>
      <c r="F2306" s="25" t="str">
        <f>VLOOKUP(vAccountPlanning[[#This Row],[Type]],TableTypeAccount[],2)</f>
        <v>Capital</v>
      </c>
      <c r="H2306" t="b">
        <v>0</v>
      </c>
      <c r="I2306" s="25" t="s">
        <v>4646</v>
      </c>
    </row>
    <row r="2307" spans="1:9" x14ac:dyDescent="0.3">
      <c r="A2307" s="25"/>
      <c r="B2307">
        <v>2305</v>
      </c>
      <c r="C2307" s="9" t="s">
        <v>920</v>
      </c>
      <c r="D2307" s="25"/>
      <c r="E2307">
        <v>15</v>
      </c>
      <c r="F2307" s="25" t="str">
        <f>VLOOKUP(vAccountPlanning[[#This Row],[Type]],TableTypeAccount[],2)</f>
        <v>Capital</v>
      </c>
      <c r="H2307" t="b">
        <v>0</v>
      </c>
      <c r="I2307" s="25" t="s">
        <v>4647</v>
      </c>
    </row>
    <row r="2308" spans="1:9" x14ac:dyDescent="0.3">
      <c r="A2308" s="25"/>
      <c r="B2308">
        <v>2306</v>
      </c>
      <c r="C2308" s="9" t="s">
        <v>921</v>
      </c>
      <c r="D2308" s="25"/>
      <c r="E2308">
        <v>15</v>
      </c>
      <c r="F2308" s="25" t="str">
        <f>VLOOKUP(vAccountPlanning[[#This Row],[Type]],TableTypeAccount[],2)</f>
        <v>Capital</v>
      </c>
      <c r="H2308" t="b">
        <v>0</v>
      </c>
      <c r="I2308" s="25" t="s">
        <v>4648</v>
      </c>
    </row>
    <row r="2309" spans="1:9" x14ac:dyDescent="0.3">
      <c r="A2309" s="25"/>
      <c r="B2309">
        <v>2307</v>
      </c>
      <c r="C2309" s="9" t="s">
        <v>922</v>
      </c>
      <c r="D2309" s="25"/>
      <c r="E2309">
        <v>15</v>
      </c>
      <c r="F2309" s="25" t="str">
        <f>VLOOKUP(vAccountPlanning[[#This Row],[Type]],TableTypeAccount[],2)</f>
        <v>Capital</v>
      </c>
      <c r="H2309" t="b">
        <v>0</v>
      </c>
      <c r="I2309" s="25" t="s">
        <v>4649</v>
      </c>
    </row>
    <row r="2310" spans="1:9" x14ac:dyDescent="0.3">
      <c r="A2310" s="25"/>
      <c r="B2310">
        <v>2308</v>
      </c>
      <c r="C2310" s="9" t="s">
        <v>923</v>
      </c>
      <c r="D2310" s="25"/>
      <c r="E2310">
        <v>15</v>
      </c>
      <c r="F2310" s="25" t="str">
        <f>VLOOKUP(vAccountPlanning[[#This Row],[Type]],TableTypeAccount[],2)</f>
        <v>Capital</v>
      </c>
      <c r="H2310" t="b">
        <v>0</v>
      </c>
      <c r="I2310" s="25" t="s">
        <v>4650</v>
      </c>
    </row>
    <row r="2311" spans="1:9" x14ac:dyDescent="0.3">
      <c r="A2311" s="25"/>
      <c r="B2311">
        <v>2309</v>
      </c>
      <c r="C2311" s="9" t="s">
        <v>924</v>
      </c>
      <c r="D2311" s="25"/>
      <c r="E2311">
        <v>15</v>
      </c>
      <c r="F2311" s="25" t="str">
        <f>VLOOKUP(vAccountPlanning[[#This Row],[Type]],TableTypeAccount[],2)</f>
        <v>Capital</v>
      </c>
      <c r="H2311" t="b">
        <v>0</v>
      </c>
      <c r="I2311" s="25" t="s">
        <v>4651</v>
      </c>
    </row>
    <row r="2312" spans="1:9" x14ac:dyDescent="0.3">
      <c r="A2312" s="25"/>
      <c r="B2312">
        <v>2310</v>
      </c>
      <c r="C2312" s="9" t="s">
        <v>915</v>
      </c>
      <c r="D2312" s="25"/>
      <c r="E2312">
        <v>15</v>
      </c>
      <c r="F2312" s="25" t="str">
        <f>VLOOKUP(vAccountPlanning[[#This Row],[Type]],TableTypeAccount[],2)</f>
        <v>Capital</v>
      </c>
      <c r="H2312" t="b">
        <v>0</v>
      </c>
      <c r="I2312" s="25" t="s">
        <v>4652</v>
      </c>
    </row>
    <row r="2313" spans="1:9" x14ac:dyDescent="0.3">
      <c r="A2313" s="25"/>
      <c r="B2313">
        <v>2311</v>
      </c>
      <c r="C2313" s="9" t="s">
        <v>916</v>
      </c>
      <c r="D2313" s="25"/>
      <c r="E2313">
        <v>15</v>
      </c>
      <c r="F2313" s="25" t="str">
        <f>VLOOKUP(vAccountPlanning[[#This Row],[Type]],TableTypeAccount[],2)</f>
        <v>Capital</v>
      </c>
      <c r="H2313" t="b">
        <v>0</v>
      </c>
      <c r="I2313" s="25" t="s">
        <v>4653</v>
      </c>
    </row>
    <row r="2314" spans="1:9" x14ac:dyDescent="0.3">
      <c r="A2314" s="25"/>
      <c r="B2314">
        <v>2312</v>
      </c>
      <c r="C2314" s="9" t="s">
        <v>917</v>
      </c>
      <c r="D2314" s="25"/>
      <c r="E2314">
        <v>15</v>
      </c>
      <c r="F2314" s="25" t="str">
        <f>VLOOKUP(vAccountPlanning[[#This Row],[Type]],TableTypeAccount[],2)</f>
        <v>Capital</v>
      </c>
      <c r="H2314" t="b">
        <v>0</v>
      </c>
      <c r="I2314" s="25" t="s">
        <v>4654</v>
      </c>
    </row>
    <row r="2315" spans="1:9" x14ac:dyDescent="0.3">
      <c r="A2315" s="25"/>
      <c r="B2315">
        <v>2313</v>
      </c>
      <c r="C2315" s="9" t="s">
        <v>918</v>
      </c>
      <c r="D2315" s="25"/>
      <c r="E2315">
        <v>15</v>
      </c>
      <c r="F2315" s="25" t="str">
        <f>VLOOKUP(vAccountPlanning[[#This Row],[Type]],TableTypeAccount[],2)</f>
        <v>Capital</v>
      </c>
      <c r="H2315" t="b">
        <v>0</v>
      </c>
      <c r="I2315" s="25" t="s">
        <v>4655</v>
      </c>
    </row>
    <row r="2316" spans="1:9" x14ac:dyDescent="0.3">
      <c r="A2316" s="25"/>
      <c r="B2316">
        <v>2314</v>
      </c>
      <c r="C2316" s="9" t="s">
        <v>919</v>
      </c>
      <c r="D2316" s="25"/>
      <c r="E2316">
        <v>15</v>
      </c>
      <c r="F2316" s="25" t="str">
        <f>VLOOKUP(vAccountPlanning[[#This Row],[Type]],TableTypeAccount[],2)</f>
        <v>Capital</v>
      </c>
      <c r="H2316" t="b">
        <v>0</v>
      </c>
      <c r="I2316" s="25" t="s">
        <v>4656</v>
      </c>
    </row>
    <row r="2317" spans="1:9" x14ac:dyDescent="0.3">
      <c r="A2317" s="25"/>
      <c r="B2317">
        <v>2315</v>
      </c>
      <c r="C2317" s="9" t="s">
        <v>920</v>
      </c>
      <c r="D2317" s="25"/>
      <c r="E2317">
        <v>15</v>
      </c>
      <c r="F2317" s="25" t="str">
        <f>VLOOKUP(vAccountPlanning[[#This Row],[Type]],TableTypeAccount[],2)</f>
        <v>Capital</v>
      </c>
      <c r="H2317" t="b">
        <v>0</v>
      </c>
      <c r="I2317" s="25" t="s">
        <v>4657</v>
      </c>
    </row>
    <row r="2318" spans="1:9" x14ac:dyDescent="0.3">
      <c r="A2318" s="25"/>
      <c r="B2318">
        <v>2316</v>
      </c>
      <c r="C2318" s="9" t="s">
        <v>921</v>
      </c>
      <c r="D2318" s="25"/>
      <c r="E2318">
        <v>15</v>
      </c>
      <c r="F2318" s="25" t="str">
        <f>VLOOKUP(vAccountPlanning[[#This Row],[Type]],TableTypeAccount[],2)</f>
        <v>Capital</v>
      </c>
      <c r="H2318" t="b">
        <v>0</v>
      </c>
      <c r="I2318" s="25" t="s">
        <v>4658</v>
      </c>
    </row>
    <row r="2319" spans="1:9" x14ac:dyDescent="0.3">
      <c r="A2319" s="25"/>
      <c r="B2319">
        <v>2317</v>
      </c>
      <c r="C2319" s="9" t="s">
        <v>922</v>
      </c>
      <c r="D2319" s="25"/>
      <c r="E2319">
        <v>15</v>
      </c>
      <c r="F2319" s="25" t="str">
        <f>VLOOKUP(vAccountPlanning[[#This Row],[Type]],TableTypeAccount[],2)</f>
        <v>Capital</v>
      </c>
      <c r="H2319" t="b">
        <v>0</v>
      </c>
      <c r="I2319" s="25" t="s">
        <v>4659</v>
      </c>
    </row>
    <row r="2320" spans="1:9" x14ac:dyDescent="0.3">
      <c r="A2320" s="25"/>
      <c r="B2320">
        <v>2318</v>
      </c>
      <c r="C2320" s="9" t="s">
        <v>923</v>
      </c>
      <c r="D2320" s="25"/>
      <c r="E2320">
        <v>15</v>
      </c>
      <c r="F2320" s="25" t="str">
        <f>VLOOKUP(vAccountPlanning[[#This Row],[Type]],TableTypeAccount[],2)</f>
        <v>Capital</v>
      </c>
      <c r="H2320" t="b">
        <v>0</v>
      </c>
      <c r="I2320" s="25" t="s">
        <v>4660</v>
      </c>
    </row>
    <row r="2321" spans="1:9" x14ac:dyDescent="0.3">
      <c r="A2321" s="25"/>
      <c r="B2321">
        <v>2319</v>
      </c>
      <c r="C2321" s="9" t="s">
        <v>924</v>
      </c>
      <c r="D2321" s="25"/>
      <c r="E2321">
        <v>15</v>
      </c>
      <c r="F2321" s="25" t="str">
        <f>VLOOKUP(vAccountPlanning[[#This Row],[Type]],TableTypeAccount[],2)</f>
        <v>Capital</v>
      </c>
      <c r="H2321" t="b">
        <v>0</v>
      </c>
      <c r="I2321" s="25" t="s">
        <v>4661</v>
      </c>
    </row>
    <row r="2322" spans="1:9" x14ac:dyDescent="0.3">
      <c r="A2322" s="25"/>
      <c r="B2322">
        <v>2320</v>
      </c>
      <c r="C2322" s="9" t="s">
        <v>915</v>
      </c>
      <c r="D2322" s="25"/>
      <c r="E2322">
        <v>15</v>
      </c>
      <c r="F2322" s="25" t="str">
        <f>VLOOKUP(vAccountPlanning[[#This Row],[Type]],TableTypeAccount[],2)</f>
        <v>Capital</v>
      </c>
      <c r="H2322" t="b">
        <v>0</v>
      </c>
      <c r="I2322" s="25" t="s">
        <v>4662</v>
      </c>
    </row>
    <row r="2323" spans="1:9" x14ac:dyDescent="0.3">
      <c r="A2323" s="25"/>
      <c r="B2323">
        <v>2321</v>
      </c>
      <c r="C2323" s="9" t="s">
        <v>916</v>
      </c>
      <c r="D2323" s="25"/>
      <c r="E2323">
        <v>15</v>
      </c>
      <c r="F2323" s="25" t="str">
        <f>VLOOKUP(vAccountPlanning[[#This Row],[Type]],TableTypeAccount[],2)</f>
        <v>Capital</v>
      </c>
      <c r="H2323" t="b">
        <v>0</v>
      </c>
      <c r="I2323" s="25" t="s">
        <v>4663</v>
      </c>
    </row>
    <row r="2324" spans="1:9" x14ac:dyDescent="0.3">
      <c r="A2324" s="25"/>
      <c r="B2324">
        <v>2322</v>
      </c>
      <c r="C2324" s="9" t="s">
        <v>917</v>
      </c>
      <c r="D2324" s="25"/>
      <c r="E2324">
        <v>15</v>
      </c>
      <c r="F2324" s="25" t="str">
        <f>VLOOKUP(vAccountPlanning[[#This Row],[Type]],TableTypeAccount[],2)</f>
        <v>Capital</v>
      </c>
      <c r="H2324" t="b">
        <v>0</v>
      </c>
      <c r="I2324" s="25" t="s">
        <v>4664</v>
      </c>
    </row>
    <row r="2325" spans="1:9" x14ac:dyDescent="0.3">
      <c r="A2325" s="25"/>
      <c r="B2325">
        <v>2323</v>
      </c>
      <c r="C2325" s="9" t="s">
        <v>918</v>
      </c>
      <c r="D2325" s="25"/>
      <c r="E2325">
        <v>15</v>
      </c>
      <c r="F2325" s="25" t="str">
        <f>VLOOKUP(vAccountPlanning[[#This Row],[Type]],TableTypeAccount[],2)</f>
        <v>Capital</v>
      </c>
      <c r="H2325" t="b">
        <v>0</v>
      </c>
      <c r="I2325" s="25" t="s">
        <v>4665</v>
      </c>
    </row>
    <row r="2326" spans="1:9" x14ac:dyDescent="0.3">
      <c r="A2326" s="25"/>
      <c r="B2326">
        <v>2324</v>
      </c>
      <c r="C2326" s="9" t="s">
        <v>919</v>
      </c>
      <c r="D2326" s="25"/>
      <c r="E2326">
        <v>15</v>
      </c>
      <c r="F2326" s="25" t="str">
        <f>VLOOKUP(vAccountPlanning[[#This Row],[Type]],TableTypeAccount[],2)</f>
        <v>Capital</v>
      </c>
      <c r="H2326" t="b">
        <v>0</v>
      </c>
      <c r="I2326" s="25" t="s">
        <v>4666</v>
      </c>
    </row>
    <row r="2327" spans="1:9" x14ac:dyDescent="0.3">
      <c r="A2327" s="25"/>
      <c r="B2327">
        <v>2325</v>
      </c>
      <c r="C2327" s="9" t="s">
        <v>920</v>
      </c>
      <c r="D2327" s="25"/>
      <c r="E2327">
        <v>15</v>
      </c>
      <c r="F2327" s="25" t="str">
        <f>VLOOKUP(vAccountPlanning[[#This Row],[Type]],TableTypeAccount[],2)</f>
        <v>Capital</v>
      </c>
      <c r="H2327" t="b">
        <v>0</v>
      </c>
      <c r="I2327" s="25" t="s">
        <v>4667</v>
      </c>
    </row>
    <row r="2328" spans="1:9" x14ac:dyDescent="0.3">
      <c r="A2328" s="25"/>
      <c r="B2328">
        <v>2326</v>
      </c>
      <c r="C2328" s="9" t="s">
        <v>921</v>
      </c>
      <c r="D2328" s="25"/>
      <c r="E2328">
        <v>15</v>
      </c>
      <c r="F2328" s="25" t="str">
        <f>VLOOKUP(vAccountPlanning[[#This Row],[Type]],TableTypeAccount[],2)</f>
        <v>Capital</v>
      </c>
      <c r="H2328" t="b">
        <v>0</v>
      </c>
      <c r="I2328" s="25" t="s">
        <v>4668</v>
      </c>
    </row>
    <row r="2329" spans="1:9" x14ac:dyDescent="0.3">
      <c r="A2329" s="25"/>
      <c r="B2329">
        <v>2327</v>
      </c>
      <c r="C2329" s="9" t="s">
        <v>922</v>
      </c>
      <c r="D2329" s="25"/>
      <c r="E2329">
        <v>15</v>
      </c>
      <c r="F2329" s="25" t="str">
        <f>VLOOKUP(vAccountPlanning[[#This Row],[Type]],TableTypeAccount[],2)</f>
        <v>Capital</v>
      </c>
      <c r="H2329" t="b">
        <v>0</v>
      </c>
      <c r="I2329" s="25" t="s">
        <v>4669</v>
      </c>
    </row>
    <row r="2330" spans="1:9" x14ac:dyDescent="0.3">
      <c r="A2330" s="25"/>
      <c r="B2330">
        <v>2328</v>
      </c>
      <c r="C2330" s="9" t="s">
        <v>923</v>
      </c>
      <c r="D2330" s="25"/>
      <c r="E2330">
        <v>15</v>
      </c>
      <c r="F2330" s="25" t="str">
        <f>VLOOKUP(vAccountPlanning[[#This Row],[Type]],TableTypeAccount[],2)</f>
        <v>Capital</v>
      </c>
      <c r="H2330" t="b">
        <v>0</v>
      </c>
      <c r="I2330" s="25" t="s">
        <v>4670</v>
      </c>
    </row>
    <row r="2331" spans="1:9" x14ac:dyDescent="0.3">
      <c r="A2331" s="25"/>
      <c r="B2331">
        <v>2329</v>
      </c>
      <c r="C2331" s="9" t="s">
        <v>924</v>
      </c>
      <c r="D2331" s="25"/>
      <c r="E2331">
        <v>15</v>
      </c>
      <c r="F2331" s="25" t="str">
        <f>VLOOKUP(vAccountPlanning[[#This Row],[Type]],TableTypeAccount[],2)</f>
        <v>Capital</v>
      </c>
      <c r="H2331" t="b">
        <v>0</v>
      </c>
      <c r="I2331" s="25" t="s">
        <v>4671</v>
      </c>
    </row>
    <row r="2332" spans="1:9" x14ac:dyDescent="0.3">
      <c r="A2332" s="25"/>
      <c r="B2332">
        <v>2330</v>
      </c>
      <c r="C2332" s="9" t="s">
        <v>915</v>
      </c>
      <c r="D2332" s="25"/>
      <c r="E2332">
        <v>15</v>
      </c>
      <c r="F2332" s="25" t="str">
        <f>VLOOKUP(vAccountPlanning[[#This Row],[Type]],TableTypeAccount[],2)</f>
        <v>Capital</v>
      </c>
      <c r="H2332" t="b">
        <v>0</v>
      </c>
      <c r="I2332" s="25" t="s">
        <v>4672</v>
      </c>
    </row>
    <row r="2333" spans="1:9" x14ac:dyDescent="0.3">
      <c r="A2333" s="25"/>
      <c r="B2333">
        <v>2331</v>
      </c>
      <c r="C2333" s="9" t="s">
        <v>916</v>
      </c>
      <c r="D2333" s="25"/>
      <c r="E2333">
        <v>15</v>
      </c>
      <c r="F2333" s="25" t="str">
        <f>VLOOKUP(vAccountPlanning[[#This Row],[Type]],TableTypeAccount[],2)</f>
        <v>Capital</v>
      </c>
      <c r="H2333" t="b">
        <v>0</v>
      </c>
      <c r="I2333" s="25" t="s">
        <v>4673</v>
      </c>
    </row>
    <row r="2334" spans="1:9" x14ac:dyDescent="0.3">
      <c r="A2334" s="25"/>
      <c r="B2334">
        <v>2332</v>
      </c>
      <c r="C2334" s="9" t="s">
        <v>917</v>
      </c>
      <c r="D2334" s="25"/>
      <c r="E2334">
        <v>15</v>
      </c>
      <c r="F2334" s="25" t="str">
        <f>VLOOKUP(vAccountPlanning[[#This Row],[Type]],TableTypeAccount[],2)</f>
        <v>Capital</v>
      </c>
      <c r="H2334" t="b">
        <v>0</v>
      </c>
      <c r="I2334" s="25" t="s">
        <v>4674</v>
      </c>
    </row>
    <row r="2335" spans="1:9" x14ac:dyDescent="0.3">
      <c r="A2335" s="25"/>
      <c r="B2335">
        <v>2333</v>
      </c>
      <c r="C2335" s="9" t="s">
        <v>918</v>
      </c>
      <c r="D2335" s="25"/>
      <c r="E2335">
        <v>15</v>
      </c>
      <c r="F2335" s="25" t="str">
        <f>VLOOKUP(vAccountPlanning[[#This Row],[Type]],TableTypeAccount[],2)</f>
        <v>Capital</v>
      </c>
      <c r="H2335" t="b">
        <v>0</v>
      </c>
      <c r="I2335" s="25" t="s">
        <v>4675</v>
      </c>
    </row>
    <row r="2336" spans="1:9" x14ac:dyDescent="0.3">
      <c r="A2336" s="25"/>
      <c r="B2336">
        <v>2334</v>
      </c>
      <c r="C2336" s="9" t="s">
        <v>919</v>
      </c>
      <c r="D2336" s="25"/>
      <c r="E2336">
        <v>15</v>
      </c>
      <c r="F2336" s="25" t="str">
        <f>VLOOKUP(vAccountPlanning[[#This Row],[Type]],TableTypeAccount[],2)</f>
        <v>Capital</v>
      </c>
      <c r="H2336" t="b">
        <v>0</v>
      </c>
      <c r="I2336" s="25" t="s">
        <v>4676</v>
      </c>
    </row>
    <row r="2337" spans="1:9" x14ac:dyDescent="0.3">
      <c r="A2337" s="25"/>
      <c r="B2337">
        <v>2335</v>
      </c>
      <c r="C2337" s="9" t="s">
        <v>920</v>
      </c>
      <c r="D2337" s="25"/>
      <c r="E2337">
        <v>15</v>
      </c>
      <c r="F2337" s="25" t="str">
        <f>VLOOKUP(vAccountPlanning[[#This Row],[Type]],TableTypeAccount[],2)</f>
        <v>Capital</v>
      </c>
      <c r="H2337" t="b">
        <v>0</v>
      </c>
      <c r="I2337" s="25" t="s">
        <v>4677</v>
      </c>
    </row>
    <row r="2338" spans="1:9" x14ac:dyDescent="0.3">
      <c r="A2338" s="25"/>
      <c r="B2338">
        <v>2336</v>
      </c>
      <c r="C2338" s="9" t="s">
        <v>921</v>
      </c>
      <c r="D2338" s="25"/>
      <c r="E2338">
        <v>15</v>
      </c>
      <c r="F2338" s="25" t="str">
        <f>VLOOKUP(vAccountPlanning[[#This Row],[Type]],TableTypeAccount[],2)</f>
        <v>Capital</v>
      </c>
      <c r="H2338" t="b">
        <v>0</v>
      </c>
      <c r="I2338" s="25" t="s">
        <v>4678</v>
      </c>
    </row>
    <row r="2339" spans="1:9" x14ac:dyDescent="0.3">
      <c r="A2339" s="25"/>
      <c r="B2339">
        <v>2337</v>
      </c>
      <c r="C2339" s="9" t="s">
        <v>922</v>
      </c>
      <c r="D2339" s="25"/>
      <c r="E2339">
        <v>15</v>
      </c>
      <c r="F2339" s="25" t="str">
        <f>VLOOKUP(vAccountPlanning[[#This Row],[Type]],TableTypeAccount[],2)</f>
        <v>Capital</v>
      </c>
      <c r="H2339" t="b">
        <v>0</v>
      </c>
      <c r="I2339" s="25" t="s">
        <v>4679</v>
      </c>
    </row>
    <row r="2340" spans="1:9" x14ac:dyDescent="0.3">
      <c r="A2340" s="25"/>
      <c r="B2340">
        <v>2338</v>
      </c>
      <c r="C2340" s="9" t="s">
        <v>923</v>
      </c>
      <c r="D2340" s="25"/>
      <c r="E2340">
        <v>15</v>
      </c>
      <c r="F2340" s="25" t="str">
        <f>VLOOKUP(vAccountPlanning[[#This Row],[Type]],TableTypeAccount[],2)</f>
        <v>Capital</v>
      </c>
      <c r="H2340" t="b">
        <v>0</v>
      </c>
      <c r="I2340" s="25" t="s">
        <v>4680</v>
      </c>
    </row>
    <row r="2341" spans="1:9" x14ac:dyDescent="0.3">
      <c r="A2341" s="25"/>
      <c r="B2341">
        <v>2339</v>
      </c>
      <c r="C2341" s="9" t="s">
        <v>924</v>
      </c>
      <c r="D2341" s="25"/>
      <c r="E2341">
        <v>15</v>
      </c>
      <c r="F2341" s="25" t="str">
        <f>VLOOKUP(vAccountPlanning[[#This Row],[Type]],TableTypeAccount[],2)</f>
        <v>Capital</v>
      </c>
      <c r="H2341" t="b">
        <v>0</v>
      </c>
      <c r="I2341" s="25" t="s">
        <v>4681</v>
      </c>
    </row>
    <row r="2342" spans="1:9" x14ac:dyDescent="0.3">
      <c r="A2342" s="25"/>
      <c r="B2342">
        <v>2340</v>
      </c>
      <c r="C2342" s="9" t="s">
        <v>915</v>
      </c>
      <c r="D2342" s="25"/>
      <c r="E2342">
        <v>15</v>
      </c>
      <c r="F2342" s="25" t="str">
        <f>VLOOKUP(vAccountPlanning[[#This Row],[Type]],TableTypeAccount[],2)</f>
        <v>Capital</v>
      </c>
      <c r="H2342" t="b">
        <v>0</v>
      </c>
      <c r="I2342" s="25" t="s">
        <v>4682</v>
      </c>
    </row>
    <row r="2343" spans="1:9" x14ac:dyDescent="0.3">
      <c r="A2343" s="25"/>
      <c r="B2343">
        <v>2341</v>
      </c>
      <c r="C2343" s="9" t="s">
        <v>916</v>
      </c>
      <c r="D2343" s="25"/>
      <c r="E2343">
        <v>15</v>
      </c>
      <c r="F2343" s="25" t="str">
        <f>VLOOKUP(vAccountPlanning[[#This Row],[Type]],TableTypeAccount[],2)</f>
        <v>Capital</v>
      </c>
      <c r="H2343" t="b">
        <v>0</v>
      </c>
      <c r="I2343" s="25" t="s">
        <v>4683</v>
      </c>
    </row>
    <row r="2344" spans="1:9" x14ac:dyDescent="0.3">
      <c r="A2344" s="25"/>
      <c r="B2344">
        <v>2342</v>
      </c>
      <c r="C2344" s="9" t="s">
        <v>917</v>
      </c>
      <c r="D2344" s="25"/>
      <c r="E2344">
        <v>15</v>
      </c>
      <c r="F2344" s="25" t="str">
        <f>VLOOKUP(vAccountPlanning[[#This Row],[Type]],TableTypeAccount[],2)</f>
        <v>Capital</v>
      </c>
      <c r="H2344" t="b">
        <v>0</v>
      </c>
      <c r="I2344" s="25" t="s">
        <v>4684</v>
      </c>
    </row>
    <row r="2345" spans="1:9" x14ac:dyDescent="0.3">
      <c r="A2345" s="25"/>
      <c r="B2345">
        <v>2343</v>
      </c>
      <c r="C2345" s="9" t="s">
        <v>918</v>
      </c>
      <c r="D2345" s="25"/>
      <c r="E2345">
        <v>15</v>
      </c>
      <c r="F2345" s="25" t="str">
        <f>VLOOKUP(vAccountPlanning[[#This Row],[Type]],TableTypeAccount[],2)</f>
        <v>Capital</v>
      </c>
      <c r="H2345" t="b">
        <v>0</v>
      </c>
      <c r="I2345" s="25" t="s">
        <v>4685</v>
      </c>
    </row>
    <row r="2346" spans="1:9" x14ac:dyDescent="0.3">
      <c r="A2346" s="25"/>
      <c r="B2346">
        <v>2344</v>
      </c>
      <c r="C2346" s="9" t="s">
        <v>919</v>
      </c>
      <c r="D2346" s="25"/>
      <c r="E2346">
        <v>15</v>
      </c>
      <c r="F2346" s="25" t="str">
        <f>VLOOKUP(vAccountPlanning[[#This Row],[Type]],TableTypeAccount[],2)</f>
        <v>Capital</v>
      </c>
      <c r="H2346" t="b">
        <v>0</v>
      </c>
      <c r="I2346" s="25" t="s">
        <v>4686</v>
      </c>
    </row>
    <row r="2347" spans="1:9" x14ac:dyDescent="0.3">
      <c r="A2347" s="25"/>
      <c r="B2347">
        <v>2345</v>
      </c>
      <c r="C2347" s="9" t="s">
        <v>920</v>
      </c>
      <c r="D2347" s="25"/>
      <c r="E2347">
        <v>15</v>
      </c>
      <c r="F2347" s="25" t="str">
        <f>VLOOKUP(vAccountPlanning[[#This Row],[Type]],TableTypeAccount[],2)</f>
        <v>Capital</v>
      </c>
      <c r="H2347" t="b">
        <v>0</v>
      </c>
      <c r="I2347" s="25" t="s">
        <v>4687</v>
      </c>
    </row>
    <row r="2348" spans="1:9" x14ac:dyDescent="0.3">
      <c r="A2348" s="25"/>
      <c r="B2348">
        <v>2346</v>
      </c>
      <c r="C2348" s="9" t="s">
        <v>921</v>
      </c>
      <c r="D2348" s="25"/>
      <c r="E2348">
        <v>15</v>
      </c>
      <c r="F2348" s="25" t="str">
        <f>VLOOKUP(vAccountPlanning[[#This Row],[Type]],TableTypeAccount[],2)</f>
        <v>Capital</v>
      </c>
      <c r="H2348" t="b">
        <v>0</v>
      </c>
      <c r="I2348" s="25" t="s">
        <v>4688</v>
      </c>
    </row>
    <row r="2349" spans="1:9" x14ac:dyDescent="0.3">
      <c r="A2349" s="25"/>
      <c r="B2349">
        <v>2347</v>
      </c>
      <c r="C2349" s="9" t="s">
        <v>922</v>
      </c>
      <c r="D2349" s="25"/>
      <c r="E2349">
        <v>15</v>
      </c>
      <c r="F2349" s="25" t="str">
        <f>VLOOKUP(vAccountPlanning[[#This Row],[Type]],TableTypeAccount[],2)</f>
        <v>Capital</v>
      </c>
      <c r="H2349" t="b">
        <v>0</v>
      </c>
      <c r="I2349" s="25" t="s">
        <v>4689</v>
      </c>
    </row>
    <row r="2350" spans="1:9" x14ac:dyDescent="0.3">
      <c r="A2350" s="25"/>
      <c r="B2350">
        <v>2348</v>
      </c>
      <c r="C2350" s="9" t="s">
        <v>923</v>
      </c>
      <c r="D2350" s="25"/>
      <c r="E2350">
        <v>15</v>
      </c>
      <c r="F2350" s="25" t="str">
        <f>VLOOKUP(vAccountPlanning[[#This Row],[Type]],TableTypeAccount[],2)</f>
        <v>Capital</v>
      </c>
      <c r="H2350" t="b">
        <v>0</v>
      </c>
      <c r="I2350" s="25" t="s">
        <v>4690</v>
      </c>
    </row>
    <row r="2351" spans="1:9" x14ac:dyDescent="0.3">
      <c r="A2351" s="25"/>
      <c r="B2351">
        <v>2349</v>
      </c>
      <c r="C2351" s="9" t="s">
        <v>924</v>
      </c>
      <c r="D2351" s="25"/>
      <c r="E2351">
        <v>15</v>
      </c>
      <c r="F2351" s="25" t="str">
        <f>VLOOKUP(vAccountPlanning[[#This Row],[Type]],TableTypeAccount[],2)</f>
        <v>Capital</v>
      </c>
      <c r="H2351" t="b">
        <v>0</v>
      </c>
      <c r="I2351" s="25" t="s">
        <v>4691</v>
      </c>
    </row>
    <row r="2352" spans="1:9" x14ac:dyDescent="0.3">
      <c r="A2352" s="25"/>
      <c r="B2352">
        <v>2350</v>
      </c>
      <c r="C2352" s="9" t="s">
        <v>925</v>
      </c>
      <c r="D2352" s="25"/>
      <c r="E2352">
        <v>15</v>
      </c>
      <c r="F2352" s="25" t="str">
        <f>VLOOKUP(vAccountPlanning[[#This Row],[Type]],TableTypeAccount[],2)</f>
        <v>Capital</v>
      </c>
      <c r="H2352" t="b">
        <v>0</v>
      </c>
      <c r="I2352" s="25" t="s">
        <v>4692</v>
      </c>
    </row>
    <row r="2353" spans="1:9" x14ac:dyDescent="0.3">
      <c r="A2353" s="25"/>
      <c r="B2353">
        <v>2351</v>
      </c>
      <c r="C2353" s="9" t="s">
        <v>926</v>
      </c>
      <c r="D2353" s="25"/>
      <c r="E2353">
        <v>15</v>
      </c>
      <c r="F2353" s="25" t="str">
        <f>VLOOKUP(vAccountPlanning[[#This Row],[Type]],TableTypeAccount[],2)</f>
        <v>Capital</v>
      </c>
      <c r="H2353" t="b">
        <v>0</v>
      </c>
      <c r="I2353" s="25" t="s">
        <v>4693</v>
      </c>
    </row>
    <row r="2354" spans="1:9" x14ac:dyDescent="0.3">
      <c r="A2354" s="25"/>
      <c r="B2354">
        <v>2352</v>
      </c>
      <c r="C2354" s="9" t="s">
        <v>927</v>
      </c>
      <c r="D2354" s="25"/>
      <c r="E2354">
        <v>15</v>
      </c>
      <c r="F2354" s="25" t="str">
        <f>VLOOKUP(vAccountPlanning[[#This Row],[Type]],TableTypeAccount[],2)</f>
        <v>Capital</v>
      </c>
      <c r="H2354" t="b">
        <v>0</v>
      </c>
      <c r="I2354" s="25" t="s">
        <v>4694</v>
      </c>
    </row>
    <row r="2355" spans="1:9" x14ac:dyDescent="0.3">
      <c r="A2355" s="25"/>
      <c r="B2355">
        <v>2353</v>
      </c>
      <c r="C2355" s="9" t="s">
        <v>928</v>
      </c>
      <c r="D2355" s="25"/>
      <c r="E2355">
        <v>15</v>
      </c>
      <c r="F2355" s="25" t="str">
        <f>VLOOKUP(vAccountPlanning[[#This Row],[Type]],TableTypeAccount[],2)</f>
        <v>Capital</v>
      </c>
      <c r="H2355" t="b">
        <v>0</v>
      </c>
      <c r="I2355" s="25" t="s">
        <v>4695</v>
      </c>
    </row>
    <row r="2356" spans="1:9" x14ac:dyDescent="0.3">
      <c r="A2356" s="25"/>
      <c r="B2356">
        <v>2354</v>
      </c>
      <c r="C2356" s="9" t="s">
        <v>929</v>
      </c>
      <c r="D2356" s="25"/>
      <c r="E2356">
        <v>15</v>
      </c>
      <c r="F2356" s="25" t="str">
        <f>VLOOKUP(vAccountPlanning[[#This Row],[Type]],TableTypeAccount[],2)</f>
        <v>Capital</v>
      </c>
      <c r="H2356" t="b">
        <v>0</v>
      </c>
      <c r="I2356" s="25" t="s">
        <v>4696</v>
      </c>
    </row>
    <row r="2357" spans="1:9" x14ac:dyDescent="0.3">
      <c r="A2357" s="25"/>
      <c r="B2357">
        <v>2355</v>
      </c>
      <c r="C2357" s="9" t="s">
        <v>930</v>
      </c>
      <c r="D2357" s="25"/>
      <c r="E2357">
        <v>15</v>
      </c>
      <c r="F2357" s="25" t="str">
        <f>VLOOKUP(vAccountPlanning[[#This Row],[Type]],TableTypeAccount[],2)</f>
        <v>Capital</v>
      </c>
      <c r="H2357" t="b">
        <v>0</v>
      </c>
      <c r="I2357" s="25" t="s">
        <v>4697</v>
      </c>
    </row>
    <row r="2358" spans="1:9" x14ac:dyDescent="0.3">
      <c r="A2358" s="25"/>
      <c r="B2358">
        <v>2356</v>
      </c>
      <c r="C2358" s="9" t="s">
        <v>931</v>
      </c>
      <c r="D2358" s="25"/>
      <c r="E2358">
        <v>15</v>
      </c>
      <c r="F2358" s="25" t="str">
        <f>VLOOKUP(vAccountPlanning[[#This Row],[Type]],TableTypeAccount[],2)</f>
        <v>Capital</v>
      </c>
      <c r="H2358" t="b">
        <v>0</v>
      </c>
      <c r="I2358" s="25" t="s">
        <v>4698</v>
      </c>
    </row>
    <row r="2359" spans="1:9" x14ac:dyDescent="0.3">
      <c r="A2359" s="25"/>
      <c r="B2359">
        <v>2357</v>
      </c>
      <c r="C2359" s="9" t="s">
        <v>932</v>
      </c>
      <c r="D2359" s="25"/>
      <c r="E2359">
        <v>15</v>
      </c>
      <c r="F2359" s="25" t="str">
        <f>VLOOKUP(vAccountPlanning[[#This Row],[Type]],TableTypeAccount[],2)</f>
        <v>Capital</v>
      </c>
      <c r="H2359" t="b">
        <v>0</v>
      </c>
      <c r="I2359" s="25" t="s">
        <v>4699</v>
      </c>
    </row>
    <row r="2360" spans="1:9" x14ac:dyDescent="0.3">
      <c r="A2360" s="25"/>
      <c r="B2360">
        <v>2358</v>
      </c>
      <c r="C2360" s="9" t="s">
        <v>933</v>
      </c>
      <c r="D2360" s="25"/>
      <c r="E2360">
        <v>15</v>
      </c>
      <c r="F2360" s="25" t="str">
        <f>VLOOKUP(vAccountPlanning[[#This Row],[Type]],TableTypeAccount[],2)</f>
        <v>Capital</v>
      </c>
      <c r="H2360" t="b">
        <v>0</v>
      </c>
      <c r="I2360" s="25" t="s">
        <v>4700</v>
      </c>
    </row>
    <row r="2361" spans="1:9" x14ac:dyDescent="0.3">
      <c r="A2361" s="25"/>
      <c r="B2361">
        <v>2359</v>
      </c>
      <c r="C2361" s="9" t="s">
        <v>934</v>
      </c>
      <c r="D2361" s="25"/>
      <c r="E2361">
        <v>15</v>
      </c>
      <c r="F2361" s="25" t="str">
        <f>VLOOKUP(vAccountPlanning[[#This Row],[Type]],TableTypeAccount[],2)</f>
        <v>Capital</v>
      </c>
      <c r="H2361" t="b">
        <v>0</v>
      </c>
      <c r="I2361" s="25" t="s">
        <v>4701</v>
      </c>
    </row>
    <row r="2362" spans="1:9" x14ac:dyDescent="0.3">
      <c r="A2362" s="25"/>
      <c r="B2362">
        <v>2360</v>
      </c>
      <c r="C2362" s="9" t="s">
        <v>925</v>
      </c>
      <c r="D2362" s="25"/>
      <c r="E2362">
        <v>15</v>
      </c>
      <c r="F2362" s="25" t="str">
        <f>VLOOKUP(vAccountPlanning[[#This Row],[Type]],TableTypeAccount[],2)</f>
        <v>Capital</v>
      </c>
      <c r="H2362" t="b">
        <v>0</v>
      </c>
      <c r="I2362" s="25" t="s">
        <v>4702</v>
      </c>
    </row>
    <row r="2363" spans="1:9" x14ac:dyDescent="0.3">
      <c r="A2363" s="25"/>
      <c r="B2363">
        <v>2361</v>
      </c>
      <c r="C2363" s="9" t="s">
        <v>926</v>
      </c>
      <c r="D2363" s="25"/>
      <c r="E2363">
        <v>15</v>
      </c>
      <c r="F2363" s="25" t="str">
        <f>VLOOKUP(vAccountPlanning[[#This Row],[Type]],TableTypeAccount[],2)</f>
        <v>Capital</v>
      </c>
      <c r="H2363" t="b">
        <v>0</v>
      </c>
      <c r="I2363" s="25" t="s">
        <v>4703</v>
      </c>
    </row>
    <row r="2364" spans="1:9" x14ac:dyDescent="0.3">
      <c r="A2364" s="25"/>
      <c r="B2364">
        <v>2362</v>
      </c>
      <c r="C2364" s="9" t="s">
        <v>927</v>
      </c>
      <c r="D2364" s="25"/>
      <c r="E2364">
        <v>15</v>
      </c>
      <c r="F2364" s="25" t="str">
        <f>VLOOKUP(vAccountPlanning[[#This Row],[Type]],TableTypeAccount[],2)</f>
        <v>Capital</v>
      </c>
      <c r="H2364" t="b">
        <v>0</v>
      </c>
      <c r="I2364" s="25" t="s">
        <v>4704</v>
      </c>
    </row>
    <row r="2365" spans="1:9" x14ac:dyDescent="0.3">
      <c r="A2365" s="25"/>
      <c r="B2365">
        <v>2363</v>
      </c>
      <c r="C2365" s="9" t="s">
        <v>928</v>
      </c>
      <c r="D2365" s="25"/>
      <c r="E2365">
        <v>15</v>
      </c>
      <c r="F2365" s="25" t="str">
        <f>VLOOKUP(vAccountPlanning[[#This Row],[Type]],TableTypeAccount[],2)</f>
        <v>Capital</v>
      </c>
      <c r="H2365" t="b">
        <v>0</v>
      </c>
      <c r="I2365" s="25" t="s">
        <v>4705</v>
      </c>
    </row>
    <row r="2366" spans="1:9" x14ac:dyDescent="0.3">
      <c r="A2366" s="25"/>
      <c r="B2366">
        <v>2364</v>
      </c>
      <c r="C2366" s="9" t="s">
        <v>929</v>
      </c>
      <c r="D2366" s="25"/>
      <c r="E2366">
        <v>15</v>
      </c>
      <c r="F2366" s="25" t="str">
        <f>VLOOKUP(vAccountPlanning[[#This Row],[Type]],TableTypeAccount[],2)</f>
        <v>Capital</v>
      </c>
      <c r="H2366" t="b">
        <v>0</v>
      </c>
      <c r="I2366" s="25" t="s">
        <v>4706</v>
      </c>
    </row>
    <row r="2367" spans="1:9" x14ac:dyDescent="0.3">
      <c r="A2367" s="25"/>
      <c r="B2367">
        <v>2365</v>
      </c>
      <c r="C2367" s="9" t="s">
        <v>930</v>
      </c>
      <c r="D2367" s="25"/>
      <c r="E2367">
        <v>15</v>
      </c>
      <c r="F2367" s="25" t="str">
        <f>VLOOKUP(vAccountPlanning[[#This Row],[Type]],TableTypeAccount[],2)</f>
        <v>Capital</v>
      </c>
      <c r="H2367" t="b">
        <v>0</v>
      </c>
      <c r="I2367" s="25" t="s">
        <v>4707</v>
      </c>
    </row>
    <row r="2368" spans="1:9" x14ac:dyDescent="0.3">
      <c r="A2368" s="25"/>
      <c r="B2368">
        <v>2366</v>
      </c>
      <c r="C2368" s="9" t="s">
        <v>931</v>
      </c>
      <c r="D2368" s="25"/>
      <c r="E2368">
        <v>15</v>
      </c>
      <c r="F2368" s="25" t="str">
        <f>VLOOKUP(vAccountPlanning[[#This Row],[Type]],TableTypeAccount[],2)</f>
        <v>Capital</v>
      </c>
      <c r="H2368" t="b">
        <v>0</v>
      </c>
      <c r="I2368" s="25" t="s">
        <v>4708</v>
      </c>
    </row>
    <row r="2369" spans="1:9" x14ac:dyDescent="0.3">
      <c r="A2369" s="25"/>
      <c r="B2369">
        <v>2367</v>
      </c>
      <c r="C2369" s="9" t="s">
        <v>932</v>
      </c>
      <c r="D2369" s="25"/>
      <c r="E2369">
        <v>15</v>
      </c>
      <c r="F2369" s="25" t="str">
        <f>VLOOKUP(vAccountPlanning[[#This Row],[Type]],TableTypeAccount[],2)</f>
        <v>Capital</v>
      </c>
      <c r="H2369" t="b">
        <v>0</v>
      </c>
      <c r="I2369" s="25" t="s">
        <v>4709</v>
      </c>
    </row>
    <row r="2370" spans="1:9" x14ac:dyDescent="0.3">
      <c r="A2370" s="25"/>
      <c r="B2370">
        <v>2368</v>
      </c>
      <c r="C2370" s="9" t="s">
        <v>933</v>
      </c>
      <c r="D2370" s="25"/>
      <c r="E2370">
        <v>15</v>
      </c>
      <c r="F2370" s="25" t="str">
        <f>VLOOKUP(vAccountPlanning[[#This Row],[Type]],TableTypeAccount[],2)</f>
        <v>Capital</v>
      </c>
      <c r="H2370" t="b">
        <v>0</v>
      </c>
      <c r="I2370" s="25" t="s">
        <v>4710</v>
      </c>
    </row>
    <row r="2371" spans="1:9" x14ac:dyDescent="0.3">
      <c r="A2371" s="25"/>
      <c r="B2371">
        <v>2369</v>
      </c>
      <c r="C2371" s="9" t="s">
        <v>934</v>
      </c>
      <c r="D2371" s="25"/>
      <c r="E2371">
        <v>15</v>
      </c>
      <c r="F2371" s="25" t="str">
        <f>VLOOKUP(vAccountPlanning[[#This Row],[Type]],TableTypeAccount[],2)</f>
        <v>Capital</v>
      </c>
      <c r="H2371" t="b">
        <v>0</v>
      </c>
      <c r="I2371" s="25" t="s">
        <v>4711</v>
      </c>
    </row>
    <row r="2372" spans="1:9" x14ac:dyDescent="0.3">
      <c r="A2372" s="25"/>
      <c r="B2372">
        <v>2370</v>
      </c>
      <c r="C2372" s="9" t="s">
        <v>925</v>
      </c>
      <c r="D2372" s="25"/>
      <c r="E2372">
        <v>15</v>
      </c>
      <c r="F2372" s="25" t="str">
        <f>VLOOKUP(vAccountPlanning[[#This Row],[Type]],TableTypeAccount[],2)</f>
        <v>Capital</v>
      </c>
      <c r="H2372" t="b">
        <v>0</v>
      </c>
      <c r="I2372" s="25" t="s">
        <v>4712</v>
      </c>
    </row>
    <row r="2373" spans="1:9" x14ac:dyDescent="0.3">
      <c r="A2373" s="25"/>
      <c r="B2373">
        <v>2371</v>
      </c>
      <c r="C2373" s="9" t="s">
        <v>926</v>
      </c>
      <c r="D2373" s="25"/>
      <c r="E2373">
        <v>15</v>
      </c>
      <c r="F2373" s="25" t="str">
        <f>VLOOKUP(vAccountPlanning[[#This Row],[Type]],TableTypeAccount[],2)</f>
        <v>Capital</v>
      </c>
      <c r="H2373" t="b">
        <v>0</v>
      </c>
      <c r="I2373" s="25" t="s">
        <v>4713</v>
      </c>
    </row>
    <row r="2374" spans="1:9" x14ac:dyDescent="0.3">
      <c r="A2374" s="25"/>
      <c r="B2374">
        <v>2372</v>
      </c>
      <c r="C2374" s="9" t="s">
        <v>927</v>
      </c>
      <c r="D2374" s="25"/>
      <c r="E2374">
        <v>15</v>
      </c>
      <c r="F2374" s="25" t="str">
        <f>VLOOKUP(vAccountPlanning[[#This Row],[Type]],TableTypeAccount[],2)</f>
        <v>Capital</v>
      </c>
      <c r="H2374" t="b">
        <v>0</v>
      </c>
      <c r="I2374" s="25" t="s">
        <v>4714</v>
      </c>
    </row>
    <row r="2375" spans="1:9" x14ac:dyDescent="0.3">
      <c r="A2375" s="25"/>
      <c r="B2375">
        <v>2373</v>
      </c>
      <c r="C2375" s="9" t="s">
        <v>928</v>
      </c>
      <c r="D2375" s="25"/>
      <c r="E2375">
        <v>15</v>
      </c>
      <c r="F2375" s="25" t="str">
        <f>VLOOKUP(vAccountPlanning[[#This Row],[Type]],TableTypeAccount[],2)</f>
        <v>Capital</v>
      </c>
      <c r="H2375" t="b">
        <v>0</v>
      </c>
      <c r="I2375" s="25" t="s">
        <v>4715</v>
      </c>
    </row>
    <row r="2376" spans="1:9" x14ac:dyDescent="0.3">
      <c r="A2376" s="25"/>
      <c r="B2376">
        <v>2374</v>
      </c>
      <c r="C2376" s="9" t="s">
        <v>929</v>
      </c>
      <c r="D2376" s="25"/>
      <c r="E2376">
        <v>15</v>
      </c>
      <c r="F2376" s="25" t="str">
        <f>VLOOKUP(vAccountPlanning[[#This Row],[Type]],TableTypeAccount[],2)</f>
        <v>Capital</v>
      </c>
      <c r="H2376" t="b">
        <v>0</v>
      </c>
      <c r="I2376" s="25" t="s">
        <v>4716</v>
      </c>
    </row>
    <row r="2377" spans="1:9" x14ac:dyDescent="0.3">
      <c r="A2377" s="25"/>
      <c r="B2377">
        <v>2375</v>
      </c>
      <c r="C2377" s="9" t="s">
        <v>930</v>
      </c>
      <c r="D2377" s="25"/>
      <c r="E2377">
        <v>15</v>
      </c>
      <c r="F2377" s="25" t="str">
        <f>VLOOKUP(vAccountPlanning[[#This Row],[Type]],TableTypeAccount[],2)</f>
        <v>Capital</v>
      </c>
      <c r="H2377" t="b">
        <v>0</v>
      </c>
      <c r="I2377" s="25" t="s">
        <v>4717</v>
      </c>
    </row>
    <row r="2378" spans="1:9" x14ac:dyDescent="0.3">
      <c r="A2378" s="25"/>
      <c r="B2378">
        <v>2376</v>
      </c>
      <c r="C2378" s="9" t="s">
        <v>931</v>
      </c>
      <c r="D2378" s="25"/>
      <c r="E2378">
        <v>15</v>
      </c>
      <c r="F2378" s="25" t="str">
        <f>VLOOKUP(vAccountPlanning[[#This Row],[Type]],TableTypeAccount[],2)</f>
        <v>Capital</v>
      </c>
      <c r="H2378" t="b">
        <v>0</v>
      </c>
      <c r="I2378" s="25" t="s">
        <v>4718</v>
      </c>
    </row>
    <row r="2379" spans="1:9" x14ac:dyDescent="0.3">
      <c r="A2379" s="25"/>
      <c r="B2379">
        <v>2377</v>
      </c>
      <c r="C2379" s="9" t="s">
        <v>932</v>
      </c>
      <c r="D2379" s="25"/>
      <c r="E2379">
        <v>15</v>
      </c>
      <c r="F2379" s="25" t="str">
        <f>VLOOKUP(vAccountPlanning[[#This Row],[Type]],TableTypeAccount[],2)</f>
        <v>Capital</v>
      </c>
      <c r="H2379" t="b">
        <v>0</v>
      </c>
      <c r="I2379" s="25" t="s">
        <v>4719</v>
      </c>
    </row>
    <row r="2380" spans="1:9" x14ac:dyDescent="0.3">
      <c r="A2380" s="25"/>
      <c r="B2380">
        <v>2378</v>
      </c>
      <c r="C2380" s="9" t="s">
        <v>933</v>
      </c>
      <c r="D2380" s="25"/>
      <c r="E2380">
        <v>15</v>
      </c>
      <c r="F2380" s="25" t="str">
        <f>VLOOKUP(vAccountPlanning[[#This Row],[Type]],TableTypeAccount[],2)</f>
        <v>Capital</v>
      </c>
      <c r="H2380" t="b">
        <v>0</v>
      </c>
      <c r="I2380" s="25" t="s">
        <v>4720</v>
      </c>
    </row>
    <row r="2381" spans="1:9" x14ac:dyDescent="0.3">
      <c r="A2381" s="25"/>
      <c r="B2381">
        <v>2379</v>
      </c>
      <c r="C2381" s="9" t="s">
        <v>934</v>
      </c>
      <c r="D2381" s="25"/>
      <c r="E2381">
        <v>15</v>
      </c>
      <c r="F2381" s="25" t="str">
        <f>VLOOKUP(vAccountPlanning[[#This Row],[Type]],TableTypeAccount[],2)</f>
        <v>Capital</v>
      </c>
      <c r="H2381" t="b">
        <v>0</v>
      </c>
      <c r="I2381" s="25" t="s">
        <v>4721</v>
      </c>
    </row>
    <row r="2382" spans="1:9" x14ac:dyDescent="0.3">
      <c r="A2382" s="25"/>
      <c r="B2382">
        <v>2380</v>
      </c>
      <c r="C2382" s="9" t="s">
        <v>925</v>
      </c>
      <c r="D2382" s="25"/>
      <c r="E2382">
        <v>15</v>
      </c>
      <c r="F2382" s="25" t="str">
        <f>VLOOKUP(vAccountPlanning[[#This Row],[Type]],TableTypeAccount[],2)</f>
        <v>Capital</v>
      </c>
      <c r="H2382" t="b">
        <v>0</v>
      </c>
      <c r="I2382" s="25" t="s">
        <v>4722</v>
      </c>
    </row>
    <row r="2383" spans="1:9" x14ac:dyDescent="0.3">
      <c r="A2383" s="25"/>
      <c r="B2383">
        <v>2381</v>
      </c>
      <c r="C2383" s="9" t="s">
        <v>926</v>
      </c>
      <c r="D2383" s="25"/>
      <c r="E2383">
        <v>15</v>
      </c>
      <c r="F2383" s="25" t="str">
        <f>VLOOKUP(vAccountPlanning[[#This Row],[Type]],TableTypeAccount[],2)</f>
        <v>Capital</v>
      </c>
      <c r="H2383" t="b">
        <v>0</v>
      </c>
      <c r="I2383" s="25" t="s">
        <v>4723</v>
      </c>
    </row>
    <row r="2384" spans="1:9" x14ac:dyDescent="0.3">
      <c r="A2384" s="25"/>
      <c r="B2384">
        <v>2382</v>
      </c>
      <c r="C2384" s="9" t="s">
        <v>927</v>
      </c>
      <c r="D2384" s="25"/>
      <c r="E2384">
        <v>15</v>
      </c>
      <c r="F2384" s="25" t="str">
        <f>VLOOKUP(vAccountPlanning[[#This Row],[Type]],TableTypeAccount[],2)</f>
        <v>Capital</v>
      </c>
      <c r="H2384" t="b">
        <v>0</v>
      </c>
      <c r="I2384" s="25" t="s">
        <v>4724</v>
      </c>
    </row>
    <row r="2385" spans="1:9" x14ac:dyDescent="0.3">
      <c r="A2385" s="25"/>
      <c r="B2385">
        <v>2383</v>
      </c>
      <c r="C2385" s="9" t="s">
        <v>928</v>
      </c>
      <c r="D2385" s="25"/>
      <c r="E2385">
        <v>15</v>
      </c>
      <c r="F2385" s="25" t="str">
        <f>VLOOKUP(vAccountPlanning[[#This Row],[Type]],TableTypeAccount[],2)</f>
        <v>Capital</v>
      </c>
      <c r="H2385" t="b">
        <v>0</v>
      </c>
      <c r="I2385" s="25" t="s">
        <v>4725</v>
      </c>
    </row>
    <row r="2386" spans="1:9" x14ac:dyDescent="0.3">
      <c r="A2386" s="25"/>
      <c r="B2386">
        <v>2384</v>
      </c>
      <c r="C2386" s="9" t="s">
        <v>929</v>
      </c>
      <c r="D2386" s="25"/>
      <c r="E2386">
        <v>15</v>
      </c>
      <c r="F2386" s="25" t="str">
        <f>VLOOKUP(vAccountPlanning[[#This Row],[Type]],TableTypeAccount[],2)</f>
        <v>Capital</v>
      </c>
      <c r="H2386" t="b">
        <v>0</v>
      </c>
      <c r="I2386" s="25" t="s">
        <v>4726</v>
      </c>
    </row>
    <row r="2387" spans="1:9" x14ac:dyDescent="0.3">
      <c r="A2387" s="25"/>
      <c r="B2387">
        <v>2385</v>
      </c>
      <c r="C2387" s="9" t="s">
        <v>930</v>
      </c>
      <c r="D2387" s="25"/>
      <c r="E2387">
        <v>15</v>
      </c>
      <c r="F2387" s="25" t="str">
        <f>VLOOKUP(vAccountPlanning[[#This Row],[Type]],TableTypeAccount[],2)</f>
        <v>Capital</v>
      </c>
      <c r="H2387" t="b">
        <v>0</v>
      </c>
      <c r="I2387" s="25" t="s">
        <v>4727</v>
      </c>
    </row>
    <row r="2388" spans="1:9" x14ac:dyDescent="0.3">
      <c r="A2388" s="25"/>
      <c r="B2388">
        <v>2386</v>
      </c>
      <c r="C2388" s="9" t="s">
        <v>931</v>
      </c>
      <c r="D2388" s="25"/>
      <c r="E2388">
        <v>15</v>
      </c>
      <c r="F2388" s="25" t="str">
        <f>VLOOKUP(vAccountPlanning[[#This Row],[Type]],TableTypeAccount[],2)</f>
        <v>Capital</v>
      </c>
      <c r="H2388" t="b">
        <v>0</v>
      </c>
      <c r="I2388" s="25" t="s">
        <v>4728</v>
      </c>
    </row>
    <row r="2389" spans="1:9" x14ac:dyDescent="0.3">
      <c r="A2389" s="25"/>
      <c r="B2389">
        <v>2387</v>
      </c>
      <c r="C2389" s="9" t="s">
        <v>932</v>
      </c>
      <c r="D2389" s="25"/>
      <c r="E2389">
        <v>15</v>
      </c>
      <c r="F2389" s="25" t="str">
        <f>VLOOKUP(vAccountPlanning[[#This Row],[Type]],TableTypeAccount[],2)</f>
        <v>Capital</v>
      </c>
      <c r="H2389" t="b">
        <v>0</v>
      </c>
      <c r="I2389" s="25" t="s">
        <v>4729</v>
      </c>
    </row>
    <row r="2390" spans="1:9" x14ac:dyDescent="0.3">
      <c r="A2390" s="25"/>
      <c r="B2390">
        <v>2388</v>
      </c>
      <c r="C2390" s="9" t="s">
        <v>933</v>
      </c>
      <c r="D2390" s="25"/>
      <c r="E2390">
        <v>15</v>
      </c>
      <c r="F2390" s="25" t="str">
        <f>VLOOKUP(vAccountPlanning[[#This Row],[Type]],TableTypeAccount[],2)</f>
        <v>Capital</v>
      </c>
      <c r="H2390" t="b">
        <v>0</v>
      </c>
      <c r="I2390" s="25" t="s">
        <v>4730</v>
      </c>
    </row>
    <row r="2391" spans="1:9" x14ac:dyDescent="0.3">
      <c r="A2391" s="25"/>
      <c r="B2391">
        <v>2389</v>
      </c>
      <c r="C2391" s="9" t="s">
        <v>934</v>
      </c>
      <c r="D2391" s="25"/>
      <c r="E2391">
        <v>15</v>
      </c>
      <c r="F2391" s="25" t="str">
        <f>VLOOKUP(vAccountPlanning[[#This Row],[Type]],TableTypeAccount[],2)</f>
        <v>Capital</v>
      </c>
      <c r="H2391" t="b">
        <v>0</v>
      </c>
      <c r="I2391" s="25" t="s">
        <v>4731</v>
      </c>
    </row>
    <row r="2392" spans="1:9" x14ac:dyDescent="0.3">
      <c r="A2392" s="25"/>
      <c r="B2392">
        <v>2390</v>
      </c>
      <c r="C2392" s="9" t="s">
        <v>925</v>
      </c>
      <c r="D2392" s="25"/>
      <c r="E2392">
        <v>15</v>
      </c>
      <c r="F2392" s="25" t="str">
        <f>VLOOKUP(vAccountPlanning[[#This Row],[Type]],TableTypeAccount[],2)</f>
        <v>Capital</v>
      </c>
      <c r="H2392" t="b">
        <v>0</v>
      </c>
      <c r="I2392" s="25" t="s">
        <v>4732</v>
      </c>
    </row>
    <row r="2393" spans="1:9" x14ac:dyDescent="0.3">
      <c r="A2393" s="25"/>
      <c r="B2393">
        <v>2391</v>
      </c>
      <c r="C2393" s="9" t="s">
        <v>926</v>
      </c>
      <c r="D2393" s="25"/>
      <c r="E2393">
        <v>15</v>
      </c>
      <c r="F2393" s="25" t="str">
        <f>VLOOKUP(vAccountPlanning[[#This Row],[Type]],TableTypeAccount[],2)</f>
        <v>Capital</v>
      </c>
      <c r="H2393" t="b">
        <v>0</v>
      </c>
      <c r="I2393" s="25" t="s">
        <v>4733</v>
      </c>
    </row>
    <row r="2394" spans="1:9" x14ac:dyDescent="0.3">
      <c r="A2394" s="25"/>
      <c r="B2394">
        <v>2392</v>
      </c>
      <c r="C2394" s="9" t="s">
        <v>927</v>
      </c>
      <c r="D2394" s="25"/>
      <c r="E2394">
        <v>15</v>
      </c>
      <c r="F2394" s="25" t="str">
        <f>VLOOKUP(vAccountPlanning[[#This Row],[Type]],TableTypeAccount[],2)</f>
        <v>Capital</v>
      </c>
      <c r="H2394" t="b">
        <v>0</v>
      </c>
      <c r="I2394" s="25" t="s">
        <v>4734</v>
      </c>
    </row>
    <row r="2395" spans="1:9" x14ac:dyDescent="0.3">
      <c r="A2395" s="25"/>
      <c r="B2395">
        <v>2393</v>
      </c>
      <c r="C2395" s="9" t="s">
        <v>928</v>
      </c>
      <c r="D2395" s="25"/>
      <c r="E2395">
        <v>15</v>
      </c>
      <c r="F2395" s="25" t="str">
        <f>VLOOKUP(vAccountPlanning[[#This Row],[Type]],TableTypeAccount[],2)</f>
        <v>Capital</v>
      </c>
      <c r="H2395" t="b">
        <v>0</v>
      </c>
      <c r="I2395" s="25" t="s">
        <v>4735</v>
      </c>
    </row>
    <row r="2396" spans="1:9" x14ac:dyDescent="0.3">
      <c r="A2396" s="25"/>
      <c r="B2396">
        <v>2394</v>
      </c>
      <c r="C2396" s="9" t="s">
        <v>929</v>
      </c>
      <c r="D2396" s="25"/>
      <c r="E2396">
        <v>15</v>
      </c>
      <c r="F2396" s="25" t="str">
        <f>VLOOKUP(vAccountPlanning[[#This Row],[Type]],TableTypeAccount[],2)</f>
        <v>Capital</v>
      </c>
      <c r="H2396" t="b">
        <v>0</v>
      </c>
      <c r="I2396" s="25" t="s">
        <v>4736</v>
      </c>
    </row>
    <row r="2397" spans="1:9" x14ac:dyDescent="0.3">
      <c r="A2397" s="25"/>
      <c r="B2397">
        <v>2395</v>
      </c>
      <c r="C2397" s="9" t="s">
        <v>930</v>
      </c>
      <c r="D2397" s="25"/>
      <c r="E2397">
        <v>15</v>
      </c>
      <c r="F2397" s="25" t="str">
        <f>VLOOKUP(vAccountPlanning[[#This Row],[Type]],TableTypeAccount[],2)</f>
        <v>Capital</v>
      </c>
      <c r="H2397" t="b">
        <v>0</v>
      </c>
      <c r="I2397" s="25" t="s">
        <v>4737</v>
      </c>
    </row>
    <row r="2398" spans="1:9" x14ac:dyDescent="0.3">
      <c r="A2398" s="25"/>
      <c r="B2398">
        <v>2396</v>
      </c>
      <c r="C2398" s="9" t="s">
        <v>931</v>
      </c>
      <c r="D2398" s="25"/>
      <c r="E2398">
        <v>15</v>
      </c>
      <c r="F2398" s="25" t="str">
        <f>VLOOKUP(vAccountPlanning[[#This Row],[Type]],TableTypeAccount[],2)</f>
        <v>Capital</v>
      </c>
      <c r="H2398" t="b">
        <v>0</v>
      </c>
      <c r="I2398" s="25" t="s">
        <v>4738</v>
      </c>
    </row>
    <row r="2399" spans="1:9" x14ac:dyDescent="0.3">
      <c r="A2399" s="25"/>
      <c r="B2399">
        <v>2397</v>
      </c>
      <c r="C2399" s="9" t="s">
        <v>932</v>
      </c>
      <c r="D2399" s="25"/>
      <c r="E2399">
        <v>15</v>
      </c>
      <c r="F2399" s="25" t="str">
        <f>VLOOKUP(vAccountPlanning[[#This Row],[Type]],TableTypeAccount[],2)</f>
        <v>Capital</v>
      </c>
      <c r="H2399" t="b">
        <v>0</v>
      </c>
      <c r="I2399" s="25" t="s">
        <v>4739</v>
      </c>
    </row>
    <row r="2400" spans="1:9" x14ac:dyDescent="0.3">
      <c r="A2400" s="25"/>
      <c r="B2400">
        <v>2398</v>
      </c>
      <c r="C2400" s="9" t="s">
        <v>933</v>
      </c>
      <c r="D2400" s="25"/>
      <c r="E2400">
        <v>15</v>
      </c>
      <c r="F2400" s="25" t="str">
        <f>VLOOKUP(vAccountPlanning[[#This Row],[Type]],TableTypeAccount[],2)</f>
        <v>Capital</v>
      </c>
      <c r="H2400" t="b">
        <v>0</v>
      </c>
      <c r="I2400" s="25" t="s">
        <v>4740</v>
      </c>
    </row>
    <row r="2401" spans="1:9" x14ac:dyDescent="0.3">
      <c r="A2401" s="25"/>
      <c r="B2401">
        <v>2399</v>
      </c>
      <c r="C2401" s="9" t="s">
        <v>934</v>
      </c>
      <c r="D2401" s="25"/>
      <c r="E2401">
        <v>15</v>
      </c>
      <c r="F2401" s="25" t="str">
        <f>VLOOKUP(vAccountPlanning[[#This Row],[Type]],TableTypeAccount[],2)</f>
        <v>Capital</v>
      </c>
      <c r="H2401" t="b">
        <v>0</v>
      </c>
      <c r="I2401" s="25" t="s">
        <v>4741</v>
      </c>
    </row>
    <row r="2402" spans="1:9" x14ac:dyDescent="0.3">
      <c r="A2402" s="25"/>
      <c r="B2402">
        <v>2400</v>
      </c>
      <c r="C2402" s="9" t="s">
        <v>935</v>
      </c>
      <c r="D2402" s="25"/>
      <c r="E2402">
        <v>15</v>
      </c>
      <c r="F2402" s="25" t="str">
        <f>VLOOKUP(vAccountPlanning[[#This Row],[Type]],TableTypeAccount[],2)</f>
        <v>Capital</v>
      </c>
      <c r="H2402" t="b">
        <v>0</v>
      </c>
      <c r="I2402" s="25" t="s">
        <v>4742</v>
      </c>
    </row>
    <row r="2403" spans="1:9" x14ac:dyDescent="0.3">
      <c r="A2403" s="25"/>
      <c r="B2403">
        <v>2401</v>
      </c>
      <c r="C2403" s="9" t="s">
        <v>935</v>
      </c>
      <c r="D2403" s="25"/>
      <c r="E2403">
        <v>15</v>
      </c>
      <c r="F2403" s="25" t="str">
        <f>VLOOKUP(vAccountPlanning[[#This Row],[Type]],TableTypeAccount[],2)</f>
        <v>Capital</v>
      </c>
      <c r="H2403" t="b">
        <v>0</v>
      </c>
      <c r="I2403" s="25" t="s">
        <v>4743</v>
      </c>
    </row>
    <row r="2404" spans="1:9" x14ac:dyDescent="0.3">
      <c r="A2404" s="25"/>
      <c r="B2404">
        <v>2402</v>
      </c>
      <c r="C2404" s="9" t="s">
        <v>935</v>
      </c>
      <c r="D2404" s="25"/>
      <c r="E2404">
        <v>15</v>
      </c>
      <c r="F2404" s="25" t="str">
        <f>VLOOKUP(vAccountPlanning[[#This Row],[Type]],TableTypeAccount[],2)</f>
        <v>Capital</v>
      </c>
      <c r="H2404" t="b">
        <v>0</v>
      </c>
      <c r="I2404" s="25" t="s">
        <v>4744</v>
      </c>
    </row>
    <row r="2405" spans="1:9" x14ac:dyDescent="0.3">
      <c r="A2405" s="25"/>
      <c r="B2405">
        <v>2403</v>
      </c>
      <c r="C2405" s="9" t="s">
        <v>935</v>
      </c>
      <c r="D2405" s="25"/>
      <c r="E2405">
        <v>15</v>
      </c>
      <c r="F2405" s="25" t="str">
        <f>VLOOKUP(vAccountPlanning[[#This Row],[Type]],TableTypeAccount[],2)</f>
        <v>Capital</v>
      </c>
      <c r="H2405" t="b">
        <v>0</v>
      </c>
      <c r="I2405" s="25" t="s">
        <v>4745</v>
      </c>
    </row>
    <row r="2406" spans="1:9" x14ac:dyDescent="0.3">
      <c r="A2406" s="25"/>
      <c r="B2406">
        <v>2404</v>
      </c>
      <c r="C2406" s="9" t="s">
        <v>935</v>
      </c>
      <c r="D2406" s="25"/>
      <c r="E2406">
        <v>15</v>
      </c>
      <c r="F2406" s="25" t="str">
        <f>VLOOKUP(vAccountPlanning[[#This Row],[Type]],TableTypeAccount[],2)</f>
        <v>Capital</v>
      </c>
      <c r="H2406" t="b">
        <v>0</v>
      </c>
      <c r="I2406" s="25" t="s">
        <v>4746</v>
      </c>
    </row>
    <row r="2407" spans="1:9" x14ac:dyDescent="0.3">
      <c r="A2407" s="25"/>
      <c r="B2407">
        <v>2405</v>
      </c>
      <c r="C2407" s="9" t="s">
        <v>935</v>
      </c>
      <c r="D2407" s="25"/>
      <c r="E2407">
        <v>15</v>
      </c>
      <c r="F2407" s="25" t="str">
        <f>VLOOKUP(vAccountPlanning[[#This Row],[Type]],TableTypeAccount[],2)</f>
        <v>Capital</v>
      </c>
      <c r="H2407" t="b">
        <v>0</v>
      </c>
      <c r="I2407" s="25" t="s">
        <v>4747</v>
      </c>
    </row>
    <row r="2408" spans="1:9" x14ac:dyDescent="0.3">
      <c r="A2408" s="25"/>
      <c r="B2408">
        <v>2406</v>
      </c>
      <c r="C2408" s="9" t="s">
        <v>935</v>
      </c>
      <c r="D2408" s="25"/>
      <c r="E2408">
        <v>15</v>
      </c>
      <c r="F2408" s="25" t="str">
        <f>VLOOKUP(vAccountPlanning[[#This Row],[Type]],TableTypeAccount[],2)</f>
        <v>Capital</v>
      </c>
      <c r="H2408" t="b">
        <v>0</v>
      </c>
      <c r="I2408" s="25" t="s">
        <v>4748</v>
      </c>
    </row>
    <row r="2409" spans="1:9" x14ac:dyDescent="0.3">
      <c r="A2409" s="25"/>
      <c r="B2409">
        <v>2407</v>
      </c>
      <c r="C2409" s="9" t="s">
        <v>935</v>
      </c>
      <c r="D2409" s="25"/>
      <c r="E2409">
        <v>15</v>
      </c>
      <c r="F2409" s="25" t="str">
        <f>VLOOKUP(vAccountPlanning[[#This Row],[Type]],TableTypeAccount[],2)</f>
        <v>Capital</v>
      </c>
      <c r="H2409" t="b">
        <v>0</v>
      </c>
      <c r="I2409" s="25" t="s">
        <v>4749</v>
      </c>
    </row>
    <row r="2410" spans="1:9" x14ac:dyDescent="0.3">
      <c r="A2410" s="25"/>
      <c r="B2410">
        <v>2408</v>
      </c>
      <c r="C2410" s="9" t="s">
        <v>935</v>
      </c>
      <c r="D2410" s="25"/>
      <c r="E2410">
        <v>15</v>
      </c>
      <c r="F2410" s="25" t="str">
        <f>VLOOKUP(vAccountPlanning[[#This Row],[Type]],TableTypeAccount[],2)</f>
        <v>Capital</v>
      </c>
      <c r="H2410" t="b">
        <v>0</v>
      </c>
      <c r="I2410" s="25" t="s">
        <v>4750</v>
      </c>
    </row>
    <row r="2411" spans="1:9" x14ac:dyDescent="0.3">
      <c r="A2411" s="25"/>
      <c r="B2411">
        <v>2409</v>
      </c>
      <c r="C2411" s="9" t="s">
        <v>935</v>
      </c>
      <c r="D2411" s="25"/>
      <c r="E2411">
        <v>15</v>
      </c>
      <c r="F2411" s="25" t="str">
        <f>VLOOKUP(vAccountPlanning[[#This Row],[Type]],TableTypeAccount[],2)</f>
        <v>Capital</v>
      </c>
      <c r="H2411" t="b">
        <v>0</v>
      </c>
      <c r="I2411" s="25" t="s">
        <v>4751</v>
      </c>
    </row>
    <row r="2412" spans="1:9" x14ac:dyDescent="0.3">
      <c r="A2412" s="25"/>
      <c r="B2412">
        <v>2410</v>
      </c>
      <c r="C2412" s="9" t="s">
        <v>935</v>
      </c>
      <c r="D2412" s="25"/>
      <c r="E2412">
        <v>15</v>
      </c>
      <c r="F2412" s="25" t="str">
        <f>VLOOKUP(vAccountPlanning[[#This Row],[Type]],TableTypeAccount[],2)</f>
        <v>Capital</v>
      </c>
      <c r="H2412" t="b">
        <v>0</v>
      </c>
      <c r="I2412" s="25" t="s">
        <v>4752</v>
      </c>
    </row>
    <row r="2413" spans="1:9" x14ac:dyDescent="0.3">
      <c r="A2413" s="25"/>
      <c r="B2413">
        <v>2411</v>
      </c>
      <c r="C2413" s="9" t="s">
        <v>935</v>
      </c>
      <c r="D2413" s="25"/>
      <c r="E2413">
        <v>15</v>
      </c>
      <c r="F2413" s="25" t="str">
        <f>VLOOKUP(vAccountPlanning[[#This Row],[Type]],TableTypeAccount[],2)</f>
        <v>Capital</v>
      </c>
      <c r="H2413" t="b">
        <v>0</v>
      </c>
      <c r="I2413" s="25" t="s">
        <v>4753</v>
      </c>
    </row>
    <row r="2414" spans="1:9" x14ac:dyDescent="0.3">
      <c r="A2414" s="25"/>
      <c r="B2414">
        <v>2412</v>
      </c>
      <c r="C2414" s="9" t="s">
        <v>935</v>
      </c>
      <c r="D2414" s="25"/>
      <c r="E2414">
        <v>15</v>
      </c>
      <c r="F2414" s="25" t="str">
        <f>VLOOKUP(vAccountPlanning[[#This Row],[Type]],TableTypeAccount[],2)</f>
        <v>Capital</v>
      </c>
      <c r="H2414" t="b">
        <v>0</v>
      </c>
      <c r="I2414" s="25" t="s">
        <v>4754</v>
      </c>
    </row>
    <row r="2415" spans="1:9" x14ac:dyDescent="0.3">
      <c r="A2415" s="25"/>
      <c r="B2415">
        <v>2413</v>
      </c>
      <c r="C2415" s="9" t="s">
        <v>935</v>
      </c>
      <c r="D2415" s="25"/>
      <c r="E2415">
        <v>15</v>
      </c>
      <c r="F2415" s="25" t="str">
        <f>VLOOKUP(vAccountPlanning[[#This Row],[Type]],TableTypeAccount[],2)</f>
        <v>Capital</v>
      </c>
      <c r="H2415" t="b">
        <v>0</v>
      </c>
      <c r="I2415" s="25" t="s">
        <v>4755</v>
      </c>
    </row>
    <row r="2416" spans="1:9" x14ac:dyDescent="0.3">
      <c r="A2416" s="25"/>
      <c r="B2416">
        <v>2414</v>
      </c>
      <c r="C2416" s="9" t="s">
        <v>935</v>
      </c>
      <c r="D2416" s="25"/>
      <c r="E2416">
        <v>15</v>
      </c>
      <c r="F2416" s="25" t="str">
        <f>VLOOKUP(vAccountPlanning[[#This Row],[Type]],TableTypeAccount[],2)</f>
        <v>Capital</v>
      </c>
      <c r="H2416" t="b">
        <v>0</v>
      </c>
      <c r="I2416" s="25" t="s">
        <v>4756</v>
      </c>
    </row>
    <row r="2417" spans="1:9" x14ac:dyDescent="0.3">
      <c r="A2417" s="25"/>
      <c r="B2417">
        <v>2415</v>
      </c>
      <c r="C2417" s="9" t="s">
        <v>935</v>
      </c>
      <c r="D2417" s="25"/>
      <c r="E2417">
        <v>15</v>
      </c>
      <c r="F2417" s="25" t="str">
        <f>VLOOKUP(vAccountPlanning[[#This Row],[Type]],TableTypeAccount[],2)</f>
        <v>Capital</v>
      </c>
      <c r="H2417" t="b">
        <v>0</v>
      </c>
      <c r="I2417" s="25" t="s">
        <v>4757</v>
      </c>
    </row>
    <row r="2418" spans="1:9" x14ac:dyDescent="0.3">
      <c r="A2418" s="25"/>
      <c r="B2418">
        <v>2416</v>
      </c>
      <c r="C2418" s="9" t="s">
        <v>935</v>
      </c>
      <c r="D2418" s="25"/>
      <c r="E2418">
        <v>15</v>
      </c>
      <c r="F2418" s="25" t="str">
        <f>VLOOKUP(vAccountPlanning[[#This Row],[Type]],TableTypeAccount[],2)</f>
        <v>Capital</v>
      </c>
      <c r="H2418" t="b">
        <v>0</v>
      </c>
      <c r="I2418" s="25" t="s">
        <v>4758</v>
      </c>
    </row>
    <row r="2419" spans="1:9" x14ac:dyDescent="0.3">
      <c r="A2419" s="25"/>
      <c r="B2419">
        <v>2417</v>
      </c>
      <c r="C2419" s="9" t="s">
        <v>935</v>
      </c>
      <c r="D2419" s="25"/>
      <c r="E2419">
        <v>15</v>
      </c>
      <c r="F2419" s="25" t="str">
        <f>VLOOKUP(vAccountPlanning[[#This Row],[Type]],TableTypeAccount[],2)</f>
        <v>Capital</v>
      </c>
      <c r="H2419" t="b">
        <v>0</v>
      </c>
      <c r="I2419" s="25" t="s">
        <v>4759</v>
      </c>
    </row>
    <row r="2420" spans="1:9" x14ac:dyDescent="0.3">
      <c r="A2420" s="25"/>
      <c r="B2420">
        <v>2418</v>
      </c>
      <c r="C2420" s="9" t="s">
        <v>935</v>
      </c>
      <c r="D2420" s="25"/>
      <c r="E2420">
        <v>15</v>
      </c>
      <c r="F2420" s="25" t="str">
        <f>VLOOKUP(vAccountPlanning[[#This Row],[Type]],TableTypeAccount[],2)</f>
        <v>Capital</v>
      </c>
      <c r="H2420" t="b">
        <v>0</v>
      </c>
      <c r="I2420" s="25" t="s">
        <v>4760</v>
      </c>
    </row>
    <row r="2421" spans="1:9" x14ac:dyDescent="0.3">
      <c r="A2421" s="25"/>
      <c r="B2421">
        <v>2419</v>
      </c>
      <c r="C2421" s="9" t="s">
        <v>935</v>
      </c>
      <c r="D2421" s="25"/>
      <c r="E2421">
        <v>15</v>
      </c>
      <c r="F2421" s="25" t="str">
        <f>VLOOKUP(vAccountPlanning[[#This Row],[Type]],TableTypeAccount[],2)</f>
        <v>Capital</v>
      </c>
      <c r="H2421" t="b">
        <v>0</v>
      </c>
      <c r="I2421" s="25" t="s">
        <v>4761</v>
      </c>
    </row>
    <row r="2422" spans="1:9" x14ac:dyDescent="0.3">
      <c r="A2422" s="25"/>
      <c r="B2422">
        <v>2420</v>
      </c>
      <c r="C2422" s="9" t="s">
        <v>935</v>
      </c>
      <c r="D2422" s="25"/>
      <c r="E2422">
        <v>15</v>
      </c>
      <c r="F2422" s="25" t="str">
        <f>VLOOKUP(vAccountPlanning[[#This Row],[Type]],TableTypeAccount[],2)</f>
        <v>Capital</v>
      </c>
      <c r="H2422" t="b">
        <v>0</v>
      </c>
      <c r="I2422" s="25" t="s">
        <v>4762</v>
      </c>
    </row>
    <row r="2423" spans="1:9" x14ac:dyDescent="0.3">
      <c r="A2423" s="25"/>
      <c r="B2423">
        <v>2421</v>
      </c>
      <c r="C2423" s="9" t="s">
        <v>935</v>
      </c>
      <c r="D2423" s="25"/>
      <c r="E2423">
        <v>15</v>
      </c>
      <c r="F2423" s="25" t="str">
        <f>VLOOKUP(vAccountPlanning[[#This Row],[Type]],TableTypeAccount[],2)</f>
        <v>Capital</v>
      </c>
      <c r="H2423" t="b">
        <v>0</v>
      </c>
      <c r="I2423" s="25" t="s">
        <v>4763</v>
      </c>
    </row>
    <row r="2424" spans="1:9" x14ac:dyDescent="0.3">
      <c r="A2424" s="25"/>
      <c r="B2424">
        <v>2422</v>
      </c>
      <c r="C2424" s="9" t="s">
        <v>935</v>
      </c>
      <c r="D2424" s="25"/>
      <c r="E2424">
        <v>15</v>
      </c>
      <c r="F2424" s="25" t="str">
        <f>VLOOKUP(vAccountPlanning[[#This Row],[Type]],TableTypeAccount[],2)</f>
        <v>Capital</v>
      </c>
      <c r="H2424" t="b">
        <v>0</v>
      </c>
      <c r="I2424" s="25" t="s">
        <v>4764</v>
      </c>
    </row>
    <row r="2425" spans="1:9" x14ac:dyDescent="0.3">
      <c r="A2425" s="25"/>
      <c r="B2425">
        <v>2423</v>
      </c>
      <c r="C2425" s="9" t="s">
        <v>935</v>
      </c>
      <c r="D2425" s="25"/>
      <c r="E2425">
        <v>15</v>
      </c>
      <c r="F2425" s="25" t="str">
        <f>VLOOKUP(vAccountPlanning[[#This Row],[Type]],TableTypeAccount[],2)</f>
        <v>Capital</v>
      </c>
      <c r="H2425" t="b">
        <v>0</v>
      </c>
      <c r="I2425" s="25" t="s">
        <v>4765</v>
      </c>
    </row>
    <row r="2426" spans="1:9" x14ac:dyDescent="0.3">
      <c r="A2426" s="25"/>
      <c r="B2426">
        <v>2424</v>
      </c>
      <c r="C2426" s="9" t="s">
        <v>935</v>
      </c>
      <c r="D2426" s="25"/>
      <c r="E2426">
        <v>15</v>
      </c>
      <c r="F2426" s="25" t="str">
        <f>VLOOKUP(vAccountPlanning[[#This Row],[Type]],TableTypeAccount[],2)</f>
        <v>Capital</v>
      </c>
      <c r="H2426" t="b">
        <v>0</v>
      </c>
      <c r="I2426" s="25" t="s">
        <v>4766</v>
      </c>
    </row>
    <row r="2427" spans="1:9" x14ac:dyDescent="0.3">
      <c r="A2427" s="25"/>
      <c r="B2427">
        <v>2425</v>
      </c>
      <c r="C2427" s="9" t="s">
        <v>935</v>
      </c>
      <c r="D2427" s="25"/>
      <c r="E2427">
        <v>15</v>
      </c>
      <c r="F2427" s="25" t="str">
        <f>VLOOKUP(vAccountPlanning[[#This Row],[Type]],TableTypeAccount[],2)</f>
        <v>Capital</v>
      </c>
      <c r="H2427" t="b">
        <v>0</v>
      </c>
      <c r="I2427" s="25" t="s">
        <v>4767</v>
      </c>
    </row>
    <row r="2428" spans="1:9" x14ac:dyDescent="0.3">
      <c r="A2428" s="25"/>
      <c r="B2428">
        <v>2426</v>
      </c>
      <c r="C2428" s="9" t="s">
        <v>935</v>
      </c>
      <c r="D2428" s="25"/>
      <c r="E2428">
        <v>15</v>
      </c>
      <c r="F2428" s="25" t="str">
        <f>VLOOKUP(vAccountPlanning[[#This Row],[Type]],TableTypeAccount[],2)</f>
        <v>Capital</v>
      </c>
      <c r="H2428" t="b">
        <v>0</v>
      </c>
      <c r="I2428" s="25" t="s">
        <v>4768</v>
      </c>
    </row>
    <row r="2429" spans="1:9" x14ac:dyDescent="0.3">
      <c r="A2429" s="25"/>
      <c r="B2429">
        <v>2427</v>
      </c>
      <c r="C2429" s="9" t="s">
        <v>935</v>
      </c>
      <c r="D2429" s="25"/>
      <c r="E2429">
        <v>15</v>
      </c>
      <c r="F2429" s="25" t="str">
        <f>VLOOKUP(vAccountPlanning[[#This Row],[Type]],TableTypeAccount[],2)</f>
        <v>Capital</v>
      </c>
      <c r="H2429" t="b">
        <v>0</v>
      </c>
      <c r="I2429" s="25" t="s">
        <v>4769</v>
      </c>
    </row>
    <row r="2430" spans="1:9" x14ac:dyDescent="0.3">
      <c r="A2430" s="25"/>
      <c r="B2430">
        <v>2428</v>
      </c>
      <c r="C2430" s="9" t="s">
        <v>935</v>
      </c>
      <c r="D2430" s="25"/>
      <c r="E2430">
        <v>15</v>
      </c>
      <c r="F2430" s="25" t="str">
        <f>VLOOKUP(vAccountPlanning[[#This Row],[Type]],TableTypeAccount[],2)</f>
        <v>Capital</v>
      </c>
      <c r="H2430" t="b">
        <v>0</v>
      </c>
      <c r="I2430" s="25" t="s">
        <v>4770</v>
      </c>
    </row>
    <row r="2431" spans="1:9" x14ac:dyDescent="0.3">
      <c r="A2431" s="25"/>
      <c r="B2431">
        <v>2429</v>
      </c>
      <c r="C2431" s="9" t="s">
        <v>935</v>
      </c>
      <c r="D2431" s="25"/>
      <c r="E2431">
        <v>15</v>
      </c>
      <c r="F2431" s="25" t="str">
        <f>VLOOKUP(vAccountPlanning[[#This Row],[Type]],TableTypeAccount[],2)</f>
        <v>Capital</v>
      </c>
      <c r="H2431" t="b">
        <v>0</v>
      </c>
      <c r="I2431" s="25" t="s">
        <v>4771</v>
      </c>
    </row>
    <row r="2432" spans="1:9" x14ac:dyDescent="0.3">
      <c r="A2432" s="25"/>
      <c r="B2432">
        <v>2430</v>
      </c>
      <c r="C2432" s="9" t="s">
        <v>935</v>
      </c>
      <c r="D2432" s="25"/>
      <c r="E2432">
        <v>15</v>
      </c>
      <c r="F2432" s="25" t="str">
        <f>VLOOKUP(vAccountPlanning[[#This Row],[Type]],TableTypeAccount[],2)</f>
        <v>Capital</v>
      </c>
      <c r="H2432" t="b">
        <v>0</v>
      </c>
      <c r="I2432" s="25" t="s">
        <v>4772</v>
      </c>
    </row>
    <row r="2433" spans="1:9" x14ac:dyDescent="0.3">
      <c r="A2433" s="25"/>
      <c r="B2433">
        <v>2431</v>
      </c>
      <c r="C2433" s="9" t="s">
        <v>935</v>
      </c>
      <c r="D2433" s="25"/>
      <c r="E2433">
        <v>15</v>
      </c>
      <c r="F2433" s="25" t="str">
        <f>VLOOKUP(vAccountPlanning[[#This Row],[Type]],TableTypeAccount[],2)</f>
        <v>Capital</v>
      </c>
      <c r="H2433" t="b">
        <v>0</v>
      </c>
      <c r="I2433" s="25" t="s">
        <v>4773</v>
      </c>
    </row>
    <row r="2434" spans="1:9" x14ac:dyDescent="0.3">
      <c r="A2434" s="25"/>
      <c r="B2434">
        <v>2432</v>
      </c>
      <c r="C2434" s="9" t="s">
        <v>935</v>
      </c>
      <c r="D2434" s="25"/>
      <c r="E2434">
        <v>15</v>
      </c>
      <c r="F2434" s="25" t="str">
        <f>VLOOKUP(vAccountPlanning[[#This Row],[Type]],TableTypeAccount[],2)</f>
        <v>Capital</v>
      </c>
      <c r="H2434" t="b">
        <v>0</v>
      </c>
      <c r="I2434" s="25" t="s">
        <v>4774</v>
      </c>
    </row>
    <row r="2435" spans="1:9" x14ac:dyDescent="0.3">
      <c r="A2435" s="25"/>
      <c r="B2435">
        <v>2433</v>
      </c>
      <c r="C2435" s="9" t="s">
        <v>935</v>
      </c>
      <c r="D2435" s="25"/>
      <c r="E2435">
        <v>15</v>
      </c>
      <c r="F2435" s="25" t="str">
        <f>VLOOKUP(vAccountPlanning[[#This Row],[Type]],TableTypeAccount[],2)</f>
        <v>Capital</v>
      </c>
      <c r="H2435" t="b">
        <v>0</v>
      </c>
      <c r="I2435" s="25" t="s">
        <v>4775</v>
      </c>
    </row>
    <row r="2436" spans="1:9" x14ac:dyDescent="0.3">
      <c r="A2436" s="25"/>
      <c r="B2436">
        <v>2434</v>
      </c>
      <c r="C2436" s="9" t="s">
        <v>935</v>
      </c>
      <c r="D2436" s="25"/>
      <c r="E2436">
        <v>15</v>
      </c>
      <c r="F2436" s="25" t="str">
        <f>VLOOKUP(vAccountPlanning[[#This Row],[Type]],TableTypeAccount[],2)</f>
        <v>Capital</v>
      </c>
      <c r="H2436" t="b">
        <v>0</v>
      </c>
      <c r="I2436" s="25" t="s">
        <v>4776</v>
      </c>
    </row>
    <row r="2437" spans="1:9" x14ac:dyDescent="0.3">
      <c r="A2437" s="25"/>
      <c r="B2437">
        <v>2435</v>
      </c>
      <c r="C2437" s="9" t="s">
        <v>935</v>
      </c>
      <c r="D2437" s="25"/>
      <c r="E2437">
        <v>15</v>
      </c>
      <c r="F2437" s="25" t="str">
        <f>VLOOKUP(vAccountPlanning[[#This Row],[Type]],TableTypeAccount[],2)</f>
        <v>Capital</v>
      </c>
      <c r="H2437" t="b">
        <v>0</v>
      </c>
      <c r="I2437" s="25" t="s">
        <v>4777</v>
      </c>
    </row>
    <row r="2438" spans="1:9" x14ac:dyDescent="0.3">
      <c r="A2438" s="25"/>
      <c r="B2438">
        <v>2436</v>
      </c>
      <c r="C2438" s="9" t="s">
        <v>935</v>
      </c>
      <c r="D2438" s="25"/>
      <c r="E2438">
        <v>15</v>
      </c>
      <c r="F2438" s="25" t="str">
        <f>VLOOKUP(vAccountPlanning[[#This Row],[Type]],TableTypeAccount[],2)</f>
        <v>Capital</v>
      </c>
      <c r="H2438" t="b">
        <v>0</v>
      </c>
      <c r="I2438" s="25" t="s">
        <v>4778</v>
      </c>
    </row>
    <row r="2439" spans="1:9" x14ac:dyDescent="0.3">
      <c r="A2439" s="25"/>
      <c r="B2439">
        <v>2437</v>
      </c>
      <c r="C2439" s="9" t="s">
        <v>935</v>
      </c>
      <c r="D2439" s="25"/>
      <c r="E2439">
        <v>15</v>
      </c>
      <c r="F2439" s="25" t="str">
        <f>VLOOKUP(vAccountPlanning[[#This Row],[Type]],TableTypeAccount[],2)</f>
        <v>Capital</v>
      </c>
      <c r="H2439" t="b">
        <v>0</v>
      </c>
      <c r="I2439" s="25" t="s">
        <v>4779</v>
      </c>
    </row>
    <row r="2440" spans="1:9" x14ac:dyDescent="0.3">
      <c r="A2440" s="25"/>
      <c r="B2440">
        <v>2438</v>
      </c>
      <c r="C2440" s="9" t="s">
        <v>935</v>
      </c>
      <c r="D2440" s="25"/>
      <c r="E2440">
        <v>15</v>
      </c>
      <c r="F2440" s="25" t="str">
        <f>VLOOKUP(vAccountPlanning[[#This Row],[Type]],TableTypeAccount[],2)</f>
        <v>Capital</v>
      </c>
      <c r="H2440" t="b">
        <v>0</v>
      </c>
      <c r="I2440" s="25" t="s">
        <v>4780</v>
      </c>
    </row>
    <row r="2441" spans="1:9" x14ac:dyDescent="0.3">
      <c r="A2441" s="25"/>
      <c r="B2441">
        <v>2439</v>
      </c>
      <c r="C2441" s="9" t="s">
        <v>935</v>
      </c>
      <c r="D2441" s="25"/>
      <c r="E2441">
        <v>15</v>
      </c>
      <c r="F2441" s="25" t="str">
        <f>VLOOKUP(vAccountPlanning[[#This Row],[Type]],TableTypeAccount[],2)</f>
        <v>Capital</v>
      </c>
      <c r="H2441" t="b">
        <v>0</v>
      </c>
      <c r="I2441" s="25" t="s">
        <v>4781</v>
      </c>
    </row>
    <row r="2442" spans="1:9" x14ac:dyDescent="0.3">
      <c r="A2442" s="25"/>
      <c r="B2442">
        <v>2440</v>
      </c>
      <c r="C2442" s="9" t="s">
        <v>935</v>
      </c>
      <c r="D2442" s="25"/>
      <c r="E2442">
        <v>15</v>
      </c>
      <c r="F2442" s="25" t="str">
        <f>VLOOKUP(vAccountPlanning[[#This Row],[Type]],TableTypeAccount[],2)</f>
        <v>Capital</v>
      </c>
      <c r="H2442" t="b">
        <v>0</v>
      </c>
      <c r="I2442" s="25" t="s">
        <v>4782</v>
      </c>
    </row>
    <row r="2443" spans="1:9" x14ac:dyDescent="0.3">
      <c r="A2443" s="25"/>
      <c r="B2443">
        <v>2441</v>
      </c>
      <c r="C2443" s="9" t="s">
        <v>935</v>
      </c>
      <c r="D2443" s="25"/>
      <c r="E2443">
        <v>15</v>
      </c>
      <c r="F2443" s="25" t="str">
        <f>VLOOKUP(vAccountPlanning[[#This Row],[Type]],TableTypeAccount[],2)</f>
        <v>Capital</v>
      </c>
      <c r="H2443" t="b">
        <v>0</v>
      </c>
      <c r="I2443" s="25" t="s">
        <v>4783</v>
      </c>
    </row>
    <row r="2444" spans="1:9" x14ac:dyDescent="0.3">
      <c r="A2444" s="25"/>
      <c r="B2444">
        <v>2442</v>
      </c>
      <c r="C2444" s="9" t="s">
        <v>935</v>
      </c>
      <c r="D2444" s="25"/>
      <c r="E2444">
        <v>15</v>
      </c>
      <c r="F2444" s="25" t="str">
        <f>VLOOKUP(vAccountPlanning[[#This Row],[Type]],TableTypeAccount[],2)</f>
        <v>Capital</v>
      </c>
      <c r="H2444" t="b">
        <v>0</v>
      </c>
      <c r="I2444" s="25" t="s">
        <v>4784</v>
      </c>
    </row>
    <row r="2445" spans="1:9" x14ac:dyDescent="0.3">
      <c r="A2445" s="25"/>
      <c r="B2445">
        <v>2443</v>
      </c>
      <c r="C2445" s="9" t="s">
        <v>935</v>
      </c>
      <c r="D2445" s="25"/>
      <c r="E2445">
        <v>15</v>
      </c>
      <c r="F2445" s="25" t="str">
        <f>VLOOKUP(vAccountPlanning[[#This Row],[Type]],TableTypeAccount[],2)</f>
        <v>Capital</v>
      </c>
      <c r="H2445" t="b">
        <v>0</v>
      </c>
      <c r="I2445" s="25" t="s">
        <v>4785</v>
      </c>
    </row>
    <row r="2446" spans="1:9" x14ac:dyDescent="0.3">
      <c r="A2446" s="25"/>
      <c r="B2446">
        <v>2444</v>
      </c>
      <c r="C2446" s="9" t="s">
        <v>935</v>
      </c>
      <c r="D2446" s="25"/>
      <c r="E2446">
        <v>15</v>
      </c>
      <c r="F2446" s="25" t="str">
        <f>VLOOKUP(vAccountPlanning[[#This Row],[Type]],TableTypeAccount[],2)</f>
        <v>Capital</v>
      </c>
      <c r="H2446" t="b">
        <v>0</v>
      </c>
      <c r="I2446" s="25" t="s">
        <v>4786</v>
      </c>
    </row>
    <row r="2447" spans="1:9" x14ac:dyDescent="0.3">
      <c r="A2447" s="25"/>
      <c r="B2447">
        <v>2445</v>
      </c>
      <c r="C2447" s="9" t="s">
        <v>935</v>
      </c>
      <c r="D2447" s="25"/>
      <c r="E2447">
        <v>15</v>
      </c>
      <c r="F2447" s="25" t="str">
        <f>VLOOKUP(vAccountPlanning[[#This Row],[Type]],TableTypeAccount[],2)</f>
        <v>Capital</v>
      </c>
      <c r="H2447" t="b">
        <v>0</v>
      </c>
      <c r="I2447" s="25" t="s">
        <v>4787</v>
      </c>
    </row>
    <row r="2448" spans="1:9" x14ac:dyDescent="0.3">
      <c r="A2448" s="25"/>
      <c r="B2448">
        <v>2446</v>
      </c>
      <c r="C2448" s="9" t="s">
        <v>935</v>
      </c>
      <c r="D2448" s="25"/>
      <c r="E2448">
        <v>15</v>
      </c>
      <c r="F2448" s="25" t="str">
        <f>VLOOKUP(vAccountPlanning[[#This Row],[Type]],TableTypeAccount[],2)</f>
        <v>Capital</v>
      </c>
      <c r="H2448" t="b">
        <v>0</v>
      </c>
      <c r="I2448" s="25" t="s">
        <v>4788</v>
      </c>
    </row>
    <row r="2449" spans="1:9" x14ac:dyDescent="0.3">
      <c r="A2449" s="25"/>
      <c r="B2449">
        <v>2447</v>
      </c>
      <c r="C2449" s="9" t="s">
        <v>935</v>
      </c>
      <c r="D2449" s="25"/>
      <c r="E2449">
        <v>15</v>
      </c>
      <c r="F2449" s="25" t="str">
        <f>VLOOKUP(vAccountPlanning[[#This Row],[Type]],TableTypeAccount[],2)</f>
        <v>Capital</v>
      </c>
      <c r="H2449" t="b">
        <v>0</v>
      </c>
      <c r="I2449" s="25" t="s">
        <v>4789</v>
      </c>
    </row>
    <row r="2450" spans="1:9" x14ac:dyDescent="0.3">
      <c r="A2450" s="25"/>
      <c r="B2450">
        <v>2448</v>
      </c>
      <c r="C2450" s="9" t="s">
        <v>935</v>
      </c>
      <c r="D2450" s="25"/>
      <c r="E2450">
        <v>15</v>
      </c>
      <c r="F2450" s="25" t="str">
        <f>VLOOKUP(vAccountPlanning[[#This Row],[Type]],TableTypeAccount[],2)</f>
        <v>Capital</v>
      </c>
      <c r="H2450" t="b">
        <v>0</v>
      </c>
      <c r="I2450" s="25" t="s">
        <v>4790</v>
      </c>
    </row>
    <row r="2451" spans="1:9" x14ac:dyDescent="0.3">
      <c r="A2451" s="25"/>
      <c r="B2451">
        <v>2449</v>
      </c>
      <c r="C2451" s="9" t="s">
        <v>935</v>
      </c>
      <c r="D2451" s="25"/>
      <c r="E2451">
        <v>15</v>
      </c>
      <c r="F2451" s="25" t="str">
        <f>VLOOKUP(vAccountPlanning[[#This Row],[Type]],TableTypeAccount[],2)</f>
        <v>Capital</v>
      </c>
      <c r="H2451" t="b">
        <v>0</v>
      </c>
      <c r="I2451" s="25" t="s">
        <v>4791</v>
      </c>
    </row>
    <row r="2452" spans="1:9" x14ac:dyDescent="0.3">
      <c r="A2452" s="25"/>
      <c r="B2452">
        <v>2450</v>
      </c>
      <c r="C2452" s="9" t="s">
        <v>935</v>
      </c>
      <c r="D2452" s="25"/>
      <c r="E2452">
        <v>15</v>
      </c>
      <c r="F2452" s="25" t="str">
        <f>VLOOKUP(vAccountPlanning[[#This Row],[Type]],TableTypeAccount[],2)</f>
        <v>Capital</v>
      </c>
      <c r="H2452" t="b">
        <v>0</v>
      </c>
      <c r="I2452" s="25" t="s">
        <v>4792</v>
      </c>
    </row>
    <row r="2453" spans="1:9" x14ac:dyDescent="0.3">
      <c r="A2453" s="25"/>
      <c r="B2453">
        <v>2451</v>
      </c>
      <c r="C2453" s="9" t="s">
        <v>935</v>
      </c>
      <c r="D2453" s="25"/>
      <c r="E2453">
        <v>15</v>
      </c>
      <c r="F2453" s="25" t="str">
        <f>VLOOKUP(vAccountPlanning[[#This Row],[Type]],TableTypeAccount[],2)</f>
        <v>Capital</v>
      </c>
      <c r="H2453" t="b">
        <v>0</v>
      </c>
      <c r="I2453" s="25" t="s">
        <v>4793</v>
      </c>
    </row>
    <row r="2454" spans="1:9" x14ac:dyDescent="0.3">
      <c r="A2454" s="25"/>
      <c r="B2454">
        <v>2452</v>
      </c>
      <c r="C2454" s="9" t="s">
        <v>935</v>
      </c>
      <c r="D2454" s="25"/>
      <c r="E2454">
        <v>15</v>
      </c>
      <c r="F2454" s="25" t="str">
        <f>VLOOKUP(vAccountPlanning[[#This Row],[Type]],TableTypeAccount[],2)</f>
        <v>Capital</v>
      </c>
      <c r="H2454" t="b">
        <v>0</v>
      </c>
      <c r="I2454" s="25" t="s">
        <v>4794</v>
      </c>
    </row>
    <row r="2455" spans="1:9" x14ac:dyDescent="0.3">
      <c r="A2455" s="25"/>
      <c r="B2455">
        <v>2453</v>
      </c>
      <c r="C2455" s="9" t="s">
        <v>935</v>
      </c>
      <c r="D2455" s="25"/>
      <c r="E2455">
        <v>15</v>
      </c>
      <c r="F2455" s="25" t="str">
        <f>VLOOKUP(vAccountPlanning[[#This Row],[Type]],TableTypeAccount[],2)</f>
        <v>Capital</v>
      </c>
      <c r="H2455" t="b">
        <v>0</v>
      </c>
      <c r="I2455" s="25" t="s">
        <v>4795</v>
      </c>
    </row>
    <row r="2456" spans="1:9" x14ac:dyDescent="0.3">
      <c r="A2456" s="25"/>
      <c r="B2456">
        <v>2454</v>
      </c>
      <c r="C2456" s="9" t="s">
        <v>935</v>
      </c>
      <c r="D2456" s="25"/>
      <c r="E2456">
        <v>15</v>
      </c>
      <c r="F2456" s="25" t="str">
        <f>VLOOKUP(vAccountPlanning[[#This Row],[Type]],TableTypeAccount[],2)</f>
        <v>Capital</v>
      </c>
      <c r="H2456" t="b">
        <v>0</v>
      </c>
      <c r="I2456" s="25" t="s">
        <v>4796</v>
      </c>
    </row>
    <row r="2457" spans="1:9" x14ac:dyDescent="0.3">
      <c r="A2457" s="25"/>
      <c r="B2457">
        <v>2455</v>
      </c>
      <c r="C2457" s="9" t="s">
        <v>935</v>
      </c>
      <c r="D2457" s="25"/>
      <c r="E2457">
        <v>15</v>
      </c>
      <c r="F2457" s="25" t="str">
        <f>VLOOKUP(vAccountPlanning[[#This Row],[Type]],TableTypeAccount[],2)</f>
        <v>Capital</v>
      </c>
      <c r="H2457" t="b">
        <v>0</v>
      </c>
      <c r="I2457" s="25" t="s">
        <v>4797</v>
      </c>
    </row>
    <row r="2458" spans="1:9" x14ac:dyDescent="0.3">
      <c r="A2458" s="25"/>
      <c r="B2458">
        <v>2456</v>
      </c>
      <c r="C2458" s="9" t="s">
        <v>935</v>
      </c>
      <c r="D2458" s="25"/>
      <c r="E2458">
        <v>15</v>
      </c>
      <c r="F2458" s="25" t="str">
        <f>VLOOKUP(vAccountPlanning[[#This Row],[Type]],TableTypeAccount[],2)</f>
        <v>Capital</v>
      </c>
      <c r="H2458" t="b">
        <v>0</v>
      </c>
      <c r="I2458" s="25" t="s">
        <v>4798</v>
      </c>
    </row>
    <row r="2459" spans="1:9" x14ac:dyDescent="0.3">
      <c r="A2459" s="25"/>
      <c r="B2459">
        <v>2457</v>
      </c>
      <c r="C2459" s="9" t="s">
        <v>935</v>
      </c>
      <c r="D2459" s="25"/>
      <c r="E2459">
        <v>15</v>
      </c>
      <c r="F2459" s="25" t="str">
        <f>VLOOKUP(vAccountPlanning[[#This Row],[Type]],TableTypeAccount[],2)</f>
        <v>Capital</v>
      </c>
      <c r="H2459" t="b">
        <v>0</v>
      </c>
      <c r="I2459" s="25" t="s">
        <v>4799</v>
      </c>
    </row>
    <row r="2460" spans="1:9" x14ac:dyDescent="0.3">
      <c r="A2460" s="25"/>
      <c r="B2460">
        <v>2458</v>
      </c>
      <c r="C2460" s="9" t="s">
        <v>935</v>
      </c>
      <c r="D2460" s="25"/>
      <c r="E2460">
        <v>15</v>
      </c>
      <c r="F2460" s="25" t="str">
        <f>VLOOKUP(vAccountPlanning[[#This Row],[Type]],TableTypeAccount[],2)</f>
        <v>Capital</v>
      </c>
      <c r="H2460" t="b">
        <v>0</v>
      </c>
      <c r="I2460" s="25" t="s">
        <v>4800</v>
      </c>
    </row>
    <row r="2461" spans="1:9" x14ac:dyDescent="0.3">
      <c r="A2461" s="25"/>
      <c r="B2461">
        <v>2459</v>
      </c>
      <c r="C2461" s="9" t="s">
        <v>935</v>
      </c>
      <c r="D2461" s="25"/>
      <c r="E2461">
        <v>15</v>
      </c>
      <c r="F2461" s="25" t="str">
        <f>VLOOKUP(vAccountPlanning[[#This Row],[Type]],TableTypeAccount[],2)</f>
        <v>Capital</v>
      </c>
      <c r="H2461" t="b">
        <v>0</v>
      </c>
      <c r="I2461" s="25" t="s">
        <v>4801</v>
      </c>
    </row>
    <row r="2462" spans="1:9" x14ac:dyDescent="0.3">
      <c r="A2462" s="25"/>
      <c r="B2462">
        <v>2460</v>
      </c>
      <c r="C2462" s="9" t="s">
        <v>935</v>
      </c>
      <c r="D2462" s="25"/>
      <c r="E2462">
        <v>15</v>
      </c>
      <c r="F2462" s="25" t="str">
        <f>VLOOKUP(vAccountPlanning[[#This Row],[Type]],TableTypeAccount[],2)</f>
        <v>Capital</v>
      </c>
      <c r="H2462" t="b">
        <v>0</v>
      </c>
      <c r="I2462" s="25" t="s">
        <v>4802</v>
      </c>
    </row>
    <row r="2463" spans="1:9" x14ac:dyDescent="0.3">
      <c r="A2463" s="25"/>
      <c r="B2463">
        <v>2461</v>
      </c>
      <c r="C2463" s="9" t="s">
        <v>935</v>
      </c>
      <c r="D2463" s="25"/>
      <c r="E2463">
        <v>15</v>
      </c>
      <c r="F2463" s="25" t="str">
        <f>VLOOKUP(vAccountPlanning[[#This Row],[Type]],TableTypeAccount[],2)</f>
        <v>Capital</v>
      </c>
      <c r="H2463" t="b">
        <v>0</v>
      </c>
      <c r="I2463" s="25" t="s">
        <v>4803</v>
      </c>
    </row>
    <row r="2464" spans="1:9" x14ac:dyDescent="0.3">
      <c r="A2464" s="25"/>
      <c r="B2464">
        <v>2462</v>
      </c>
      <c r="C2464" s="9" t="s">
        <v>935</v>
      </c>
      <c r="D2464" s="25"/>
      <c r="E2464">
        <v>15</v>
      </c>
      <c r="F2464" s="25" t="str">
        <f>VLOOKUP(vAccountPlanning[[#This Row],[Type]],TableTypeAccount[],2)</f>
        <v>Capital</v>
      </c>
      <c r="H2464" t="b">
        <v>0</v>
      </c>
      <c r="I2464" s="25" t="s">
        <v>4804</v>
      </c>
    </row>
    <row r="2465" spans="1:9" x14ac:dyDescent="0.3">
      <c r="A2465" s="25"/>
      <c r="B2465">
        <v>2463</v>
      </c>
      <c r="C2465" s="9" t="s">
        <v>935</v>
      </c>
      <c r="D2465" s="25"/>
      <c r="E2465">
        <v>15</v>
      </c>
      <c r="F2465" s="25" t="str">
        <f>VLOOKUP(vAccountPlanning[[#This Row],[Type]],TableTypeAccount[],2)</f>
        <v>Capital</v>
      </c>
      <c r="H2465" t="b">
        <v>0</v>
      </c>
      <c r="I2465" s="25" t="s">
        <v>4805</v>
      </c>
    </row>
    <row r="2466" spans="1:9" x14ac:dyDescent="0.3">
      <c r="A2466" s="25"/>
      <c r="B2466">
        <v>2464</v>
      </c>
      <c r="C2466" s="9" t="s">
        <v>935</v>
      </c>
      <c r="D2466" s="25"/>
      <c r="E2466">
        <v>15</v>
      </c>
      <c r="F2466" s="25" t="str">
        <f>VLOOKUP(vAccountPlanning[[#This Row],[Type]],TableTypeAccount[],2)</f>
        <v>Capital</v>
      </c>
      <c r="H2466" t="b">
        <v>0</v>
      </c>
      <c r="I2466" s="25" t="s">
        <v>4806</v>
      </c>
    </row>
    <row r="2467" spans="1:9" x14ac:dyDescent="0.3">
      <c r="A2467" s="25"/>
      <c r="B2467">
        <v>2465</v>
      </c>
      <c r="C2467" s="9" t="s">
        <v>935</v>
      </c>
      <c r="D2467" s="25"/>
      <c r="E2467">
        <v>15</v>
      </c>
      <c r="F2467" s="25" t="str">
        <f>VLOOKUP(vAccountPlanning[[#This Row],[Type]],TableTypeAccount[],2)</f>
        <v>Capital</v>
      </c>
      <c r="H2467" t="b">
        <v>0</v>
      </c>
      <c r="I2467" s="25" t="s">
        <v>4807</v>
      </c>
    </row>
    <row r="2468" spans="1:9" x14ac:dyDescent="0.3">
      <c r="A2468" s="25"/>
      <c r="B2468">
        <v>2466</v>
      </c>
      <c r="C2468" s="9" t="s">
        <v>935</v>
      </c>
      <c r="D2468" s="25"/>
      <c r="E2468">
        <v>15</v>
      </c>
      <c r="F2468" s="25" t="str">
        <f>VLOOKUP(vAccountPlanning[[#This Row],[Type]],TableTypeAccount[],2)</f>
        <v>Capital</v>
      </c>
      <c r="H2468" t="b">
        <v>0</v>
      </c>
      <c r="I2468" s="25" t="s">
        <v>4808</v>
      </c>
    </row>
    <row r="2469" spans="1:9" x14ac:dyDescent="0.3">
      <c r="A2469" s="25"/>
      <c r="B2469">
        <v>2467</v>
      </c>
      <c r="C2469" s="9" t="s">
        <v>935</v>
      </c>
      <c r="D2469" s="25"/>
      <c r="E2469">
        <v>15</v>
      </c>
      <c r="F2469" s="25" t="str">
        <f>VLOOKUP(vAccountPlanning[[#This Row],[Type]],TableTypeAccount[],2)</f>
        <v>Capital</v>
      </c>
      <c r="H2469" t="b">
        <v>0</v>
      </c>
      <c r="I2469" s="25" t="s">
        <v>4809</v>
      </c>
    </row>
    <row r="2470" spans="1:9" x14ac:dyDescent="0.3">
      <c r="A2470" s="25"/>
      <c r="B2470">
        <v>2468</v>
      </c>
      <c r="C2470" s="9" t="s">
        <v>935</v>
      </c>
      <c r="D2470" s="25"/>
      <c r="E2470">
        <v>15</v>
      </c>
      <c r="F2470" s="25" t="str">
        <f>VLOOKUP(vAccountPlanning[[#This Row],[Type]],TableTypeAccount[],2)</f>
        <v>Capital</v>
      </c>
      <c r="H2470" t="b">
        <v>0</v>
      </c>
      <c r="I2470" s="25" t="s">
        <v>4810</v>
      </c>
    </row>
    <row r="2471" spans="1:9" x14ac:dyDescent="0.3">
      <c r="A2471" s="25"/>
      <c r="B2471">
        <v>2469</v>
      </c>
      <c r="C2471" s="9" t="s">
        <v>935</v>
      </c>
      <c r="D2471" s="25"/>
      <c r="E2471">
        <v>15</v>
      </c>
      <c r="F2471" s="25" t="str">
        <f>VLOOKUP(vAccountPlanning[[#This Row],[Type]],TableTypeAccount[],2)</f>
        <v>Capital</v>
      </c>
      <c r="H2471" t="b">
        <v>0</v>
      </c>
      <c r="I2471" s="25" t="s">
        <v>4811</v>
      </c>
    </row>
    <row r="2472" spans="1:9" x14ac:dyDescent="0.3">
      <c r="A2472" s="25"/>
      <c r="B2472">
        <v>2470</v>
      </c>
      <c r="C2472" s="9" t="s">
        <v>935</v>
      </c>
      <c r="D2472" s="25"/>
      <c r="E2472">
        <v>15</v>
      </c>
      <c r="F2472" s="25" t="str">
        <f>VLOOKUP(vAccountPlanning[[#This Row],[Type]],TableTypeAccount[],2)</f>
        <v>Capital</v>
      </c>
      <c r="H2472" t="b">
        <v>0</v>
      </c>
      <c r="I2472" s="25" t="s">
        <v>4812</v>
      </c>
    </row>
    <row r="2473" spans="1:9" x14ac:dyDescent="0.3">
      <c r="A2473" s="25"/>
      <c r="B2473">
        <v>2471</v>
      </c>
      <c r="C2473" s="9" t="s">
        <v>935</v>
      </c>
      <c r="D2473" s="25"/>
      <c r="E2473">
        <v>15</v>
      </c>
      <c r="F2473" s="25" t="str">
        <f>VLOOKUP(vAccountPlanning[[#This Row],[Type]],TableTypeAccount[],2)</f>
        <v>Capital</v>
      </c>
      <c r="H2473" t="b">
        <v>0</v>
      </c>
      <c r="I2473" s="25" t="s">
        <v>4813</v>
      </c>
    </row>
    <row r="2474" spans="1:9" x14ac:dyDescent="0.3">
      <c r="A2474" s="25"/>
      <c r="B2474">
        <v>2472</v>
      </c>
      <c r="C2474" s="9" t="s">
        <v>935</v>
      </c>
      <c r="D2474" s="25"/>
      <c r="E2474">
        <v>15</v>
      </c>
      <c r="F2474" s="25" t="str">
        <f>VLOOKUP(vAccountPlanning[[#This Row],[Type]],TableTypeAccount[],2)</f>
        <v>Capital</v>
      </c>
      <c r="H2474" t="b">
        <v>0</v>
      </c>
      <c r="I2474" s="25" t="s">
        <v>4814</v>
      </c>
    </row>
    <row r="2475" spans="1:9" x14ac:dyDescent="0.3">
      <c r="A2475" s="25"/>
      <c r="B2475">
        <v>2473</v>
      </c>
      <c r="C2475" s="9" t="s">
        <v>935</v>
      </c>
      <c r="D2475" s="25"/>
      <c r="E2475">
        <v>15</v>
      </c>
      <c r="F2475" s="25" t="str">
        <f>VLOOKUP(vAccountPlanning[[#This Row],[Type]],TableTypeAccount[],2)</f>
        <v>Capital</v>
      </c>
      <c r="H2475" t="b">
        <v>0</v>
      </c>
      <c r="I2475" s="25" t="s">
        <v>4815</v>
      </c>
    </row>
    <row r="2476" spans="1:9" x14ac:dyDescent="0.3">
      <c r="A2476" s="25"/>
      <c r="B2476">
        <v>2474</v>
      </c>
      <c r="C2476" s="9" t="s">
        <v>935</v>
      </c>
      <c r="D2476" s="25"/>
      <c r="E2476">
        <v>15</v>
      </c>
      <c r="F2476" s="25" t="str">
        <f>VLOOKUP(vAccountPlanning[[#This Row],[Type]],TableTypeAccount[],2)</f>
        <v>Capital</v>
      </c>
      <c r="H2476" t="b">
        <v>0</v>
      </c>
      <c r="I2476" s="25" t="s">
        <v>4816</v>
      </c>
    </row>
    <row r="2477" spans="1:9" x14ac:dyDescent="0.3">
      <c r="A2477" s="25"/>
      <c r="B2477">
        <v>2475</v>
      </c>
      <c r="C2477" s="9" t="s">
        <v>935</v>
      </c>
      <c r="D2477" s="25"/>
      <c r="E2477">
        <v>15</v>
      </c>
      <c r="F2477" s="25" t="str">
        <f>VLOOKUP(vAccountPlanning[[#This Row],[Type]],TableTypeAccount[],2)</f>
        <v>Capital</v>
      </c>
      <c r="H2477" t="b">
        <v>0</v>
      </c>
      <c r="I2477" s="25" t="s">
        <v>4817</v>
      </c>
    </row>
    <row r="2478" spans="1:9" x14ac:dyDescent="0.3">
      <c r="A2478" s="25"/>
      <c r="B2478">
        <v>2476</v>
      </c>
      <c r="C2478" s="9" t="s">
        <v>935</v>
      </c>
      <c r="D2478" s="25"/>
      <c r="E2478">
        <v>15</v>
      </c>
      <c r="F2478" s="25" t="str">
        <f>VLOOKUP(vAccountPlanning[[#This Row],[Type]],TableTypeAccount[],2)</f>
        <v>Capital</v>
      </c>
      <c r="H2478" t="b">
        <v>0</v>
      </c>
      <c r="I2478" s="25" t="s">
        <v>4818</v>
      </c>
    </row>
    <row r="2479" spans="1:9" x14ac:dyDescent="0.3">
      <c r="A2479" s="25"/>
      <c r="B2479">
        <v>2477</v>
      </c>
      <c r="C2479" s="9" t="s">
        <v>935</v>
      </c>
      <c r="D2479" s="25"/>
      <c r="E2479">
        <v>15</v>
      </c>
      <c r="F2479" s="25" t="str">
        <f>VLOOKUP(vAccountPlanning[[#This Row],[Type]],TableTypeAccount[],2)</f>
        <v>Capital</v>
      </c>
      <c r="H2479" t="b">
        <v>0</v>
      </c>
      <c r="I2479" s="25" t="s">
        <v>4819</v>
      </c>
    </row>
    <row r="2480" spans="1:9" x14ac:dyDescent="0.3">
      <c r="A2480" s="25"/>
      <c r="B2480">
        <v>2478</v>
      </c>
      <c r="C2480" s="9" t="s">
        <v>935</v>
      </c>
      <c r="D2480" s="25"/>
      <c r="E2480">
        <v>15</v>
      </c>
      <c r="F2480" s="25" t="str">
        <f>VLOOKUP(vAccountPlanning[[#This Row],[Type]],TableTypeAccount[],2)</f>
        <v>Capital</v>
      </c>
      <c r="H2480" t="b">
        <v>0</v>
      </c>
      <c r="I2480" s="25" t="s">
        <v>4820</v>
      </c>
    </row>
    <row r="2481" spans="1:9" x14ac:dyDescent="0.3">
      <c r="A2481" s="25"/>
      <c r="B2481">
        <v>2479</v>
      </c>
      <c r="C2481" s="9" t="s">
        <v>935</v>
      </c>
      <c r="D2481" s="25"/>
      <c r="E2481">
        <v>15</v>
      </c>
      <c r="F2481" s="25" t="str">
        <f>VLOOKUP(vAccountPlanning[[#This Row],[Type]],TableTypeAccount[],2)</f>
        <v>Capital</v>
      </c>
      <c r="H2481" t="b">
        <v>0</v>
      </c>
      <c r="I2481" s="25" t="s">
        <v>4821</v>
      </c>
    </row>
    <row r="2482" spans="1:9" x14ac:dyDescent="0.3">
      <c r="A2482" s="25"/>
      <c r="B2482">
        <v>2480</v>
      </c>
      <c r="C2482" s="9" t="s">
        <v>935</v>
      </c>
      <c r="D2482" s="25"/>
      <c r="E2482">
        <v>15</v>
      </c>
      <c r="F2482" s="25" t="str">
        <f>VLOOKUP(vAccountPlanning[[#This Row],[Type]],TableTypeAccount[],2)</f>
        <v>Capital</v>
      </c>
      <c r="H2482" t="b">
        <v>0</v>
      </c>
      <c r="I2482" s="25" t="s">
        <v>4822</v>
      </c>
    </row>
    <row r="2483" spans="1:9" x14ac:dyDescent="0.3">
      <c r="A2483" s="25"/>
      <c r="B2483">
        <v>2481</v>
      </c>
      <c r="C2483" s="9" t="s">
        <v>935</v>
      </c>
      <c r="D2483" s="25"/>
      <c r="E2483">
        <v>15</v>
      </c>
      <c r="F2483" s="25" t="str">
        <f>VLOOKUP(vAccountPlanning[[#This Row],[Type]],TableTypeAccount[],2)</f>
        <v>Capital</v>
      </c>
      <c r="H2483" t="b">
        <v>0</v>
      </c>
      <c r="I2483" s="25" t="s">
        <v>4823</v>
      </c>
    </row>
    <row r="2484" spans="1:9" x14ac:dyDescent="0.3">
      <c r="A2484" s="25"/>
      <c r="B2484">
        <v>2482</v>
      </c>
      <c r="C2484" s="9" t="s">
        <v>935</v>
      </c>
      <c r="D2484" s="25"/>
      <c r="E2484">
        <v>15</v>
      </c>
      <c r="F2484" s="25" t="str">
        <f>VLOOKUP(vAccountPlanning[[#This Row],[Type]],TableTypeAccount[],2)</f>
        <v>Capital</v>
      </c>
      <c r="H2484" t="b">
        <v>0</v>
      </c>
      <c r="I2484" s="25" t="s">
        <v>4824</v>
      </c>
    </row>
    <row r="2485" spans="1:9" x14ac:dyDescent="0.3">
      <c r="A2485" s="25"/>
      <c r="B2485">
        <v>2483</v>
      </c>
      <c r="C2485" s="9" t="s">
        <v>935</v>
      </c>
      <c r="D2485" s="25"/>
      <c r="E2485">
        <v>15</v>
      </c>
      <c r="F2485" s="25" t="str">
        <f>VLOOKUP(vAccountPlanning[[#This Row],[Type]],TableTypeAccount[],2)</f>
        <v>Capital</v>
      </c>
      <c r="H2485" t="b">
        <v>0</v>
      </c>
      <c r="I2485" s="25" t="s">
        <v>4825</v>
      </c>
    </row>
    <row r="2486" spans="1:9" x14ac:dyDescent="0.3">
      <c r="A2486" s="25"/>
      <c r="B2486">
        <v>2484</v>
      </c>
      <c r="C2486" s="9" t="s">
        <v>935</v>
      </c>
      <c r="D2486" s="25"/>
      <c r="E2486">
        <v>15</v>
      </c>
      <c r="F2486" s="25" t="str">
        <f>VLOOKUP(vAccountPlanning[[#This Row],[Type]],TableTypeAccount[],2)</f>
        <v>Capital</v>
      </c>
      <c r="H2486" t="b">
        <v>0</v>
      </c>
      <c r="I2486" s="25" t="s">
        <v>4826</v>
      </c>
    </row>
    <row r="2487" spans="1:9" x14ac:dyDescent="0.3">
      <c r="A2487" s="25"/>
      <c r="B2487">
        <v>2485</v>
      </c>
      <c r="C2487" s="9" t="s">
        <v>935</v>
      </c>
      <c r="D2487" s="25"/>
      <c r="E2487">
        <v>15</v>
      </c>
      <c r="F2487" s="25" t="str">
        <f>VLOOKUP(vAccountPlanning[[#This Row],[Type]],TableTypeAccount[],2)</f>
        <v>Capital</v>
      </c>
      <c r="H2487" t="b">
        <v>0</v>
      </c>
      <c r="I2487" s="25" t="s">
        <v>4827</v>
      </c>
    </row>
    <row r="2488" spans="1:9" x14ac:dyDescent="0.3">
      <c r="A2488" s="25"/>
      <c r="B2488">
        <v>2486</v>
      </c>
      <c r="C2488" s="9" t="s">
        <v>935</v>
      </c>
      <c r="D2488" s="25"/>
      <c r="E2488">
        <v>15</v>
      </c>
      <c r="F2488" s="25" t="str">
        <f>VLOOKUP(vAccountPlanning[[#This Row],[Type]],TableTypeAccount[],2)</f>
        <v>Capital</v>
      </c>
      <c r="H2488" t="b">
        <v>0</v>
      </c>
      <c r="I2488" s="25" t="s">
        <v>4828</v>
      </c>
    </row>
    <row r="2489" spans="1:9" x14ac:dyDescent="0.3">
      <c r="A2489" s="25"/>
      <c r="B2489">
        <v>2487</v>
      </c>
      <c r="C2489" s="9" t="s">
        <v>935</v>
      </c>
      <c r="D2489" s="25"/>
      <c r="E2489">
        <v>15</v>
      </c>
      <c r="F2489" s="25" t="str">
        <f>VLOOKUP(vAccountPlanning[[#This Row],[Type]],TableTypeAccount[],2)</f>
        <v>Capital</v>
      </c>
      <c r="H2489" t="b">
        <v>0</v>
      </c>
      <c r="I2489" s="25" t="s">
        <v>4829</v>
      </c>
    </row>
    <row r="2490" spans="1:9" x14ac:dyDescent="0.3">
      <c r="A2490" s="25"/>
      <c r="B2490">
        <v>2488</v>
      </c>
      <c r="C2490" s="9" t="s">
        <v>935</v>
      </c>
      <c r="D2490" s="25"/>
      <c r="E2490">
        <v>15</v>
      </c>
      <c r="F2490" s="25" t="str">
        <f>VLOOKUP(vAccountPlanning[[#This Row],[Type]],TableTypeAccount[],2)</f>
        <v>Capital</v>
      </c>
      <c r="H2490" t="b">
        <v>0</v>
      </c>
      <c r="I2490" s="25" t="s">
        <v>4830</v>
      </c>
    </row>
    <row r="2491" spans="1:9" x14ac:dyDescent="0.3">
      <c r="A2491" s="25"/>
      <c r="B2491">
        <v>2489</v>
      </c>
      <c r="C2491" s="9" t="s">
        <v>935</v>
      </c>
      <c r="D2491" s="25"/>
      <c r="E2491">
        <v>15</v>
      </c>
      <c r="F2491" s="25" t="str">
        <f>VLOOKUP(vAccountPlanning[[#This Row],[Type]],TableTypeAccount[],2)</f>
        <v>Capital</v>
      </c>
      <c r="H2491" t="b">
        <v>0</v>
      </c>
      <c r="I2491" s="25" t="s">
        <v>4831</v>
      </c>
    </row>
    <row r="2492" spans="1:9" x14ac:dyDescent="0.3">
      <c r="A2492" s="25"/>
      <c r="B2492">
        <v>2490</v>
      </c>
      <c r="C2492" s="9" t="s">
        <v>935</v>
      </c>
      <c r="D2492" s="25"/>
      <c r="E2492">
        <v>15</v>
      </c>
      <c r="F2492" s="25" t="str">
        <f>VLOOKUP(vAccountPlanning[[#This Row],[Type]],TableTypeAccount[],2)</f>
        <v>Capital</v>
      </c>
      <c r="H2492" t="b">
        <v>0</v>
      </c>
      <c r="I2492" s="25" t="s">
        <v>4832</v>
      </c>
    </row>
    <row r="2493" spans="1:9" x14ac:dyDescent="0.3">
      <c r="A2493" s="25"/>
      <c r="B2493">
        <v>2491</v>
      </c>
      <c r="C2493" s="9" t="s">
        <v>935</v>
      </c>
      <c r="D2493" s="25"/>
      <c r="E2493">
        <v>15</v>
      </c>
      <c r="F2493" s="25" t="str">
        <f>VLOOKUP(vAccountPlanning[[#This Row],[Type]],TableTypeAccount[],2)</f>
        <v>Capital</v>
      </c>
      <c r="H2493" t="b">
        <v>0</v>
      </c>
      <c r="I2493" s="25" t="s">
        <v>4833</v>
      </c>
    </row>
    <row r="2494" spans="1:9" x14ac:dyDescent="0.3">
      <c r="A2494" s="25"/>
      <c r="B2494">
        <v>2492</v>
      </c>
      <c r="C2494" s="9" t="s">
        <v>935</v>
      </c>
      <c r="D2494" s="25"/>
      <c r="E2494">
        <v>15</v>
      </c>
      <c r="F2494" s="25" t="str">
        <f>VLOOKUP(vAccountPlanning[[#This Row],[Type]],TableTypeAccount[],2)</f>
        <v>Capital</v>
      </c>
      <c r="H2494" t="b">
        <v>0</v>
      </c>
      <c r="I2494" s="25" t="s">
        <v>4834</v>
      </c>
    </row>
    <row r="2495" spans="1:9" x14ac:dyDescent="0.3">
      <c r="A2495" s="25"/>
      <c r="B2495">
        <v>2493</v>
      </c>
      <c r="C2495" s="9" t="s">
        <v>935</v>
      </c>
      <c r="D2495" s="25"/>
      <c r="E2495">
        <v>15</v>
      </c>
      <c r="F2495" s="25" t="str">
        <f>VLOOKUP(vAccountPlanning[[#This Row],[Type]],TableTypeAccount[],2)</f>
        <v>Capital</v>
      </c>
      <c r="H2495" t="b">
        <v>0</v>
      </c>
      <c r="I2495" s="25" t="s">
        <v>4835</v>
      </c>
    </row>
    <row r="2496" spans="1:9" x14ac:dyDescent="0.3">
      <c r="A2496" s="25"/>
      <c r="B2496">
        <v>2494</v>
      </c>
      <c r="C2496" s="9" t="s">
        <v>935</v>
      </c>
      <c r="D2496" s="25"/>
      <c r="E2496">
        <v>15</v>
      </c>
      <c r="F2496" s="25" t="str">
        <f>VLOOKUP(vAccountPlanning[[#This Row],[Type]],TableTypeAccount[],2)</f>
        <v>Capital</v>
      </c>
      <c r="H2496" t="b">
        <v>0</v>
      </c>
      <c r="I2496" s="25" t="s">
        <v>4836</v>
      </c>
    </row>
    <row r="2497" spans="1:9" x14ac:dyDescent="0.3">
      <c r="A2497" s="25"/>
      <c r="B2497">
        <v>2495</v>
      </c>
      <c r="C2497" s="9" t="s">
        <v>935</v>
      </c>
      <c r="D2497" s="25"/>
      <c r="E2497">
        <v>15</v>
      </c>
      <c r="F2497" s="25" t="str">
        <f>VLOOKUP(vAccountPlanning[[#This Row],[Type]],TableTypeAccount[],2)</f>
        <v>Capital</v>
      </c>
      <c r="H2497" t="b">
        <v>0</v>
      </c>
      <c r="I2497" s="25" t="s">
        <v>4837</v>
      </c>
    </row>
    <row r="2498" spans="1:9" x14ac:dyDescent="0.3">
      <c r="A2498" s="25"/>
      <c r="B2498">
        <v>2496</v>
      </c>
      <c r="C2498" s="9" t="s">
        <v>935</v>
      </c>
      <c r="D2498" s="25"/>
      <c r="E2498">
        <v>15</v>
      </c>
      <c r="F2498" s="25" t="str">
        <f>VLOOKUP(vAccountPlanning[[#This Row],[Type]],TableTypeAccount[],2)</f>
        <v>Capital</v>
      </c>
      <c r="H2498" t="b">
        <v>0</v>
      </c>
      <c r="I2498" s="25" t="s">
        <v>4838</v>
      </c>
    </row>
    <row r="2499" spans="1:9" x14ac:dyDescent="0.3">
      <c r="A2499" s="25"/>
      <c r="B2499">
        <v>2497</v>
      </c>
      <c r="C2499" s="9" t="s">
        <v>935</v>
      </c>
      <c r="D2499" s="25"/>
      <c r="E2499">
        <v>15</v>
      </c>
      <c r="F2499" s="25" t="str">
        <f>VLOOKUP(vAccountPlanning[[#This Row],[Type]],TableTypeAccount[],2)</f>
        <v>Capital</v>
      </c>
      <c r="H2499" t="b">
        <v>0</v>
      </c>
      <c r="I2499" s="25" t="s">
        <v>4839</v>
      </c>
    </row>
    <row r="2500" spans="1:9" x14ac:dyDescent="0.3">
      <c r="A2500" s="25"/>
      <c r="B2500">
        <v>2498</v>
      </c>
      <c r="C2500" s="9" t="s">
        <v>935</v>
      </c>
      <c r="D2500" s="25"/>
      <c r="E2500">
        <v>15</v>
      </c>
      <c r="F2500" s="25" t="str">
        <f>VLOOKUP(vAccountPlanning[[#This Row],[Type]],TableTypeAccount[],2)</f>
        <v>Capital</v>
      </c>
      <c r="H2500" t="b">
        <v>0</v>
      </c>
      <c r="I2500" s="25" t="s">
        <v>4840</v>
      </c>
    </row>
    <row r="2501" spans="1:9" x14ac:dyDescent="0.3">
      <c r="A2501" s="25"/>
      <c r="B2501">
        <v>2499</v>
      </c>
      <c r="C2501" s="9" t="s">
        <v>935</v>
      </c>
      <c r="D2501" s="25"/>
      <c r="E2501">
        <v>15</v>
      </c>
      <c r="F2501" s="25" t="str">
        <f>VLOOKUP(vAccountPlanning[[#This Row],[Type]],TableTypeAccount[],2)</f>
        <v>Capital</v>
      </c>
      <c r="H2501" t="b">
        <v>0</v>
      </c>
      <c r="I2501" s="25" t="s">
        <v>4841</v>
      </c>
    </row>
    <row r="2502" spans="1:9" x14ac:dyDescent="0.3">
      <c r="A2502" s="25"/>
      <c r="B2502">
        <v>2500</v>
      </c>
      <c r="C2502" s="9" t="s">
        <v>936</v>
      </c>
      <c r="D2502" s="25"/>
      <c r="E2502">
        <v>15</v>
      </c>
      <c r="F2502" s="25" t="str">
        <f>VLOOKUP(vAccountPlanning[[#This Row],[Type]],TableTypeAccount[],2)</f>
        <v>Capital</v>
      </c>
      <c r="H2502" t="b">
        <v>0</v>
      </c>
      <c r="I2502" s="25" t="s">
        <v>4842</v>
      </c>
    </row>
    <row r="2503" spans="1:9" x14ac:dyDescent="0.3">
      <c r="A2503" s="25"/>
      <c r="B2503">
        <v>2501</v>
      </c>
      <c r="C2503" s="9" t="s">
        <v>937</v>
      </c>
      <c r="D2503" s="25"/>
      <c r="E2503">
        <v>15</v>
      </c>
      <c r="F2503" s="25" t="str">
        <f>VLOOKUP(vAccountPlanning[[#This Row],[Type]],TableTypeAccount[],2)</f>
        <v>Capital</v>
      </c>
      <c r="H2503" t="b">
        <v>0</v>
      </c>
      <c r="I2503" s="25" t="s">
        <v>4843</v>
      </c>
    </row>
    <row r="2504" spans="1:9" x14ac:dyDescent="0.3">
      <c r="A2504" s="25"/>
      <c r="B2504">
        <v>2502</v>
      </c>
      <c r="C2504" s="9" t="s">
        <v>938</v>
      </c>
      <c r="D2504" s="25"/>
      <c r="E2504">
        <v>15</v>
      </c>
      <c r="F2504" s="25" t="str">
        <f>VLOOKUP(vAccountPlanning[[#This Row],[Type]],TableTypeAccount[],2)</f>
        <v>Capital</v>
      </c>
      <c r="H2504" t="b">
        <v>0</v>
      </c>
      <c r="I2504" s="25" t="s">
        <v>4844</v>
      </c>
    </row>
    <row r="2505" spans="1:9" x14ac:dyDescent="0.3">
      <c r="A2505" s="25"/>
      <c r="B2505">
        <v>2503</v>
      </c>
      <c r="C2505" s="9" t="s">
        <v>939</v>
      </c>
      <c r="D2505" s="25"/>
      <c r="E2505">
        <v>15</v>
      </c>
      <c r="F2505" s="25" t="str">
        <f>VLOOKUP(vAccountPlanning[[#This Row],[Type]],TableTypeAccount[],2)</f>
        <v>Capital</v>
      </c>
      <c r="H2505" t="b">
        <v>0</v>
      </c>
      <c r="I2505" s="25" t="s">
        <v>4845</v>
      </c>
    </row>
    <row r="2506" spans="1:9" x14ac:dyDescent="0.3">
      <c r="A2506" s="25"/>
      <c r="B2506">
        <v>2504</v>
      </c>
      <c r="C2506" s="9" t="s">
        <v>940</v>
      </c>
      <c r="D2506" s="25"/>
      <c r="E2506">
        <v>15</v>
      </c>
      <c r="F2506" s="25" t="str">
        <f>VLOOKUP(vAccountPlanning[[#This Row],[Type]],TableTypeAccount[],2)</f>
        <v>Capital</v>
      </c>
      <c r="H2506" t="b">
        <v>0</v>
      </c>
      <c r="I2506" s="25" t="s">
        <v>4846</v>
      </c>
    </row>
    <row r="2507" spans="1:9" x14ac:dyDescent="0.3">
      <c r="A2507" s="25"/>
      <c r="B2507">
        <v>2505</v>
      </c>
      <c r="C2507" s="9" t="s">
        <v>941</v>
      </c>
      <c r="D2507" s="25"/>
      <c r="E2507">
        <v>15</v>
      </c>
      <c r="F2507" s="25" t="str">
        <f>VLOOKUP(vAccountPlanning[[#This Row],[Type]],TableTypeAccount[],2)</f>
        <v>Capital</v>
      </c>
      <c r="H2507" t="b">
        <v>0</v>
      </c>
      <c r="I2507" s="25" t="s">
        <v>4847</v>
      </c>
    </row>
    <row r="2508" spans="1:9" x14ac:dyDescent="0.3">
      <c r="A2508" s="25"/>
      <c r="B2508">
        <v>2506</v>
      </c>
      <c r="C2508" s="9" t="s">
        <v>942</v>
      </c>
      <c r="D2508" s="25"/>
      <c r="E2508">
        <v>15</v>
      </c>
      <c r="F2508" s="25" t="str">
        <f>VLOOKUP(vAccountPlanning[[#This Row],[Type]],TableTypeAccount[],2)</f>
        <v>Capital</v>
      </c>
      <c r="H2508" t="b">
        <v>0</v>
      </c>
      <c r="I2508" s="25" t="s">
        <v>4848</v>
      </c>
    </row>
    <row r="2509" spans="1:9" x14ac:dyDescent="0.3">
      <c r="A2509" s="25"/>
      <c r="B2509">
        <v>2507</v>
      </c>
      <c r="C2509" s="9" t="s">
        <v>943</v>
      </c>
      <c r="D2509" s="25"/>
      <c r="E2509">
        <v>15</v>
      </c>
      <c r="F2509" s="25" t="str">
        <f>VLOOKUP(vAccountPlanning[[#This Row],[Type]],TableTypeAccount[],2)</f>
        <v>Capital</v>
      </c>
      <c r="H2509" t="b">
        <v>0</v>
      </c>
      <c r="I2509" s="25" t="s">
        <v>4849</v>
      </c>
    </row>
    <row r="2510" spans="1:9" x14ac:dyDescent="0.3">
      <c r="A2510" s="25"/>
      <c r="B2510">
        <v>2508</v>
      </c>
      <c r="C2510" s="9" t="s">
        <v>944</v>
      </c>
      <c r="D2510" s="25"/>
      <c r="E2510">
        <v>15</v>
      </c>
      <c r="F2510" s="25" t="str">
        <f>VLOOKUP(vAccountPlanning[[#This Row],[Type]],TableTypeAccount[],2)</f>
        <v>Capital</v>
      </c>
      <c r="H2510" t="b">
        <v>0</v>
      </c>
      <c r="I2510" s="25" t="s">
        <v>4850</v>
      </c>
    </row>
    <row r="2511" spans="1:9" x14ac:dyDescent="0.3">
      <c r="A2511" s="25"/>
      <c r="B2511">
        <v>2509</v>
      </c>
      <c r="C2511" s="9" t="s">
        <v>945</v>
      </c>
      <c r="D2511" s="25"/>
      <c r="E2511">
        <v>15</v>
      </c>
      <c r="F2511" s="25" t="str">
        <f>VLOOKUP(vAccountPlanning[[#This Row],[Type]],TableTypeAccount[],2)</f>
        <v>Capital</v>
      </c>
      <c r="H2511" t="b">
        <v>0</v>
      </c>
      <c r="I2511" s="25" t="s">
        <v>4851</v>
      </c>
    </row>
    <row r="2512" spans="1:9" x14ac:dyDescent="0.3">
      <c r="A2512" s="25"/>
      <c r="B2512">
        <v>2510</v>
      </c>
      <c r="C2512" s="9" t="s">
        <v>936</v>
      </c>
      <c r="D2512" s="25"/>
      <c r="E2512">
        <v>15</v>
      </c>
      <c r="F2512" s="25" t="str">
        <f>VLOOKUP(vAccountPlanning[[#This Row],[Type]],TableTypeAccount[],2)</f>
        <v>Capital</v>
      </c>
      <c r="H2512" t="b">
        <v>0</v>
      </c>
      <c r="I2512" s="25" t="s">
        <v>4852</v>
      </c>
    </row>
    <row r="2513" spans="1:9" x14ac:dyDescent="0.3">
      <c r="A2513" s="25"/>
      <c r="B2513">
        <v>2511</v>
      </c>
      <c r="C2513" s="9" t="s">
        <v>937</v>
      </c>
      <c r="D2513" s="25"/>
      <c r="E2513">
        <v>15</v>
      </c>
      <c r="F2513" s="25" t="str">
        <f>VLOOKUP(vAccountPlanning[[#This Row],[Type]],TableTypeAccount[],2)</f>
        <v>Capital</v>
      </c>
      <c r="H2513" t="b">
        <v>0</v>
      </c>
      <c r="I2513" s="25" t="s">
        <v>4853</v>
      </c>
    </row>
    <row r="2514" spans="1:9" x14ac:dyDescent="0.3">
      <c r="A2514" s="25"/>
      <c r="B2514">
        <v>2512</v>
      </c>
      <c r="C2514" s="9" t="s">
        <v>938</v>
      </c>
      <c r="D2514" s="25"/>
      <c r="E2514">
        <v>15</v>
      </c>
      <c r="F2514" s="25" t="str">
        <f>VLOOKUP(vAccountPlanning[[#This Row],[Type]],TableTypeAccount[],2)</f>
        <v>Capital</v>
      </c>
      <c r="H2514" t="b">
        <v>0</v>
      </c>
      <c r="I2514" s="25" t="s">
        <v>4854</v>
      </c>
    </row>
    <row r="2515" spans="1:9" x14ac:dyDescent="0.3">
      <c r="A2515" s="25"/>
      <c r="B2515">
        <v>2513</v>
      </c>
      <c r="C2515" s="9" t="s">
        <v>939</v>
      </c>
      <c r="D2515" s="25"/>
      <c r="E2515">
        <v>15</v>
      </c>
      <c r="F2515" s="25" t="str">
        <f>VLOOKUP(vAccountPlanning[[#This Row],[Type]],TableTypeAccount[],2)</f>
        <v>Capital</v>
      </c>
      <c r="H2515" t="b">
        <v>0</v>
      </c>
      <c r="I2515" s="25" t="s">
        <v>4855</v>
      </c>
    </row>
    <row r="2516" spans="1:9" x14ac:dyDescent="0.3">
      <c r="A2516" s="25"/>
      <c r="B2516">
        <v>2514</v>
      </c>
      <c r="C2516" s="9" t="s">
        <v>940</v>
      </c>
      <c r="D2516" s="25"/>
      <c r="E2516">
        <v>15</v>
      </c>
      <c r="F2516" s="25" t="str">
        <f>VLOOKUP(vAccountPlanning[[#This Row],[Type]],TableTypeAccount[],2)</f>
        <v>Capital</v>
      </c>
      <c r="H2516" t="b">
        <v>0</v>
      </c>
      <c r="I2516" s="25" t="s">
        <v>4856</v>
      </c>
    </row>
    <row r="2517" spans="1:9" x14ac:dyDescent="0.3">
      <c r="A2517" s="25"/>
      <c r="B2517">
        <v>2515</v>
      </c>
      <c r="C2517" s="9" t="s">
        <v>941</v>
      </c>
      <c r="D2517" s="25"/>
      <c r="E2517">
        <v>15</v>
      </c>
      <c r="F2517" s="25" t="str">
        <f>VLOOKUP(vAccountPlanning[[#This Row],[Type]],TableTypeAccount[],2)</f>
        <v>Capital</v>
      </c>
      <c r="H2517" t="b">
        <v>0</v>
      </c>
      <c r="I2517" s="25" t="s">
        <v>4857</v>
      </c>
    </row>
    <row r="2518" spans="1:9" x14ac:dyDescent="0.3">
      <c r="A2518" s="25"/>
      <c r="B2518">
        <v>2516</v>
      </c>
      <c r="C2518" s="9" t="s">
        <v>942</v>
      </c>
      <c r="D2518" s="25"/>
      <c r="E2518">
        <v>15</v>
      </c>
      <c r="F2518" s="25" t="str">
        <f>VLOOKUP(vAccountPlanning[[#This Row],[Type]],TableTypeAccount[],2)</f>
        <v>Capital</v>
      </c>
      <c r="H2518" t="b">
        <v>0</v>
      </c>
      <c r="I2518" s="25" t="s">
        <v>4858</v>
      </c>
    </row>
    <row r="2519" spans="1:9" x14ac:dyDescent="0.3">
      <c r="A2519" s="25"/>
      <c r="B2519">
        <v>2517</v>
      </c>
      <c r="C2519" s="9" t="s">
        <v>943</v>
      </c>
      <c r="D2519" s="25"/>
      <c r="E2519">
        <v>15</v>
      </c>
      <c r="F2519" s="25" t="str">
        <f>VLOOKUP(vAccountPlanning[[#This Row],[Type]],TableTypeAccount[],2)</f>
        <v>Capital</v>
      </c>
      <c r="H2519" t="b">
        <v>0</v>
      </c>
      <c r="I2519" s="25" t="s">
        <v>4859</v>
      </c>
    </row>
    <row r="2520" spans="1:9" x14ac:dyDescent="0.3">
      <c r="A2520" s="25"/>
      <c r="B2520">
        <v>2518</v>
      </c>
      <c r="C2520" s="9" t="s">
        <v>944</v>
      </c>
      <c r="D2520" s="25"/>
      <c r="E2520">
        <v>15</v>
      </c>
      <c r="F2520" s="25" t="str">
        <f>VLOOKUP(vAccountPlanning[[#This Row],[Type]],TableTypeAccount[],2)</f>
        <v>Capital</v>
      </c>
      <c r="H2520" t="b">
        <v>0</v>
      </c>
      <c r="I2520" s="25" t="s">
        <v>4860</v>
      </c>
    </row>
    <row r="2521" spans="1:9" x14ac:dyDescent="0.3">
      <c r="A2521" s="25"/>
      <c r="B2521">
        <v>2519</v>
      </c>
      <c r="C2521" s="9" t="s">
        <v>945</v>
      </c>
      <c r="D2521" s="25"/>
      <c r="E2521">
        <v>15</v>
      </c>
      <c r="F2521" s="25" t="str">
        <f>VLOOKUP(vAccountPlanning[[#This Row],[Type]],TableTypeAccount[],2)</f>
        <v>Capital</v>
      </c>
      <c r="H2521" t="b">
        <v>0</v>
      </c>
      <c r="I2521" s="25" t="s">
        <v>4861</v>
      </c>
    </row>
    <row r="2522" spans="1:9" x14ac:dyDescent="0.3">
      <c r="A2522" s="25"/>
      <c r="B2522">
        <v>2520</v>
      </c>
      <c r="C2522" s="9" t="s">
        <v>936</v>
      </c>
      <c r="D2522" s="25"/>
      <c r="E2522">
        <v>15</v>
      </c>
      <c r="F2522" s="25" t="str">
        <f>VLOOKUP(vAccountPlanning[[#This Row],[Type]],TableTypeAccount[],2)</f>
        <v>Capital</v>
      </c>
      <c r="H2522" t="b">
        <v>0</v>
      </c>
      <c r="I2522" s="25" t="s">
        <v>4862</v>
      </c>
    </row>
    <row r="2523" spans="1:9" x14ac:dyDescent="0.3">
      <c r="A2523" s="25"/>
      <c r="B2523">
        <v>2521</v>
      </c>
      <c r="C2523" s="9" t="s">
        <v>937</v>
      </c>
      <c r="D2523" s="25"/>
      <c r="E2523">
        <v>15</v>
      </c>
      <c r="F2523" s="25" t="str">
        <f>VLOOKUP(vAccountPlanning[[#This Row],[Type]],TableTypeAccount[],2)</f>
        <v>Capital</v>
      </c>
      <c r="H2523" t="b">
        <v>0</v>
      </c>
      <c r="I2523" s="25" t="s">
        <v>4863</v>
      </c>
    </row>
    <row r="2524" spans="1:9" x14ac:dyDescent="0.3">
      <c r="A2524" s="25"/>
      <c r="B2524">
        <v>2522</v>
      </c>
      <c r="C2524" s="9" t="s">
        <v>938</v>
      </c>
      <c r="D2524" s="25"/>
      <c r="E2524">
        <v>15</v>
      </c>
      <c r="F2524" s="25" t="str">
        <f>VLOOKUP(vAccountPlanning[[#This Row],[Type]],TableTypeAccount[],2)</f>
        <v>Capital</v>
      </c>
      <c r="H2524" t="b">
        <v>0</v>
      </c>
      <c r="I2524" s="25" t="s">
        <v>4864</v>
      </c>
    </row>
    <row r="2525" spans="1:9" x14ac:dyDescent="0.3">
      <c r="A2525" s="25"/>
      <c r="B2525">
        <v>2523</v>
      </c>
      <c r="C2525" s="9" t="s">
        <v>939</v>
      </c>
      <c r="D2525" s="25"/>
      <c r="E2525">
        <v>15</v>
      </c>
      <c r="F2525" s="25" t="str">
        <f>VLOOKUP(vAccountPlanning[[#This Row],[Type]],TableTypeAccount[],2)</f>
        <v>Capital</v>
      </c>
      <c r="H2525" t="b">
        <v>0</v>
      </c>
      <c r="I2525" s="25" t="s">
        <v>4865</v>
      </c>
    </row>
    <row r="2526" spans="1:9" x14ac:dyDescent="0.3">
      <c r="A2526" s="25"/>
      <c r="B2526">
        <v>2524</v>
      </c>
      <c r="C2526" s="9" t="s">
        <v>940</v>
      </c>
      <c r="D2526" s="25"/>
      <c r="E2526">
        <v>15</v>
      </c>
      <c r="F2526" s="25" t="str">
        <f>VLOOKUP(vAccountPlanning[[#This Row],[Type]],TableTypeAccount[],2)</f>
        <v>Capital</v>
      </c>
      <c r="H2526" t="b">
        <v>0</v>
      </c>
      <c r="I2526" s="25" t="s">
        <v>4866</v>
      </c>
    </row>
    <row r="2527" spans="1:9" x14ac:dyDescent="0.3">
      <c r="A2527" s="25"/>
      <c r="B2527">
        <v>2525</v>
      </c>
      <c r="C2527" s="9" t="s">
        <v>941</v>
      </c>
      <c r="D2527" s="25"/>
      <c r="E2527">
        <v>15</v>
      </c>
      <c r="F2527" s="25" t="str">
        <f>VLOOKUP(vAccountPlanning[[#This Row],[Type]],TableTypeAccount[],2)</f>
        <v>Capital</v>
      </c>
      <c r="H2527" t="b">
        <v>0</v>
      </c>
      <c r="I2527" s="25" t="s">
        <v>4867</v>
      </c>
    </row>
    <row r="2528" spans="1:9" x14ac:dyDescent="0.3">
      <c r="A2528" s="25"/>
      <c r="B2528">
        <v>2526</v>
      </c>
      <c r="C2528" s="9" t="s">
        <v>942</v>
      </c>
      <c r="D2528" s="25"/>
      <c r="E2528">
        <v>15</v>
      </c>
      <c r="F2528" s="25" t="str">
        <f>VLOOKUP(vAccountPlanning[[#This Row],[Type]],TableTypeAccount[],2)</f>
        <v>Capital</v>
      </c>
      <c r="H2528" t="b">
        <v>0</v>
      </c>
      <c r="I2528" s="25" t="s">
        <v>4868</v>
      </c>
    </row>
    <row r="2529" spans="1:9" x14ac:dyDescent="0.3">
      <c r="A2529" s="25"/>
      <c r="B2529">
        <v>2527</v>
      </c>
      <c r="C2529" s="9" t="s">
        <v>943</v>
      </c>
      <c r="D2529" s="25"/>
      <c r="E2529">
        <v>15</v>
      </c>
      <c r="F2529" s="25" t="str">
        <f>VLOOKUP(vAccountPlanning[[#This Row],[Type]],TableTypeAccount[],2)</f>
        <v>Capital</v>
      </c>
      <c r="H2529" t="b">
        <v>0</v>
      </c>
      <c r="I2529" s="25" t="s">
        <v>4869</v>
      </c>
    </row>
    <row r="2530" spans="1:9" x14ac:dyDescent="0.3">
      <c r="A2530" s="25"/>
      <c r="B2530">
        <v>2528</v>
      </c>
      <c r="C2530" s="9" t="s">
        <v>944</v>
      </c>
      <c r="D2530" s="25"/>
      <c r="E2530">
        <v>15</v>
      </c>
      <c r="F2530" s="25" t="str">
        <f>VLOOKUP(vAccountPlanning[[#This Row],[Type]],TableTypeAccount[],2)</f>
        <v>Capital</v>
      </c>
      <c r="H2530" t="b">
        <v>0</v>
      </c>
      <c r="I2530" s="25" t="s">
        <v>4870</v>
      </c>
    </row>
    <row r="2531" spans="1:9" x14ac:dyDescent="0.3">
      <c r="A2531" s="25"/>
      <c r="B2531">
        <v>2529</v>
      </c>
      <c r="C2531" s="9" t="s">
        <v>945</v>
      </c>
      <c r="D2531" s="25"/>
      <c r="E2531">
        <v>15</v>
      </c>
      <c r="F2531" s="25" t="str">
        <f>VLOOKUP(vAccountPlanning[[#This Row],[Type]],TableTypeAccount[],2)</f>
        <v>Capital</v>
      </c>
      <c r="H2531" t="b">
        <v>0</v>
      </c>
      <c r="I2531" s="25" t="s">
        <v>4871</v>
      </c>
    </row>
    <row r="2532" spans="1:9" x14ac:dyDescent="0.3">
      <c r="A2532" s="25"/>
      <c r="B2532">
        <v>2530</v>
      </c>
      <c r="C2532" s="9" t="s">
        <v>946</v>
      </c>
      <c r="D2532" s="25"/>
      <c r="E2532">
        <v>15</v>
      </c>
      <c r="F2532" s="25" t="str">
        <f>VLOOKUP(vAccountPlanning[[#This Row],[Type]],TableTypeAccount[],2)</f>
        <v>Capital</v>
      </c>
      <c r="H2532" t="b">
        <v>0</v>
      </c>
      <c r="I2532" s="25" t="s">
        <v>4872</v>
      </c>
    </row>
    <row r="2533" spans="1:9" x14ac:dyDescent="0.3">
      <c r="A2533" s="25"/>
      <c r="B2533">
        <v>2531</v>
      </c>
      <c r="C2533" s="9" t="s">
        <v>947</v>
      </c>
      <c r="D2533" s="25"/>
      <c r="E2533">
        <v>15</v>
      </c>
      <c r="F2533" s="25" t="str">
        <f>VLOOKUP(vAccountPlanning[[#This Row],[Type]],TableTypeAccount[],2)</f>
        <v>Capital</v>
      </c>
      <c r="H2533" t="b">
        <v>0</v>
      </c>
      <c r="I2533" s="25" t="s">
        <v>4873</v>
      </c>
    </row>
    <row r="2534" spans="1:9" x14ac:dyDescent="0.3">
      <c r="A2534" s="25"/>
      <c r="B2534">
        <v>2532</v>
      </c>
      <c r="C2534" s="9" t="s">
        <v>948</v>
      </c>
      <c r="D2534" s="25"/>
      <c r="E2534">
        <v>15</v>
      </c>
      <c r="F2534" s="25" t="str">
        <f>VLOOKUP(vAccountPlanning[[#This Row],[Type]],TableTypeAccount[],2)</f>
        <v>Capital</v>
      </c>
      <c r="H2534" t="b">
        <v>0</v>
      </c>
      <c r="I2534" s="25" t="s">
        <v>4874</v>
      </c>
    </row>
    <row r="2535" spans="1:9" x14ac:dyDescent="0.3">
      <c r="A2535" s="25"/>
      <c r="B2535">
        <v>2533</v>
      </c>
      <c r="C2535" s="9" t="s">
        <v>949</v>
      </c>
      <c r="D2535" s="25"/>
      <c r="E2535">
        <v>15</v>
      </c>
      <c r="F2535" s="25" t="str">
        <f>VLOOKUP(vAccountPlanning[[#This Row],[Type]],TableTypeAccount[],2)</f>
        <v>Capital</v>
      </c>
      <c r="H2535" t="b">
        <v>0</v>
      </c>
      <c r="I2535" s="25" t="s">
        <v>4875</v>
      </c>
    </row>
    <row r="2536" spans="1:9" x14ac:dyDescent="0.3">
      <c r="A2536" s="25"/>
      <c r="B2536">
        <v>2534</v>
      </c>
      <c r="C2536" s="9" t="s">
        <v>950</v>
      </c>
      <c r="D2536" s="25"/>
      <c r="E2536">
        <v>15</v>
      </c>
      <c r="F2536" s="25" t="str">
        <f>VLOOKUP(vAccountPlanning[[#This Row],[Type]],TableTypeAccount[],2)</f>
        <v>Capital</v>
      </c>
      <c r="H2536" t="b">
        <v>0</v>
      </c>
      <c r="I2536" s="25" t="s">
        <v>4876</v>
      </c>
    </row>
    <row r="2537" spans="1:9" x14ac:dyDescent="0.3">
      <c r="A2537" s="25"/>
      <c r="B2537">
        <v>2535</v>
      </c>
      <c r="C2537" s="9" t="s">
        <v>951</v>
      </c>
      <c r="D2537" s="25"/>
      <c r="E2537">
        <v>15</v>
      </c>
      <c r="F2537" s="25" t="str">
        <f>VLOOKUP(vAccountPlanning[[#This Row],[Type]],TableTypeAccount[],2)</f>
        <v>Capital</v>
      </c>
      <c r="H2537" t="b">
        <v>0</v>
      </c>
      <c r="I2537" s="25" t="s">
        <v>4877</v>
      </c>
    </row>
    <row r="2538" spans="1:9" x14ac:dyDescent="0.3">
      <c r="A2538" s="25"/>
      <c r="B2538">
        <v>2536</v>
      </c>
      <c r="C2538" s="9" t="s">
        <v>952</v>
      </c>
      <c r="D2538" s="25"/>
      <c r="E2538">
        <v>15</v>
      </c>
      <c r="F2538" s="25" t="str">
        <f>VLOOKUP(vAccountPlanning[[#This Row],[Type]],TableTypeAccount[],2)</f>
        <v>Capital</v>
      </c>
      <c r="H2538" t="b">
        <v>0</v>
      </c>
      <c r="I2538" s="25" t="s">
        <v>4878</v>
      </c>
    </row>
    <row r="2539" spans="1:9" x14ac:dyDescent="0.3">
      <c r="A2539" s="25"/>
      <c r="B2539">
        <v>2537</v>
      </c>
      <c r="C2539" s="9" t="s">
        <v>953</v>
      </c>
      <c r="D2539" s="25"/>
      <c r="E2539">
        <v>15</v>
      </c>
      <c r="F2539" s="25" t="str">
        <f>VLOOKUP(vAccountPlanning[[#This Row],[Type]],TableTypeAccount[],2)</f>
        <v>Capital</v>
      </c>
      <c r="H2539" t="b">
        <v>0</v>
      </c>
      <c r="I2539" s="25" t="s">
        <v>4879</v>
      </c>
    </row>
    <row r="2540" spans="1:9" x14ac:dyDescent="0.3">
      <c r="A2540" s="25"/>
      <c r="B2540">
        <v>2538</v>
      </c>
      <c r="C2540" s="9" t="s">
        <v>954</v>
      </c>
      <c r="D2540" s="25"/>
      <c r="E2540">
        <v>15</v>
      </c>
      <c r="F2540" s="25" t="str">
        <f>VLOOKUP(vAccountPlanning[[#This Row],[Type]],TableTypeAccount[],2)</f>
        <v>Capital</v>
      </c>
      <c r="H2540" t="b">
        <v>0</v>
      </c>
      <c r="I2540" s="25" t="s">
        <v>4880</v>
      </c>
    </row>
    <row r="2541" spans="1:9" x14ac:dyDescent="0.3">
      <c r="A2541" s="25"/>
      <c r="B2541">
        <v>2539</v>
      </c>
      <c r="C2541" s="9" t="s">
        <v>955</v>
      </c>
      <c r="D2541" s="25"/>
      <c r="E2541">
        <v>15</v>
      </c>
      <c r="F2541" s="25" t="str">
        <f>VLOOKUP(vAccountPlanning[[#This Row],[Type]],TableTypeAccount[],2)</f>
        <v>Capital</v>
      </c>
      <c r="H2541" t="b">
        <v>0</v>
      </c>
      <c r="I2541" s="25" t="s">
        <v>4881</v>
      </c>
    </row>
    <row r="2542" spans="1:9" x14ac:dyDescent="0.3">
      <c r="A2542" s="25"/>
      <c r="B2542">
        <v>2540</v>
      </c>
      <c r="C2542" s="9" t="s">
        <v>946</v>
      </c>
      <c r="D2542" s="25"/>
      <c r="E2542">
        <v>15</v>
      </c>
      <c r="F2542" s="25" t="str">
        <f>VLOOKUP(vAccountPlanning[[#This Row],[Type]],TableTypeAccount[],2)</f>
        <v>Capital</v>
      </c>
      <c r="H2542" t="b">
        <v>0</v>
      </c>
      <c r="I2542" s="25" t="s">
        <v>4882</v>
      </c>
    </row>
    <row r="2543" spans="1:9" x14ac:dyDescent="0.3">
      <c r="A2543" s="25"/>
      <c r="B2543">
        <v>2541</v>
      </c>
      <c r="C2543" s="9" t="s">
        <v>947</v>
      </c>
      <c r="D2543" s="25"/>
      <c r="E2543">
        <v>15</v>
      </c>
      <c r="F2543" s="25" t="str">
        <f>VLOOKUP(vAccountPlanning[[#This Row],[Type]],TableTypeAccount[],2)</f>
        <v>Capital</v>
      </c>
      <c r="H2543" t="b">
        <v>0</v>
      </c>
      <c r="I2543" s="25" t="s">
        <v>4883</v>
      </c>
    </row>
    <row r="2544" spans="1:9" x14ac:dyDescent="0.3">
      <c r="A2544" s="25"/>
      <c r="B2544">
        <v>2542</v>
      </c>
      <c r="C2544" s="9" t="s">
        <v>948</v>
      </c>
      <c r="D2544" s="25"/>
      <c r="E2544">
        <v>15</v>
      </c>
      <c r="F2544" s="25" t="str">
        <f>VLOOKUP(vAccountPlanning[[#This Row],[Type]],TableTypeAccount[],2)</f>
        <v>Capital</v>
      </c>
      <c r="H2544" t="b">
        <v>0</v>
      </c>
      <c r="I2544" s="25" t="s">
        <v>4884</v>
      </c>
    </row>
    <row r="2545" spans="1:9" x14ac:dyDescent="0.3">
      <c r="A2545" s="25"/>
      <c r="B2545">
        <v>2543</v>
      </c>
      <c r="C2545" s="9" t="s">
        <v>949</v>
      </c>
      <c r="D2545" s="25"/>
      <c r="E2545">
        <v>15</v>
      </c>
      <c r="F2545" s="25" t="str">
        <f>VLOOKUP(vAccountPlanning[[#This Row],[Type]],TableTypeAccount[],2)</f>
        <v>Capital</v>
      </c>
      <c r="H2545" t="b">
        <v>0</v>
      </c>
      <c r="I2545" s="25" t="s">
        <v>4885</v>
      </c>
    </row>
    <row r="2546" spans="1:9" x14ac:dyDescent="0.3">
      <c r="A2546" s="25"/>
      <c r="B2546">
        <v>2544</v>
      </c>
      <c r="C2546" s="9" t="s">
        <v>950</v>
      </c>
      <c r="D2546" s="25"/>
      <c r="E2546">
        <v>15</v>
      </c>
      <c r="F2546" s="25" t="str">
        <f>VLOOKUP(vAccountPlanning[[#This Row],[Type]],TableTypeAccount[],2)</f>
        <v>Capital</v>
      </c>
      <c r="H2546" t="b">
        <v>0</v>
      </c>
      <c r="I2546" s="25" t="s">
        <v>4886</v>
      </c>
    </row>
    <row r="2547" spans="1:9" x14ac:dyDescent="0.3">
      <c r="A2547" s="25"/>
      <c r="B2547">
        <v>2545</v>
      </c>
      <c r="C2547" s="9" t="s">
        <v>951</v>
      </c>
      <c r="D2547" s="25"/>
      <c r="E2547">
        <v>15</v>
      </c>
      <c r="F2547" s="25" t="str">
        <f>VLOOKUP(vAccountPlanning[[#This Row],[Type]],TableTypeAccount[],2)</f>
        <v>Capital</v>
      </c>
      <c r="H2547" t="b">
        <v>0</v>
      </c>
      <c r="I2547" s="25" t="s">
        <v>4887</v>
      </c>
    </row>
    <row r="2548" spans="1:9" x14ac:dyDescent="0.3">
      <c r="A2548" s="25"/>
      <c r="B2548">
        <v>2546</v>
      </c>
      <c r="C2548" s="9" t="s">
        <v>952</v>
      </c>
      <c r="D2548" s="25"/>
      <c r="E2548">
        <v>15</v>
      </c>
      <c r="F2548" s="25" t="str">
        <f>VLOOKUP(vAccountPlanning[[#This Row],[Type]],TableTypeAccount[],2)</f>
        <v>Capital</v>
      </c>
      <c r="H2548" t="b">
        <v>0</v>
      </c>
      <c r="I2548" s="25" t="s">
        <v>4888</v>
      </c>
    </row>
    <row r="2549" spans="1:9" x14ac:dyDescent="0.3">
      <c r="A2549" s="25"/>
      <c r="B2549">
        <v>2547</v>
      </c>
      <c r="C2549" s="9" t="s">
        <v>953</v>
      </c>
      <c r="D2549" s="25"/>
      <c r="E2549">
        <v>15</v>
      </c>
      <c r="F2549" s="25" t="str">
        <f>VLOOKUP(vAccountPlanning[[#This Row],[Type]],TableTypeAccount[],2)</f>
        <v>Capital</v>
      </c>
      <c r="H2549" t="b">
        <v>0</v>
      </c>
      <c r="I2549" s="25" t="s">
        <v>4889</v>
      </c>
    </row>
    <row r="2550" spans="1:9" x14ac:dyDescent="0.3">
      <c r="A2550" s="25"/>
      <c r="B2550">
        <v>2548</v>
      </c>
      <c r="C2550" s="9" t="s">
        <v>954</v>
      </c>
      <c r="D2550" s="25"/>
      <c r="E2550">
        <v>15</v>
      </c>
      <c r="F2550" s="25" t="str">
        <f>VLOOKUP(vAccountPlanning[[#This Row],[Type]],TableTypeAccount[],2)</f>
        <v>Capital</v>
      </c>
      <c r="H2550" t="b">
        <v>0</v>
      </c>
      <c r="I2550" s="25" t="s">
        <v>4890</v>
      </c>
    </row>
    <row r="2551" spans="1:9" x14ac:dyDescent="0.3">
      <c r="A2551" s="25"/>
      <c r="B2551">
        <v>2549</v>
      </c>
      <c r="C2551" s="9" t="s">
        <v>955</v>
      </c>
      <c r="D2551" s="25"/>
      <c r="E2551">
        <v>15</v>
      </c>
      <c r="F2551" s="25" t="str">
        <f>VLOOKUP(vAccountPlanning[[#This Row],[Type]],TableTypeAccount[],2)</f>
        <v>Capital</v>
      </c>
      <c r="H2551" t="b">
        <v>0</v>
      </c>
      <c r="I2551" s="25" t="s">
        <v>4891</v>
      </c>
    </row>
    <row r="2552" spans="1:9" x14ac:dyDescent="0.3">
      <c r="A2552" s="25"/>
      <c r="B2552">
        <v>2550</v>
      </c>
      <c r="C2552" s="9" t="s">
        <v>956</v>
      </c>
      <c r="D2552" s="25"/>
      <c r="E2552">
        <v>15</v>
      </c>
      <c r="F2552" s="25" t="str">
        <f>VLOOKUP(vAccountPlanning[[#This Row],[Type]],TableTypeAccount[],2)</f>
        <v>Capital</v>
      </c>
      <c r="H2552" t="b">
        <v>0</v>
      </c>
      <c r="I2552" s="25" t="s">
        <v>4892</v>
      </c>
    </row>
    <row r="2553" spans="1:9" x14ac:dyDescent="0.3">
      <c r="A2553" s="25"/>
      <c r="B2553">
        <v>2551</v>
      </c>
      <c r="C2553" s="9" t="s">
        <v>957</v>
      </c>
      <c r="D2553" s="25"/>
      <c r="E2553">
        <v>15</v>
      </c>
      <c r="F2553" s="25" t="str">
        <f>VLOOKUP(vAccountPlanning[[#This Row],[Type]],TableTypeAccount[],2)</f>
        <v>Capital</v>
      </c>
      <c r="H2553" t="b">
        <v>0</v>
      </c>
      <c r="I2553" s="25" t="s">
        <v>4893</v>
      </c>
    </row>
    <row r="2554" spans="1:9" x14ac:dyDescent="0.3">
      <c r="A2554" s="25"/>
      <c r="B2554">
        <v>2552</v>
      </c>
      <c r="C2554" s="9" t="s">
        <v>958</v>
      </c>
      <c r="D2554" s="25"/>
      <c r="E2554">
        <v>15</v>
      </c>
      <c r="F2554" s="25" t="str">
        <f>VLOOKUP(vAccountPlanning[[#This Row],[Type]],TableTypeAccount[],2)</f>
        <v>Capital</v>
      </c>
      <c r="H2554" t="b">
        <v>0</v>
      </c>
      <c r="I2554" s="25" t="s">
        <v>4894</v>
      </c>
    </row>
    <row r="2555" spans="1:9" x14ac:dyDescent="0.3">
      <c r="A2555" s="25"/>
      <c r="B2555">
        <v>2553</v>
      </c>
      <c r="C2555" s="9" t="s">
        <v>959</v>
      </c>
      <c r="D2555" s="25"/>
      <c r="E2555">
        <v>15</v>
      </c>
      <c r="F2555" s="25" t="str">
        <f>VLOOKUP(vAccountPlanning[[#This Row],[Type]],TableTypeAccount[],2)</f>
        <v>Capital</v>
      </c>
      <c r="H2555" t="b">
        <v>0</v>
      </c>
      <c r="I2555" s="25" t="s">
        <v>4895</v>
      </c>
    </row>
    <row r="2556" spans="1:9" x14ac:dyDescent="0.3">
      <c r="A2556" s="25"/>
      <c r="B2556">
        <v>2554</v>
      </c>
      <c r="C2556" s="9" t="s">
        <v>960</v>
      </c>
      <c r="D2556" s="25"/>
      <c r="E2556">
        <v>15</v>
      </c>
      <c r="F2556" s="25" t="str">
        <f>VLOOKUP(vAccountPlanning[[#This Row],[Type]],TableTypeAccount[],2)</f>
        <v>Capital</v>
      </c>
      <c r="H2556" t="b">
        <v>0</v>
      </c>
      <c r="I2556" s="25" t="s">
        <v>4896</v>
      </c>
    </row>
    <row r="2557" spans="1:9" x14ac:dyDescent="0.3">
      <c r="A2557" s="25"/>
      <c r="B2557">
        <v>2555</v>
      </c>
      <c r="C2557" s="9" t="s">
        <v>961</v>
      </c>
      <c r="D2557" s="25"/>
      <c r="E2557">
        <v>15</v>
      </c>
      <c r="F2557" s="25" t="str">
        <f>VLOOKUP(vAccountPlanning[[#This Row],[Type]],TableTypeAccount[],2)</f>
        <v>Capital</v>
      </c>
      <c r="H2557" t="b">
        <v>0</v>
      </c>
      <c r="I2557" s="25" t="s">
        <v>4897</v>
      </c>
    </row>
    <row r="2558" spans="1:9" x14ac:dyDescent="0.3">
      <c r="A2558" s="25"/>
      <c r="B2558">
        <v>2556</v>
      </c>
      <c r="C2558" s="9" t="s">
        <v>962</v>
      </c>
      <c r="D2558" s="25"/>
      <c r="E2558">
        <v>15</v>
      </c>
      <c r="F2558" s="25" t="str">
        <f>VLOOKUP(vAccountPlanning[[#This Row],[Type]],TableTypeAccount[],2)</f>
        <v>Capital</v>
      </c>
      <c r="H2558" t="b">
        <v>0</v>
      </c>
      <c r="I2558" s="25" t="s">
        <v>4898</v>
      </c>
    </row>
    <row r="2559" spans="1:9" x14ac:dyDescent="0.3">
      <c r="A2559" s="25"/>
      <c r="B2559">
        <v>2557</v>
      </c>
      <c r="C2559" s="9" t="s">
        <v>963</v>
      </c>
      <c r="D2559" s="25"/>
      <c r="E2559">
        <v>15</v>
      </c>
      <c r="F2559" s="25" t="str">
        <f>VLOOKUP(vAccountPlanning[[#This Row],[Type]],TableTypeAccount[],2)</f>
        <v>Capital</v>
      </c>
      <c r="H2559" t="b">
        <v>0</v>
      </c>
      <c r="I2559" s="25" t="s">
        <v>4899</v>
      </c>
    </row>
    <row r="2560" spans="1:9" x14ac:dyDescent="0.3">
      <c r="A2560" s="25"/>
      <c r="B2560">
        <v>2558</v>
      </c>
      <c r="C2560" s="9" t="s">
        <v>964</v>
      </c>
      <c r="D2560" s="25"/>
      <c r="E2560">
        <v>15</v>
      </c>
      <c r="F2560" s="25" t="str">
        <f>VLOOKUP(vAccountPlanning[[#This Row],[Type]],TableTypeAccount[],2)</f>
        <v>Capital</v>
      </c>
      <c r="H2560" t="b">
        <v>0</v>
      </c>
      <c r="I2560" s="25" t="s">
        <v>4900</v>
      </c>
    </row>
    <row r="2561" spans="1:9" x14ac:dyDescent="0.3">
      <c r="A2561" s="25"/>
      <c r="B2561">
        <v>2559</v>
      </c>
      <c r="C2561" s="9" t="s">
        <v>965</v>
      </c>
      <c r="D2561" s="25"/>
      <c r="E2561">
        <v>15</v>
      </c>
      <c r="F2561" s="25" t="str">
        <f>VLOOKUP(vAccountPlanning[[#This Row],[Type]],TableTypeAccount[],2)</f>
        <v>Capital</v>
      </c>
      <c r="H2561" t="b">
        <v>0</v>
      </c>
      <c r="I2561" s="25" t="s">
        <v>4901</v>
      </c>
    </row>
    <row r="2562" spans="1:9" x14ac:dyDescent="0.3">
      <c r="A2562" s="25"/>
      <c r="B2562">
        <v>2560</v>
      </c>
      <c r="C2562" s="9" t="s">
        <v>956</v>
      </c>
      <c r="D2562" s="25"/>
      <c r="E2562">
        <v>15</v>
      </c>
      <c r="F2562" s="25" t="str">
        <f>VLOOKUP(vAccountPlanning[[#This Row],[Type]],TableTypeAccount[],2)</f>
        <v>Capital</v>
      </c>
      <c r="H2562" t="b">
        <v>0</v>
      </c>
      <c r="I2562" s="25" t="s">
        <v>4902</v>
      </c>
    </row>
    <row r="2563" spans="1:9" x14ac:dyDescent="0.3">
      <c r="A2563" s="25"/>
      <c r="B2563">
        <v>2561</v>
      </c>
      <c r="C2563" s="9" t="s">
        <v>957</v>
      </c>
      <c r="D2563" s="25"/>
      <c r="E2563">
        <v>15</v>
      </c>
      <c r="F2563" s="25" t="str">
        <f>VLOOKUP(vAccountPlanning[[#This Row],[Type]],TableTypeAccount[],2)</f>
        <v>Capital</v>
      </c>
      <c r="H2563" t="b">
        <v>0</v>
      </c>
      <c r="I2563" s="25" t="s">
        <v>4903</v>
      </c>
    </row>
    <row r="2564" spans="1:9" x14ac:dyDescent="0.3">
      <c r="A2564" s="25"/>
      <c r="B2564">
        <v>2562</v>
      </c>
      <c r="C2564" s="9" t="s">
        <v>958</v>
      </c>
      <c r="D2564" s="25"/>
      <c r="E2564">
        <v>15</v>
      </c>
      <c r="F2564" s="25" t="str">
        <f>VLOOKUP(vAccountPlanning[[#This Row],[Type]],TableTypeAccount[],2)</f>
        <v>Capital</v>
      </c>
      <c r="H2564" t="b">
        <v>0</v>
      </c>
      <c r="I2564" s="25" t="s">
        <v>4904</v>
      </c>
    </row>
    <row r="2565" spans="1:9" x14ac:dyDescent="0.3">
      <c r="A2565" s="25"/>
      <c r="B2565">
        <v>2563</v>
      </c>
      <c r="C2565" s="9" t="s">
        <v>959</v>
      </c>
      <c r="D2565" s="25"/>
      <c r="E2565">
        <v>15</v>
      </c>
      <c r="F2565" s="25" t="str">
        <f>VLOOKUP(vAccountPlanning[[#This Row],[Type]],TableTypeAccount[],2)</f>
        <v>Capital</v>
      </c>
      <c r="H2565" t="b">
        <v>0</v>
      </c>
      <c r="I2565" s="25" t="s">
        <v>4905</v>
      </c>
    </row>
    <row r="2566" spans="1:9" x14ac:dyDescent="0.3">
      <c r="A2566" s="25"/>
      <c r="B2566">
        <v>2564</v>
      </c>
      <c r="C2566" s="9" t="s">
        <v>960</v>
      </c>
      <c r="D2566" s="25"/>
      <c r="E2566">
        <v>15</v>
      </c>
      <c r="F2566" s="25" t="str">
        <f>VLOOKUP(vAccountPlanning[[#This Row],[Type]],TableTypeAccount[],2)</f>
        <v>Capital</v>
      </c>
      <c r="H2566" t="b">
        <v>0</v>
      </c>
      <c r="I2566" s="25" t="s">
        <v>4906</v>
      </c>
    </row>
    <row r="2567" spans="1:9" x14ac:dyDescent="0.3">
      <c r="A2567" s="25"/>
      <c r="B2567">
        <v>2565</v>
      </c>
      <c r="C2567" s="9" t="s">
        <v>961</v>
      </c>
      <c r="D2567" s="25"/>
      <c r="E2567">
        <v>15</v>
      </c>
      <c r="F2567" s="25" t="str">
        <f>VLOOKUP(vAccountPlanning[[#This Row],[Type]],TableTypeAccount[],2)</f>
        <v>Capital</v>
      </c>
      <c r="H2567" t="b">
        <v>0</v>
      </c>
      <c r="I2567" s="25" t="s">
        <v>4907</v>
      </c>
    </row>
    <row r="2568" spans="1:9" x14ac:dyDescent="0.3">
      <c r="A2568" s="25"/>
      <c r="B2568">
        <v>2566</v>
      </c>
      <c r="C2568" s="9" t="s">
        <v>962</v>
      </c>
      <c r="D2568" s="25"/>
      <c r="E2568">
        <v>15</v>
      </c>
      <c r="F2568" s="25" t="str">
        <f>VLOOKUP(vAccountPlanning[[#This Row],[Type]],TableTypeAccount[],2)</f>
        <v>Capital</v>
      </c>
      <c r="H2568" t="b">
        <v>0</v>
      </c>
      <c r="I2568" s="25" t="s">
        <v>4908</v>
      </c>
    </row>
    <row r="2569" spans="1:9" x14ac:dyDescent="0.3">
      <c r="A2569" s="25"/>
      <c r="B2569">
        <v>2567</v>
      </c>
      <c r="C2569" s="9" t="s">
        <v>963</v>
      </c>
      <c r="D2569" s="25"/>
      <c r="E2569">
        <v>15</v>
      </c>
      <c r="F2569" s="25" t="str">
        <f>VLOOKUP(vAccountPlanning[[#This Row],[Type]],TableTypeAccount[],2)</f>
        <v>Capital</v>
      </c>
      <c r="H2569" t="b">
        <v>0</v>
      </c>
      <c r="I2569" s="25" t="s">
        <v>4909</v>
      </c>
    </row>
    <row r="2570" spans="1:9" x14ac:dyDescent="0.3">
      <c r="A2570" s="25"/>
      <c r="B2570">
        <v>2568</v>
      </c>
      <c r="C2570" s="9" t="s">
        <v>964</v>
      </c>
      <c r="D2570" s="25"/>
      <c r="E2570">
        <v>15</v>
      </c>
      <c r="F2570" s="25" t="str">
        <f>VLOOKUP(vAccountPlanning[[#This Row],[Type]],TableTypeAccount[],2)</f>
        <v>Capital</v>
      </c>
      <c r="H2570" t="b">
        <v>0</v>
      </c>
      <c r="I2570" s="25" t="s">
        <v>4910</v>
      </c>
    </row>
    <row r="2571" spans="1:9" x14ac:dyDescent="0.3">
      <c r="A2571" s="25"/>
      <c r="B2571">
        <v>2569</v>
      </c>
      <c r="C2571" s="9" t="s">
        <v>965</v>
      </c>
      <c r="D2571" s="25"/>
      <c r="E2571">
        <v>15</v>
      </c>
      <c r="F2571" s="25" t="str">
        <f>VLOOKUP(vAccountPlanning[[#This Row],[Type]],TableTypeAccount[],2)</f>
        <v>Capital</v>
      </c>
      <c r="H2571" t="b">
        <v>0</v>
      </c>
      <c r="I2571" s="25" t="s">
        <v>4911</v>
      </c>
    </row>
    <row r="2572" spans="1:9" x14ac:dyDescent="0.3">
      <c r="A2572" s="25"/>
      <c r="B2572">
        <v>2570</v>
      </c>
      <c r="C2572" s="9" t="s">
        <v>956</v>
      </c>
      <c r="D2572" s="25"/>
      <c r="E2572">
        <v>15</v>
      </c>
      <c r="F2572" s="25" t="str">
        <f>VLOOKUP(vAccountPlanning[[#This Row],[Type]],TableTypeAccount[],2)</f>
        <v>Capital</v>
      </c>
      <c r="H2572" t="b">
        <v>0</v>
      </c>
      <c r="I2572" s="25" t="s">
        <v>4912</v>
      </c>
    </row>
    <row r="2573" spans="1:9" x14ac:dyDescent="0.3">
      <c r="A2573" s="25"/>
      <c r="B2573">
        <v>2571</v>
      </c>
      <c r="C2573" s="9" t="s">
        <v>957</v>
      </c>
      <c r="D2573" s="25"/>
      <c r="E2573">
        <v>15</v>
      </c>
      <c r="F2573" s="25" t="str">
        <f>VLOOKUP(vAccountPlanning[[#This Row],[Type]],TableTypeAccount[],2)</f>
        <v>Capital</v>
      </c>
      <c r="H2573" t="b">
        <v>0</v>
      </c>
      <c r="I2573" s="25" t="s">
        <v>4913</v>
      </c>
    </row>
    <row r="2574" spans="1:9" x14ac:dyDescent="0.3">
      <c r="A2574" s="25"/>
      <c r="B2574">
        <v>2572</v>
      </c>
      <c r="C2574" s="9" t="s">
        <v>958</v>
      </c>
      <c r="D2574" s="25"/>
      <c r="E2574">
        <v>15</v>
      </c>
      <c r="F2574" s="25" t="str">
        <f>VLOOKUP(vAccountPlanning[[#This Row],[Type]],TableTypeAccount[],2)</f>
        <v>Capital</v>
      </c>
      <c r="H2574" t="b">
        <v>0</v>
      </c>
      <c r="I2574" s="25" t="s">
        <v>4914</v>
      </c>
    </row>
    <row r="2575" spans="1:9" x14ac:dyDescent="0.3">
      <c r="A2575" s="25"/>
      <c r="B2575">
        <v>2573</v>
      </c>
      <c r="C2575" s="9" t="s">
        <v>959</v>
      </c>
      <c r="D2575" s="25"/>
      <c r="E2575">
        <v>15</v>
      </c>
      <c r="F2575" s="25" t="str">
        <f>VLOOKUP(vAccountPlanning[[#This Row],[Type]],TableTypeAccount[],2)</f>
        <v>Capital</v>
      </c>
      <c r="H2575" t="b">
        <v>0</v>
      </c>
      <c r="I2575" s="25" t="s">
        <v>4915</v>
      </c>
    </row>
    <row r="2576" spans="1:9" x14ac:dyDescent="0.3">
      <c r="A2576" s="25"/>
      <c r="B2576">
        <v>2574</v>
      </c>
      <c r="C2576" s="9" t="s">
        <v>960</v>
      </c>
      <c r="D2576" s="25"/>
      <c r="E2576">
        <v>15</v>
      </c>
      <c r="F2576" s="25" t="str">
        <f>VLOOKUP(vAccountPlanning[[#This Row],[Type]],TableTypeAccount[],2)</f>
        <v>Capital</v>
      </c>
      <c r="H2576" t="b">
        <v>0</v>
      </c>
      <c r="I2576" s="25" t="s">
        <v>4916</v>
      </c>
    </row>
    <row r="2577" spans="1:9" x14ac:dyDescent="0.3">
      <c r="A2577" s="25"/>
      <c r="B2577">
        <v>2575</v>
      </c>
      <c r="C2577" s="9" t="s">
        <v>961</v>
      </c>
      <c r="D2577" s="25"/>
      <c r="E2577">
        <v>15</v>
      </c>
      <c r="F2577" s="25" t="str">
        <f>VLOOKUP(vAccountPlanning[[#This Row],[Type]],TableTypeAccount[],2)</f>
        <v>Capital</v>
      </c>
      <c r="H2577" t="b">
        <v>0</v>
      </c>
      <c r="I2577" s="25" t="s">
        <v>4917</v>
      </c>
    </row>
    <row r="2578" spans="1:9" x14ac:dyDescent="0.3">
      <c r="A2578" s="25"/>
      <c r="B2578">
        <v>2576</v>
      </c>
      <c r="C2578" s="9" t="s">
        <v>962</v>
      </c>
      <c r="D2578" s="25"/>
      <c r="E2578">
        <v>15</v>
      </c>
      <c r="F2578" s="25" t="str">
        <f>VLOOKUP(vAccountPlanning[[#This Row],[Type]],TableTypeAccount[],2)</f>
        <v>Capital</v>
      </c>
      <c r="H2578" t="b">
        <v>0</v>
      </c>
      <c r="I2578" s="25" t="s">
        <v>4918</v>
      </c>
    </row>
    <row r="2579" spans="1:9" x14ac:dyDescent="0.3">
      <c r="A2579" s="25"/>
      <c r="B2579">
        <v>2577</v>
      </c>
      <c r="C2579" s="9" t="s">
        <v>963</v>
      </c>
      <c r="D2579" s="25"/>
      <c r="E2579">
        <v>15</v>
      </c>
      <c r="F2579" s="25" t="str">
        <f>VLOOKUP(vAccountPlanning[[#This Row],[Type]],TableTypeAccount[],2)</f>
        <v>Capital</v>
      </c>
      <c r="H2579" t="b">
        <v>0</v>
      </c>
      <c r="I2579" s="25" t="s">
        <v>4919</v>
      </c>
    </row>
    <row r="2580" spans="1:9" x14ac:dyDescent="0.3">
      <c r="A2580" s="25"/>
      <c r="B2580">
        <v>2578</v>
      </c>
      <c r="C2580" s="9" t="s">
        <v>964</v>
      </c>
      <c r="D2580" s="25"/>
      <c r="E2580">
        <v>15</v>
      </c>
      <c r="F2580" s="25" t="str">
        <f>VLOOKUP(vAccountPlanning[[#This Row],[Type]],TableTypeAccount[],2)</f>
        <v>Capital</v>
      </c>
      <c r="H2580" t="b">
        <v>0</v>
      </c>
      <c r="I2580" s="25" t="s">
        <v>4920</v>
      </c>
    </row>
    <row r="2581" spans="1:9" x14ac:dyDescent="0.3">
      <c r="A2581" s="25"/>
      <c r="B2581">
        <v>2579</v>
      </c>
      <c r="C2581" s="9" t="s">
        <v>965</v>
      </c>
      <c r="D2581" s="25"/>
      <c r="E2581">
        <v>15</v>
      </c>
      <c r="F2581" s="25" t="str">
        <f>VLOOKUP(vAccountPlanning[[#This Row],[Type]],TableTypeAccount[],2)</f>
        <v>Capital</v>
      </c>
      <c r="H2581" t="b">
        <v>0</v>
      </c>
      <c r="I2581" s="25" t="s">
        <v>4921</v>
      </c>
    </row>
    <row r="2582" spans="1:9" x14ac:dyDescent="0.3">
      <c r="A2582" s="25"/>
      <c r="B2582">
        <v>2580</v>
      </c>
      <c r="C2582" s="9" t="s">
        <v>966</v>
      </c>
      <c r="D2582" s="25"/>
      <c r="E2582">
        <v>15</v>
      </c>
      <c r="F2582" s="25" t="str">
        <f>VLOOKUP(vAccountPlanning[[#This Row],[Type]],TableTypeAccount[],2)</f>
        <v>Capital</v>
      </c>
      <c r="H2582" t="b">
        <v>0</v>
      </c>
      <c r="I2582" s="25" t="s">
        <v>4922</v>
      </c>
    </row>
    <row r="2583" spans="1:9" x14ac:dyDescent="0.3">
      <c r="A2583" s="25"/>
      <c r="B2583">
        <v>2581</v>
      </c>
      <c r="C2583" s="9" t="s">
        <v>967</v>
      </c>
      <c r="D2583" s="25"/>
      <c r="E2583">
        <v>15</v>
      </c>
      <c r="F2583" s="25" t="str">
        <f>VLOOKUP(vAccountPlanning[[#This Row],[Type]],TableTypeAccount[],2)</f>
        <v>Capital</v>
      </c>
      <c r="H2583" t="b">
        <v>0</v>
      </c>
      <c r="I2583" s="25" t="s">
        <v>4923</v>
      </c>
    </row>
    <row r="2584" spans="1:9" x14ac:dyDescent="0.3">
      <c r="A2584" s="25"/>
      <c r="B2584">
        <v>2582</v>
      </c>
      <c r="C2584" s="9" t="s">
        <v>968</v>
      </c>
      <c r="D2584" s="25"/>
      <c r="E2584">
        <v>15</v>
      </c>
      <c r="F2584" s="25" t="str">
        <f>VLOOKUP(vAccountPlanning[[#This Row],[Type]],TableTypeAccount[],2)</f>
        <v>Capital</v>
      </c>
      <c r="H2584" t="b">
        <v>0</v>
      </c>
      <c r="I2584" s="25" t="s">
        <v>4924</v>
      </c>
    </row>
    <row r="2585" spans="1:9" x14ac:dyDescent="0.3">
      <c r="A2585" s="25"/>
      <c r="B2585">
        <v>2583</v>
      </c>
      <c r="C2585" s="9" t="s">
        <v>969</v>
      </c>
      <c r="D2585" s="25"/>
      <c r="E2585">
        <v>15</v>
      </c>
      <c r="F2585" s="25" t="str">
        <f>VLOOKUP(vAccountPlanning[[#This Row],[Type]],TableTypeAccount[],2)</f>
        <v>Capital</v>
      </c>
      <c r="H2585" t="b">
        <v>0</v>
      </c>
      <c r="I2585" s="25" t="s">
        <v>4925</v>
      </c>
    </row>
    <row r="2586" spans="1:9" x14ac:dyDescent="0.3">
      <c r="A2586" s="25"/>
      <c r="B2586">
        <v>2584</v>
      </c>
      <c r="C2586" s="9" t="s">
        <v>970</v>
      </c>
      <c r="D2586" s="25"/>
      <c r="E2586">
        <v>15</v>
      </c>
      <c r="F2586" s="25" t="str">
        <f>VLOOKUP(vAccountPlanning[[#This Row],[Type]],TableTypeAccount[],2)</f>
        <v>Capital</v>
      </c>
      <c r="H2586" t="b">
        <v>0</v>
      </c>
      <c r="I2586" s="25" t="s">
        <v>4926</v>
      </c>
    </row>
    <row r="2587" spans="1:9" x14ac:dyDescent="0.3">
      <c r="A2587" s="25"/>
      <c r="B2587">
        <v>2585</v>
      </c>
      <c r="C2587" s="9" t="s">
        <v>971</v>
      </c>
      <c r="D2587" s="25"/>
      <c r="E2587">
        <v>15</v>
      </c>
      <c r="F2587" s="25" t="str">
        <f>VLOOKUP(vAccountPlanning[[#This Row],[Type]],TableTypeAccount[],2)</f>
        <v>Capital</v>
      </c>
      <c r="H2587" t="b">
        <v>0</v>
      </c>
      <c r="I2587" s="25" t="s">
        <v>4927</v>
      </c>
    </row>
    <row r="2588" spans="1:9" x14ac:dyDescent="0.3">
      <c r="A2588" s="25"/>
      <c r="B2588">
        <v>2586</v>
      </c>
      <c r="C2588" s="9" t="s">
        <v>972</v>
      </c>
      <c r="D2588" s="25"/>
      <c r="E2588">
        <v>15</v>
      </c>
      <c r="F2588" s="25" t="str">
        <f>VLOOKUP(vAccountPlanning[[#This Row],[Type]],TableTypeAccount[],2)</f>
        <v>Capital</v>
      </c>
      <c r="H2588" t="b">
        <v>0</v>
      </c>
      <c r="I2588" s="25" t="s">
        <v>4928</v>
      </c>
    </row>
    <row r="2589" spans="1:9" x14ac:dyDescent="0.3">
      <c r="A2589" s="25"/>
      <c r="B2589">
        <v>2587</v>
      </c>
      <c r="C2589" s="9" t="s">
        <v>973</v>
      </c>
      <c r="D2589" s="25"/>
      <c r="E2589">
        <v>15</v>
      </c>
      <c r="F2589" s="25" t="str">
        <f>VLOOKUP(vAccountPlanning[[#This Row],[Type]],TableTypeAccount[],2)</f>
        <v>Capital</v>
      </c>
      <c r="H2589" t="b">
        <v>0</v>
      </c>
      <c r="I2589" s="25" t="s">
        <v>4929</v>
      </c>
    </row>
    <row r="2590" spans="1:9" x14ac:dyDescent="0.3">
      <c r="A2590" s="25"/>
      <c r="B2590">
        <v>2588</v>
      </c>
      <c r="C2590" s="9" t="s">
        <v>974</v>
      </c>
      <c r="D2590" s="25"/>
      <c r="E2590">
        <v>15</v>
      </c>
      <c r="F2590" s="25" t="str">
        <f>VLOOKUP(vAccountPlanning[[#This Row],[Type]],TableTypeAccount[],2)</f>
        <v>Capital</v>
      </c>
      <c r="H2590" t="b">
        <v>0</v>
      </c>
      <c r="I2590" s="25" t="s">
        <v>4930</v>
      </c>
    </row>
    <row r="2591" spans="1:9" x14ac:dyDescent="0.3">
      <c r="A2591" s="25"/>
      <c r="B2591">
        <v>2589</v>
      </c>
      <c r="C2591" s="9" t="s">
        <v>975</v>
      </c>
      <c r="D2591" s="25"/>
      <c r="E2591">
        <v>15</v>
      </c>
      <c r="F2591" s="25" t="str">
        <f>VLOOKUP(vAccountPlanning[[#This Row],[Type]],TableTypeAccount[],2)</f>
        <v>Capital</v>
      </c>
      <c r="H2591" t="b">
        <v>0</v>
      </c>
      <c r="I2591" s="25" t="s">
        <v>4931</v>
      </c>
    </row>
    <row r="2592" spans="1:9" x14ac:dyDescent="0.3">
      <c r="A2592" s="25"/>
      <c r="B2592">
        <v>2590</v>
      </c>
      <c r="C2592" s="9" t="s">
        <v>966</v>
      </c>
      <c r="D2592" s="25"/>
      <c r="E2592">
        <v>15</v>
      </c>
      <c r="F2592" s="25" t="str">
        <f>VLOOKUP(vAccountPlanning[[#This Row],[Type]],TableTypeAccount[],2)</f>
        <v>Capital</v>
      </c>
      <c r="H2592" t="b">
        <v>0</v>
      </c>
      <c r="I2592" s="25" t="s">
        <v>4932</v>
      </c>
    </row>
    <row r="2593" spans="1:9" x14ac:dyDescent="0.3">
      <c r="A2593" s="25"/>
      <c r="B2593">
        <v>2591</v>
      </c>
      <c r="C2593" s="9" t="s">
        <v>967</v>
      </c>
      <c r="D2593" s="25"/>
      <c r="E2593">
        <v>15</v>
      </c>
      <c r="F2593" s="25" t="str">
        <f>VLOOKUP(vAccountPlanning[[#This Row],[Type]],TableTypeAccount[],2)</f>
        <v>Capital</v>
      </c>
      <c r="H2593" t="b">
        <v>0</v>
      </c>
      <c r="I2593" s="25" t="s">
        <v>4933</v>
      </c>
    </row>
    <row r="2594" spans="1:9" x14ac:dyDescent="0.3">
      <c r="A2594" s="25"/>
      <c r="B2594">
        <v>2592</v>
      </c>
      <c r="C2594" s="9" t="s">
        <v>968</v>
      </c>
      <c r="D2594" s="25"/>
      <c r="E2594">
        <v>15</v>
      </c>
      <c r="F2594" s="25" t="str">
        <f>VLOOKUP(vAccountPlanning[[#This Row],[Type]],TableTypeAccount[],2)</f>
        <v>Capital</v>
      </c>
      <c r="H2594" t="b">
        <v>0</v>
      </c>
      <c r="I2594" s="25" t="s">
        <v>4934</v>
      </c>
    </row>
    <row r="2595" spans="1:9" x14ac:dyDescent="0.3">
      <c r="A2595" s="25"/>
      <c r="B2595">
        <v>2593</v>
      </c>
      <c r="C2595" s="9" t="s">
        <v>969</v>
      </c>
      <c r="D2595" s="25"/>
      <c r="E2595">
        <v>15</v>
      </c>
      <c r="F2595" s="25" t="str">
        <f>VLOOKUP(vAccountPlanning[[#This Row],[Type]],TableTypeAccount[],2)</f>
        <v>Capital</v>
      </c>
      <c r="H2595" t="b">
        <v>0</v>
      </c>
      <c r="I2595" s="25" t="s">
        <v>4935</v>
      </c>
    </row>
    <row r="2596" spans="1:9" x14ac:dyDescent="0.3">
      <c r="A2596" s="25"/>
      <c r="B2596">
        <v>2594</v>
      </c>
      <c r="C2596" s="9" t="s">
        <v>970</v>
      </c>
      <c r="D2596" s="25"/>
      <c r="E2596">
        <v>15</v>
      </c>
      <c r="F2596" s="25" t="str">
        <f>VLOOKUP(vAccountPlanning[[#This Row],[Type]],TableTypeAccount[],2)</f>
        <v>Capital</v>
      </c>
      <c r="H2596" t="b">
        <v>0</v>
      </c>
      <c r="I2596" s="25" t="s">
        <v>4936</v>
      </c>
    </row>
    <row r="2597" spans="1:9" x14ac:dyDescent="0.3">
      <c r="A2597" s="25"/>
      <c r="B2597">
        <v>2595</v>
      </c>
      <c r="C2597" s="9" t="s">
        <v>971</v>
      </c>
      <c r="D2597" s="25"/>
      <c r="E2597">
        <v>15</v>
      </c>
      <c r="F2597" s="25" t="str">
        <f>VLOOKUP(vAccountPlanning[[#This Row],[Type]],TableTypeAccount[],2)</f>
        <v>Capital</v>
      </c>
      <c r="H2597" t="b">
        <v>0</v>
      </c>
      <c r="I2597" s="25" t="s">
        <v>4937</v>
      </c>
    </row>
    <row r="2598" spans="1:9" x14ac:dyDescent="0.3">
      <c r="A2598" s="25"/>
      <c r="B2598">
        <v>2596</v>
      </c>
      <c r="C2598" s="9" t="s">
        <v>972</v>
      </c>
      <c r="D2598" s="25"/>
      <c r="E2598">
        <v>15</v>
      </c>
      <c r="F2598" s="25" t="str">
        <f>VLOOKUP(vAccountPlanning[[#This Row],[Type]],TableTypeAccount[],2)</f>
        <v>Capital</v>
      </c>
      <c r="H2598" t="b">
        <v>0</v>
      </c>
      <c r="I2598" s="25" t="s">
        <v>4938</v>
      </c>
    </row>
    <row r="2599" spans="1:9" x14ac:dyDescent="0.3">
      <c r="A2599" s="25"/>
      <c r="B2599">
        <v>2597</v>
      </c>
      <c r="C2599" s="9" t="s">
        <v>973</v>
      </c>
      <c r="D2599" s="25"/>
      <c r="E2599">
        <v>15</v>
      </c>
      <c r="F2599" s="25" t="str">
        <f>VLOOKUP(vAccountPlanning[[#This Row],[Type]],TableTypeAccount[],2)</f>
        <v>Capital</v>
      </c>
      <c r="H2599" t="b">
        <v>0</v>
      </c>
      <c r="I2599" s="25" t="s">
        <v>4939</v>
      </c>
    </row>
    <row r="2600" spans="1:9" x14ac:dyDescent="0.3">
      <c r="A2600" s="25"/>
      <c r="B2600">
        <v>2598</v>
      </c>
      <c r="C2600" s="9" t="s">
        <v>974</v>
      </c>
      <c r="D2600" s="25"/>
      <c r="E2600">
        <v>15</v>
      </c>
      <c r="F2600" s="25" t="str">
        <f>VLOOKUP(vAccountPlanning[[#This Row],[Type]],TableTypeAccount[],2)</f>
        <v>Capital</v>
      </c>
      <c r="H2600" t="b">
        <v>0</v>
      </c>
      <c r="I2600" s="25" t="s">
        <v>4940</v>
      </c>
    </row>
    <row r="2601" spans="1:9" x14ac:dyDescent="0.3">
      <c r="A2601" s="25"/>
      <c r="B2601">
        <v>2599</v>
      </c>
      <c r="C2601" s="9" t="s">
        <v>975</v>
      </c>
      <c r="D2601" s="25"/>
      <c r="E2601">
        <v>15</v>
      </c>
      <c r="F2601" s="25" t="str">
        <f>VLOOKUP(vAccountPlanning[[#This Row],[Type]],TableTypeAccount[],2)</f>
        <v>Capital</v>
      </c>
      <c r="H2601" t="b">
        <v>0</v>
      </c>
      <c r="I2601" s="25" t="s">
        <v>4941</v>
      </c>
    </row>
    <row r="2602" spans="1:9" x14ac:dyDescent="0.3">
      <c r="A2602" s="25"/>
      <c r="B2602">
        <v>2600</v>
      </c>
      <c r="C2602" s="9" t="s">
        <v>976</v>
      </c>
      <c r="D2602" s="25"/>
      <c r="E2602">
        <v>15</v>
      </c>
      <c r="F2602" s="25" t="str">
        <f>VLOOKUP(vAccountPlanning[[#This Row],[Type]],TableTypeAccount[],2)</f>
        <v>Capital</v>
      </c>
      <c r="H2602" t="b">
        <v>0</v>
      </c>
      <c r="I2602" s="25" t="s">
        <v>4942</v>
      </c>
    </row>
    <row r="2603" spans="1:9" x14ac:dyDescent="0.3">
      <c r="A2603" s="25"/>
      <c r="B2603">
        <v>2601</v>
      </c>
      <c r="C2603" s="9" t="s">
        <v>977</v>
      </c>
      <c r="D2603" s="25"/>
      <c r="E2603">
        <v>15</v>
      </c>
      <c r="F2603" s="25" t="str">
        <f>VLOOKUP(vAccountPlanning[[#This Row],[Type]],TableTypeAccount[],2)</f>
        <v>Capital</v>
      </c>
      <c r="H2603" t="b">
        <v>0</v>
      </c>
      <c r="I2603" s="25" t="s">
        <v>4943</v>
      </c>
    </row>
    <row r="2604" spans="1:9" x14ac:dyDescent="0.3">
      <c r="A2604" s="25"/>
      <c r="B2604">
        <v>2602</v>
      </c>
      <c r="C2604" s="9" t="s">
        <v>978</v>
      </c>
      <c r="D2604" s="25"/>
      <c r="E2604">
        <v>15</v>
      </c>
      <c r="F2604" s="25" t="str">
        <f>VLOOKUP(vAccountPlanning[[#This Row],[Type]],TableTypeAccount[],2)</f>
        <v>Capital</v>
      </c>
      <c r="H2604" t="b">
        <v>0</v>
      </c>
      <c r="I2604" s="25" t="s">
        <v>4944</v>
      </c>
    </row>
    <row r="2605" spans="1:9" x14ac:dyDescent="0.3">
      <c r="A2605" s="25"/>
      <c r="B2605">
        <v>2603</v>
      </c>
      <c r="C2605" s="9" t="s">
        <v>979</v>
      </c>
      <c r="D2605" s="25"/>
      <c r="E2605">
        <v>15</v>
      </c>
      <c r="F2605" s="25" t="str">
        <f>VLOOKUP(vAccountPlanning[[#This Row],[Type]],TableTypeAccount[],2)</f>
        <v>Capital</v>
      </c>
      <c r="H2605" t="b">
        <v>0</v>
      </c>
      <c r="I2605" s="25" t="s">
        <v>4945</v>
      </c>
    </row>
    <row r="2606" spans="1:9" x14ac:dyDescent="0.3">
      <c r="A2606" s="25"/>
      <c r="B2606">
        <v>2604</v>
      </c>
      <c r="C2606" s="9" t="s">
        <v>980</v>
      </c>
      <c r="D2606" s="25"/>
      <c r="E2606">
        <v>15</v>
      </c>
      <c r="F2606" s="25" t="str">
        <f>VLOOKUP(vAccountPlanning[[#This Row],[Type]],TableTypeAccount[],2)</f>
        <v>Capital</v>
      </c>
      <c r="H2606" t="b">
        <v>0</v>
      </c>
      <c r="I2606" s="25" t="s">
        <v>4946</v>
      </c>
    </row>
    <row r="2607" spans="1:9" x14ac:dyDescent="0.3">
      <c r="A2607" s="25"/>
      <c r="B2607">
        <v>2605</v>
      </c>
      <c r="C2607" s="9" t="s">
        <v>981</v>
      </c>
      <c r="D2607" s="25"/>
      <c r="E2607">
        <v>15</v>
      </c>
      <c r="F2607" s="25" t="str">
        <f>VLOOKUP(vAccountPlanning[[#This Row],[Type]],TableTypeAccount[],2)</f>
        <v>Capital</v>
      </c>
      <c r="H2607" t="b">
        <v>0</v>
      </c>
      <c r="I2607" s="25" t="s">
        <v>4947</v>
      </c>
    </row>
    <row r="2608" spans="1:9" x14ac:dyDescent="0.3">
      <c r="A2608" s="25"/>
      <c r="B2608">
        <v>2606</v>
      </c>
      <c r="C2608" s="9" t="s">
        <v>982</v>
      </c>
      <c r="D2608" s="25"/>
      <c r="E2608">
        <v>15</v>
      </c>
      <c r="F2608" s="25" t="str">
        <f>VLOOKUP(vAccountPlanning[[#This Row],[Type]],TableTypeAccount[],2)</f>
        <v>Capital</v>
      </c>
      <c r="H2608" t="b">
        <v>0</v>
      </c>
      <c r="I2608" s="25" t="s">
        <v>4948</v>
      </c>
    </row>
    <row r="2609" spans="1:9" x14ac:dyDescent="0.3">
      <c r="A2609" s="25"/>
      <c r="B2609">
        <v>2607</v>
      </c>
      <c r="C2609" s="9" t="s">
        <v>983</v>
      </c>
      <c r="D2609" s="25"/>
      <c r="E2609">
        <v>15</v>
      </c>
      <c r="F2609" s="25" t="str">
        <f>VLOOKUP(vAccountPlanning[[#This Row],[Type]],TableTypeAccount[],2)</f>
        <v>Capital</v>
      </c>
      <c r="H2609" t="b">
        <v>0</v>
      </c>
      <c r="I2609" s="25" t="s">
        <v>4949</v>
      </c>
    </row>
    <row r="2610" spans="1:9" x14ac:dyDescent="0.3">
      <c r="A2610" s="25"/>
      <c r="B2610">
        <v>2608</v>
      </c>
      <c r="C2610" s="9" t="s">
        <v>984</v>
      </c>
      <c r="D2610" s="25"/>
      <c r="E2610">
        <v>15</v>
      </c>
      <c r="F2610" s="25" t="str">
        <f>VLOOKUP(vAccountPlanning[[#This Row],[Type]],TableTypeAccount[],2)</f>
        <v>Capital</v>
      </c>
      <c r="H2610" t="b">
        <v>0</v>
      </c>
      <c r="I2610" s="25" t="s">
        <v>4950</v>
      </c>
    </row>
    <row r="2611" spans="1:9" x14ac:dyDescent="0.3">
      <c r="A2611" s="25"/>
      <c r="B2611">
        <v>2609</v>
      </c>
      <c r="C2611" s="9" t="s">
        <v>985</v>
      </c>
      <c r="D2611" s="25"/>
      <c r="E2611">
        <v>15</v>
      </c>
      <c r="F2611" s="25" t="str">
        <f>VLOOKUP(vAccountPlanning[[#This Row],[Type]],TableTypeAccount[],2)</f>
        <v>Capital</v>
      </c>
      <c r="H2611" t="b">
        <v>0</v>
      </c>
      <c r="I2611" s="25" t="s">
        <v>4951</v>
      </c>
    </row>
    <row r="2612" spans="1:9" x14ac:dyDescent="0.3">
      <c r="A2612" s="25"/>
      <c r="B2612">
        <v>2610</v>
      </c>
      <c r="C2612" s="9" t="s">
        <v>976</v>
      </c>
      <c r="D2612" s="25"/>
      <c r="E2612">
        <v>15</v>
      </c>
      <c r="F2612" s="25" t="str">
        <f>VLOOKUP(vAccountPlanning[[#This Row],[Type]],TableTypeAccount[],2)</f>
        <v>Capital</v>
      </c>
      <c r="H2612" t="b">
        <v>0</v>
      </c>
      <c r="I2612" s="25" t="s">
        <v>4952</v>
      </c>
    </row>
    <row r="2613" spans="1:9" x14ac:dyDescent="0.3">
      <c r="A2613" s="25"/>
      <c r="B2613">
        <v>2611</v>
      </c>
      <c r="C2613" s="9" t="s">
        <v>977</v>
      </c>
      <c r="D2613" s="25"/>
      <c r="E2613">
        <v>15</v>
      </c>
      <c r="F2613" s="25" t="str">
        <f>VLOOKUP(vAccountPlanning[[#This Row],[Type]],TableTypeAccount[],2)</f>
        <v>Capital</v>
      </c>
      <c r="H2613" t="b">
        <v>0</v>
      </c>
      <c r="I2613" s="25" t="s">
        <v>4953</v>
      </c>
    </row>
    <row r="2614" spans="1:9" x14ac:dyDescent="0.3">
      <c r="A2614" s="25"/>
      <c r="B2614">
        <v>2612</v>
      </c>
      <c r="C2614" s="9" t="s">
        <v>978</v>
      </c>
      <c r="D2614" s="25"/>
      <c r="E2614">
        <v>15</v>
      </c>
      <c r="F2614" s="25" t="str">
        <f>VLOOKUP(vAccountPlanning[[#This Row],[Type]],TableTypeAccount[],2)</f>
        <v>Capital</v>
      </c>
      <c r="H2614" t="b">
        <v>0</v>
      </c>
      <c r="I2614" s="25" t="s">
        <v>4954</v>
      </c>
    </row>
    <row r="2615" spans="1:9" x14ac:dyDescent="0.3">
      <c r="A2615" s="25"/>
      <c r="B2615">
        <v>2613</v>
      </c>
      <c r="C2615" s="9" t="s">
        <v>979</v>
      </c>
      <c r="D2615" s="25"/>
      <c r="E2615">
        <v>15</v>
      </c>
      <c r="F2615" s="25" t="str">
        <f>VLOOKUP(vAccountPlanning[[#This Row],[Type]],TableTypeAccount[],2)</f>
        <v>Capital</v>
      </c>
      <c r="H2615" t="b">
        <v>0</v>
      </c>
      <c r="I2615" s="25" t="s">
        <v>4955</v>
      </c>
    </row>
    <row r="2616" spans="1:9" x14ac:dyDescent="0.3">
      <c r="A2616" s="25"/>
      <c r="B2616">
        <v>2614</v>
      </c>
      <c r="C2616" s="9" t="s">
        <v>980</v>
      </c>
      <c r="D2616" s="25"/>
      <c r="E2616">
        <v>15</v>
      </c>
      <c r="F2616" s="25" t="str">
        <f>VLOOKUP(vAccountPlanning[[#This Row],[Type]],TableTypeAccount[],2)</f>
        <v>Capital</v>
      </c>
      <c r="H2616" t="b">
        <v>0</v>
      </c>
      <c r="I2616" s="25" t="s">
        <v>4956</v>
      </c>
    </row>
    <row r="2617" spans="1:9" x14ac:dyDescent="0.3">
      <c r="A2617" s="25"/>
      <c r="B2617">
        <v>2615</v>
      </c>
      <c r="C2617" s="9" t="s">
        <v>981</v>
      </c>
      <c r="D2617" s="25"/>
      <c r="E2617">
        <v>15</v>
      </c>
      <c r="F2617" s="25" t="str">
        <f>VLOOKUP(vAccountPlanning[[#This Row],[Type]],TableTypeAccount[],2)</f>
        <v>Capital</v>
      </c>
      <c r="H2617" t="b">
        <v>0</v>
      </c>
      <c r="I2617" s="25" t="s">
        <v>4957</v>
      </c>
    </row>
    <row r="2618" spans="1:9" x14ac:dyDescent="0.3">
      <c r="A2618" s="25"/>
      <c r="B2618">
        <v>2616</v>
      </c>
      <c r="C2618" s="9" t="s">
        <v>982</v>
      </c>
      <c r="D2618" s="25"/>
      <c r="E2618">
        <v>15</v>
      </c>
      <c r="F2618" s="25" t="str">
        <f>VLOOKUP(vAccountPlanning[[#This Row],[Type]],TableTypeAccount[],2)</f>
        <v>Capital</v>
      </c>
      <c r="H2618" t="b">
        <v>0</v>
      </c>
      <c r="I2618" s="25" t="s">
        <v>4958</v>
      </c>
    </row>
    <row r="2619" spans="1:9" x14ac:dyDescent="0.3">
      <c r="A2619" s="25"/>
      <c r="B2619">
        <v>2617</v>
      </c>
      <c r="C2619" s="9" t="s">
        <v>983</v>
      </c>
      <c r="D2619" s="25"/>
      <c r="E2619">
        <v>15</v>
      </c>
      <c r="F2619" s="25" t="str">
        <f>VLOOKUP(vAccountPlanning[[#This Row],[Type]],TableTypeAccount[],2)</f>
        <v>Capital</v>
      </c>
      <c r="H2619" t="b">
        <v>0</v>
      </c>
      <c r="I2619" s="25" t="s">
        <v>4959</v>
      </c>
    </row>
    <row r="2620" spans="1:9" x14ac:dyDescent="0.3">
      <c r="A2620" s="25"/>
      <c r="B2620">
        <v>2618</v>
      </c>
      <c r="C2620" s="9" t="s">
        <v>984</v>
      </c>
      <c r="D2620" s="25"/>
      <c r="E2620">
        <v>15</v>
      </c>
      <c r="F2620" s="25" t="str">
        <f>VLOOKUP(vAccountPlanning[[#This Row],[Type]],TableTypeAccount[],2)</f>
        <v>Capital</v>
      </c>
      <c r="H2620" t="b">
        <v>0</v>
      </c>
      <c r="I2620" s="25" t="s">
        <v>4960</v>
      </c>
    </row>
    <row r="2621" spans="1:9" x14ac:dyDescent="0.3">
      <c r="A2621" s="25"/>
      <c r="B2621">
        <v>2619</v>
      </c>
      <c r="C2621" s="9" t="s">
        <v>985</v>
      </c>
      <c r="D2621" s="25"/>
      <c r="E2621">
        <v>15</v>
      </c>
      <c r="F2621" s="25" t="str">
        <f>VLOOKUP(vAccountPlanning[[#This Row],[Type]],TableTypeAccount[],2)</f>
        <v>Capital</v>
      </c>
      <c r="H2621" t="b">
        <v>0</v>
      </c>
      <c r="I2621" s="25" t="s">
        <v>4961</v>
      </c>
    </row>
    <row r="2622" spans="1:9" x14ac:dyDescent="0.3">
      <c r="A2622" s="25"/>
      <c r="B2622">
        <v>2620</v>
      </c>
      <c r="C2622" s="9" t="s">
        <v>976</v>
      </c>
      <c r="D2622" s="25"/>
      <c r="E2622">
        <v>15</v>
      </c>
      <c r="F2622" s="25" t="str">
        <f>VLOOKUP(vAccountPlanning[[#This Row],[Type]],TableTypeAccount[],2)</f>
        <v>Capital</v>
      </c>
      <c r="H2622" t="b">
        <v>0</v>
      </c>
      <c r="I2622" s="25" t="s">
        <v>4962</v>
      </c>
    </row>
    <row r="2623" spans="1:9" x14ac:dyDescent="0.3">
      <c r="A2623" s="25"/>
      <c r="B2623">
        <v>2621</v>
      </c>
      <c r="C2623" s="9" t="s">
        <v>977</v>
      </c>
      <c r="D2623" s="25"/>
      <c r="E2623">
        <v>15</v>
      </c>
      <c r="F2623" s="25" t="str">
        <f>VLOOKUP(vAccountPlanning[[#This Row],[Type]],TableTypeAccount[],2)</f>
        <v>Capital</v>
      </c>
      <c r="H2623" t="b">
        <v>0</v>
      </c>
      <c r="I2623" s="25" t="s">
        <v>4963</v>
      </c>
    </row>
    <row r="2624" spans="1:9" x14ac:dyDescent="0.3">
      <c r="A2624" s="25"/>
      <c r="B2624">
        <v>2622</v>
      </c>
      <c r="C2624" s="9" t="s">
        <v>978</v>
      </c>
      <c r="D2624" s="25"/>
      <c r="E2624">
        <v>15</v>
      </c>
      <c r="F2624" s="25" t="str">
        <f>VLOOKUP(vAccountPlanning[[#This Row],[Type]],TableTypeAccount[],2)</f>
        <v>Capital</v>
      </c>
      <c r="H2624" t="b">
        <v>0</v>
      </c>
      <c r="I2624" s="25" t="s">
        <v>4964</v>
      </c>
    </row>
    <row r="2625" spans="1:9" x14ac:dyDescent="0.3">
      <c r="A2625" s="25"/>
      <c r="B2625">
        <v>2623</v>
      </c>
      <c r="C2625" s="9" t="s">
        <v>979</v>
      </c>
      <c r="D2625" s="25"/>
      <c r="E2625">
        <v>15</v>
      </c>
      <c r="F2625" s="25" t="str">
        <f>VLOOKUP(vAccountPlanning[[#This Row],[Type]],TableTypeAccount[],2)</f>
        <v>Capital</v>
      </c>
      <c r="H2625" t="b">
        <v>0</v>
      </c>
      <c r="I2625" s="25" t="s">
        <v>4965</v>
      </c>
    </row>
    <row r="2626" spans="1:9" x14ac:dyDescent="0.3">
      <c r="A2626" s="25"/>
      <c r="B2626">
        <v>2624</v>
      </c>
      <c r="C2626" s="9" t="s">
        <v>980</v>
      </c>
      <c r="D2626" s="25"/>
      <c r="E2626">
        <v>15</v>
      </c>
      <c r="F2626" s="25" t="str">
        <f>VLOOKUP(vAccountPlanning[[#This Row],[Type]],TableTypeAccount[],2)</f>
        <v>Capital</v>
      </c>
      <c r="H2626" t="b">
        <v>0</v>
      </c>
      <c r="I2626" s="25" t="s">
        <v>4966</v>
      </c>
    </row>
    <row r="2627" spans="1:9" x14ac:dyDescent="0.3">
      <c r="A2627" s="25"/>
      <c r="B2627">
        <v>2625</v>
      </c>
      <c r="C2627" s="9" t="s">
        <v>981</v>
      </c>
      <c r="D2627" s="25"/>
      <c r="E2627">
        <v>15</v>
      </c>
      <c r="F2627" s="25" t="str">
        <f>VLOOKUP(vAccountPlanning[[#This Row],[Type]],TableTypeAccount[],2)</f>
        <v>Capital</v>
      </c>
      <c r="H2627" t="b">
        <v>0</v>
      </c>
      <c r="I2627" s="25" t="s">
        <v>4967</v>
      </c>
    </row>
    <row r="2628" spans="1:9" x14ac:dyDescent="0.3">
      <c r="A2628" s="25"/>
      <c r="B2628">
        <v>2626</v>
      </c>
      <c r="C2628" s="9" t="s">
        <v>982</v>
      </c>
      <c r="D2628" s="25"/>
      <c r="E2628">
        <v>15</v>
      </c>
      <c r="F2628" s="25" t="str">
        <f>VLOOKUP(vAccountPlanning[[#This Row],[Type]],TableTypeAccount[],2)</f>
        <v>Capital</v>
      </c>
      <c r="H2628" t="b">
        <v>0</v>
      </c>
      <c r="I2628" s="25" t="s">
        <v>4968</v>
      </c>
    </row>
    <row r="2629" spans="1:9" x14ac:dyDescent="0.3">
      <c r="A2629" s="25"/>
      <c r="B2629">
        <v>2627</v>
      </c>
      <c r="C2629" s="9" t="s">
        <v>983</v>
      </c>
      <c r="D2629" s="25"/>
      <c r="E2629">
        <v>15</v>
      </c>
      <c r="F2629" s="25" t="str">
        <f>VLOOKUP(vAccountPlanning[[#This Row],[Type]],TableTypeAccount[],2)</f>
        <v>Capital</v>
      </c>
      <c r="H2629" t="b">
        <v>0</v>
      </c>
      <c r="I2629" s="25" t="s">
        <v>4969</v>
      </c>
    </row>
    <row r="2630" spans="1:9" x14ac:dyDescent="0.3">
      <c r="A2630" s="25"/>
      <c r="B2630">
        <v>2628</v>
      </c>
      <c r="C2630" s="9" t="s">
        <v>984</v>
      </c>
      <c r="D2630" s="25"/>
      <c r="E2630">
        <v>15</v>
      </c>
      <c r="F2630" s="25" t="str">
        <f>VLOOKUP(vAccountPlanning[[#This Row],[Type]],TableTypeAccount[],2)</f>
        <v>Capital</v>
      </c>
      <c r="H2630" t="b">
        <v>0</v>
      </c>
      <c r="I2630" s="25" t="s">
        <v>4970</v>
      </c>
    </row>
    <row r="2631" spans="1:9" x14ac:dyDescent="0.3">
      <c r="A2631" s="25"/>
      <c r="B2631">
        <v>2629</v>
      </c>
      <c r="C2631" s="9" t="s">
        <v>985</v>
      </c>
      <c r="D2631" s="25"/>
      <c r="E2631">
        <v>15</v>
      </c>
      <c r="F2631" s="25" t="str">
        <f>VLOOKUP(vAccountPlanning[[#This Row],[Type]],TableTypeAccount[],2)</f>
        <v>Capital</v>
      </c>
      <c r="H2631" t="b">
        <v>0</v>
      </c>
      <c r="I2631" s="25" t="s">
        <v>4971</v>
      </c>
    </row>
    <row r="2632" spans="1:9" x14ac:dyDescent="0.3">
      <c r="A2632" s="25"/>
      <c r="B2632">
        <v>2630</v>
      </c>
      <c r="C2632" s="9" t="s">
        <v>986</v>
      </c>
      <c r="D2632" s="25"/>
      <c r="E2632">
        <v>15</v>
      </c>
      <c r="F2632" s="25" t="str">
        <f>VLOOKUP(vAccountPlanning[[#This Row],[Type]],TableTypeAccount[],2)</f>
        <v>Capital</v>
      </c>
      <c r="H2632" t="b">
        <v>0</v>
      </c>
      <c r="I2632" s="25" t="s">
        <v>4972</v>
      </c>
    </row>
    <row r="2633" spans="1:9" x14ac:dyDescent="0.3">
      <c r="A2633" s="25"/>
      <c r="B2633">
        <v>2631</v>
      </c>
      <c r="C2633" s="9" t="s">
        <v>987</v>
      </c>
      <c r="D2633" s="25"/>
      <c r="E2633">
        <v>15</v>
      </c>
      <c r="F2633" s="25" t="str">
        <f>VLOOKUP(vAccountPlanning[[#This Row],[Type]],TableTypeAccount[],2)</f>
        <v>Capital</v>
      </c>
      <c r="H2633" t="b">
        <v>0</v>
      </c>
      <c r="I2633" s="25" t="s">
        <v>4973</v>
      </c>
    </row>
    <row r="2634" spans="1:9" x14ac:dyDescent="0.3">
      <c r="A2634" s="25"/>
      <c r="B2634">
        <v>2632</v>
      </c>
      <c r="C2634" s="9" t="s">
        <v>988</v>
      </c>
      <c r="D2634" s="25"/>
      <c r="E2634">
        <v>15</v>
      </c>
      <c r="F2634" s="25" t="str">
        <f>VLOOKUP(vAccountPlanning[[#This Row],[Type]],TableTypeAccount[],2)</f>
        <v>Capital</v>
      </c>
      <c r="H2634" t="b">
        <v>0</v>
      </c>
      <c r="I2634" s="25" t="s">
        <v>4974</v>
      </c>
    </row>
    <row r="2635" spans="1:9" x14ac:dyDescent="0.3">
      <c r="A2635" s="25"/>
      <c r="B2635">
        <v>2633</v>
      </c>
      <c r="C2635" s="9" t="s">
        <v>989</v>
      </c>
      <c r="D2635" s="25"/>
      <c r="E2635">
        <v>15</v>
      </c>
      <c r="F2635" s="25" t="str">
        <f>VLOOKUP(vAccountPlanning[[#This Row],[Type]],TableTypeAccount[],2)</f>
        <v>Capital</v>
      </c>
      <c r="H2635" t="b">
        <v>0</v>
      </c>
      <c r="I2635" s="25" t="s">
        <v>4975</v>
      </c>
    </row>
    <row r="2636" spans="1:9" x14ac:dyDescent="0.3">
      <c r="A2636" s="25"/>
      <c r="B2636">
        <v>2634</v>
      </c>
      <c r="C2636" s="9" t="s">
        <v>990</v>
      </c>
      <c r="D2636" s="25"/>
      <c r="E2636">
        <v>15</v>
      </c>
      <c r="F2636" s="25" t="str">
        <f>VLOOKUP(vAccountPlanning[[#This Row],[Type]],TableTypeAccount[],2)</f>
        <v>Capital</v>
      </c>
      <c r="H2636" t="b">
        <v>0</v>
      </c>
      <c r="I2636" s="25" t="s">
        <v>4976</v>
      </c>
    </row>
    <row r="2637" spans="1:9" x14ac:dyDescent="0.3">
      <c r="A2637" s="25"/>
      <c r="B2637">
        <v>2635</v>
      </c>
      <c r="C2637" s="9" t="s">
        <v>991</v>
      </c>
      <c r="D2637" s="25"/>
      <c r="E2637">
        <v>15</v>
      </c>
      <c r="F2637" s="25" t="str">
        <f>VLOOKUP(vAccountPlanning[[#This Row],[Type]],TableTypeAccount[],2)</f>
        <v>Capital</v>
      </c>
      <c r="H2637" t="b">
        <v>0</v>
      </c>
      <c r="I2637" s="25" t="s">
        <v>4977</v>
      </c>
    </row>
    <row r="2638" spans="1:9" x14ac:dyDescent="0.3">
      <c r="A2638" s="25"/>
      <c r="B2638">
        <v>2636</v>
      </c>
      <c r="C2638" s="9" t="s">
        <v>992</v>
      </c>
      <c r="D2638" s="25"/>
      <c r="E2638">
        <v>15</v>
      </c>
      <c r="F2638" s="25" t="str">
        <f>VLOOKUP(vAccountPlanning[[#This Row],[Type]],TableTypeAccount[],2)</f>
        <v>Capital</v>
      </c>
      <c r="H2638" t="b">
        <v>0</v>
      </c>
      <c r="I2638" s="25" t="s">
        <v>4978</v>
      </c>
    </row>
    <row r="2639" spans="1:9" x14ac:dyDescent="0.3">
      <c r="A2639" s="25"/>
      <c r="B2639">
        <v>2637</v>
      </c>
      <c r="C2639" s="9" t="s">
        <v>993</v>
      </c>
      <c r="D2639" s="25"/>
      <c r="E2639">
        <v>15</v>
      </c>
      <c r="F2639" s="25" t="str">
        <f>VLOOKUP(vAccountPlanning[[#This Row],[Type]],TableTypeAccount[],2)</f>
        <v>Capital</v>
      </c>
      <c r="H2639" t="b">
        <v>0</v>
      </c>
      <c r="I2639" s="25" t="s">
        <v>4979</v>
      </c>
    </row>
    <row r="2640" spans="1:9" x14ac:dyDescent="0.3">
      <c r="A2640" s="25"/>
      <c r="B2640">
        <v>2638</v>
      </c>
      <c r="C2640" s="9" t="s">
        <v>994</v>
      </c>
      <c r="D2640" s="25"/>
      <c r="E2640">
        <v>15</v>
      </c>
      <c r="F2640" s="25" t="str">
        <f>VLOOKUP(vAccountPlanning[[#This Row],[Type]],TableTypeAccount[],2)</f>
        <v>Capital</v>
      </c>
      <c r="H2640" t="b">
        <v>0</v>
      </c>
      <c r="I2640" s="25" t="s">
        <v>4980</v>
      </c>
    </row>
    <row r="2641" spans="1:9" x14ac:dyDescent="0.3">
      <c r="A2641" s="25"/>
      <c r="B2641">
        <v>2639</v>
      </c>
      <c r="C2641" s="9" t="s">
        <v>995</v>
      </c>
      <c r="D2641" s="25"/>
      <c r="E2641">
        <v>15</v>
      </c>
      <c r="F2641" s="25" t="str">
        <f>VLOOKUP(vAccountPlanning[[#This Row],[Type]],TableTypeAccount[],2)</f>
        <v>Capital</v>
      </c>
      <c r="H2641" t="b">
        <v>0</v>
      </c>
      <c r="I2641" s="25" t="s">
        <v>4981</v>
      </c>
    </row>
    <row r="2642" spans="1:9" x14ac:dyDescent="0.3">
      <c r="A2642" s="25"/>
      <c r="B2642">
        <v>2640</v>
      </c>
      <c r="C2642" s="9" t="s">
        <v>986</v>
      </c>
      <c r="D2642" s="25"/>
      <c r="E2642">
        <v>15</v>
      </c>
      <c r="F2642" s="25" t="str">
        <f>VLOOKUP(vAccountPlanning[[#This Row],[Type]],TableTypeAccount[],2)</f>
        <v>Capital</v>
      </c>
      <c r="H2642" t="b">
        <v>0</v>
      </c>
      <c r="I2642" s="25" t="s">
        <v>4982</v>
      </c>
    </row>
    <row r="2643" spans="1:9" x14ac:dyDescent="0.3">
      <c r="A2643" s="25"/>
      <c r="B2643">
        <v>2641</v>
      </c>
      <c r="C2643" s="9" t="s">
        <v>987</v>
      </c>
      <c r="D2643" s="25"/>
      <c r="E2643">
        <v>15</v>
      </c>
      <c r="F2643" s="25" t="str">
        <f>VLOOKUP(vAccountPlanning[[#This Row],[Type]],TableTypeAccount[],2)</f>
        <v>Capital</v>
      </c>
      <c r="H2643" t="b">
        <v>0</v>
      </c>
      <c r="I2643" s="25" t="s">
        <v>4983</v>
      </c>
    </row>
    <row r="2644" spans="1:9" x14ac:dyDescent="0.3">
      <c r="A2644" s="25"/>
      <c r="B2644">
        <v>2642</v>
      </c>
      <c r="C2644" s="9" t="s">
        <v>988</v>
      </c>
      <c r="D2644" s="25"/>
      <c r="E2644">
        <v>15</v>
      </c>
      <c r="F2644" s="25" t="str">
        <f>VLOOKUP(vAccountPlanning[[#This Row],[Type]],TableTypeAccount[],2)</f>
        <v>Capital</v>
      </c>
      <c r="H2644" t="b">
        <v>0</v>
      </c>
      <c r="I2644" s="25" t="s">
        <v>4984</v>
      </c>
    </row>
    <row r="2645" spans="1:9" x14ac:dyDescent="0.3">
      <c r="A2645" s="25"/>
      <c r="B2645">
        <v>2643</v>
      </c>
      <c r="C2645" s="9" t="s">
        <v>989</v>
      </c>
      <c r="D2645" s="25"/>
      <c r="E2645">
        <v>15</v>
      </c>
      <c r="F2645" s="25" t="str">
        <f>VLOOKUP(vAccountPlanning[[#This Row],[Type]],TableTypeAccount[],2)</f>
        <v>Capital</v>
      </c>
      <c r="H2645" t="b">
        <v>0</v>
      </c>
      <c r="I2645" s="25" t="s">
        <v>4985</v>
      </c>
    </row>
    <row r="2646" spans="1:9" x14ac:dyDescent="0.3">
      <c r="A2646" s="25"/>
      <c r="B2646">
        <v>2644</v>
      </c>
      <c r="C2646" s="9" t="s">
        <v>990</v>
      </c>
      <c r="D2646" s="25"/>
      <c r="E2646">
        <v>15</v>
      </c>
      <c r="F2646" s="25" t="str">
        <f>VLOOKUP(vAccountPlanning[[#This Row],[Type]],TableTypeAccount[],2)</f>
        <v>Capital</v>
      </c>
      <c r="H2646" t="b">
        <v>0</v>
      </c>
      <c r="I2646" s="25" t="s">
        <v>4986</v>
      </c>
    </row>
    <row r="2647" spans="1:9" x14ac:dyDescent="0.3">
      <c r="A2647" s="25"/>
      <c r="B2647">
        <v>2645</v>
      </c>
      <c r="C2647" s="9" t="s">
        <v>991</v>
      </c>
      <c r="D2647" s="25"/>
      <c r="E2647">
        <v>15</v>
      </c>
      <c r="F2647" s="25" t="str">
        <f>VLOOKUP(vAccountPlanning[[#This Row],[Type]],TableTypeAccount[],2)</f>
        <v>Capital</v>
      </c>
      <c r="H2647" t="b">
        <v>0</v>
      </c>
      <c r="I2647" s="25" t="s">
        <v>4987</v>
      </c>
    </row>
    <row r="2648" spans="1:9" x14ac:dyDescent="0.3">
      <c r="A2648" s="25"/>
      <c r="B2648">
        <v>2646</v>
      </c>
      <c r="C2648" s="9" t="s">
        <v>992</v>
      </c>
      <c r="D2648" s="25"/>
      <c r="E2648">
        <v>15</v>
      </c>
      <c r="F2648" s="25" t="str">
        <f>VLOOKUP(vAccountPlanning[[#This Row],[Type]],TableTypeAccount[],2)</f>
        <v>Capital</v>
      </c>
      <c r="H2648" t="b">
        <v>0</v>
      </c>
      <c r="I2648" s="25" t="s">
        <v>4988</v>
      </c>
    </row>
    <row r="2649" spans="1:9" x14ac:dyDescent="0.3">
      <c r="A2649" s="25"/>
      <c r="B2649">
        <v>2647</v>
      </c>
      <c r="C2649" s="9" t="s">
        <v>993</v>
      </c>
      <c r="D2649" s="25"/>
      <c r="E2649">
        <v>15</v>
      </c>
      <c r="F2649" s="25" t="str">
        <f>VLOOKUP(vAccountPlanning[[#This Row],[Type]],TableTypeAccount[],2)</f>
        <v>Capital</v>
      </c>
      <c r="H2649" t="b">
        <v>0</v>
      </c>
      <c r="I2649" s="25" t="s">
        <v>4989</v>
      </c>
    </row>
    <row r="2650" spans="1:9" x14ac:dyDescent="0.3">
      <c r="A2650" s="25"/>
      <c r="B2650">
        <v>2648</v>
      </c>
      <c r="C2650" s="9" t="s">
        <v>994</v>
      </c>
      <c r="D2650" s="25"/>
      <c r="E2650">
        <v>15</v>
      </c>
      <c r="F2650" s="25" t="str">
        <f>VLOOKUP(vAccountPlanning[[#This Row],[Type]],TableTypeAccount[],2)</f>
        <v>Capital</v>
      </c>
      <c r="H2650" t="b">
        <v>0</v>
      </c>
      <c r="I2650" s="25" t="s">
        <v>4990</v>
      </c>
    </row>
    <row r="2651" spans="1:9" x14ac:dyDescent="0.3">
      <c r="A2651" s="25"/>
      <c r="B2651">
        <v>2649</v>
      </c>
      <c r="C2651" s="9" t="s">
        <v>995</v>
      </c>
      <c r="D2651" s="25"/>
      <c r="E2651">
        <v>15</v>
      </c>
      <c r="F2651" s="25" t="str">
        <f>VLOOKUP(vAccountPlanning[[#This Row],[Type]],TableTypeAccount[],2)</f>
        <v>Capital</v>
      </c>
      <c r="H2651" t="b">
        <v>0</v>
      </c>
      <c r="I2651" s="25" t="s">
        <v>4991</v>
      </c>
    </row>
    <row r="2652" spans="1:9" x14ac:dyDescent="0.3">
      <c r="A2652" s="25"/>
      <c r="B2652">
        <v>2650</v>
      </c>
      <c r="C2652" s="9" t="s">
        <v>996</v>
      </c>
      <c r="D2652" s="25"/>
      <c r="E2652">
        <v>15</v>
      </c>
      <c r="F2652" s="25" t="str">
        <f>VLOOKUP(vAccountPlanning[[#This Row],[Type]],TableTypeAccount[],2)</f>
        <v>Capital</v>
      </c>
      <c r="H2652" t="b">
        <v>0</v>
      </c>
      <c r="I2652" s="25" t="s">
        <v>4992</v>
      </c>
    </row>
    <row r="2653" spans="1:9" x14ac:dyDescent="0.3">
      <c r="A2653" s="25"/>
      <c r="B2653">
        <v>2651</v>
      </c>
      <c r="C2653" s="9" t="s">
        <v>997</v>
      </c>
      <c r="D2653" s="25"/>
      <c r="E2653">
        <v>15</v>
      </c>
      <c r="F2653" s="25" t="str">
        <f>VLOOKUP(vAccountPlanning[[#This Row],[Type]],TableTypeAccount[],2)</f>
        <v>Capital</v>
      </c>
      <c r="H2653" t="b">
        <v>0</v>
      </c>
      <c r="I2653" s="25" t="s">
        <v>4993</v>
      </c>
    </row>
    <row r="2654" spans="1:9" x14ac:dyDescent="0.3">
      <c r="A2654" s="25"/>
      <c r="B2654">
        <v>2652</v>
      </c>
      <c r="C2654" s="9" t="s">
        <v>998</v>
      </c>
      <c r="D2654" s="25"/>
      <c r="E2654">
        <v>15</v>
      </c>
      <c r="F2654" s="25" t="str">
        <f>VLOOKUP(vAccountPlanning[[#This Row],[Type]],TableTypeAccount[],2)</f>
        <v>Capital</v>
      </c>
      <c r="H2654" t="b">
        <v>0</v>
      </c>
      <c r="I2654" s="25" t="s">
        <v>4994</v>
      </c>
    </row>
    <row r="2655" spans="1:9" x14ac:dyDescent="0.3">
      <c r="A2655" s="25"/>
      <c r="B2655">
        <v>2653</v>
      </c>
      <c r="C2655" s="9" t="s">
        <v>999</v>
      </c>
      <c r="D2655" s="25"/>
      <c r="E2655">
        <v>15</v>
      </c>
      <c r="F2655" s="25" t="str">
        <f>VLOOKUP(vAccountPlanning[[#This Row],[Type]],TableTypeAccount[],2)</f>
        <v>Capital</v>
      </c>
      <c r="H2655" t="b">
        <v>0</v>
      </c>
      <c r="I2655" s="25" t="s">
        <v>4995</v>
      </c>
    </row>
    <row r="2656" spans="1:9" x14ac:dyDescent="0.3">
      <c r="A2656" s="25"/>
      <c r="B2656">
        <v>2654</v>
      </c>
      <c r="C2656" s="9" t="s">
        <v>1000</v>
      </c>
      <c r="D2656" s="25"/>
      <c r="E2656">
        <v>15</v>
      </c>
      <c r="F2656" s="25" t="str">
        <f>VLOOKUP(vAccountPlanning[[#This Row],[Type]],TableTypeAccount[],2)</f>
        <v>Capital</v>
      </c>
      <c r="H2656" t="b">
        <v>0</v>
      </c>
      <c r="I2656" s="25" t="s">
        <v>4996</v>
      </c>
    </row>
    <row r="2657" spans="1:9" x14ac:dyDescent="0.3">
      <c r="A2657" s="25"/>
      <c r="B2657">
        <v>2655</v>
      </c>
      <c r="C2657" s="9" t="s">
        <v>1001</v>
      </c>
      <c r="D2657" s="25"/>
      <c r="E2657">
        <v>15</v>
      </c>
      <c r="F2657" s="25" t="str">
        <f>VLOOKUP(vAccountPlanning[[#This Row],[Type]],TableTypeAccount[],2)</f>
        <v>Capital</v>
      </c>
      <c r="H2657" t="b">
        <v>0</v>
      </c>
      <c r="I2657" s="25" t="s">
        <v>4997</v>
      </c>
    </row>
    <row r="2658" spans="1:9" x14ac:dyDescent="0.3">
      <c r="A2658" s="25"/>
      <c r="B2658">
        <v>2656</v>
      </c>
      <c r="C2658" s="9" t="s">
        <v>1002</v>
      </c>
      <c r="D2658" s="25"/>
      <c r="E2658">
        <v>15</v>
      </c>
      <c r="F2658" s="25" t="str">
        <f>VLOOKUP(vAccountPlanning[[#This Row],[Type]],TableTypeAccount[],2)</f>
        <v>Capital</v>
      </c>
      <c r="H2658" t="b">
        <v>0</v>
      </c>
      <c r="I2658" s="25" t="s">
        <v>4998</v>
      </c>
    </row>
    <row r="2659" spans="1:9" x14ac:dyDescent="0.3">
      <c r="A2659" s="25"/>
      <c r="B2659">
        <v>2657</v>
      </c>
      <c r="C2659" s="9" t="s">
        <v>1003</v>
      </c>
      <c r="D2659" s="25"/>
      <c r="E2659">
        <v>15</v>
      </c>
      <c r="F2659" s="25" t="str">
        <f>VLOOKUP(vAccountPlanning[[#This Row],[Type]],TableTypeAccount[],2)</f>
        <v>Capital</v>
      </c>
      <c r="H2659" t="b">
        <v>0</v>
      </c>
      <c r="I2659" s="25" t="s">
        <v>4999</v>
      </c>
    </row>
    <row r="2660" spans="1:9" x14ac:dyDescent="0.3">
      <c r="A2660" s="25"/>
      <c r="B2660">
        <v>2658</v>
      </c>
      <c r="C2660" s="9" t="s">
        <v>1004</v>
      </c>
      <c r="D2660" s="25"/>
      <c r="E2660">
        <v>15</v>
      </c>
      <c r="F2660" s="25" t="str">
        <f>VLOOKUP(vAccountPlanning[[#This Row],[Type]],TableTypeAccount[],2)</f>
        <v>Capital</v>
      </c>
      <c r="H2660" t="b">
        <v>0</v>
      </c>
      <c r="I2660" s="25" t="s">
        <v>5000</v>
      </c>
    </row>
    <row r="2661" spans="1:9" x14ac:dyDescent="0.3">
      <c r="A2661" s="25"/>
      <c r="B2661">
        <v>2659</v>
      </c>
      <c r="C2661" s="9" t="s">
        <v>1005</v>
      </c>
      <c r="D2661" s="25"/>
      <c r="E2661">
        <v>15</v>
      </c>
      <c r="F2661" s="25" t="str">
        <f>VLOOKUP(vAccountPlanning[[#This Row],[Type]],TableTypeAccount[],2)</f>
        <v>Capital</v>
      </c>
      <c r="H2661" t="b">
        <v>0</v>
      </c>
      <c r="I2661" s="25" t="s">
        <v>5001</v>
      </c>
    </row>
    <row r="2662" spans="1:9" x14ac:dyDescent="0.3">
      <c r="A2662" s="25"/>
      <c r="B2662">
        <v>2660</v>
      </c>
      <c r="C2662" s="9" t="s">
        <v>996</v>
      </c>
      <c r="D2662" s="25"/>
      <c r="E2662">
        <v>15</v>
      </c>
      <c r="F2662" s="25" t="str">
        <f>VLOOKUP(vAccountPlanning[[#This Row],[Type]],TableTypeAccount[],2)</f>
        <v>Capital</v>
      </c>
      <c r="H2662" t="b">
        <v>0</v>
      </c>
      <c r="I2662" s="25" t="s">
        <v>5002</v>
      </c>
    </row>
    <row r="2663" spans="1:9" x14ac:dyDescent="0.3">
      <c r="A2663" s="25"/>
      <c r="B2663">
        <v>2661</v>
      </c>
      <c r="C2663" s="9" t="s">
        <v>997</v>
      </c>
      <c r="D2663" s="25"/>
      <c r="E2663">
        <v>15</v>
      </c>
      <c r="F2663" s="25" t="str">
        <f>VLOOKUP(vAccountPlanning[[#This Row],[Type]],TableTypeAccount[],2)</f>
        <v>Capital</v>
      </c>
      <c r="H2663" t="b">
        <v>0</v>
      </c>
      <c r="I2663" s="25" t="s">
        <v>5003</v>
      </c>
    </row>
    <row r="2664" spans="1:9" x14ac:dyDescent="0.3">
      <c r="A2664" s="25"/>
      <c r="B2664">
        <v>2662</v>
      </c>
      <c r="C2664" s="9" t="s">
        <v>998</v>
      </c>
      <c r="D2664" s="25"/>
      <c r="E2664">
        <v>15</v>
      </c>
      <c r="F2664" s="25" t="str">
        <f>VLOOKUP(vAccountPlanning[[#This Row],[Type]],TableTypeAccount[],2)</f>
        <v>Capital</v>
      </c>
      <c r="H2664" t="b">
        <v>0</v>
      </c>
      <c r="I2664" s="25" t="s">
        <v>5004</v>
      </c>
    </row>
    <row r="2665" spans="1:9" x14ac:dyDescent="0.3">
      <c r="A2665" s="25"/>
      <c r="B2665">
        <v>2663</v>
      </c>
      <c r="C2665" s="9" t="s">
        <v>999</v>
      </c>
      <c r="D2665" s="25"/>
      <c r="E2665">
        <v>15</v>
      </c>
      <c r="F2665" s="25" t="str">
        <f>VLOOKUP(vAccountPlanning[[#This Row],[Type]],TableTypeAccount[],2)</f>
        <v>Capital</v>
      </c>
      <c r="H2665" t="b">
        <v>0</v>
      </c>
      <c r="I2665" s="25" t="s">
        <v>5005</v>
      </c>
    </row>
    <row r="2666" spans="1:9" x14ac:dyDescent="0.3">
      <c r="A2666" s="25"/>
      <c r="B2666">
        <v>2664</v>
      </c>
      <c r="C2666" s="9" t="s">
        <v>1000</v>
      </c>
      <c r="D2666" s="25"/>
      <c r="E2666">
        <v>15</v>
      </c>
      <c r="F2666" s="25" t="str">
        <f>VLOOKUP(vAccountPlanning[[#This Row],[Type]],TableTypeAccount[],2)</f>
        <v>Capital</v>
      </c>
      <c r="H2666" t="b">
        <v>0</v>
      </c>
      <c r="I2666" s="25" t="s">
        <v>5006</v>
      </c>
    </row>
    <row r="2667" spans="1:9" x14ac:dyDescent="0.3">
      <c r="A2667" s="25"/>
      <c r="B2667">
        <v>2665</v>
      </c>
      <c r="C2667" s="9" t="s">
        <v>1001</v>
      </c>
      <c r="D2667" s="25"/>
      <c r="E2667">
        <v>15</v>
      </c>
      <c r="F2667" s="25" t="str">
        <f>VLOOKUP(vAccountPlanning[[#This Row],[Type]],TableTypeAccount[],2)</f>
        <v>Capital</v>
      </c>
      <c r="H2667" t="b">
        <v>0</v>
      </c>
      <c r="I2667" s="25" t="s">
        <v>5007</v>
      </c>
    </row>
    <row r="2668" spans="1:9" x14ac:dyDescent="0.3">
      <c r="A2668" s="25"/>
      <c r="B2668">
        <v>2666</v>
      </c>
      <c r="C2668" s="9" t="s">
        <v>1002</v>
      </c>
      <c r="D2668" s="25"/>
      <c r="E2668">
        <v>15</v>
      </c>
      <c r="F2668" s="25" t="str">
        <f>VLOOKUP(vAccountPlanning[[#This Row],[Type]],TableTypeAccount[],2)</f>
        <v>Capital</v>
      </c>
      <c r="H2668" t="b">
        <v>0</v>
      </c>
      <c r="I2668" s="25" t="s">
        <v>5008</v>
      </c>
    </row>
    <row r="2669" spans="1:9" x14ac:dyDescent="0.3">
      <c r="A2669" s="25"/>
      <c r="B2669">
        <v>2667</v>
      </c>
      <c r="C2669" s="9" t="s">
        <v>1003</v>
      </c>
      <c r="D2669" s="25"/>
      <c r="E2669">
        <v>15</v>
      </c>
      <c r="F2669" s="25" t="str">
        <f>VLOOKUP(vAccountPlanning[[#This Row],[Type]],TableTypeAccount[],2)</f>
        <v>Capital</v>
      </c>
      <c r="H2669" t="b">
        <v>0</v>
      </c>
      <c r="I2669" s="25" t="s">
        <v>5009</v>
      </c>
    </row>
    <row r="2670" spans="1:9" x14ac:dyDescent="0.3">
      <c r="A2670" s="25"/>
      <c r="B2670">
        <v>2668</v>
      </c>
      <c r="C2670" s="9" t="s">
        <v>1004</v>
      </c>
      <c r="D2670" s="25"/>
      <c r="E2670">
        <v>15</v>
      </c>
      <c r="F2670" s="25" t="str">
        <f>VLOOKUP(vAccountPlanning[[#This Row],[Type]],TableTypeAccount[],2)</f>
        <v>Capital</v>
      </c>
      <c r="H2670" t="b">
        <v>0</v>
      </c>
      <c r="I2670" s="25" t="s">
        <v>5010</v>
      </c>
    </row>
    <row r="2671" spans="1:9" x14ac:dyDescent="0.3">
      <c r="A2671" s="25"/>
      <c r="B2671">
        <v>2669</v>
      </c>
      <c r="C2671" s="9" t="s">
        <v>1005</v>
      </c>
      <c r="D2671" s="25"/>
      <c r="E2671">
        <v>15</v>
      </c>
      <c r="F2671" s="25" t="str">
        <f>VLOOKUP(vAccountPlanning[[#This Row],[Type]],TableTypeAccount[],2)</f>
        <v>Capital</v>
      </c>
      <c r="H2671" t="b">
        <v>0</v>
      </c>
      <c r="I2671" s="25" t="s">
        <v>5011</v>
      </c>
    </row>
    <row r="2672" spans="1:9" x14ac:dyDescent="0.3">
      <c r="A2672" s="25"/>
      <c r="B2672">
        <v>2670</v>
      </c>
      <c r="C2672" s="9" t="s">
        <v>996</v>
      </c>
      <c r="D2672" s="25"/>
      <c r="E2672">
        <v>15</v>
      </c>
      <c r="F2672" s="25" t="str">
        <f>VLOOKUP(vAccountPlanning[[#This Row],[Type]],TableTypeAccount[],2)</f>
        <v>Capital</v>
      </c>
      <c r="H2672" t="b">
        <v>0</v>
      </c>
      <c r="I2672" s="25" t="s">
        <v>5012</v>
      </c>
    </row>
    <row r="2673" spans="1:9" x14ac:dyDescent="0.3">
      <c r="A2673" s="25"/>
      <c r="B2673">
        <v>2671</v>
      </c>
      <c r="C2673" s="9" t="s">
        <v>997</v>
      </c>
      <c r="D2673" s="25"/>
      <c r="E2673">
        <v>15</v>
      </c>
      <c r="F2673" s="25" t="str">
        <f>VLOOKUP(vAccountPlanning[[#This Row],[Type]],TableTypeAccount[],2)</f>
        <v>Capital</v>
      </c>
      <c r="H2673" t="b">
        <v>0</v>
      </c>
      <c r="I2673" s="25" t="s">
        <v>5013</v>
      </c>
    </row>
    <row r="2674" spans="1:9" x14ac:dyDescent="0.3">
      <c r="A2674" s="25"/>
      <c r="B2674">
        <v>2672</v>
      </c>
      <c r="C2674" s="9" t="s">
        <v>998</v>
      </c>
      <c r="D2674" s="25"/>
      <c r="E2674">
        <v>15</v>
      </c>
      <c r="F2674" s="25" t="str">
        <f>VLOOKUP(vAccountPlanning[[#This Row],[Type]],TableTypeAccount[],2)</f>
        <v>Capital</v>
      </c>
      <c r="H2674" t="b">
        <v>0</v>
      </c>
      <c r="I2674" s="25" t="s">
        <v>5014</v>
      </c>
    </row>
    <row r="2675" spans="1:9" x14ac:dyDescent="0.3">
      <c r="A2675" s="25"/>
      <c r="B2675">
        <v>2673</v>
      </c>
      <c r="C2675" s="9" t="s">
        <v>999</v>
      </c>
      <c r="D2675" s="25"/>
      <c r="E2675">
        <v>15</v>
      </c>
      <c r="F2675" s="25" t="str">
        <f>VLOOKUP(vAccountPlanning[[#This Row],[Type]],TableTypeAccount[],2)</f>
        <v>Capital</v>
      </c>
      <c r="H2675" t="b">
        <v>0</v>
      </c>
      <c r="I2675" s="25" t="s">
        <v>5015</v>
      </c>
    </row>
    <row r="2676" spans="1:9" x14ac:dyDescent="0.3">
      <c r="A2676" s="25"/>
      <c r="B2676">
        <v>2674</v>
      </c>
      <c r="C2676" s="9" t="s">
        <v>1000</v>
      </c>
      <c r="D2676" s="25"/>
      <c r="E2676">
        <v>15</v>
      </c>
      <c r="F2676" s="25" t="str">
        <f>VLOOKUP(vAccountPlanning[[#This Row],[Type]],TableTypeAccount[],2)</f>
        <v>Capital</v>
      </c>
      <c r="H2676" t="b">
        <v>0</v>
      </c>
      <c r="I2676" s="25" t="s">
        <v>5016</v>
      </c>
    </row>
    <row r="2677" spans="1:9" x14ac:dyDescent="0.3">
      <c r="A2677" s="25"/>
      <c r="B2677">
        <v>2675</v>
      </c>
      <c r="C2677" s="9" t="s">
        <v>1001</v>
      </c>
      <c r="D2677" s="25"/>
      <c r="E2677">
        <v>15</v>
      </c>
      <c r="F2677" s="25" t="str">
        <f>VLOOKUP(vAccountPlanning[[#This Row],[Type]],TableTypeAccount[],2)</f>
        <v>Capital</v>
      </c>
      <c r="H2677" t="b">
        <v>0</v>
      </c>
      <c r="I2677" s="25" t="s">
        <v>5017</v>
      </c>
    </row>
    <row r="2678" spans="1:9" x14ac:dyDescent="0.3">
      <c r="A2678" s="25"/>
      <c r="B2678">
        <v>2676</v>
      </c>
      <c r="C2678" s="9" t="s">
        <v>1002</v>
      </c>
      <c r="D2678" s="25"/>
      <c r="E2678">
        <v>15</v>
      </c>
      <c r="F2678" s="25" t="str">
        <f>VLOOKUP(vAccountPlanning[[#This Row],[Type]],TableTypeAccount[],2)</f>
        <v>Capital</v>
      </c>
      <c r="H2678" t="b">
        <v>0</v>
      </c>
      <c r="I2678" s="25" t="s">
        <v>5018</v>
      </c>
    </row>
    <row r="2679" spans="1:9" x14ac:dyDescent="0.3">
      <c r="A2679" s="25"/>
      <c r="B2679">
        <v>2677</v>
      </c>
      <c r="C2679" s="9" t="s">
        <v>1003</v>
      </c>
      <c r="D2679" s="25"/>
      <c r="E2679">
        <v>15</v>
      </c>
      <c r="F2679" s="25" t="str">
        <f>VLOOKUP(vAccountPlanning[[#This Row],[Type]],TableTypeAccount[],2)</f>
        <v>Capital</v>
      </c>
      <c r="H2679" t="b">
        <v>0</v>
      </c>
      <c r="I2679" s="25" t="s">
        <v>5019</v>
      </c>
    </row>
    <row r="2680" spans="1:9" x14ac:dyDescent="0.3">
      <c r="A2680" s="25"/>
      <c r="B2680">
        <v>2678</v>
      </c>
      <c r="C2680" s="9" t="s">
        <v>1004</v>
      </c>
      <c r="D2680" s="25"/>
      <c r="E2680">
        <v>15</v>
      </c>
      <c r="F2680" s="25" t="str">
        <f>VLOOKUP(vAccountPlanning[[#This Row],[Type]],TableTypeAccount[],2)</f>
        <v>Capital</v>
      </c>
      <c r="H2680" t="b">
        <v>0</v>
      </c>
      <c r="I2680" s="25" t="s">
        <v>5020</v>
      </c>
    </row>
    <row r="2681" spans="1:9" x14ac:dyDescent="0.3">
      <c r="A2681" s="25"/>
      <c r="B2681">
        <v>2679</v>
      </c>
      <c r="C2681" s="9" t="s">
        <v>1005</v>
      </c>
      <c r="D2681" s="25"/>
      <c r="E2681">
        <v>15</v>
      </c>
      <c r="F2681" s="25" t="str">
        <f>VLOOKUP(vAccountPlanning[[#This Row],[Type]],TableTypeAccount[],2)</f>
        <v>Capital</v>
      </c>
      <c r="H2681" t="b">
        <v>0</v>
      </c>
      <c r="I2681" s="25" t="s">
        <v>5021</v>
      </c>
    </row>
    <row r="2682" spans="1:9" x14ac:dyDescent="0.3">
      <c r="A2682" s="25"/>
      <c r="B2682">
        <v>2680</v>
      </c>
      <c r="C2682" s="9" t="s">
        <v>1006</v>
      </c>
      <c r="D2682" s="25"/>
      <c r="E2682">
        <v>15</v>
      </c>
      <c r="F2682" s="25" t="str">
        <f>VLOOKUP(vAccountPlanning[[#This Row],[Type]],TableTypeAccount[],2)</f>
        <v>Capital</v>
      </c>
      <c r="H2682" t="b">
        <v>0</v>
      </c>
      <c r="I2682" s="25" t="s">
        <v>5022</v>
      </c>
    </row>
    <row r="2683" spans="1:9" x14ac:dyDescent="0.3">
      <c r="A2683" s="25"/>
      <c r="B2683">
        <v>2681</v>
      </c>
      <c r="C2683" s="9" t="s">
        <v>1007</v>
      </c>
      <c r="D2683" s="25"/>
      <c r="E2683">
        <v>15</v>
      </c>
      <c r="F2683" s="25" t="str">
        <f>VLOOKUP(vAccountPlanning[[#This Row],[Type]],TableTypeAccount[],2)</f>
        <v>Capital</v>
      </c>
      <c r="H2683" t="b">
        <v>0</v>
      </c>
      <c r="I2683" s="25" t="s">
        <v>5023</v>
      </c>
    </row>
    <row r="2684" spans="1:9" x14ac:dyDescent="0.3">
      <c r="A2684" s="25"/>
      <c r="B2684">
        <v>2682</v>
      </c>
      <c r="C2684" s="9" t="s">
        <v>1008</v>
      </c>
      <c r="D2684" s="25"/>
      <c r="E2684">
        <v>15</v>
      </c>
      <c r="F2684" s="25" t="str">
        <f>VLOOKUP(vAccountPlanning[[#This Row],[Type]],TableTypeAccount[],2)</f>
        <v>Capital</v>
      </c>
      <c r="H2684" t="b">
        <v>0</v>
      </c>
      <c r="I2684" s="25" t="s">
        <v>5024</v>
      </c>
    </row>
    <row r="2685" spans="1:9" x14ac:dyDescent="0.3">
      <c r="A2685" s="25"/>
      <c r="B2685">
        <v>2683</v>
      </c>
      <c r="C2685" s="9" t="s">
        <v>1009</v>
      </c>
      <c r="D2685" s="25"/>
      <c r="E2685">
        <v>15</v>
      </c>
      <c r="F2685" s="25" t="str">
        <f>VLOOKUP(vAccountPlanning[[#This Row],[Type]],TableTypeAccount[],2)</f>
        <v>Capital</v>
      </c>
      <c r="H2685" t="b">
        <v>0</v>
      </c>
      <c r="I2685" s="25" t="s">
        <v>5025</v>
      </c>
    </row>
    <row r="2686" spans="1:9" x14ac:dyDescent="0.3">
      <c r="A2686" s="25"/>
      <c r="B2686">
        <v>2684</v>
      </c>
      <c r="C2686" s="9" t="s">
        <v>1010</v>
      </c>
      <c r="D2686" s="25"/>
      <c r="E2686">
        <v>15</v>
      </c>
      <c r="F2686" s="25" t="str">
        <f>VLOOKUP(vAccountPlanning[[#This Row],[Type]],TableTypeAccount[],2)</f>
        <v>Capital</v>
      </c>
      <c r="H2686" t="b">
        <v>0</v>
      </c>
      <c r="I2686" s="25" t="s">
        <v>5026</v>
      </c>
    </row>
    <row r="2687" spans="1:9" x14ac:dyDescent="0.3">
      <c r="A2687" s="25"/>
      <c r="B2687">
        <v>2685</v>
      </c>
      <c r="C2687" s="9" t="s">
        <v>1011</v>
      </c>
      <c r="D2687" s="25"/>
      <c r="E2687">
        <v>15</v>
      </c>
      <c r="F2687" s="25" t="str">
        <f>VLOOKUP(vAccountPlanning[[#This Row],[Type]],TableTypeAccount[],2)</f>
        <v>Capital</v>
      </c>
      <c r="H2687" t="b">
        <v>0</v>
      </c>
      <c r="I2687" s="25" t="s">
        <v>5027</v>
      </c>
    </row>
    <row r="2688" spans="1:9" x14ac:dyDescent="0.3">
      <c r="A2688" s="25"/>
      <c r="B2688">
        <v>2686</v>
      </c>
      <c r="C2688" s="9" t="s">
        <v>1012</v>
      </c>
      <c r="D2688" s="25"/>
      <c r="E2688">
        <v>15</v>
      </c>
      <c r="F2688" s="25" t="str">
        <f>VLOOKUP(vAccountPlanning[[#This Row],[Type]],TableTypeAccount[],2)</f>
        <v>Capital</v>
      </c>
      <c r="H2688" t="b">
        <v>0</v>
      </c>
      <c r="I2688" s="25" t="s">
        <v>5028</v>
      </c>
    </row>
    <row r="2689" spans="1:9" x14ac:dyDescent="0.3">
      <c r="A2689" s="25"/>
      <c r="B2689">
        <v>2687</v>
      </c>
      <c r="C2689" s="9" t="s">
        <v>1013</v>
      </c>
      <c r="D2689" s="25"/>
      <c r="E2689">
        <v>15</v>
      </c>
      <c r="F2689" s="25" t="str">
        <f>VLOOKUP(vAccountPlanning[[#This Row],[Type]],TableTypeAccount[],2)</f>
        <v>Capital</v>
      </c>
      <c r="H2689" t="b">
        <v>0</v>
      </c>
      <c r="I2689" s="25" t="s">
        <v>5029</v>
      </c>
    </row>
    <row r="2690" spans="1:9" x14ac:dyDescent="0.3">
      <c r="A2690" s="25"/>
      <c r="B2690">
        <v>2688</v>
      </c>
      <c r="C2690" s="9" t="s">
        <v>1014</v>
      </c>
      <c r="D2690" s="25"/>
      <c r="E2690">
        <v>15</v>
      </c>
      <c r="F2690" s="25" t="str">
        <f>VLOOKUP(vAccountPlanning[[#This Row],[Type]],TableTypeAccount[],2)</f>
        <v>Capital</v>
      </c>
      <c r="H2690" t="b">
        <v>0</v>
      </c>
      <c r="I2690" s="25" t="s">
        <v>5030</v>
      </c>
    </row>
    <row r="2691" spans="1:9" x14ac:dyDescent="0.3">
      <c r="A2691" s="25"/>
      <c r="B2691">
        <v>2689</v>
      </c>
      <c r="C2691" s="9" t="s">
        <v>1015</v>
      </c>
      <c r="D2691" s="25"/>
      <c r="E2691">
        <v>15</v>
      </c>
      <c r="F2691" s="25" t="str">
        <f>VLOOKUP(vAccountPlanning[[#This Row],[Type]],TableTypeAccount[],2)</f>
        <v>Capital</v>
      </c>
      <c r="H2691" t="b">
        <v>0</v>
      </c>
      <c r="I2691" s="25" t="s">
        <v>5031</v>
      </c>
    </row>
    <row r="2692" spans="1:9" x14ac:dyDescent="0.3">
      <c r="A2692" s="25"/>
      <c r="B2692">
        <v>2690</v>
      </c>
      <c r="C2692" s="9" t="s">
        <v>1006</v>
      </c>
      <c r="D2692" s="25"/>
      <c r="E2692">
        <v>15</v>
      </c>
      <c r="F2692" s="25" t="str">
        <f>VLOOKUP(vAccountPlanning[[#This Row],[Type]],TableTypeAccount[],2)</f>
        <v>Capital</v>
      </c>
      <c r="H2692" t="b">
        <v>0</v>
      </c>
      <c r="I2692" s="25" t="s">
        <v>5032</v>
      </c>
    </row>
    <row r="2693" spans="1:9" x14ac:dyDescent="0.3">
      <c r="A2693" s="25"/>
      <c r="B2693">
        <v>2691</v>
      </c>
      <c r="C2693" s="9" t="s">
        <v>1007</v>
      </c>
      <c r="D2693" s="25"/>
      <c r="E2693">
        <v>15</v>
      </c>
      <c r="F2693" s="25" t="str">
        <f>VLOOKUP(vAccountPlanning[[#This Row],[Type]],TableTypeAccount[],2)</f>
        <v>Capital</v>
      </c>
      <c r="H2693" t="b">
        <v>0</v>
      </c>
      <c r="I2693" s="25" t="s">
        <v>5033</v>
      </c>
    </row>
    <row r="2694" spans="1:9" x14ac:dyDescent="0.3">
      <c r="A2694" s="25"/>
      <c r="B2694">
        <v>2692</v>
      </c>
      <c r="C2694" s="9" t="s">
        <v>1008</v>
      </c>
      <c r="D2694" s="25"/>
      <c r="E2694">
        <v>15</v>
      </c>
      <c r="F2694" s="25" t="str">
        <f>VLOOKUP(vAccountPlanning[[#This Row],[Type]],TableTypeAccount[],2)</f>
        <v>Capital</v>
      </c>
      <c r="H2694" t="b">
        <v>0</v>
      </c>
      <c r="I2694" s="25" t="s">
        <v>5034</v>
      </c>
    </row>
    <row r="2695" spans="1:9" x14ac:dyDescent="0.3">
      <c r="A2695" s="25"/>
      <c r="B2695">
        <v>2693</v>
      </c>
      <c r="C2695" s="9" t="s">
        <v>1009</v>
      </c>
      <c r="D2695" s="25"/>
      <c r="E2695">
        <v>15</v>
      </c>
      <c r="F2695" s="25" t="str">
        <f>VLOOKUP(vAccountPlanning[[#This Row],[Type]],TableTypeAccount[],2)</f>
        <v>Capital</v>
      </c>
      <c r="H2695" t="b">
        <v>0</v>
      </c>
      <c r="I2695" s="25" t="s">
        <v>5035</v>
      </c>
    </row>
    <row r="2696" spans="1:9" x14ac:dyDescent="0.3">
      <c r="A2696" s="25"/>
      <c r="B2696">
        <v>2694</v>
      </c>
      <c r="C2696" s="9" t="s">
        <v>1010</v>
      </c>
      <c r="D2696" s="25"/>
      <c r="E2696">
        <v>15</v>
      </c>
      <c r="F2696" s="25" t="str">
        <f>VLOOKUP(vAccountPlanning[[#This Row],[Type]],TableTypeAccount[],2)</f>
        <v>Capital</v>
      </c>
      <c r="H2696" t="b">
        <v>0</v>
      </c>
      <c r="I2696" s="25" t="s">
        <v>5036</v>
      </c>
    </row>
    <row r="2697" spans="1:9" x14ac:dyDescent="0.3">
      <c r="A2697" s="25"/>
      <c r="B2697">
        <v>2695</v>
      </c>
      <c r="C2697" s="9" t="s">
        <v>1011</v>
      </c>
      <c r="D2697" s="25"/>
      <c r="E2697">
        <v>15</v>
      </c>
      <c r="F2697" s="25" t="str">
        <f>VLOOKUP(vAccountPlanning[[#This Row],[Type]],TableTypeAccount[],2)</f>
        <v>Capital</v>
      </c>
      <c r="H2697" t="b">
        <v>0</v>
      </c>
      <c r="I2697" s="25" t="s">
        <v>5037</v>
      </c>
    </row>
    <row r="2698" spans="1:9" x14ac:dyDescent="0.3">
      <c r="A2698" s="25"/>
      <c r="B2698">
        <v>2696</v>
      </c>
      <c r="C2698" s="9" t="s">
        <v>1012</v>
      </c>
      <c r="D2698" s="25"/>
      <c r="E2698">
        <v>15</v>
      </c>
      <c r="F2698" s="25" t="str">
        <f>VLOOKUP(vAccountPlanning[[#This Row],[Type]],TableTypeAccount[],2)</f>
        <v>Capital</v>
      </c>
      <c r="H2698" t="b">
        <v>0</v>
      </c>
      <c r="I2698" s="25" t="s">
        <v>5038</v>
      </c>
    </row>
    <row r="2699" spans="1:9" x14ac:dyDescent="0.3">
      <c r="A2699" s="25"/>
      <c r="B2699">
        <v>2697</v>
      </c>
      <c r="C2699" s="9" t="s">
        <v>1013</v>
      </c>
      <c r="D2699" s="25"/>
      <c r="E2699">
        <v>15</v>
      </c>
      <c r="F2699" s="25" t="str">
        <f>VLOOKUP(vAccountPlanning[[#This Row],[Type]],TableTypeAccount[],2)</f>
        <v>Capital</v>
      </c>
      <c r="H2699" t="b">
        <v>0</v>
      </c>
      <c r="I2699" s="25" t="s">
        <v>5039</v>
      </c>
    </row>
    <row r="2700" spans="1:9" x14ac:dyDescent="0.3">
      <c r="A2700" s="25"/>
      <c r="B2700">
        <v>2698</v>
      </c>
      <c r="C2700" s="9" t="s">
        <v>1014</v>
      </c>
      <c r="D2700" s="25"/>
      <c r="E2700">
        <v>15</v>
      </c>
      <c r="F2700" s="25" t="str">
        <f>VLOOKUP(vAccountPlanning[[#This Row],[Type]],TableTypeAccount[],2)</f>
        <v>Capital</v>
      </c>
      <c r="H2700" t="b">
        <v>0</v>
      </c>
      <c r="I2700" s="25" t="s">
        <v>5040</v>
      </c>
    </row>
    <row r="2701" spans="1:9" x14ac:dyDescent="0.3">
      <c r="A2701" s="25"/>
      <c r="B2701">
        <v>2699</v>
      </c>
      <c r="C2701" s="9" t="s">
        <v>1015</v>
      </c>
      <c r="D2701" s="25"/>
      <c r="E2701">
        <v>15</v>
      </c>
      <c r="F2701" s="25" t="str">
        <f>VLOOKUP(vAccountPlanning[[#This Row],[Type]],TableTypeAccount[],2)</f>
        <v>Capital</v>
      </c>
      <c r="H2701" t="b">
        <v>0</v>
      </c>
      <c r="I2701" s="25" t="s">
        <v>5041</v>
      </c>
    </row>
    <row r="2702" spans="1:9" x14ac:dyDescent="0.3">
      <c r="A2702" s="25"/>
      <c r="B2702">
        <v>2700</v>
      </c>
      <c r="C2702" s="9" t="s">
        <v>1016</v>
      </c>
      <c r="D2702" s="25"/>
      <c r="E2702">
        <v>15</v>
      </c>
      <c r="F2702" s="25" t="str">
        <f>VLOOKUP(vAccountPlanning[[#This Row],[Type]],TableTypeAccount[],2)</f>
        <v>Capital</v>
      </c>
      <c r="H2702" t="b">
        <v>0</v>
      </c>
      <c r="I2702" s="25" t="s">
        <v>5042</v>
      </c>
    </row>
    <row r="2703" spans="1:9" x14ac:dyDescent="0.3">
      <c r="A2703" s="25"/>
      <c r="B2703">
        <v>2701</v>
      </c>
      <c r="C2703" s="9" t="s">
        <v>1017</v>
      </c>
      <c r="D2703" s="25"/>
      <c r="E2703">
        <v>15</v>
      </c>
      <c r="F2703" s="25" t="str">
        <f>VLOOKUP(vAccountPlanning[[#This Row],[Type]],TableTypeAccount[],2)</f>
        <v>Capital</v>
      </c>
      <c r="H2703" t="b">
        <v>0</v>
      </c>
      <c r="I2703" s="25" t="s">
        <v>5043</v>
      </c>
    </row>
    <row r="2704" spans="1:9" x14ac:dyDescent="0.3">
      <c r="A2704" s="25"/>
      <c r="B2704">
        <v>2702</v>
      </c>
      <c r="C2704" s="9" t="s">
        <v>1018</v>
      </c>
      <c r="D2704" s="25"/>
      <c r="E2704">
        <v>15</v>
      </c>
      <c r="F2704" s="25" t="str">
        <f>VLOOKUP(vAccountPlanning[[#This Row],[Type]],TableTypeAccount[],2)</f>
        <v>Capital</v>
      </c>
      <c r="H2704" t="b">
        <v>0</v>
      </c>
      <c r="I2704" s="25" t="s">
        <v>5044</v>
      </c>
    </row>
    <row r="2705" spans="1:9" x14ac:dyDescent="0.3">
      <c r="A2705" s="25"/>
      <c r="B2705">
        <v>2703</v>
      </c>
      <c r="C2705" s="9" t="s">
        <v>1019</v>
      </c>
      <c r="D2705" s="25"/>
      <c r="E2705">
        <v>15</v>
      </c>
      <c r="F2705" s="25" t="str">
        <f>VLOOKUP(vAccountPlanning[[#This Row],[Type]],TableTypeAccount[],2)</f>
        <v>Capital</v>
      </c>
      <c r="H2705" t="b">
        <v>0</v>
      </c>
      <c r="I2705" s="25" t="s">
        <v>5045</v>
      </c>
    </row>
    <row r="2706" spans="1:9" x14ac:dyDescent="0.3">
      <c r="A2706" s="25"/>
      <c r="B2706">
        <v>2704</v>
      </c>
      <c r="C2706" s="9" t="s">
        <v>1020</v>
      </c>
      <c r="D2706" s="25"/>
      <c r="E2706">
        <v>15</v>
      </c>
      <c r="F2706" s="25" t="str">
        <f>VLOOKUP(vAccountPlanning[[#This Row],[Type]],TableTypeAccount[],2)</f>
        <v>Capital</v>
      </c>
      <c r="H2706" t="b">
        <v>0</v>
      </c>
      <c r="I2706" s="25" t="s">
        <v>5046</v>
      </c>
    </row>
    <row r="2707" spans="1:9" x14ac:dyDescent="0.3">
      <c r="A2707" s="25"/>
      <c r="B2707">
        <v>2705</v>
      </c>
      <c r="C2707" s="9" t="s">
        <v>1021</v>
      </c>
      <c r="D2707" s="25"/>
      <c r="E2707">
        <v>15</v>
      </c>
      <c r="F2707" s="25" t="str">
        <f>VLOOKUP(vAccountPlanning[[#This Row],[Type]],TableTypeAccount[],2)</f>
        <v>Capital</v>
      </c>
      <c r="H2707" t="b">
        <v>0</v>
      </c>
      <c r="I2707" s="25" t="s">
        <v>5047</v>
      </c>
    </row>
    <row r="2708" spans="1:9" x14ac:dyDescent="0.3">
      <c r="A2708" s="25"/>
      <c r="B2708">
        <v>2706</v>
      </c>
      <c r="C2708" s="9" t="s">
        <v>1022</v>
      </c>
      <c r="D2708" s="25"/>
      <c r="E2708">
        <v>15</v>
      </c>
      <c r="F2708" s="25" t="str">
        <f>VLOOKUP(vAccountPlanning[[#This Row],[Type]],TableTypeAccount[],2)</f>
        <v>Capital</v>
      </c>
      <c r="H2708" t="b">
        <v>0</v>
      </c>
      <c r="I2708" s="25" t="s">
        <v>5048</v>
      </c>
    </row>
    <row r="2709" spans="1:9" x14ac:dyDescent="0.3">
      <c r="A2709" s="25"/>
      <c r="B2709">
        <v>2707</v>
      </c>
      <c r="C2709" s="9" t="s">
        <v>1023</v>
      </c>
      <c r="D2709" s="25"/>
      <c r="E2709">
        <v>15</v>
      </c>
      <c r="F2709" s="25" t="str">
        <f>VLOOKUP(vAccountPlanning[[#This Row],[Type]],TableTypeAccount[],2)</f>
        <v>Capital</v>
      </c>
      <c r="H2709" t="b">
        <v>0</v>
      </c>
      <c r="I2709" s="25" t="s">
        <v>5049</v>
      </c>
    </row>
    <row r="2710" spans="1:9" x14ac:dyDescent="0.3">
      <c r="A2710" s="25"/>
      <c r="B2710">
        <v>2708</v>
      </c>
      <c r="C2710" s="9" t="s">
        <v>1024</v>
      </c>
      <c r="D2710" s="25"/>
      <c r="E2710">
        <v>15</v>
      </c>
      <c r="F2710" s="25" t="str">
        <f>VLOOKUP(vAccountPlanning[[#This Row],[Type]],TableTypeAccount[],2)</f>
        <v>Capital</v>
      </c>
      <c r="H2710" t="b">
        <v>0</v>
      </c>
      <c r="I2710" s="25" t="s">
        <v>5050</v>
      </c>
    </row>
    <row r="2711" spans="1:9" x14ac:dyDescent="0.3">
      <c r="A2711" s="25"/>
      <c r="B2711">
        <v>2709</v>
      </c>
      <c r="C2711" s="9" t="s">
        <v>1025</v>
      </c>
      <c r="D2711" s="25"/>
      <c r="E2711">
        <v>15</v>
      </c>
      <c r="F2711" s="25" t="str">
        <f>VLOOKUP(vAccountPlanning[[#This Row],[Type]],TableTypeAccount[],2)</f>
        <v>Capital</v>
      </c>
      <c r="H2711" t="b">
        <v>0</v>
      </c>
      <c r="I2711" s="25" t="s">
        <v>5051</v>
      </c>
    </row>
    <row r="2712" spans="1:9" x14ac:dyDescent="0.3">
      <c r="A2712" s="25"/>
      <c r="B2712">
        <v>2710</v>
      </c>
      <c r="C2712" s="9" t="s">
        <v>1016</v>
      </c>
      <c r="D2712" s="25"/>
      <c r="E2712">
        <v>15</v>
      </c>
      <c r="F2712" s="25" t="str">
        <f>VLOOKUP(vAccountPlanning[[#This Row],[Type]],TableTypeAccount[],2)</f>
        <v>Capital</v>
      </c>
      <c r="H2712" t="b">
        <v>0</v>
      </c>
      <c r="I2712" s="25" t="s">
        <v>5052</v>
      </c>
    </row>
    <row r="2713" spans="1:9" x14ac:dyDescent="0.3">
      <c r="A2713" s="25"/>
      <c r="B2713">
        <v>2711</v>
      </c>
      <c r="C2713" s="9" t="s">
        <v>1017</v>
      </c>
      <c r="D2713" s="25"/>
      <c r="E2713">
        <v>15</v>
      </c>
      <c r="F2713" s="25" t="str">
        <f>VLOOKUP(vAccountPlanning[[#This Row],[Type]],TableTypeAccount[],2)</f>
        <v>Capital</v>
      </c>
      <c r="H2713" t="b">
        <v>0</v>
      </c>
      <c r="I2713" s="25" t="s">
        <v>5053</v>
      </c>
    </row>
    <row r="2714" spans="1:9" x14ac:dyDescent="0.3">
      <c r="A2714" s="25"/>
      <c r="B2714">
        <v>2712</v>
      </c>
      <c r="C2714" s="9" t="s">
        <v>1018</v>
      </c>
      <c r="D2714" s="25"/>
      <c r="E2714">
        <v>15</v>
      </c>
      <c r="F2714" s="25" t="str">
        <f>VLOOKUP(vAccountPlanning[[#This Row],[Type]],TableTypeAccount[],2)</f>
        <v>Capital</v>
      </c>
      <c r="H2714" t="b">
        <v>0</v>
      </c>
      <c r="I2714" s="25" t="s">
        <v>5054</v>
      </c>
    </row>
    <row r="2715" spans="1:9" x14ac:dyDescent="0.3">
      <c r="A2715" s="25"/>
      <c r="B2715">
        <v>2713</v>
      </c>
      <c r="C2715" s="9" t="s">
        <v>1019</v>
      </c>
      <c r="D2715" s="25"/>
      <c r="E2715">
        <v>15</v>
      </c>
      <c r="F2715" s="25" t="str">
        <f>VLOOKUP(vAccountPlanning[[#This Row],[Type]],TableTypeAccount[],2)</f>
        <v>Capital</v>
      </c>
      <c r="H2715" t="b">
        <v>0</v>
      </c>
      <c r="I2715" s="25" t="s">
        <v>5055</v>
      </c>
    </row>
    <row r="2716" spans="1:9" x14ac:dyDescent="0.3">
      <c r="A2716" s="25"/>
      <c r="B2716">
        <v>2714</v>
      </c>
      <c r="C2716" s="9" t="s">
        <v>1020</v>
      </c>
      <c r="D2716" s="25"/>
      <c r="E2716">
        <v>15</v>
      </c>
      <c r="F2716" s="25" t="str">
        <f>VLOOKUP(vAccountPlanning[[#This Row],[Type]],TableTypeAccount[],2)</f>
        <v>Capital</v>
      </c>
      <c r="H2716" t="b">
        <v>0</v>
      </c>
      <c r="I2716" s="25" t="s">
        <v>5056</v>
      </c>
    </row>
    <row r="2717" spans="1:9" x14ac:dyDescent="0.3">
      <c r="A2717" s="25"/>
      <c r="B2717">
        <v>2715</v>
      </c>
      <c r="C2717" s="9" t="s">
        <v>1021</v>
      </c>
      <c r="D2717" s="25"/>
      <c r="E2717">
        <v>15</v>
      </c>
      <c r="F2717" s="25" t="str">
        <f>VLOOKUP(vAccountPlanning[[#This Row],[Type]],TableTypeAccount[],2)</f>
        <v>Capital</v>
      </c>
      <c r="H2717" t="b">
        <v>0</v>
      </c>
      <c r="I2717" s="25" t="s">
        <v>5057</v>
      </c>
    </row>
    <row r="2718" spans="1:9" x14ac:dyDescent="0.3">
      <c r="A2718" s="25"/>
      <c r="B2718">
        <v>2716</v>
      </c>
      <c r="C2718" s="9" t="s">
        <v>1022</v>
      </c>
      <c r="D2718" s="25"/>
      <c r="E2718">
        <v>15</v>
      </c>
      <c r="F2718" s="25" t="str">
        <f>VLOOKUP(vAccountPlanning[[#This Row],[Type]],TableTypeAccount[],2)</f>
        <v>Capital</v>
      </c>
      <c r="H2718" t="b">
        <v>0</v>
      </c>
      <c r="I2718" s="25" t="s">
        <v>5058</v>
      </c>
    </row>
    <row r="2719" spans="1:9" x14ac:dyDescent="0.3">
      <c r="A2719" s="25"/>
      <c r="B2719">
        <v>2717</v>
      </c>
      <c r="C2719" s="9" t="s">
        <v>1023</v>
      </c>
      <c r="D2719" s="25"/>
      <c r="E2719">
        <v>15</v>
      </c>
      <c r="F2719" s="25" t="str">
        <f>VLOOKUP(vAccountPlanning[[#This Row],[Type]],TableTypeAccount[],2)</f>
        <v>Capital</v>
      </c>
      <c r="H2719" t="b">
        <v>0</v>
      </c>
      <c r="I2719" s="25" t="s">
        <v>5059</v>
      </c>
    </row>
    <row r="2720" spans="1:9" x14ac:dyDescent="0.3">
      <c r="A2720" s="25"/>
      <c r="B2720">
        <v>2718</v>
      </c>
      <c r="C2720" s="9" t="s">
        <v>1024</v>
      </c>
      <c r="D2720" s="25"/>
      <c r="E2720">
        <v>15</v>
      </c>
      <c r="F2720" s="25" t="str">
        <f>VLOOKUP(vAccountPlanning[[#This Row],[Type]],TableTypeAccount[],2)</f>
        <v>Capital</v>
      </c>
      <c r="H2720" t="b">
        <v>0</v>
      </c>
      <c r="I2720" s="25" t="s">
        <v>5060</v>
      </c>
    </row>
    <row r="2721" spans="1:9" x14ac:dyDescent="0.3">
      <c r="A2721" s="25"/>
      <c r="B2721">
        <v>2719</v>
      </c>
      <c r="C2721" s="9" t="s">
        <v>1025</v>
      </c>
      <c r="D2721" s="25"/>
      <c r="E2721">
        <v>15</v>
      </c>
      <c r="F2721" s="25" t="str">
        <f>VLOOKUP(vAccountPlanning[[#This Row],[Type]],TableTypeAccount[],2)</f>
        <v>Capital</v>
      </c>
      <c r="H2721" t="b">
        <v>0</v>
      </c>
      <c r="I2721" s="25" t="s">
        <v>5061</v>
      </c>
    </row>
    <row r="2722" spans="1:9" x14ac:dyDescent="0.3">
      <c r="A2722" s="25"/>
      <c r="B2722">
        <v>2720</v>
      </c>
      <c r="C2722" s="9" t="s">
        <v>1016</v>
      </c>
      <c r="D2722" s="25"/>
      <c r="E2722">
        <v>15</v>
      </c>
      <c r="F2722" s="25" t="str">
        <f>VLOOKUP(vAccountPlanning[[#This Row],[Type]],TableTypeAccount[],2)</f>
        <v>Capital</v>
      </c>
      <c r="H2722" t="b">
        <v>0</v>
      </c>
      <c r="I2722" s="25" t="s">
        <v>5062</v>
      </c>
    </row>
    <row r="2723" spans="1:9" x14ac:dyDescent="0.3">
      <c r="A2723" s="25"/>
      <c r="B2723">
        <v>2721</v>
      </c>
      <c r="C2723" s="9" t="s">
        <v>1017</v>
      </c>
      <c r="D2723" s="25"/>
      <c r="E2723">
        <v>15</v>
      </c>
      <c r="F2723" s="25" t="str">
        <f>VLOOKUP(vAccountPlanning[[#This Row],[Type]],TableTypeAccount[],2)</f>
        <v>Capital</v>
      </c>
      <c r="H2723" t="b">
        <v>0</v>
      </c>
      <c r="I2723" s="25" t="s">
        <v>5063</v>
      </c>
    </row>
    <row r="2724" spans="1:9" x14ac:dyDescent="0.3">
      <c r="A2724" s="25"/>
      <c r="B2724">
        <v>2722</v>
      </c>
      <c r="C2724" s="9" t="s">
        <v>1018</v>
      </c>
      <c r="D2724" s="25"/>
      <c r="E2724">
        <v>15</v>
      </c>
      <c r="F2724" s="25" t="str">
        <f>VLOOKUP(vAccountPlanning[[#This Row],[Type]],TableTypeAccount[],2)</f>
        <v>Capital</v>
      </c>
      <c r="H2724" t="b">
        <v>0</v>
      </c>
      <c r="I2724" s="25" t="s">
        <v>5064</v>
      </c>
    </row>
    <row r="2725" spans="1:9" x14ac:dyDescent="0.3">
      <c r="A2725" s="25"/>
      <c r="B2725">
        <v>2723</v>
      </c>
      <c r="C2725" s="9" t="s">
        <v>1019</v>
      </c>
      <c r="D2725" s="25"/>
      <c r="E2725">
        <v>15</v>
      </c>
      <c r="F2725" s="25" t="str">
        <f>VLOOKUP(vAccountPlanning[[#This Row],[Type]],TableTypeAccount[],2)</f>
        <v>Capital</v>
      </c>
      <c r="H2725" t="b">
        <v>0</v>
      </c>
      <c r="I2725" s="25" t="s">
        <v>5065</v>
      </c>
    </row>
    <row r="2726" spans="1:9" x14ac:dyDescent="0.3">
      <c r="A2726" s="25"/>
      <c r="B2726">
        <v>2724</v>
      </c>
      <c r="C2726" s="9" t="s">
        <v>1020</v>
      </c>
      <c r="D2726" s="25"/>
      <c r="E2726">
        <v>15</v>
      </c>
      <c r="F2726" s="25" t="str">
        <f>VLOOKUP(vAccountPlanning[[#This Row],[Type]],TableTypeAccount[],2)</f>
        <v>Capital</v>
      </c>
      <c r="H2726" t="b">
        <v>0</v>
      </c>
      <c r="I2726" s="25" t="s">
        <v>5066</v>
      </c>
    </row>
    <row r="2727" spans="1:9" x14ac:dyDescent="0.3">
      <c r="A2727" s="25"/>
      <c r="B2727">
        <v>2725</v>
      </c>
      <c r="C2727" s="9" t="s">
        <v>1021</v>
      </c>
      <c r="D2727" s="25"/>
      <c r="E2727">
        <v>15</v>
      </c>
      <c r="F2727" s="25" t="str">
        <f>VLOOKUP(vAccountPlanning[[#This Row],[Type]],TableTypeAccount[],2)</f>
        <v>Capital</v>
      </c>
      <c r="H2727" t="b">
        <v>0</v>
      </c>
      <c r="I2727" s="25" t="s">
        <v>5067</v>
      </c>
    </row>
    <row r="2728" spans="1:9" x14ac:dyDescent="0.3">
      <c r="A2728" s="25"/>
      <c r="B2728">
        <v>2726</v>
      </c>
      <c r="C2728" s="9" t="s">
        <v>1022</v>
      </c>
      <c r="D2728" s="25"/>
      <c r="E2728">
        <v>15</v>
      </c>
      <c r="F2728" s="25" t="str">
        <f>VLOOKUP(vAccountPlanning[[#This Row],[Type]],TableTypeAccount[],2)</f>
        <v>Capital</v>
      </c>
      <c r="H2728" t="b">
        <v>0</v>
      </c>
      <c r="I2728" s="25" t="s">
        <v>5068</v>
      </c>
    </row>
    <row r="2729" spans="1:9" x14ac:dyDescent="0.3">
      <c r="A2729" s="25"/>
      <c r="B2729">
        <v>2727</v>
      </c>
      <c r="C2729" s="9" t="s">
        <v>1023</v>
      </c>
      <c r="D2729" s="25"/>
      <c r="E2729">
        <v>15</v>
      </c>
      <c r="F2729" s="25" t="str">
        <f>VLOOKUP(vAccountPlanning[[#This Row],[Type]],TableTypeAccount[],2)</f>
        <v>Capital</v>
      </c>
      <c r="H2729" t="b">
        <v>0</v>
      </c>
      <c r="I2729" s="25" t="s">
        <v>5069</v>
      </c>
    </row>
    <row r="2730" spans="1:9" x14ac:dyDescent="0.3">
      <c r="A2730" s="25"/>
      <c r="B2730">
        <v>2728</v>
      </c>
      <c r="C2730" s="9" t="s">
        <v>1024</v>
      </c>
      <c r="D2730" s="25"/>
      <c r="E2730">
        <v>15</v>
      </c>
      <c r="F2730" s="25" t="str">
        <f>VLOOKUP(vAccountPlanning[[#This Row],[Type]],TableTypeAccount[],2)</f>
        <v>Capital</v>
      </c>
      <c r="H2730" t="b">
        <v>0</v>
      </c>
      <c r="I2730" s="25" t="s">
        <v>5070</v>
      </c>
    </row>
    <row r="2731" spans="1:9" x14ac:dyDescent="0.3">
      <c r="A2731" s="25"/>
      <c r="B2731">
        <v>2729</v>
      </c>
      <c r="C2731" s="9" t="s">
        <v>1025</v>
      </c>
      <c r="D2731" s="25"/>
      <c r="E2731">
        <v>15</v>
      </c>
      <c r="F2731" s="25" t="str">
        <f>VLOOKUP(vAccountPlanning[[#This Row],[Type]],TableTypeAccount[],2)</f>
        <v>Capital</v>
      </c>
      <c r="H2731" t="b">
        <v>0</v>
      </c>
      <c r="I2731" s="25" t="s">
        <v>5071</v>
      </c>
    </row>
    <row r="2732" spans="1:9" x14ac:dyDescent="0.3">
      <c r="A2732" s="25"/>
      <c r="B2732">
        <v>2730</v>
      </c>
      <c r="C2732" s="9" t="s">
        <v>1016</v>
      </c>
      <c r="D2732" s="25"/>
      <c r="E2732">
        <v>15</v>
      </c>
      <c r="F2732" s="25" t="str">
        <f>VLOOKUP(vAccountPlanning[[#This Row],[Type]],TableTypeAccount[],2)</f>
        <v>Capital</v>
      </c>
      <c r="H2732" t="b">
        <v>0</v>
      </c>
      <c r="I2732" s="25" t="s">
        <v>5072</v>
      </c>
    </row>
    <row r="2733" spans="1:9" x14ac:dyDescent="0.3">
      <c r="A2733" s="25"/>
      <c r="B2733">
        <v>2731</v>
      </c>
      <c r="C2733" s="9" t="s">
        <v>1017</v>
      </c>
      <c r="D2733" s="25"/>
      <c r="E2733">
        <v>15</v>
      </c>
      <c r="F2733" s="25" t="str">
        <f>VLOOKUP(vAccountPlanning[[#This Row],[Type]],TableTypeAccount[],2)</f>
        <v>Capital</v>
      </c>
      <c r="H2733" t="b">
        <v>0</v>
      </c>
      <c r="I2733" s="25" t="s">
        <v>5073</v>
      </c>
    </row>
    <row r="2734" spans="1:9" x14ac:dyDescent="0.3">
      <c r="A2734" s="25"/>
      <c r="B2734">
        <v>2732</v>
      </c>
      <c r="C2734" s="9" t="s">
        <v>1018</v>
      </c>
      <c r="D2734" s="25"/>
      <c r="E2734">
        <v>15</v>
      </c>
      <c r="F2734" s="25" t="str">
        <f>VLOOKUP(vAccountPlanning[[#This Row],[Type]],TableTypeAccount[],2)</f>
        <v>Capital</v>
      </c>
      <c r="H2734" t="b">
        <v>0</v>
      </c>
      <c r="I2734" s="25" t="s">
        <v>5074</v>
      </c>
    </row>
    <row r="2735" spans="1:9" x14ac:dyDescent="0.3">
      <c r="A2735" s="25"/>
      <c r="B2735">
        <v>2733</v>
      </c>
      <c r="C2735" s="9" t="s">
        <v>1019</v>
      </c>
      <c r="D2735" s="25"/>
      <c r="E2735">
        <v>15</v>
      </c>
      <c r="F2735" s="25" t="str">
        <f>VLOOKUP(vAccountPlanning[[#This Row],[Type]],TableTypeAccount[],2)</f>
        <v>Capital</v>
      </c>
      <c r="H2735" t="b">
        <v>0</v>
      </c>
      <c r="I2735" s="25" t="s">
        <v>5075</v>
      </c>
    </row>
    <row r="2736" spans="1:9" x14ac:dyDescent="0.3">
      <c r="A2736" s="25"/>
      <c r="B2736">
        <v>2734</v>
      </c>
      <c r="C2736" s="9" t="s">
        <v>1020</v>
      </c>
      <c r="D2736" s="25"/>
      <c r="E2736">
        <v>15</v>
      </c>
      <c r="F2736" s="25" t="str">
        <f>VLOOKUP(vAccountPlanning[[#This Row],[Type]],TableTypeAccount[],2)</f>
        <v>Capital</v>
      </c>
      <c r="H2736" t="b">
        <v>0</v>
      </c>
      <c r="I2736" s="25" t="s">
        <v>5076</v>
      </c>
    </row>
    <row r="2737" spans="1:9" x14ac:dyDescent="0.3">
      <c r="A2737" s="25"/>
      <c r="B2737">
        <v>2735</v>
      </c>
      <c r="C2737" s="9" t="s">
        <v>1021</v>
      </c>
      <c r="D2737" s="25"/>
      <c r="E2737">
        <v>15</v>
      </c>
      <c r="F2737" s="25" t="str">
        <f>VLOOKUP(vAccountPlanning[[#This Row],[Type]],TableTypeAccount[],2)</f>
        <v>Capital</v>
      </c>
      <c r="H2737" t="b">
        <v>0</v>
      </c>
      <c r="I2737" s="25" t="s">
        <v>5077</v>
      </c>
    </row>
    <row r="2738" spans="1:9" x14ac:dyDescent="0.3">
      <c r="A2738" s="25"/>
      <c r="B2738">
        <v>2736</v>
      </c>
      <c r="C2738" s="9" t="s">
        <v>1022</v>
      </c>
      <c r="D2738" s="25"/>
      <c r="E2738">
        <v>15</v>
      </c>
      <c r="F2738" s="25" t="str">
        <f>VLOOKUP(vAccountPlanning[[#This Row],[Type]],TableTypeAccount[],2)</f>
        <v>Capital</v>
      </c>
      <c r="H2738" t="b">
        <v>0</v>
      </c>
      <c r="I2738" s="25" t="s">
        <v>5078</v>
      </c>
    </row>
    <row r="2739" spans="1:9" x14ac:dyDescent="0.3">
      <c r="A2739" s="25"/>
      <c r="B2739">
        <v>2737</v>
      </c>
      <c r="C2739" s="9" t="s">
        <v>1023</v>
      </c>
      <c r="D2739" s="25"/>
      <c r="E2739">
        <v>15</v>
      </c>
      <c r="F2739" s="25" t="str">
        <f>VLOOKUP(vAccountPlanning[[#This Row],[Type]],TableTypeAccount[],2)</f>
        <v>Capital</v>
      </c>
      <c r="H2739" t="b">
        <v>0</v>
      </c>
      <c r="I2739" s="25" t="s">
        <v>5079</v>
      </c>
    </row>
    <row r="2740" spans="1:9" x14ac:dyDescent="0.3">
      <c r="A2740" s="25"/>
      <c r="B2740">
        <v>2738</v>
      </c>
      <c r="C2740" s="9" t="s">
        <v>1024</v>
      </c>
      <c r="D2740" s="25"/>
      <c r="E2740">
        <v>15</v>
      </c>
      <c r="F2740" s="25" t="str">
        <f>VLOOKUP(vAccountPlanning[[#This Row],[Type]],TableTypeAccount[],2)</f>
        <v>Capital</v>
      </c>
      <c r="H2740" t="b">
        <v>0</v>
      </c>
      <c r="I2740" s="25" t="s">
        <v>5080</v>
      </c>
    </row>
    <row r="2741" spans="1:9" x14ac:dyDescent="0.3">
      <c r="A2741" s="25"/>
      <c r="B2741">
        <v>2739</v>
      </c>
      <c r="C2741" s="9" t="s">
        <v>1025</v>
      </c>
      <c r="D2741" s="25"/>
      <c r="E2741">
        <v>15</v>
      </c>
      <c r="F2741" s="25" t="str">
        <f>VLOOKUP(vAccountPlanning[[#This Row],[Type]],TableTypeAccount[],2)</f>
        <v>Capital</v>
      </c>
      <c r="H2741" t="b">
        <v>0</v>
      </c>
      <c r="I2741" s="25" t="s">
        <v>5081</v>
      </c>
    </row>
    <row r="2742" spans="1:9" x14ac:dyDescent="0.3">
      <c r="A2742" s="25"/>
      <c r="B2742">
        <v>2740</v>
      </c>
      <c r="C2742" s="9" t="s">
        <v>1016</v>
      </c>
      <c r="D2742" s="25"/>
      <c r="E2742">
        <v>15</v>
      </c>
      <c r="F2742" s="25" t="str">
        <f>VLOOKUP(vAccountPlanning[[#This Row],[Type]],TableTypeAccount[],2)</f>
        <v>Capital</v>
      </c>
      <c r="H2742" t="b">
        <v>0</v>
      </c>
      <c r="I2742" s="25" t="s">
        <v>5082</v>
      </c>
    </row>
    <row r="2743" spans="1:9" x14ac:dyDescent="0.3">
      <c r="A2743" s="25"/>
      <c r="B2743">
        <v>2741</v>
      </c>
      <c r="C2743" s="9" t="s">
        <v>1017</v>
      </c>
      <c r="D2743" s="25"/>
      <c r="E2743">
        <v>15</v>
      </c>
      <c r="F2743" s="25" t="str">
        <f>VLOOKUP(vAccountPlanning[[#This Row],[Type]],TableTypeAccount[],2)</f>
        <v>Capital</v>
      </c>
      <c r="H2743" t="b">
        <v>0</v>
      </c>
      <c r="I2743" s="25" t="s">
        <v>5083</v>
      </c>
    </row>
    <row r="2744" spans="1:9" x14ac:dyDescent="0.3">
      <c r="A2744" s="25"/>
      <c r="B2744">
        <v>2742</v>
      </c>
      <c r="C2744" s="9" t="s">
        <v>1018</v>
      </c>
      <c r="D2744" s="25"/>
      <c r="E2744">
        <v>15</v>
      </c>
      <c r="F2744" s="25" t="str">
        <f>VLOOKUP(vAccountPlanning[[#This Row],[Type]],TableTypeAccount[],2)</f>
        <v>Capital</v>
      </c>
      <c r="H2744" t="b">
        <v>0</v>
      </c>
      <c r="I2744" s="25" t="s">
        <v>5084</v>
      </c>
    </row>
    <row r="2745" spans="1:9" x14ac:dyDescent="0.3">
      <c r="A2745" s="25"/>
      <c r="B2745">
        <v>2743</v>
      </c>
      <c r="C2745" s="9" t="s">
        <v>1019</v>
      </c>
      <c r="D2745" s="25"/>
      <c r="E2745">
        <v>15</v>
      </c>
      <c r="F2745" s="25" t="str">
        <f>VLOOKUP(vAccountPlanning[[#This Row],[Type]],TableTypeAccount[],2)</f>
        <v>Capital</v>
      </c>
      <c r="H2745" t="b">
        <v>0</v>
      </c>
      <c r="I2745" s="25" t="s">
        <v>5085</v>
      </c>
    </row>
    <row r="2746" spans="1:9" x14ac:dyDescent="0.3">
      <c r="A2746" s="25"/>
      <c r="B2746">
        <v>2744</v>
      </c>
      <c r="C2746" s="9" t="s">
        <v>1020</v>
      </c>
      <c r="D2746" s="25"/>
      <c r="E2746">
        <v>15</v>
      </c>
      <c r="F2746" s="25" t="str">
        <f>VLOOKUP(vAccountPlanning[[#This Row],[Type]],TableTypeAccount[],2)</f>
        <v>Capital</v>
      </c>
      <c r="H2746" t="b">
        <v>0</v>
      </c>
      <c r="I2746" s="25" t="s">
        <v>5086</v>
      </c>
    </row>
    <row r="2747" spans="1:9" x14ac:dyDescent="0.3">
      <c r="A2747" s="25"/>
      <c r="B2747">
        <v>2745</v>
      </c>
      <c r="C2747" s="9" t="s">
        <v>1021</v>
      </c>
      <c r="D2747" s="25"/>
      <c r="E2747">
        <v>15</v>
      </c>
      <c r="F2747" s="25" t="str">
        <f>VLOOKUP(vAccountPlanning[[#This Row],[Type]],TableTypeAccount[],2)</f>
        <v>Capital</v>
      </c>
      <c r="H2747" t="b">
        <v>0</v>
      </c>
      <c r="I2747" s="25" t="s">
        <v>5087</v>
      </c>
    </row>
    <row r="2748" spans="1:9" x14ac:dyDescent="0.3">
      <c r="A2748" s="25"/>
      <c r="B2748">
        <v>2746</v>
      </c>
      <c r="C2748" s="9" t="s">
        <v>1022</v>
      </c>
      <c r="D2748" s="25"/>
      <c r="E2748">
        <v>15</v>
      </c>
      <c r="F2748" s="25" t="str">
        <f>VLOOKUP(vAccountPlanning[[#This Row],[Type]],TableTypeAccount[],2)</f>
        <v>Capital</v>
      </c>
      <c r="H2748" t="b">
        <v>0</v>
      </c>
      <c r="I2748" s="25" t="s">
        <v>5088</v>
      </c>
    </row>
    <row r="2749" spans="1:9" x14ac:dyDescent="0.3">
      <c r="A2749" s="25"/>
      <c r="B2749">
        <v>2747</v>
      </c>
      <c r="C2749" s="9" t="s">
        <v>1023</v>
      </c>
      <c r="D2749" s="25"/>
      <c r="E2749">
        <v>15</v>
      </c>
      <c r="F2749" s="25" t="str">
        <f>VLOOKUP(vAccountPlanning[[#This Row],[Type]],TableTypeAccount[],2)</f>
        <v>Capital</v>
      </c>
      <c r="H2749" t="b">
        <v>0</v>
      </c>
      <c r="I2749" s="25" t="s">
        <v>5089</v>
      </c>
    </row>
    <row r="2750" spans="1:9" x14ac:dyDescent="0.3">
      <c r="A2750" s="25"/>
      <c r="B2750">
        <v>2748</v>
      </c>
      <c r="C2750" s="9" t="s">
        <v>1024</v>
      </c>
      <c r="D2750" s="25"/>
      <c r="E2750">
        <v>15</v>
      </c>
      <c r="F2750" s="25" t="str">
        <f>VLOOKUP(vAccountPlanning[[#This Row],[Type]],TableTypeAccount[],2)</f>
        <v>Capital</v>
      </c>
      <c r="H2750" t="b">
        <v>0</v>
      </c>
      <c r="I2750" s="25" t="s">
        <v>5090</v>
      </c>
    </row>
    <row r="2751" spans="1:9" x14ac:dyDescent="0.3">
      <c r="A2751" s="25"/>
      <c r="B2751">
        <v>2749</v>
      </c>
      <c r="C2751" s="9" t="s">
        <v>1025</v>
      </c>
      <c r="D2751" s="25"/>
      <c r="E2751">
        <v>15</v>
      </c>
      <c r="F2751" s="25" t="str">
        <f>VLOOKUP(vAccountPlanning[[#This Row],[Type]],TableTypeAccount[],2)</f>
        <v>Capital</v>
      </c>
      <c r="H2751" t="b">
        <v>0</v>
      </c>
      <c r="I2751" s="25" t="s">
        <v>5091</v>
      </c>
    </row>
    <row r="2752" spans="1:9" x14ac:dyDescent="0.3">
      <c r="A2752" s="25"/>
      <c r="B2752">
        <v>2750</v>
      </c>
      <c r="C2752" s="9" t="s">
        <v>1026</v>
      </c>
      <c r="D2752" s="25"/>
      <c r="E2752">
        <v>15</v>
      </c>
      <c r="F2752" s="25" t="str">
        <f>VLOOKUP(vAccountPlanning[[#This Row],[Type]],TableTypeAccount[],2)</f>
        <v>Capital</v>
      </c>
      <c r="H2752" t="b">
        <v>0</v>
      </c>
      <c r="I2752" s="25" t="s">
        <v>5092</v>
      </c>
    </row>
    <row r="2753" spans="1:9" x14ac:dyDescent="0.3">
      <c r="A2753" s="25"/>
      <c r="B2753">
        <v>2751</v>
      </c>
      <c r="C2753" s="9" t="s">
        <v>1027</v>
      </c>
      <c r="D2753" s="25"/>
      <c r="E2753">
        <v>15</v>
      </c>
      <c r="F2753" s="25" t="str">
        <f>VLOOKUP(vAccountPlanning[[#This Row],[Type]],TableTypeAccount[],2)</f>
        <v>Capital</v>
      </c>
      <c r="H2753" t="b">
        <v>0</v>
      </c>
      <c r="I2753" s="25" t="s">
        <v>5093</v>
      </c>
    </row>
    <row r="2754" spans="1:9" x14ac:dyDescent="0.3">
      <c r="A2754" s="25"/>
      <c r="B2754">
        <v>2752</v>
      </c>
      <c r="C2754" s="9" t="s">
        <v>1028</v>
      </c>
      <c r="D2754" s="25"/>
      <c r="E2754">
        <v>15</v>
      </c>
      <c r="F2754" s="25" t="str">
        <f>VLOOKUP(vAccountPlanning[[#This Row],[Type]],TableTypeAccount[],2)</f>
        <v>Capital</v>
      </c>
      <c r="H2754" t="b">
        <v>0</v>
      </c>
      <c r="I2754" s="25" t="s">
        <v>5094</v>
      </c>
    </row>
    <row r="2755" spans="1:9" x14ac:dyDescent="0.3">
      <c r="A2755" s="25"/>
      <c r="B2755">
        <v>2753</v>
      </c>
      <c r="C2755" s="9" t="s">
        <v>1029</v>
      </c>
      <c r="D2755" s="25"/>
      <c r="E2755">
        <v>15</v>
      </c>
      <c r="F2755" s="25" t="str">
        <f>VLOOKUP(vAccountPlanning[[#This Row],[Type]],TableTypeAccount[],2)</f>
        <v>Capital</v>
      </c>
      <c r="H2755" t="b">
        <v>0</v>
      </c>
      <c r="I2755" s="25" t="s">
        <v>5095</v>
      </c>
    </row>
    <row r="2756" spans="1:9" x14ac:dyDescent="0.3">
      <c r="A2756" s="25"/>
      <c r="B2756">
        <v>2754</v>
      </c>
      <c r="C2756" s="9" t="s">
        <v>1030</v>
      </c>
      <c r="D2756" s="25"/>
      <c r="E2756">
        <v>15</v>
      </c>
      <c r="F2756" s="25" t="str">
        <f>VLOOKUP(vAccountPlanning[[#This Row],[Type]],TableTypeAccount[],2)</f>
        <v>Capital</v>
      </c>
      <c r="H2756" t="b">
        <v>0</v>
      </c>
      <c r="I2756" s="25" t="s">
        <v>5096</v>
      </c>
    </row>
    <row r="2757" spans="1:9" x14ac:dyDescent="0.3">
      <c r="A2757" s="25"/>
      <c r="B2757">
        <v>2755</v>
      </c>
      <c r="C2757" s="9" t="s">
        <v>1031</v>
      </c>
      <c r="D2757" s="25"/>
      <c r="E2757">
        <v>15</v>
      </c>
      <c r="F2757" s="25" t="str">
        <f>VLOOKUP(vAccountPlanning[[#This Row],[Type]],TableTypeAccount[],2)</f>
        <v>Capital</v>
      </c>
      <c r="H2757" t="b">
        <v>0</v>
      </c>
      <c r="I2757" s="25" t="s">
        <v>5097</v>
      </c>
    </row>
    <row r="2758" spans="1:9" x14ac:dyDescent="0.3">
      <c r="A2758" s="25"/>
      <c r="B2758">
        <v>2756</v>
      </c>
      <c r="C2758" s="9" t="s">
        <v>1032</v>
      </c>
      <c r="D2758" s="25"/>
      <c r="E2758">
        <v>15</v>
      </c>
      <c r="F2758" s="25" t="str">
        <f>VLOOKUP(vAccountPlanning[[#This Row],[Type]],TableTypeAccount[],2)</f>
        <v>Capital</v>
      </c>
      <c r="H2758" t="b">
        <v>0</v>
      </c>
      <c r="I2758" s="25" t="s">
        <v>5098</v>
      </c>
    </row>
    <row r="2759" spans="1:9" x14ac:dyDescent="0.3">
      <c r="A2759" s="25"/>
      <c r="B2759">
        <v>2757</v>
      </c>
      <c r="C2759" s="9" t="s">
        <v>1033</v>
      </c>
      <c r="D2759" s="25"/>
      <c r="E2759">
        <v>15</v>
      </c>
      <c r="F2759" s="25" t="str">
        <f>VLOOKUP(vAccountPlanning[[#This Row],[Type]],TableTypeAccount[],2)</f>
        <v>Capital</v>
      </c>
      <c r="H2759" t="b">
        <v>0</v>
      </c>
      <c r="I2759" s="25" t="s">
        <v>5099</v>
      </c>
    </row>
    <row r="2760" spans="1:9" x14ac:dyDescent="0.3">
      <c r="A2760" s="25"/>
      <c r="B2760">
        <v>2758</v>
      </c>
      <c r="C2760" s="9" t="s">
        <v>1034</v>
      </c>
      <c r="D2760" s="25"/>
      <c r="E2760">
        <v>15</v>
      </c>
      <c r="F2760" s="25" t="str">
        <f>VLOOKUP(vAccountPlanning[[#This Row],[Type]],TableTypeAccount[],2)</f>
        <v>Capital</v>
      </c>
      <c r="H2760" t="b">
        <v>0</v>
      </c>
      <c r="I2760" s="25" t="s">
        <v>5100</v>
      </c>
    </row>
    <row r="2761" spans="1:9" x14ac:dyDescent="0.3">
      <c r="A2761" s="25"/>
      <c r="B2761">
        <v>2759</v>
      </c>
      <c r="C2761" s="9" t="s">
        <v>1035</v>
      </c>
      <c r="D2761" s="25"/>
      <c r="E2761">
        <v>15</v>
      </c>
      <c r="F2761" s="25" t="str">
        <f>VLOOKUP(vAccountPlanning[[#This Row],[Type]],TableTypeAccount[],2)</f>
        <v>Capital</v>
      </c>
      <c r="H2761" t="b">
        <v>0</v>
      </c>
      <c r="I2761" s="25" t="s">
        <v>5101</v>
      </c>
    </row>
    <row r="2762" spans="1:9" x14ac:dyDescent="0.3">
      <c r="A2762" s="25"/>
      <c r="B2762">
        <v>2760</v>
      </c>
      <c r="C2762" s="9" t="s">
        <v>1026</v>
      </c>
      <c r="D2762" s="25"/>
      <c r="E2762">
        <v>15</v>
      </c>
      <c r="F2762" s="25" t="str">
        <f>VLOOKUP(vAccountPlanning[[#This Row],[Type]],TableTypeAccount[],2)</f>
        <v>Capital</v>
      </c>
      <c r="H2762" t="b">
        <v>0</v>
      </c>
      <c r="I2762" s="25" t="s">
        <v>5102</v>
      </c>
    </row>
    <row r="2763" spans="1:9" x14ac:dyDescent="0.3">
      <c r="A2763" s="25"/>
      <c r="B2763">
        <v>2761</v>
      </c>
      <c r="C2763" s="9" t="s">
        <v>1027</v>
      </c>
      <c r="D2763" s="25"/>
      <c r="E2763">
        <v>15</v>
      </c>
      <c r="F2763" s="25" t="str">
        <f>VLOOKUP(vAccountPlanning[[#This Row],[Type]],TableTypeAccount[],2)</f>
        <v>Capital</v>
      </c>
      <c r="H2763" t="b">
        <v>0</v>
      </c>
      <c r="I2763" s="25" t="s">
        <v>5103</v>
      </c>
    </row>
    <row r="2764" spans="1:9" x14ac:dyDescent="0.3">
      <c r="A2764" s="25"/>
      <c r="B2764">
        <v>2762</v>
      </c>
      <c r="C2764" s="9" t="s">
        <v>1028</v>
      </c>
      <c r="D2764" s="25"/>
      <c r="E2764">
        <v>15</v>
      </c>
      <c r="F2764" s="25" t="str">
        <f>VLOOKUP(vAccountPlanning[[#This Row],[Type]],TableTypeAccount[],2)</f>
        <v>Capital</v>
      </c>
      <c r="H2764" t="b">
        <v>0</v>
      </c>
      <c r="I2764" s="25" t="s">
        <v>5104</v>
      </c>
    </row>
    <row r="2765" spans="1:9" x14ac:dyDescent="0.3">
      <c r="A2765" s="25"/>
      <c r="B2765">
        <v>2763</v>
      </c>
      <c r="C2765" s="9" t="s">
        <v>1029</v>
      </c>
      <c r="D2765" s="25"/>
      <c r="E2765">
        <v>15</v>
      </c>
      <c r="F2765" s="25" t="str">
        <f>VLOOKUP(vAccountPlanning[[#This Row],[Type]],TableTypeAccount[],2)</f>
        <v>Capital</v>
      </c>
      <c r="H2765" t="b">
        <v>0</v>
      </c>
      <c r="I2765" s="25" t="s">
        <v>5105</v>
      </c>
    </row>
    <row r="2766" spans="1:9" x14ac:dyDescent="0.3">
      <c r="A2766" s="25"/>
      <c r="B2766">
        <v>2764</v>
      </c>
      <c r="C2766" s="9" t="s">
        <v>1030</v>
      </c>
      <c r="D2766" s="25"/>
      <c r="E2766">
        <v>15</v>
      </c>
      <c r="F2766" s="25" t="str">
        <f>VLOOKUP(vAccountPlanning[[#This Row],[Type]],TableTypeAccount[],2)</f>
        <v>Capital</v>
      </c>
      <c r="H2766" t="b">
        <v>0</v>
      </c>
      <c r="I2766" s="25" t="s">
        <v>5106</v>
      </c>
    </row>
    <row r="2767" spans="1:9" x14ac:dyDescent="0.3">
      <c r="A2767" s="25"/>
      <c r="B2767">
        <v>2765</v>
      </c>
      <c r="C2767" s="9" t="s">
        <v>1031</v>
      </c>
      <c r="D2767" s="25"/>
      <c r="E2767">
        <v>15</v>
      </c>
      <c r="F2767" s="25" t="str">
        <f>VLOOKUP(vAccountPlanning[[#This Row],[Type]],TableTypeAccount[],2)</f>
        <v>Capital</v>
      </c>
      <c r="H2767" t="b">
        <v>0</v>
      </c>
      <c r="I2767" s="25" t="s">
        <v>5107</v>
      </c>
    </row>
    <row r="2768" spans="1:9" x14ac:dyDescent="0.3">
      <c r="A2768" s="25"/>
      <c r="B2768">
        <v>2766</v>
      </c>
      <c r="C2768" s="9" t="s">
        <v>1032</v>
      </c>
      <c r="D2768" s="25"/>
      <c r="E2768">
        <v>15</v>
      </c>
      <c r="F2768" s="25" t="str">
        <f>VLOOKUP(vAccountPlanning[[#This Row],[Type]],TableTypeAccount[],2)</f>
        <v>Capital</v>
      </c>
      <c r="H2768" t="b">
        <v>0</v>
      </c>
      <c r="I2768" s="25" t="s">
        <v>5108</v>
      </c>
    </row>
    <row r="2769" spans="1:9" x14ac:dyDescent="0.3">
      <c r="A2769" s="25"/>
      <c r="B2769">
        <v>2767</v>
      </c>
      <c r="C2769" s="9" t="s">
        <v>1033</v>
      </c>
      <c r="D2769" s="25"/>
      <c r="E2769">
        <v>15</v>
      </c>
      <c r="F2769" s="25" t="str">
        <f>VLOOKUP(vAccountPlanning[[#This Row],[Type]],TableTypeAccount[],2)</f>
        <v>Capital</v>
      </c>
      <c r="H2769" t="b">
        <v>0</v>
      </c>
      <c r="I2769" s="25" t="s">
        <v>5109</v>
      </c>
    </row>
    <row r="2770" spans="1:9" x14ac:dyDescent="0.3">
      <c r="A2770" s="25"/>
      <c r="B2770">
        <v>2768</v>
      </c>
      <c r="C2770" s="9" t="s">
        <v>1034</v>
      </c>
      <c r="D2770" s="25"/>
      <c r="E2770">
        <v>15</v>
      </c>
      <c r="F2770" s="25" t="str">
        <f>VLOOKUP(vAccountPlanning[[#This Row],[Type]],TableTypeAccount[],2)</f>
        <v>Capital</v>
      </c>
      <c r="H2770" t="b">
        <v>0</v>
      </c>
      <c r="I2770" s="25" t="s">
        <v>5110</v>
      </c>
    </row>
    <row r="2771" spans="1:9" x14ac:dyDescent="0.3">
      <c r="A2771" s="25"/>
      <c r="B2771">
        <v>2769</v>
      </c>
      <c r="C2771" s="9" t="s">
        <v>1035</v>
      </c>
      <c r="D2771" s="25"/>
      <c r="E2771">
        <v>15</v>
      </c>
      <c r="F2771" s="25" t="str">
        <f>VLOOKUP(vAccountPlanning[[#This Row],[Type]],TableTypeAccount[],2)</f>
        <v>Capital</v>
      </c>
      <c r="H2771" t="b">
        <v>0</v>
      </c>
      <c r="I2771" s="25" t="s">
        <v>5111</v>
      </c>
    </row>
    <row r="2772" spans="1:9" x14ac:dyDescent="0.3">
      <c r="A2772" s="25"/>
      <c r="B2772">
        <v>2770</v>
      </c>
      <c r="C2772" s="9" t="s">
        <v>1026</v>
      </c>
      <c r="D2772" s="25"/>
      <c r="E2772">
        <v>15</v>
      </c>
      <c r="F2772" s="25" t="str">
        <f>VLOOKUP(vAccountPlanning[[#This Row],[Type]],TableTypeAccount[],2)</f>
        <v>Capital</v>
      </c>
      <c r="H2772" t="b">
        <v>0</v>
      </c>
      <c r="I2772" s="25" t="s">
        <v>5112</v>
      </c>
    </row>
    <row r="2773" spans="1:9" x14ac:dyDescent="0.3">
      <c r="A2773" s="25"/>
      <c r="B2773">
        <v>2771</v>
      </c>
      <c r="C2773" s="9" t="s">
        <v>1027</v>
      </c>
      <c r="D2773" s="25"/>
      <c r="E2773">
        <v>15</v>
      </c>
      <c r="F2773" s="25" t="str">
        <f>VLOOKUP(vAccountPlanning[[#This Row],[Type]],TableTypeAccount[],2)</f>
        <v>Capital</v>
      </c>
      <c r="H2773" t="b">
        <v>0</v>
      </c>
      <c r="I2773" s="25" t="s">
        <v>5113</v>
      </c>
    </row>
    <row r="2774" spans="1:9" x14ac:dyDescent="0.3">
      <c r="A2774" s="25"/>
      <c r="B2774">
        <v>2772</v>
      </c>
      <c r="C2774" s="9" t="s">
        <v>1028</v>
      </c>
      <c r="D2774" s="25"/>
      <c r="E2774">
        <v>15</v>
      </c>
      <c r="F2774" s="25" t="str">
        <f>VLOOKUP(vAccountPlanning[[#This Row],[Type]],TableTypeAccount[],2)</f>
        <v>Capital</v>
      </c>
      <c r="H2774" t="b">
        <v>0</v>
      </c>
      <c r="I2774" s="25" t="s">
        <v>5114</v>
      </c>
    </row>
    <row r="2775" spans="1:9" x14ac:dyDescent="0.3">
      <c r="A2775" s="25"/>
      <c r="B2775">
        <v>2773</v>
      </c>
      <c r="C2775" s="9" t="s">
        <v>1029</v>
      </c>
      <c r="D2775" s="25"/>
      <c r="E2775">
        <v>15</v>
      </c>
      <c r="F2775" s="25" t="str">
        <f>VLOOKUP(vAccountPlanning[[#This Row],[Type]],TableTypeAccount[],2)</f>
        <v>Capital</v>
      </c>
      <c r="H2775" t="b">
        <v>0</v>
      </c>
      <c r="I2775" s="25" t="s">
        <v>5115</v>
      </c>
    </row>
    <row r="2776" spans="1:9" x14ac:dyDescent="0.3">
      <c r="A2776" s="25"/>
      <c r="B2776">
        <v>2774</v>
      </c>
      <c r="C2776" s="9" t="s">
        <v>1030</v>
      </c>
      <c r="D2776" s="25"/>
      <c r="E2776">
        <v>15</v>
      </c>
      <c r="F2776" s="25" t="str">
        <f>VLOOKUP(vAccountPlanning[[#This Row],[Type]],TableTypeAccount[],2)</f>
        <v>Capital</v>
      </c>
      <c r="H2776" t="b">
        <v>0</v>
      </c>
      <c r="I2776" s="25" t="s">
        <v>5116</v>
      </c>
    </row>
    <row r="2777" spans="1:9" x14ac:dyDescent="0.3">
      <c r="A2777" s="25"/>
      <c r="B2777">
        <v>2775</v>
      </c>
      <c r="C2777" s="9" t="s">
        <v>1031</v>
      </c>
      <c r="D2777" s="25"/>
      <c r="E2777">
        <v>15</v>
      </c>
      <c r="F2777" s="25" t="str">
        <f>VLOOKUP(vAccountPlanning[[#This Row],[Type]],TableTypeAccount[],2)</f>
        <v>Capital</v>
      </c>
      <c r="H2777" t="b">
        <v>0</v>
      </c>
      <c r="I2777" s="25" t="s">
        <v>5117</v>
      </c>
    </row>
    <row r="2778" spans="1:9" x14ac:dyDescent="0.3">
      <c r="A2778" s="25"/>
      <c r="B2778">
        <v>2776</v>
      </c>
      <c r="C2778" s="9" t="s">
        <v>1032</v>
      </c>
      <c r="D2778" s="25"/>
      <c r="E2778">
        <v>15</v>
      </c>
      <c r="F2778" s="25" t="str">
        <f>VLOOKUP(vAccountPlanning[[#This Row],[Type]],TableTypeAccount[],2)</f>
        <v>Capital</v>
      </c>
      <c r="H2778" t="b">
        <v>0</v>
      </c>
      <c r="I2778" s="25" t="s">
        <v>5118</v>
      </c>
    </row>
    <row r="2779" spans="1:9" x14ac:dyDescent="0.3">
      <c r="A2779" s="25"/>
      <c r="B2779">
        <v>2777</v>
      </c>
      <c r="C2779" s="9" t="s">
        <v>1033</v>
      </c>
      <c r="D2779" s="25"/>
      <c r="E2779">
        <v>15</v>
      </c>
      <c r="F2779" s="25" t="str">
        <f>VLOOKUP(vAccountPlanning[[#This Row],[Type]],TableTypeAccount[],2)</f>
        <v>Capital</v>
      </c>
      <c r="H2779" t="b">
        <v>0</v>
      </c>
      <c r="I2779" s="25" t="s">
        <v>5119</v>
      </c>
    </row>
    <row r="2780" spans="1:9" x14ac:dyDescent="0.3">
      <c r="A2780" s="25"/>
      <c r="B2780">
        <v>2778</v>
      </c>
      <c r="C2780" s="9" t="s">
        <v>1034</v>
      </c>
      <c r="D2780" s="25"/>
      <c r="E2780">
        <v>15</v>
      </c>
      <c r="F2780" s="25" t="str">
        <f>VLOOKUP(vAccountPlanning[[#This Row],[Type]],TableTypeAccount[],2)</f>
        <v>Capital</v>
      </c>
      <c r="H2780" t="b">
        <v>0</v>
      </c>
      <c r="I2780" s="25" t="s">
        <v>5120</v>
      </c>
    </row>
    <row r="2781" spans="1:9" x14ac:dyDescent="0.3">
      <c r="A2781" s="25"/>
      <c r="B2781">
        <v>2779</v>
      </c>
      <c r="C2781" s="9" t="s">
        <v>1035</v>
      </c>
      <c r="D2781" s="25"/>
      <c r="E2781">
        <v>15</v>
      </c>
      <c r="F2781" s="25" t="str">
        <f>VLOOKUP(vAccountPlanning[[#This Row],[Type]],TableTypeAccount[],2)</f>
        <v>Capital</v>
      </c>
      <c r="H2781" t="b">
        <v>0</v>
      </c>
      <c r="I2781" s="25" t="s">
        <v>5121</v>
      </c>
    </row>
    <row r="2782" spans="1:9" x14ac:dyDescent="0.3">
      <c r="A2782" s="25"/>
      <c r="B2782">
        <v>2780</v>
      </c>
      <c r="C2782" s="9" t="s">
        <v>1026</v>
      </c>
      <c r="D2782" s="25"/>
      <c r="E2782">
        <v>15</v>
      </c>
      <c r="F2782" s="25" t="str">
        <f>VLOOKUP(vAccountPlanning[[#This Row],[Type]],TableTypeAccount[],2)</f>
        <v>Capital</v>
      </c>
      <c r="H2782" t="b">
        <v>0</v>
      </c>
      <c r="I2782" s="25" t="s">
        <v>5122</v>
      </c>
    </row>
    <row r="2783" spans="1:9" x14ac:dyDescent="0.3">
      <c r="A2783" s="25"/>
      <c r="B2783">
        <v>2781</v>
      </c>
      <c r="C2783" s="9" t="s">
        <v>1027</v>
      </c>
      <c r="D2783" s="25"/>
      <c r="E2783">
        <v>15</v>
      </c>
      <c r="F2783" s="25" t="str">
        <f>VLOOKUP(vAccountPlanning[[#This Row],[Type]],TableTypeAccount[],2)</f>
        <v>Capital</v>
      </c>
      <c r="H2783" t="b">
        <v>0</v>
      </c>
      <c r="I2783" s="25" t="s">
        <v>5123</v>
      </c>
    </row>
    <row r="2784" spans="1:9" x14ac:dyDescent="0.3">
      <c r="A2784" s="25"/>
      <c r="B2784">
        <v>2782</v>
      </c>
      <c r="C2784" s="9" t="s">
        <v>1028</v>
      </c>
      <c r="D2784" s="25"/>
      <c r="E2784">
        <v>15</v>
      </c>
      <c r="F2784" s="25" t="str">
        <f>VLOOKUP(vAccountPlanning[[#This Row],[Type]],TableTypeAccount[],2)</f>
        <v>Capital</v>
      </c>
      <c r="H2784" t="b">
        <v>0</v>
      </c>
      <c r="I2784" s="25" t="s">
        <v>5124</v>
      </c>
    </row>
    <row r="2785" spans="1:9" x14ac:dyDescent="0.3">
      <c r="A2785" s="25"/>
      <c r="B2785">
        <v>2783</v>
      </c>
      <c r="C2785" s="9" t="s">
        <v>1029</v>
      </c>
      <c r="D2785" s="25"/>
      <c r="E2785">
        <v>15</v>
      </c>
      <c r="F2785" s="25" t="str">
        <f>VLOOKUP(vAccountPlanning[[#This Row],[Type]],TableTypeAccount[],2)</f>
        <v>Capital</v>
      </c>
      <c r="H2785" t="b">
        <v>0</v>
      </c>
      <c r="I2785" s="25" t="s">
        <v>5125</v>
      </c>
    </row>
    <row r="2786" spans="1:9" x14ac:dyDescent="0.3">
      <c r="A2786" s="25"/>
      <c r="B2786">
        <v>2784</v>
      </c>
      <c r="C2786" s="9" t="s">
        <v>1030</v>
      </c>
      <c r="D2786" s="25"/>
      <c r="E2786">
        <v>15</v>
      </c>
      <c r="F2786" s="25" t="str">
        <f>VLOOKUP(vAccountPlanning[[#This Row],[Type]],TableTypeAccount[],2)</f>
        <v>Capital</v>
      </c>
      <c r="H2786" t="b">
        <v>0</v>
      </c>
      <c r="I2786" s="25" t="s">
        <v>5126</v>
      </c>
    </row>
    <row r="2787" spans="1:9" x14ac:dyDescent="0.3">
      <c r="A2787" s="25"/>
      <c r="B2787">
        <v>2785</v>
      </c>
      <c r="C2787" s="9" t="s">
        <v>1031</v>
      </c>
      <c r="D2787" s="25"/>
      <c r="E2787">
        <v>15</v>
      </c>
      <c r="F2787" s="25" t="str">
        <f>VLOOKUP(vAccountPlanning[[#This Row],[Type]],TableTypeAccount[],2)</f>
        <v>Capital</v>
      </c>
      <c r="H2787" t="b">
        <v>0</v>
      </c>
      <c r="I2787" s="25" t="s">
        <v>5127</v>
      </c>
    </row>
    <row r="2788" spans="1:9" x14ac:dyDescent="0.3">
      <c r="A2788" s="25"/>
      <c r="B2788">
        <v>2786</v>
      </c>
      <c r="C2788" s="9" t="s">
        <v>1032</v>
      </c>
      <c r="D2788" s="25"/>
      <c r="E2788">
        <v>15</v>
      </c>
      <c r="F2788" s="25" t="str">
        <f>VLOOKUP(vAccountPlanning[[#This Row],[Type]],TableTypeAccount[],2)</f>
        <v>Capital</v>
      </c>
      <c r="H2788" t="b">
        <v>0</v>
      </c>
      <c r="I2788" s="25" t="s">
        <v>5128</v>
      </c>
    </row>
    <row r="2789" spans="1:9" x14ac:dyDescent="0.3">
      <c r="A2789" s="25"/>
      <c r="B2789">
        <v>2787</v>
      </c>
      <c r="C2789" s="9" t="s">
        <v>1033</v>
      </c>
      <c r="D2789" s="25"/>
      <c r="E2789">
        <v>15</v>
      </c>
      <c r="F2789" s="25" t="str">
        <f>VLOOKUP(vAccountPlanning[[#This Row],[Type]],TableTypeAccount[],2)</f>
        <v>Capital</v>
      </c>
      <c r="H2789" t="b">
        <v>0</v>
      </c>
      <c r="I2789" s="25" t="s">
        <v>5129</v>
      </c>
    </row>
    <row r="2790" spans="1:9" x14ac:dyDescent="0.3">
      <c r="A2790" s="25"/>
      <c r="B2790">
        <v>2788</v>
      </c>
      <c r="C2790" s="9" t="s">
        <v>1034</v>
      </c>
      <c r="D2790" s="25"/>
      <c r="E2790">
        <v>15</v>
      </c>
      <c r="F2790" s="25" t="str">
        <f>VLOOKUP(vAccountPlanning[[#This Row],[Type]],TableTypeAccount[],2)</f>
        <v>Capital</v>
      </c>
      <c r="H2790" t="b">
        <v>0</v>
      </c>
      <c r="I2790" s="25" t="s">
        <v>5130</v>
      </c>
    </row>
    <row r="2791" spans="1:9" x14ac:dyDescent="0.3">
      <c r="A2791" s="25"/>
      <c r="B2791">
        <v>2789</v>
      </c>
      <c r="C2791" s="9" t="s">
        <v>1035</v>
      </c>
      <c r="D2791" s="25"/>
      <c r="E2791">
        <v>15</v>
      </c>
      <c r="F2791" s="25" t="str">
        <f>VLOOKUP(vAccountPlanning[[#This Row],[Type]],TableTypeAccount[],2)</f>
        <v>Capital</v>
      </c>
      <c r="H2791" t="b">
        <v>0</v>
      </c>
      <c r="I2791" s="25" t="s">
        <v>5131</v>
      </c>
    </row>
    <row r="2792" spans="1:9" x14ac:dyDescent="0.3">
      <c r="A2792" s="25"/>
      <c r="B2792">
        <v>2790</v>
      </c>
      <c r="C2792" s="9" t="s">
        <v>1026</v>
      </c>
      <c r="D2792" s="25"/>
      <c r="E2792">
        <v>15</v>
      </c>
      <c r="F2792" s="25" t="str">
        <f>VLOOKUP(vAccountPlanning[[#This Row],[Type]],TableTypeAccount[],2)</f>
        <v>Capital</v>
      </c>
      <c r="H2792" t="b">
        <v>0</v>
      </c>
      <c r="I2792" s="25" t="s">
        <v>5132</v>
      </c>
    </row>
    <row r="2793" spans="1:9" x14ac:dyDescent="0.3">
      <c r="A2793" s="25"/>
      <c r="B2793">
        <v>2791</v>
      </c>
      <c r="C2793" s="9" t="s">
        <v>1027</v>
      </c>
      <c r="D2793" s="25"/>
      <c r="E2793">
        <v>15</v>
      </c>
      <c r="F2793" s="25" t="str">
        <f>VLOOKUP(vAccountPlanning[[#This Row],[Type]],TableTypeAccount[],2)</f>
        <v>Capital</v>
      </c>
      <c r="H2793" t="b">
        <v>0</v>
      </c>
      <c r="I2793" s="25" t="s">
        <v>5133</v>
      </c>
    </row>
    <row r="2794" spans="1:9" x14ac:dyDescent="0.3">
      <c r="A2794" s="25"/>
      <c r="B2794">
        <v>2792</v>
      </c>
      <c r="C2794" s="9" t="s">
        <v>1028</v>
      </c>
      <c r="D2794" s="25"/>
      <c r="E2794">
        <v>15</v>
      </c>
      <c r="F2794" s="25" t="str">
        <f>VLOOKUP(vAccountPlanning[[#This Row],[Type]],TableTypeAccount[],2)</f>
        <v>Capital</v>
      </c>
      <c r="H2794" t="b">
        <v>0</v>
      </c>
      <c r="I2794" s="25" t="s">
        <v>5134</v>
      </c>
    </row>
    <row r="2795" spans="1:9" x14ac:dyDescent="0.3">
      <c r="A2795" s="25"/>
      <c r="B2795">
        <v>2793</v>
      </c>
      <c r="C2795" s="9" t="s">
        <v>1029</v>
      </c>
      <c r="D2795" s="25"/>
      <c r="E2795">
        <v>15</v>
      </c>
      <c r="F2795" s="25" t="str">
        <f>VLOOKUP(vAccountPlanning[[#This Row],[Type]],TableTypeAccount[],2)</f>
        <v>Capital</v>
      </c>
      <c r="H2795" t="b">
        <v>0</v>
      </c>
      <c r="I2795" s="25" t="s">
        <v>5135</v>
      </c>
    </row>
    <row r="2796" spans="1:9" x14ac:dyDescent="0.3">
      <c r="A2796" s="25"/>
      <c r="B2796">
        <v>2794</v>
      </c>
      <c r="C2796" s="9" t="s">
        <v>1030</v>
      </c>
      <c r="D2796" s="25"/>
      <c r="E2796">
        <v>15</v>
      </c>
      <c r="F2796" s="25" t="str">
        <f>VLOOKUP(vAccountPlanning[[#This Row],[Type]],TableTypeAccount[],2)</f>
        <v>Capital</v>
      </c>
      <c r="H2796" t="b">
        <v>0</v>
      </c>
      <c r="I2796" s="25" t="s">
        <v>5136</v>
      </c>
    </row>
    <row r="2797" spans="1:9" x14ac:dyDescent="0.3">
      <c r="A2797" s="25"/>
      <c r="B2797">
        <v>2795</v>
      </c>
      <c r="C2797" s="9" t="s">
        <v>1031</v>
      </c>
      <c r="D2797" s="25"/>
      <c r="E2797">
        <v>15</v>
      </c>
      <c r="F2797" s="25" t="str">
        <f>VLOOKUP(vAccountPlanning[[#This Row],[Type]],TableTypeAccount[],2)</f>
        <v>Capital</v>
      </c>
      <c r="H2797" t="b">
        <v>0</v>
      </c>
      <c r="I2797" s="25" t="s">
        <v>5137</v>
      </c>
    </row>
    <row r="2798" spans="1:9" x14ac:dyDescent="0.3">
      <c r="A2798" s="25"/>
      <c r="B2798">
        <v>2796</v>
      </c>
      <c r="C2798" s="9" t="s">
        <v>1032</v>
      </c>
      <c r="D2798" s="25"/>
      <c r="E2798">
        <v>15</v>
      </c>
      <c r="F2798" s="25" t="str">
        <f>VLOOKUP(vAccountPlanning[[#This Row],[Type]],TableTypeAccount[],2)</f>
        <v>Capital</v>
      </c>
      <c r="H2798" t="b">
        <v>0</v>
      </c>
      <c r="I2798" s="25" t="s">
        <v>5138</v>
      </c>
    </row>
    <row r="2799" spans="1:9" x14ac:dyDescent="0.3">
      <c r="A2799" s="25"/>
      <c r="B2799">
        <v>2797</v>
      </c>
      <c r="C2799" s="9" t="s">
        <v>1033</v>
      </c>
      <c r="D2799" s="25"/>
      <c r="E2799">
        <v>15</v>
      </c>
      <c r="F2799" s="25" t="str">
        <f>VLOOKUP(vAccountPlanning[[#This Row],[Type]],TableTypeAccount[],2)</f>
        <v>Capital</v>
      </c>
      <c r="H2799" t="b">
        <v>0</v>
      </c>
      <c r="I2799" s="25" t="s">
        <v>5139</v>
      </c>
    </row>
    <row r="2800" spans="1:9" x14ac:dyDescent="0.3">
      <c r="A2800" s="25"/>
      <c r="B2800">
        <v>2798</v>
      </c>
      <c r="C2800" s="9" t="s">
        <v>1034</v>
      </c>
      <c r="D2800" s="25"/>
      <c r="E2800">
        <v>15</v>
      </c>
      <c r="F2800" s="25" t="str">
        <f>VLOOKUP(vAccountPlanning[[#This Row],[Type]],TableTypeAccount[],2)</f>
        <v>Capital</v>
      </c>
      <c r="H2800" t="b">
        <v>0</v>
      </c>
      <c r="I2800" s="25" t="s">
        <v>5140</v>
      </c>
    </row>
    <row r="2801" spans="1:9" x14ac:dyDescent="0.3">
      <c r="A2801" s="25"/>
      <c r="B2801">
        <v>2799</v>
      </c>
      <c r="C2801" s="9" t="s">
        <v>1035</v>
      </c>
      <c r="D2801" s="25"/>
      <c r="E2801">
        <v>15</v>
      </c>
      <c r="F2801" s="25" t="str">
        <f>VLOOKUP(vAccountPlanning[[#This Row],[Type]],TableTypeAccount[],2)</f>
        <v>Capital</v>
      </c>
      <c r="H2801" t="b">
        <v>0</v>
      </c>
      <c r="I2801" s="25" t="s">
        <v>5141</v>
      </c>
    </row>
    <row r="2802" spans="1:9" x14ac:dyDescent="0.3">
      <c r="A2802" s="25"/>
      <c r="B2802">
        <v>2800</v>
      </c>
      <c r="C2802" s="9" t="s">
        <v>1036</v>
      </c>
      <c r="D2802" s="25"/>
      <c r="E2802">
        <v>15</v>
      </c>
      <c r="F2802" s="25" t="str">
        <f>VLOOKUP(vAccountPlanning[[#This Row],[Type]],TableTypeAccount[],2)</f>
        <v>Capital</v>
      </c>
      <c r="H2802" t="b">
        <v>0</v>
      </c>
      <c r="I2802" s="25" t="s">
        <v>5142</v>
      </c>
    </row>
    <row r="2803" spans="1:9" x14ac:dyDescent="0.3">
      <c r="A2803" s="25"/>
      <c r="B2803">
        <v>2801</v>
      </c>
      <c r="C2803" s="9" t="s">
        <v>1036</v>
      </c>
      <c r="D2803" s="25"/>
      <c r="E2803">
        <v>15</v>
      </c>
      <c r="F2803" s="25" t="str">
        <f>VLOOKUP(vAccountPlanning[[#This Row],[Type]],TableTypeAccount[],2)</f>
        <v>Capital</v>
      </c>
      <c r="H2803" t="b">
        <v>0</v>
      </c>
      <c r="I2803" s="25" t="s">
        <v>5143</v>
      </c>
    </row>
    <row r="2804" spans="1:9" x14ac:dyDescent="0.3">
      <c r="A2804" s="25"/>
      <c r="B2804">
        <v>2802</v>
      </c>
      <c r="C2804" s="9" t="s">
        <v>1036</v>
      </c>
      <c r="D2804" s="25"/>
      <c r="E2804">
        <v>15</v>
      </c>
      <c r="F2804" s="25" t="str">
        <f>VLOOKUP(vAccountPlanning[[#This Row],[Type]],TableTypeAccount[],2)</f>
        <v>Capital</v>
      </c>
      <c r="H2804" t="b">
        <v>0</v>
      </c>
      <c r="I2804" s="25" t="s">
        <v>5144</v>
      </c>
    </row>
    <row r="2805" spans="1:9" x14ac:dyDescent="0.3">
      <c r="A2805" s="25"/>
      <c r="B2805">
        <v>2803</v>
      </c>
      <c r="C2805" s="9" t="s">
        <v>1036</v>
      </c>
      <c r="D2805" s="25"/>
      <c r="E2805">
        <v>15</v>
      </c>
      <c r="F2805" s="25" t="str">
        <f>VLOOKUP(vAccountPlanning[[#This Row],[Type]],TableTypeAccount[],2)</f>
        <v>Capital</v>
      </c>
      <c r="H2805" t="b">
        <v>0</v>
      </c>
      <c r="I2805" s="25" t="s">
        <v>5145</v>
      </c>
    </row>
    <row r="2806" spans="1:9" x14ac:dyDescent="0.3">
      <c r="A2806" s="25"/>
      <c r="B2806">
        <v>2804</v>
      </c>
      <c r="C2806" s="9" t="s">
        <v>1036</v>
      </c>
      <c r="D2806" s="25"/>
      <c r="E2806">
        <v>15</v>
      </c>
      <c r="F2806" s="25" t="str">
        <f>VLOOKUP(vAccountPlanning[[#This Row],[Type]],TableTypeAccount[],2)</f>
        <v>Capital</v>
      </c>
      <c r="H2806" t="b">
        <v>0</v>
      </c>
      <c r="I2806" s="25" t="s">
        <v>5146</v>
      </c>
    </row>
    <row r="2807" spans="1:9" x14ac:dyDescent="0.3">
      <c r="A2807" s="25"/>
      <c r="B2807">
        <v>2805</v>
      </c>
      <c r="C2807" s="9" t="s">
        <v>1036</v>
      </c>
      <c r="D2807" s="25"/>
      <c r="E2807">
        <v>15</v>
      </c>
      <c r="F2807" s="25" t="str">
        <f>VLOOKUP(vAccountPlanning[[#This Row],[Type]],TableTypeAccount[],2)</f>
        <v>Capital</v>
      </c>
      <c r="H2807" t="b">
        <v>0</v>
      </c>
      <c r="I2807" s="25" t="s">
        <v>5147</v>
      </c>
    </row>
    <row r="2808" spans="1:9" x14ac:dyDescent="0.3">
      <c r="A2808" s="25"/>
      <c r="B2808">
        <v>2806</v>
      </c>
      <c r="C2808" s="9" t="s">
        <v>1036</v>
      </c>
      <c r="D2808" s="25"/>
      <c r="E2808">
        <v>15</v>
      </c>
      <c r="F2808" s="25" t="str">
        <f>VLOOKUP(vAccountPlanning[[#This Row],[Type]],TableTypeAccount[],2)</f>
        <v>Capital</v>
      </c>
      <c r="H2808" t="b">
        <v>0</v>
      </c>
      <c r="I2808" s="25" t="s">
        <v>5148</v>
      </c>
    </row>
    <row r="2809" spans="1:9" x14ac:dyDescent="0.3">
      <c r="A2809" s="25"/>
      <c r="B2809">
        <v>2807</v>
      </c>
      <c r="C2809" s="9" t="s">
        <v>1036</v>
      </c>
      <c r="D2809" s="25"/>
      <c r="E2809">
        <v>15</v>
      </c>
      <c r="F2809" s="25" t="str">
        <f>VLOOKUP(vAccountPlanning[[#This Row],[Type]],TableTypeAccount[],2)</f>
        <v>Capital</v>
      </c>
      <c r="H2809" t="b">
        <v>0</v>
      </c>
      <c r="I2809" s="25" t="s">
        <v>5149</v>
      </c>
    </row>
    <row r="2810" spans="1:9" x14ac:dyDescent="0.3">
      <c r="A2810" s="25"/>
      <c r="B2810">
        <v>2808</v>
      </c>
      <c r="C2810" s="9" t="s">
        <v>1036</v>
      </c>
      <c r="D2810" s="25"/>
      <c r="E2810">
        <v>15</v>
      </c>
      <c r="F2810" s="25" t="str">
        <f>VLOOKUP(vAccountPlanning[[#This Row],[Type]],TableTypeAccount[],2)</f>
        <v>Capital</v>
      </c>
      <c r="H2810" t="b">
        <v>0</v>
      </c>
      <c r="I2810" s="25" t="s">
        <v>5150</v>
      </c>
    </row>
    <row r="2811" spans="1:9" x14ac:dyDescent="0.3">
      <c r="A2811" s="25"/>
      <c r="B2811">
        <v>2809</v>
      </c>
      <c r="C2811" s="9" t="s">
        <v>1036</v>
      </c>
      <c r="D2811" s="25"/>
      <c r="E2811">
        <v>15</v>
      </c>
      <c r="F2811" s="25" t="str">
        <f>VLOOKUP(vAccountPlanning[[#This Row],[Type]],TableTypeAccount[],2)</f>
        <v>Capital</v>
      </c>
      <c r="H2811" t="b">
        <v>0</v>
      </c>
      <c r="I2811" s="25" t="s">
        <v>5151</v>
      </c>
    </row>
    <row r="2812" spans="1:9" x14ac:dyDescent="0.3">
      <c r="A2812" s="25"/>
      <c r="B2812">
        <v>2810</v>
      </c>
      <c r="C2812" s="9" t="s">
        <v>1036</v>
      </c>
      <c r="D2812" s="25"/>
      <c r="E2812">
        <v>15</v>
      </c>
      <c r="F2812" s="25" t="str">
        <f>VLOOKUP(vAccountPlanning[[#This Row],[Type]],TableTypeAccount[],2)</f>
        <v>Capital</v>
      </c>
      <c r="H2812" t="b">
        <v>0</v>
      </c>
      <c r="I2812" s="25" t="s">
        <v>5152</v>
      </c>
    </row>
    <row r="2813" spans="1:9" x14ac:dyDescent="0.3">
      <c r="A2813" s="25"/>
      <c r="B2813">
        <v>2811</v>
      </c>
      <c r="C2813" s="9" t="s">
        <v>1036</v>
      </c>
      <c r="D2813" s="25"/>
      <c r="E2813">
        <v>15</v>
      </c>
      <c r="F2813" s="25" t="str">
        <f>VLOOKUP(vAccountPlanning[[#This Row],[Type]],TableTypeAccount[],2)</f>
        <v>Capital</v>
      </c>
      <c r="H2813" t="b">
        <v>0</v>
      </c>
      <c r="I2813" s="25" t="s">
        <v>5153</v>
      </c>
    </row>
    <row r="2814" spans="1:9" x14ac:dyDescent="0.3">
      <c r="A2814" s="25"/>
      <c r="B2814">
        <v>2812</v>
      </c>
      <c r="C2814" s="9" t="s">
        <v>1036</v>
      </c>
      <c r="D2814" s="25"/>
      <c r="E2814">
        <v>15</v>
      </c>
      <c r="F2814" s="25" t="str">
        <f>VLOOKUP(vAccountPlanning[[#This Row],[Type]],TableTypeAccount[],2)</f>
        <v>Capital</v>
      </c>
      <c r="H2814" t="b">
        <v>0</v>
      </c>
      <c r="I2814" s="25" t="s">
        <v>5154</v>
      </c>
    </row>
    <row r="2815" spans="1:9" x14ac:dyDescent="0.3">
      <c r="A2815" s="25"/>
      <c r="B2815">
        <v>2813</v>
      </c>
      <c r="C2815" s="9" t="s">
        <v>1036</v>
      </c>
      <c r="D2815" s="25"/>
      <c r="E2815">
        <v>15</v>
      </c>
      <c r="F2815" s="25" t="str">
        <f>VLOOKUP(vAccountPlanning[[#This Row],[Type]],TableTypeAccount[],2)</f>
        <v>Capital</v>
      </c>
      <c r="H2815" t="b">
        <v>0</v>
      </c>
      <c r="I2815" s="25" t="s">
        <v>5155</v>
      </c>
    </row>
    <row r="2816" spans="1:9" x14ac:dyDescent="0.3">
      <c r="A2816" s="25"/>
      <c r="B2816">
        <v>2814</v>
      </c>
      <c r="C2816" s="9" t="s">
        <v>1036</v>
      </c>
      <c r="D2816" s="25"/>
      <c r="E2816">
        <v>15</v>
      </c>
      <c r="F2816" s="25" t="str">
        <f>VLOOKUP(vAccountPlanning[[#This Row],[Type]],TableTypeAccount[],2)</f>
        <v>Capital</v>
      </c>
      <c r="H2816" t="b">
        <v>0</v>
      </c>
      <c r="I2816" s="25" t="s">
        <v>5156</v>
      </c>
    </row>
    <row r="2817" spans="1:9" x14ac:dyDescent="0.3">
      <c r="A2817" s="25"/>
      <c r="B2817">
        <v>2815</v>
      </c>
      <c r="C2817" s="9" t="s">
        <v>1036</v>
      </c>
      <c r="D2817" s="25"/>
      <c r="E2817">
        <v>15</v>
      </c>
      <c r="F2817" s="25" t="str">
        <f>VLOOKUP(vAccountPlanning[[#This Row],[Type]],TableTypeAccount[],2)</f>
        <v>Capital</v>
      </c>
      <c r="H2817" t="b">
        <v>0</v>
      </c>
      <c r="I2817" s="25" t="s">
        <v>5157</v>
      </c>
    </row>
    <row r="2818" spans="1:9" x14ac:dyDescent="0.3">
      <c r="A2818" s="25"/>
      <c r="B2818">
        <v>2816</v>
      </c>
      <c r="C2818" s="9" t="s">
        <v>1036</v>
      </c>
      <c r="D2818" s="25"/>
      <c r="E2818">
        <v>15</v>
      </c>
      <c r="F2818" s="25" t="str">
        <f>VLOOKUP(vAccountPlanning[[#This Row],[Type]],TableTypeAccount[],2)</f>
        <v>Capital</v>
      </c>
      <c r="H2818" t="b">
        <v>0</v>
      </c>
      <c r="I2818" s="25" t="s">
        <v>5158</v>
      </c>
    </row>
    <row r="2819" spans="1:9" x14ac:dyDescent="0.3">
      <c r="A2819" s="25"/>
      <c r="B2819">
        <v>2817</v>
      </c>
      <c r="C2819" s="9" t="s">
        <v>1036</v>
      </c>
      <c r="D2819" s="25"/>
      <c r="E2819">
        <v>15</v>
      </c>
      <c r="F2819" s="25" t="str">
        <f>VLOOKUP(vAccountPlanning[[#This Row],[Type]],TableTypeAccount[],2)</f>
        <v>Capital</v>
      </c>
      <c r="H2819" t="b">
        <v>0</v>
      </c>
      <c r="I2819" s="25" t="s">
        <v>5159</v>
      </c>
    </row>
    <row r="2820" spans="1:9" x14ac:dyDescent="0.3">
      <c r="A2820" s="25"/>
      <c r="B2820">
        <v>2818</v>
      </c>
      <c r="C2820" s="9" t="s">
        <v>1036</v>
      </c>
      <c r="D2820" s="25"/>
      <c r="E2820">
        <v>15</v>
      </c>
      <c r="F2820" s="25" t="str">
        <f>VLOOKUP(vAccountPlanning[[#This Row],[Type]],TableTypeAccount[],2)</f>
        <v>Capital</v>
      </c>
      <c r="H2820" t="b">
        <v>0</v>
      </c>
      <c r="I2820" s="25" t="s">
        <v>5160</v>
      </c>
    </row>
    <row r="2821" spans="1:9" x14ac:dyDescent="0.3">
      <c r="A2821" s="25"/>
      <c r="B2821">
        <v>2819</v>
      </c>
      <c r="C2821" s="9" t="s">
        <v>1036</v>
      </c>
      <c r="D2821" s="25"/>
      <c r="E2821">
        <v>15</v>
      </c>
      <c r="F2821" s="25" t="str">
        <f>VLOOKUP(vAccountPlanning[[#This Row],[Type]],TableTypeAccount[],2)</f>
        <v>Capital</v>
      </c>
      <c r="H2821" t="b">
        <v>0</v>
      </c>
      <c r="I2821" s="25" t="s">
        <v>5161</v>
      </c>
    </row>
    <row r="2822" spans="1:9" x14ac:dyDescent="0.3">
      <c r="A2822" s="25"/>
      <c r="B2822">
        <v>2820</v>
      </c>
      <c r="C2822" s="9" t="s">
        <v>1036</v>
      </c>
      <c r="D2822" s="25"/>
      <c r="E2822">
        <v>15</v>
      </c>
      <c r="F2822" s="25" t="str">
        <f>VLOOKUP(vAccountPlanning[[#This Row],[Type]],TableTypeAccount[],2)</f>
        <v>Capital</v>
      </c>
      <c r="H2822" t="b">
        <v>0</v>
      </c>
      <c r="I2822" s="25" t="s">
        <v>5162</v>
      </c>
    </row>
    <row r="2823" spans="1:9" x14ac:dyDescent="0.3">
      <c r="A2823" s="25"/>
      <c r="B2823">
        <v>2821</v>
      </c>
      <c r="C2823" s="9" t="s">
        <v>1036</v>
      </c>
      <c r="D2823" s="25"/>
      <c r="E2823">
        <v>15</v>
      </c>
      <c r="F2823" s="25" t="str">
        <f>VLOOKUP(vAccountPlanning[[#This Row],[Type]],TableTypeAccount[],2)</f>
        <v>Capital</v>
      </c>
      <c r="H2823" t="b">
        <v>0</v>
      </c>
      <c r="I2823" s="25" t="s">
        <v>5163</v>
      </c>
    </row>
    <row r="2824" spans="1:9" x14ac:dyDescent="0.3">
      <c r="A2824" s="25"/>
      <c r="B2824">
        <v>2822</v>
      </c>
      <c r="C2824" s="9" t="s">
        <v>1036</v>
      </c>
      <c r="D2824" s="25"/>
      <c r="E2824">
        <v>15</v>
      </c>
      <c r="F2824" s="25" t="str">
        <f>VLOOKUP(vAccountPlanning[[#This Row],[Type]],TableTypeAccount[],2)</f>
        <v>Capital</v>
      </c>
      <c r="H2824" t="b">
        <v>0</v>
      </c>
      <c r="I2824" s="25" t="s">
        <v>5164</v>
      </c>
    </row>
    <row r="2825" spans="1:9" x14ac:dyDescent="0.3">
      <c r="A2825" s="25"/>
      <c r="B2825">
        <v>2823</v>
      </c>
      <c r="C2825" s="9" t="s">
        <v>1036</v>
      </c>
      <c r="D2825" s="25"/>
      <c r="E2825">
        <v>15</v>
      </c>
      <c r="F2825" s="25" t="str">
        <f>VLOOKUP(vAccountPlanning[[#This Row],[Type]],TableTypeAccount[],2)</f>
        <v>Capital</v>
      </c>
      <c r="H2825" t="b">
        <v>0</v>
      </c>
      <c r="I2825" s="25" t="s">
        <v>5165</v>
      </c>
    </row>
    <row r="2826" spans="1:9" x14ac:dyDescent="0.3">
      <c r="A2826" s="25"/>
      <c r="B2826">
        <v>2824</v>
      </c>
      <c r="C2826" s="9" t="s">
        <v>1036</v>
      </c>
      <c r="D2826" s="25"/>
      <c r="E2826">
        <v>15</v>
      </c>
      <c r="F2826" s="25" t="str">
        <f>VLOOKUP(vAccountPlanning[[#This Row],[Type]],TableTypeAccount[],2)</f>
        <v>Capital</v>
      </c>
      <c r="H2826" t="b">
        <v>0</v>
      </c>
      <c r="I2826" s="25" t="s">
        <v>5166</v>
      </c>
    </row>
    <row r="2827" spans="1:9" x14ac:dyDescent="0.3">
      <c r="A2827" s="25"/>
      <c r="B2827">
        <v>2825</v>
      </c>
      <c r="C2827" s="9" t="s">
        <v>1036</v>
      </c>
      <c r="D2827" s="25"/>
      <c r="E2827">
        <v>15</v>
      </c>
      <c r="F2827" s="25" t="str">
        <f>VLOOKUP(vAccountPlanning[[#This Row],[Type]],TableTypeAccount[],2)</f>
        <v>Capital</v>
      </c>
      <c r="H2827" t="b">
        <v>0</v>
      </c>
      <c r="I2827" s="25" t="s">
        <v>5167</v>
      </c>
    </row>
    <row r="2828" spans="1:9" x14ac:dyDescent="0.3">
      <c r="A2828" s="25"/>
      <c r="B2828">
        <v>2826</v>
      </c>
      <c r="C2828" s="9" t="s">
        <v>1036</v>
      </c>
      <c r="D2828" s="25"/>
      <c r="E2828">
        <v>15</v>
      </c>
      <c r="F2828" s="25" t="str">
        <f>VLOOKUP(vAccountPlanning[[#This Row],[Type]],TableTypeAccount[],2)</f>
        <v>Capital</v>
      </c>
      <c r="H2828" t="b">
        <v>0</v>
      </c>
      <c r="I2828" s="25" t="s">
        <v>5168</v>
      </c>
    </row>
    <row r="2829" spans="1:9" x14ac:dyDescent="0.3">
      <c r="A2829" s="25"/>
      <c r="B2829">
        <v>2827</v>
      </c>
      <c r="C2829" s="9" t="s">
        <v>1036</v>
      </c>
      <c r="D2829" s="25"/>
      <c r="E2829">
        <v>15</v>
      </c>
      <c r="F2829" s="25" t="str">
        <f>VLOOKUP(vAccountPlanning[[#This Row],[Type]],TableTypeAccount[],2)</f>
        <v>Capital</v>
      </c>
      <c r="H2829" t="b">
        <v>0</v>
      </c>
      <c r="I2829" s="25" t="s">
        <v>5169</v>
      </c>
    </row>
    <row r="2830" spans="1:9" x14ac:dyDescent="0.3">
      <c r="A2830" s="25"/>
      <c r="B2830">
        <v>2828</v>
      </c>
      <c r="C2830" s="9" t="s">
        <v>1036</v>
      </c>
      <c r="D2830" s="25"/>
      <c r="E2830">
        <v>15</v>
      </c>
      <c r="F2830" s="25" t="str">
        <f>VLOOKUP(vAccountPlanning[[#This Row],[Type]],TableTypeAccount[],2)</f>
        <v>Capital</v>
      </c>
      <c r="H2830" t="b">
        <v>0</v>
      </c>
      <c r="I2830" s="25" t="s">
        <v>5170</v>
      </c>
    </row>
    <row r="2831" spans="1:9" x14ac:dyDescent="0.3">
      <c r="A2831" s="25"/>
      <c r="B2831">
        <v>2829</v>
      </c>
      <c r="C2831" s="9" t="s">
        <v>1036</v>
      </c>
      <c r="D2831" s="25"/>
      <c r="E2831">
        <v>15</v>
      </c>
      <c r="F2831" s="25" t="str">
        <f>VLOOKUP(vAccountPlanning[[#This Row],[Type]],TableTypeAccount[],2)</f>
        <v>Capital</v>
      </c>
      <c r="H2831" t="b">
        <v>0</v>
      </c>
      <c r="I2831" s="25" t="s">
        <v>5171</v>
      </c>
    </row>
    <row r="2832" spans="1:9" x14ac:dyDescent="0.3">
      <c r="A2832" s="25"/>
      <c r="B2832">
        <v>2830</v>
      </c>
      <c r="C2832" s="9" t="s">
        <v>1036</v>
      </c>
      <c r="D2832" s="25"/>
      <c r="E2832">
        <v>15</v>
      </c>
      <c r="F2832" s="25" t="str">
        <f>VLOOKUP(vAccountPlanning[[#This Row],[Type]],TableTypeAccount[],2)</f>
        <v>Capital</v>
      </c>
      <c r="H2832" t="b">
        <v>0</v>
      </c>
      <c r="I2832" s="25" t="s">
        <v>5172</v>
      </c>
    </row>
    <row r="2833" spans="1:9" x14ac:dyDescent="0.3">
      <c r="A2833" s="25"/>
      <c r="B2833">
        <v>2831</v>
      </c>
      <c r="C2833" s="9" t="s">
        <v>1036</v>
      </c>
      <c r="D2833" s="25"/>
      <c r="E2833">
        <v>15</v>
      </c>
      <c r="F2833" s="25" t="str">
        <f>VLOOKUP(vAccountPlanning[[#This Row],[Type]],TableTypeAccount[],2)</f>
        <v>Capital</v>
      </c>
      <c r="H2833" t="b">
        <v>0</v>
      </c>
      <c r="I2833" s="25" t="s">
        <v>5173</v>
      </c>
    </row>
    <row r="2834" spans="1:9" x14ac:dyDescent="0.3">
      <c r="A2834" s="25"/>
      <c r="B2834">
        <v>2832</v>
      </c>
      <c r="C2834" s="9" t="s">
        <v>1036</v>
      </c>
      <c r="D2834" s="25"/>
      <c r="E2834">
        <v>15</v>
      </c>
      <c r="F2834" s="25" t="str">
        <f>VLOOKUP(vAccountPlanning[[#This Row],[Type]],TableTypeAccount[],2)</f>
        <v>Capital</v>
      </c>
      <c r="H2834" t="b">
        <v>0</v>
      </c>
      <c r="I2834" s="25" t="s">
        <v>5174</v>
      </c>
    </row>
    <row r="2835" spans="1:9" x14ac:dyDescent="0.3">
      <c r="A2835" s="25"/>
      <c r="B2835">
        <v>2833</v>
      </c>
      <c r="C2835" s="9" t="s">
        <v>1036</v>
      </c>
      <c r="D2835" s="25"/>
      <c r="E2835">
        <v>15</v>
      </c>
      <c r="F2835" s="25" t="str">
        <f>VLOOKUP(vAccountPlanning[[#This Row],[Type]],TableTypeAccount[],2)</f>
        <v>Capital</v>
      </c>
      <c r="H2835" t="b">
        <v>0</v>
      </c>
      <c r="I2835" s="25" t="s">
        <v>5175</v>
      </c>
    </row>
    <row r="2836" spans="1:9" x14ac:dyDescent="0.3">
      <c r="A2836" s="25"/>
      <c r="B2836">
        <v>2834</v>
      </c>
      <c r="C2836" s="9" t="s">
        <v>1036</v>
      </c>
      <c r="D2836" s="25"/>
      <c r="E2836">
        <v>15</v>
      </c>
      <c r="F2836" s="25" t="str">
        <f>VLOOKUP(vAccountPlanning[[#This Row],[Type]],TableTypeAccount[],2)</f>
        <v>Capital</v>
      </c>
      <c r="H2836" t="b">
        <v>0</v>
      </c>
      <c r="I2836" s="25" t="s">
        <v>5176</v>
      </c>
    </row>
    <row r="2837" spans="1:9" x14ac:dyDescent="0.3">
      <c r="A2837" s="25"/>
      <c r="B2837">
        <v>2835</v>
      </c>
      <c r="C2837" s="9" t="s">
        <v>1036</v>
      </c>
      <c r="D2837" s="25"/>
      <c r="E2837">
        <v>15</v>
      </c>
      <c r="F2837" s="25" t="str">
        <f>VLOOKUP(vAccountPlanning[[#This Row],[Type]],TableTypeAccount[],2)</f>
        <v>Capital</v>
      </c>
      <c r="H2837" t="b">
        <v>0</v>
      </c>
      <c r="I2837" s="25" t="s">
        <v>5177</v>
      </c>
    </row>
    <row r="2838" spans="1:9" x14ac:dyDescent="0.3">
      <c r="A2838" s="25"/>
      <c r="B2838">
        <v>2836</v>
      </c>
      <c r="C2838" s="9" t="s">
        <v>1036</v>
      </c>
      <c r="D2838" s="25"/>
      <c r="E2838">
        <v>15</v>
      </c>
      <c r="F2838" s="25" t="str">
        <f>VLOOKUP(vAccountPlanning[[#This Row],[Type]],TableTypeAccount[],2)</f>
        <v>Capital</v>
      </c>
      <c r="H2838" t="b">
        <v>0</v>
      </c>
      <c r="I2838" s="25" t="s">
        <v>5178</v>
      </c>
    </row>
    <row r="2839" spans="1:9" x14ac:dyDescent="0.3">
      <c r="A2839" s="25"/>
      <c r="B2839">
        <v>2837</v>
      </c>
      <c r="C2839" s="9" t="s">
        <v>1036</v>
      </c>
      <c r="D2839" s="25"/>
      <c r="E2839">
        <v>15</v>
      </c>
      <c r="F2839" s="25" t="str">
        <f>VLOOKUP(vAccountPlanning[[#This Row],[Type]],TableTypeAccount[],2)</f>
        <v>Capital</v>
      </c>
      <c r="H2839" t="b">
        <v>0</v>
      </c>
      <c r="I2839" s="25" t="s">
        <v>5179</v>
      </c>
    </row>
    <row r="2840" spans="1:9" x14ac:dyDescent="0.3">
      <c r="A2840" s="25"/>
      <c r="B2840">
        <v>2838</v>
      </c>
      <c r="C2840" s="9" t="s">
        <v>1036</v>
      </c>
      <c r="D2840" s="25"/>
      <c r="E2840">
        <v>15</v>
      </c>
      <c r="F2840" s="25" t="str">
        <f>VLOOKUP(vAccountPlanning[[#This Row],[Type]],TableTypeAccount[],2)</f>
        <v>Capital</v>
      </c>
      <c r="H2840" t="b">
        <v>0</v>
      </c>
      <c r="I2840" s="25" t="s">
        <v>5180</v>
      </c>
    </row>
    <row r="2841" spans="1:9" x14ac:dyDescent="0.3">
      <c r="A2841" s="25"/>
      <c r="B2841">
        <v>2839</v>
      </c>
      <c r="C2841" s="9" t="s">
        <v>1036</v>
      </c>
      <c r="D2841" s="25"/>
      <c r="E2841">
        <v>15</v>
      </c>
      <c r="F2841" s="25" t="str">
        <f>VLOOKUP(vAccountPlanning[[#This Row],[Type]],TableTypeAccount[],2)</f>
        <v>Capital</v>
      </c>
      <c r="H2841" t="b">
        <v>0</v>
      </c>
      <c r="I2841" s="25" t="s">
        <v>5181</v>
      </c>
    </row>
    <row r="2842" spans="1:9" x14ac:dyDescent="0.3">
      <c r="A2842" s="25"/>
      <c r="B2842">
        <v>2840</v>
      </c>
      <c r="C2842" s="9" t="s">
        <v>1036</v>
      </c>
      <c r="D2842" s="25"/>
      <c r="E2842">
        <v>15</v>
      </c>
      <c r="F2842" s="25" t="str">
        <f>VLOOKUP(vAccountPlanning[[#This Row],[Type]],TableTypeAccount[],2)</f>
        <v>Capital</v>
      </c>
      <c r="H2842" t="b">
        <v>0</v>
      </c>
      <c r="I2842" s="25" t="s">
        <v>5182</v>
      </c>
    </row>
    <row r="2843" spans="1:9" x14ac:dyDescent="0.3">
      <c r="A2843" s="25"/>
      <c r="B2843">
        <v>2841</v>
      </c>
      <c r="C2843" s="9" t="s">
        <v>1036</v>
      </c>
      <c r="D2843" s="25"/>
      <c r="E2843">
        <v>15</v>
      </c>
      <c r="F2843" s="25" t="str">
        <f>VLOOKUP(vAccountPlanning[[#This Row],[Type]],TableTypeAccount[],2)</f>
        <v>Capital</v>
      </c>
      <c r="H2843" t="b">
        <v>0</v>
      </c>
      <c r="I2843" s="25" t="s">
        <v>5183</v>
      </c>
    </row>
    <row r="2844" spans="1:9" x14ac:dyDescent="0.3">
      <c r="A2844" s="25"/>
      <c r="B2844">
        <v>2842</v>
      </c>
      <c r="C2844" s="9" t="s">
        <v>1036</v>
      </c>
      <c r="D2844" s="25"/>
      <c r="E2844">
        <v>15</v>
      </c>
      <c r="F2844" s="25" t="str">
        <f>VLOOKUP(vAccountPlanning[[#This Row],[Type]],TableTypeAccount[],2)</f>
        <v>Capital</v>
      </c>
      <c r="H2844" t="b">
        <v>0</v>
      </c>
      <c r="I2844" s="25" t="s">
        <v>5184</v>
      </c>
    </row>
    <row r="2845" spans="1:9" x14ac:dyDescent="0.3">
      <c r="A2845" s="25"/>
      <c r="B2845">
        <v>2843</v>
      </c>
      <c r="C2845" s="9" t="s">
        <v>1036</v>
      </c>
      <c r="D2845" s="25"/>
      <c r="E2845">
        <v>15</v>
      </c>
      <c r="F2845" s="25" t="str">
        <f>VLOOKUP(vAccountPlanning[[#This Row],[Type]],TableTypeAccount[],2)</f>
        <v>Capital</v>
      </c>
      <c r="H2845" t="b">
        <v>0</v>
      </c>
      <c r="I2845" s="25" t="s">
        <v>5185</v>
      </c>
    </row>
    <row r="2846" spans="1:9" x14ac:dyDescent="0.3">
      <c r="A2846" s="25"/>
      <c r="B2846">
        <v>2844</v>
      </c>
      <c r="C2846" s="9" t="s">
        <v>1036</v>
      </c>
      <c r="D2846" s="25"/>
      <c r="E2846">
        <v>15</v>
      </c>
      <c r="F2846" s="25" t="str">
        <f>VLOOKUP(vAccountPlanning[[#This Row],[Type]],TableTypeAccount[],2)</f>
        <v>Capital</v>
      </c>
      <c r="H2846" t="b">
        <v>0</v>
      </c>
      <c r="I2846" s="25" t="s">
        <v>5186</v>
      </c>
    </row>
    <row r="2847" spans="1:9" x14ac:dyDescent="0.3">
      <c r="A2847" s="25"/>
      <c r="B2847">
        <v>2845</v>
      </c>
      <c r="C2847" s="9" t="s">
        <v>1036</v>
      </c>
      <c r="D2847" s="25"/>
      <c r="E2847">
        <v>15</v>
      </c>
      <c r="F2847" s="25" t="str">
        <f>VLOOKUP(vAccountPlanning[[#This Row],[Type]],TableTypeAccount[],2)</f>
        <v>Capital</v>
      </c>
      <c r="H2847" t="b">
        <v>0</v>
      </c>
      <c r="I2847" s="25" t="s">
        <v>5187</v>
      </c>
    </row>
    <row r="2848" spans="1:9" x14ac:dyDescent="0.3">
      <c r="A2848" s="25"/>
      <c r="B2848">
        <v>2846</v>
      </c>
      <c r="C2848" s="9" t="s">
        <v>1036</v>
      </c>
      <c r="D2848" s="25"/>
      <c r="E2848">
        <v>15</v>
      </c>
      <c r="F2848" s="25" t="str">
        <f>VLOOKUP(vAccountPlanning[[#This Row],[Type]],TableTypeAccount[],2)</f>
        <v>Capital</v>
      </c>
      <c r="H2848" t="b">
        <v>0</v>
      </c>
      <c r="I2848" s="25" t="s">
        <v>5188</v>
      </c>
    </row>
    <row r="2849" spans="1:9" x14ac:dyDescent="0.3">
      <c r="A2849" s="25"/>
      <c r="B2849">
        <v>2847</v>
      </c>
      <c r="C2849" s="9" t="s">
        <v>1036</v>
      </c>
      <c r="D2849" s="25"/>
      <c r="E2849">
        <v>15</v>
      </c>
      <c r="F2849" s="25" t="str">
        <f>VLOOKUP(vAccountPlanning[[#This Row],[Type]],TableTypeAccount[],2)</f>
        <v>Capital</v>
      </c>
      <c r="H2849" t="b">
        <v>0</v>
      </c>
      <c r="I2849" s="25" t="s">
        <v>5189</v>
      </c>
    </row>
    <row r="2850" spans="1:9" x14ac:dyDescent="0.3">
      <c r="A2850" s="25"/>
      <c r="B2850">
        <v>2848</v>
      </c>
      <c r="C2850" s="9" t="s">
        <v>1036</v>
      </c>
      <c r="D2850" s="25"/>
      <c r="E2850">
        <v>15</v>
      </c>
      <c r="F2850" s="25" t="str">
        <f>VLOOKUP(vAccountPlanning[[#This Row],[Type]],TableTypeAccount[],2)</f>
        <v>Capital</v>
      </c>
      <c r="H2850" t="b">
        <v>0</v>
      </c>
      <c r="I2850" s="25" t="s">
        <v>5190</v>
      </c>
    </row>
    <row r="2851" spans="1:9" x14ac:dyDescent="0.3">
      <c r="A2851" s="25"/>
      <c r="B2851">
        <v>2849</v>
      </c>
      <c r="C2851" s="9" t="s">
        <v>1036</v>
      </c>
      <c r="D2851" s="25"/>
      <c r="E2851">
        <v>15</v>
      </c>
      <c r="F2851" s="25" t="str">
        <f>VLOOKUP(vAccountPlanning[[#This Row],[Type]],TableTypeAccount[],2)</f>
        <v>Capital</v>
      </c>
      <c r="H2851" t="b">
        <v>0</v>
      </c>
      <c r="I2851" s="25" t="s">
        <v>5191</v>
      </c>
    </row>
    <row r="2852" spans="1:9" x14ac:dyDescent="0.3">
      <c r="A2852" s="25"/>
      <c r="B2852">
        <v>2850</v>
      </c>
      <c r="C2852" s="9" t="s">
        <v>1036</v>
      </c>
      <c r="D2852" s="25"/>
      <c r="E2852">
        <v>15</v>
      </c>
      <c r="F2852" s="25" t="str">
        <f>VLOOKUP(vAccountPlanning[[#This Row],[Type]],TableTypeAccount[],2)</f>
        <v>Capital</v>
      </c>
      <c r="H2852" t="b">
        <v>0</v>
      </c>
      <c r="I2852" s="25" t="s">
        <v>5192</v>
      </c>
    </row>
    <row r="2853" spans="1:9" x14ac:dyDescent="0.3">
      <c r="A2853" s="25"/>
      <c r="B2853">
        <v>2851</v>
      </c>
      <c r="C2853" s="9" t="s">
        <v>1036</v>
      </c>
      <c r="D2853" s="25"/>
      <c r="E2853">
        <v>15</v>
      </c>
      <c r="F2853" s="25" t="str">
        <f>VLOOKUP(vAccountPlanning[[#This Row],[Type]],TableTypeAccount[],2)</f>
        <v>Capital</v>
      </c>
      <c r="H2853" t="b">
        <v>0</v>
      </c>
      <c r="I2853" s="25" t="s">
        <v>5193</v>
      </c>
    </row>
    <row r="2854" spans="1:9" x14ac:dyDescent="0.3">
      <c r="A2854" s="25"/>
      <c r="B2854">
        <v>2852</v>
      </c>
      <c r="C2854" s="9" t="s">
        <v>1036</v>
      </c>
      <c r="D2854" s="25"/>
      <c r="E2854">
        <v>15</v>
      </c>
      <c r="F2854" s="25" t="str">
        <f>VLOOKUP(vAccountPlanning[[#This Row],[Type]],TableTypeAccount[],2)</f>
        <v>Capital</v>
      </c>
      <c r="H2854" t="b">
        <v>0</v>
      </c>
      <c r="I2854" s="25" t="s">
        <v>5194</v>
      </c>
    </row>
    <row r="2855" spans="1:9" x14ac:dyDescent="0.3">
      <c r="A2855" s="25"/>
      <c r="B2855">
        <v>2853</v>
      </c>
      <c r="C2855" s="9" t="s">
        <v>1036</v>
      </c>
      <c r="D2855" s="25"/>
      <c r="E2855">
        <v>15</v>
      </c>
      <c r="F2855" s="25" t="str">
        <f>VLOOKUP(vAccountPlanning[[#This Row],[Type]],TableTypeAccount[],2)</f>
        <v>Capital</v>
      </c>
      <c r="H2855" t="b">
        <v>0</v>
      </c>
      <c r="I2855" s="25" t="s">
        <v>5195</v>
      </c>
    </row>
    <row r="2856" spans="1:9" x14ac:dyDescent="0.3">
      <c r="A2856" s="25"/>
      <c r="B2856">
        <v>2854</v>
      </c>
      <c r="C2856" s="9" t="s">
        <v>1036</v>
      </c>
      <c r="D2856" s="25"/>
      <c r="E2856">
        <v>15</v>
      </c>
      <c r="F2856" s="25" t="str">
        <f>VLOOKUP(vAccountPlanning[[#This Row],[Type]],TableTypeAccount[],2)</f>
        <v>Capital</v>
      </c>
      <c r="H2856" t="b">
        <v>0</v>
      </c>
      <c r="I2856" s="25" t="s">
        <v>5196</v>
      </c>
    </row>
    <row r="2857" spans="1:9" x14ac:dyDescent="0.3">
      <c r="A2857" s="25"/>
      <c r="B2857">
        <v>2855</v>
      </c>
      <c r="C2857" s="9" t="s">
        <v>1036</v>
      </c>
      <c r="D2857" s="25"/>
      <c r="E2857">
        <v>15</v>
      </c>
      <c r="F2857" s="25" t="str">
        <f>VLOOKUP(vAccountPlanning[[#This Row],[Type]],TableTypeAccount[],2)</f>
        <v>Capital</v>
      </c>
      <c r="H2857" t="b">
        <v>0</v>
      </c>
      <c r="I2857" s="25" t="s">
        <v>5197</v>
      </c>
    </row>
    <row r="2858" spans="1:9" x14ac:dyDescent="0.3">
      <c r="A2858" s="25"/>
      <c r="B2858">
        <v>2856</v>
      </c>
      <c r="C2858" s="9" t="s">
        <v>1036</v>
      </c>
      <c r="D2858" s="25"/>
      <c r="E2858">
        <v>15</v>
      </c>
      <c r="F2858" s="25" t="str">
        <f>VLOOKUP(vAccountPlanning[[#This Row],[Type]],TableTypeAccount[],2)</f>
        <v>Capital</v>
      </c>
      <c r="H2858" t="b">
        <v>0</v>
      </c>
      <c r="I2858" s="25" t="s">
        <v>5198</v>
      </c>
    </row>
    <row r="2859" spans="1:9" x14ac:dyDescent="0.3">
      <c r="A2859" s="25"/>
      <c r="B2859">
        <v>2857</v>
      </c>
      <c r="C2859" s="9" t="s">
        <v>1036</v>
      </c>
      <c r="D2859" s="25"/>
      <c r="E2859">
        <v>15</v>
      </c>
      <c r="F2859" s="25" t="str">
        <f>VLOOKUP(vAccountPlanning[[#This Row],[Type]],TableTypeAccount[],2)</f>
        <v>Capital</v>
      </c>
      <c r="H2859" t="b">
        <v>0</v>
      </c>
      <c r="I2859" s="25" t="s">
        <v>5199</v>
      </c>
    </row>
    <row r="2860" spans="1:9" x14ac:dyDescent="0.3">
      <c r="A2860" s="25"/>
      <c r="B2860">
        <v>2858</v>
      </c>
      <c r="C2860" s="9" t="s">
        <v>1036</v>
      </c>
      <c r="D2860" s="25"/>
      <c r="E2860">
        <v>15</v>
      </c>
      <c r="F2860" s="25" t="str">
        <f>VLOOKUP(vAccountPlanning[[#This Row],[Type]],TableTypeAccount[],2)</f>
        <v>Capital</v>
      </c>
      <c r="H2860" t="b">
        <v>0</v>
      </c>
      <c r="I2860" s="25" t="s">
        <v>5200</v>
      </c>
    </row>
    <row r="2861" spans="1:9" x14ac:dyDescent="0.3">
      <c r="A2861" s="25"/>
      <c r="B2861">
        <v>2859</v>
      </c>
      <c r="C2861" s="9" t="s">
        <v>1036</v>
      </c>
      <c r="D2861" s="25"/>
      <c r="E2861">
        <v>15</v>
      </c>
      <c r="F2861" s="25" t="str">
        <f>VLOOKUP(vAccountPlanning[[#This Row],[Type]],TableTypeAccount[],2)</f>
        <v>Capital</v>
      </c>
      <c r="H2861" t="b">
        <v>0</v>
      </c>
      <c r="I2861" s="25" t="s">
        <v>5201</v>
      </c>
    </row>
    <row r="2862" spans="1:9" x14ac:dyDescent="0.3">
      <c r="A2862" s="25"/>
      <c r="B2862">
        <v>2860</v>
      </c>
      <c r="C2862" s="9" t="s">
        <v>1036</v>
      </c>
      <c r="D2862" s="25"/>
      <c r="E2862">
        <v>15</v>
      </c>
      <c r="F2862" s="25" t="str">
        <f>VLOOKUP(vAccountPlanning[[#This Row],[Type]],TableTypeAccount[],2)</f>
        <v>Capital</v>
      </c>
      <c r="H2862" t="b">
        <v>0</v>
      </c>
      <c r="I2862" s="25" t="s">
        <v>5202</v>
      </c>
    </row>
    <row r="2863" spans="1:9" x14ac:dyDescent="0.3">
      <c r="A2863" s="25"/>
      <c r="B2863">
        <v>2861</v>
      </c>
      <c r="C2863" s="9" t="s">
        <v>1036</v>
      </c>
      <c r="D2863" s="25"/>
      <c r="E2863">
        <v>15</v>
      </c>
      <c r="F2863" s="25" t="str">
        <f>VLOOKUP(vAccountPlanning[[#This Row],[Type]],TableTypeAccount[],2)</f>
        <v>Capital</v>
      </c>
      <c r="H2863" t="b">
        <v>0</v>
      </c>
      <c r="I2863" s="25" t="s">
        <v>5203</v>
      </c>
    </row>
    <row r="2864" spans="1:9" x14ac:dyDescent="0.3">
      <c r="A2864" s="25"/>
      <c r="B2864">
        <v>2862</v>
      </c>
      <c r="C2864" s="9" t="s">
        <v>1036</v>
      </c>
      <c r="D2864" s="25"/>
      <c r="E2864">
        <v>15</v>
      </c>
      <c r="F2864" s="25" t="str">
        <f>VLOOKUP(vAccountPlanning[[#This Row],[Type]],TableTypeAccount[],2)</f>
        <v>Capital</v>
      </c>
      <c r="H2864" t="b">
        <v>0</v>
      </c>
      <c r="I2864" s="25" t="s">
        <v>5204</v>
      </c>
    </row>
    <row r="2865" spans="1:9" x14ac:dyDescent="0.3">
      <c r="A2865" s="25"/>
      <c r="B2865">
        <v>2863</v>
      </c>
      <c r="C2865" s="9" t="s">
        <v>1036</v>
      </c>
      <c r="D2865" s="25"/>
      <c r="E2865">
        <v>15</v>
      </c>
      <c r="F2865" s="25" t="str">
        <f>VLOOKUP(vAccountPlanning[[#This Row],[Type]],TableTypeAccount[],2)</f>
        <v>Capital</v>
      </c>
      <c r="H2865" t="b">
        <v>0</v>
      </c>
      <c r="I2865" s="25" t="s">
        <v>5205</v>
      </c>
    </row>
    <row r="2866" spans="1:9" x14ac:dyDescent="0.3">
      <c r="A2866" s="25"/>
      <c r="B2866">
        <v>2864</v>
      </c>
      <c r="C2866" s="9" t="s">
        <v>1036</v>
      </c>
      <c r="D2866" s="25"/>
      <c r="E2866">
        <v>15</v>
      </c>
      <c r="F2866" s="25" t="str">
        <f>VLOOKUP(vAccountPlanning[[#This Row],[Type]],TableTypeAccount[],2)</f>
        <v>Capital</v>
      </c>
      <c r="H2866" t="b">
        <v>0</v>
      </c>
      <c r="I2866" s="25" t="s">
        <v>5206</v>
      </c>
    </row>
    <row r="2867" spans="1:9" x14ac:dyDescent="0.3">
      <c r="A2867" s="25"/>
      <c r="B2867">
        <v>2865</v>
      </c>
      <c r="C2867" s="9" t="s">
        <v>1036</v>
      </c>
      <c r="D2867" s="25"/>
      <c r="E2867">
        <v>15</v>
      </c>
      <c r="F2867" s="25" t="str">
        <f>VLOOKUP(vAccountPlanning[[#This Row],[Type]],TableTypeAccount[],2)</f>
        <v>Capital</v>
      </c>
      <c r="H2867" t="b">
        <v>0</v>
      </c>
      <c r="I2867" s="25" t="s">
        <v>5207</v>
      </c>
    </row>
    <row r="2868" spans="1:9" x14ac:dyDescent="0.3">
      <c r="A2868" s="25"/>
      <c r="B2868">
        <v>2866</v>
      </c>
      <c r="C2868" s="9" t="s">
        <v>1036</v>
      </c>
      <c r="D2868" s="25"/>
      <c r="E2868">
        <v>15</v>
      </c>
      <c r="F2868" s="25" t="str">
        <f>VLOOKUP(vAccountPlanning[[#This Row],[Type]],TableTypeAccount[],2)</f>
        <v>Capital</v>
      </c>
      <c r="H2868" t="b">
        <v>0</v>
      </c>
      <c r="I2868" s="25" t="s">
        <v>5208</v>
      </c>
    </row>
    <row r="2869" spans="1:9" x14ac:dyDescent="0.3">
      <c r="A2869" s="25"/>
      <c r="B2869">
        <v>2867</v>
      </c>
      <c r="C2869" s="9" t="s">
        <v>1036</v>
      </c>
      <c r="D2869" s="25"/>
      <c r="E2869">
        <v>15</v>
      </c>
      <c r="F2869" s="25" t="str">
        <f>VLOOKUP(vAccountPlanning[[#This Row],[Type]],TableTypeAccount[],2)</f>
        <v>Capital</v>
      </c>
      <c r="H2869" t="b">
        <v>0</v>
      </c>
      <c r="I2869" s="25" t="s">
        <v>5209</v>
      </c>
    </row>
    <row r="2870" spans="1:9" x14ac:dyDescent="0.3">
      <c r="A2870" s="25"/>
      <c r="B2870">
        <v>2868</v>
      </c>
      <c r="C2870" s="9" t="s">
        <v>1036</v>
      </c>
      <c r="D2870" s="25"/>
      <c r="E2870">
        <v>15</v>
      </c>
      <c r="F2870" s="25" t="str">
        <f>VLOOKUP(vAccountPlanning[[#This Row],[Type]],TableTypeAccount[],2)</f>
        <v>Capital</v>
      </c>
      <c r="H2870" t="b">
        <v>0</v>
      </c>
      <c r="I2870" s="25" t="s">
        <v>5210</v>
      </c>
    </row>
    <row r="2871" spans="1:9" x14ac:dyDescent="0.3">
      <c r="A2871" s="25"/>
      <c r="B2871">
        <v>2869</v>
      </c>
      <c r="C2871" s="9" t="s">
        <v>1036</v>
      </c>
      <c r="D2871" s="25"/>
      <c r="E2871">
        <v>15</v>
      </c>
      <c r="F2871" s="25" t="str">
        <f>VLOOKUP(vAccountPlanning[[#This Row],[Type]],TableTypeAccount[],2)</f>
        <v>Capital</v>
      </c>
      <c r="H2871" t="b">
        <v>0</v>
      </c>
      <c r="I2871" s="25" t="s">
        <v>5211</v>
      </c>
    </row>
    <row r="2872" spans="1:9" x14ac:dyDescent="0.3">
      <c r="A2872" s="25"/>
      <c r="B2872">
        <v>2870</v>
      </c>
      <c r="C2872" s="9" t="s">
        <v>1036</v>
      </c>
      <c r="D2872" s="25"/>
      <c r="E2872">
        <v>15</v>
      </c>
      <c r="F2872" s="25" t="str">
        <f>VLOOKUP(vAccountPlanning[[#This Row],[Type]],TableTypeAccount[],2)</f>
        <v>Capital</v>
      </c>
      <c r="H2872" t="b">
        <v>0</v>
      </c>
      <c r="I2872" s="25" t="s">
        <v>5212</v>
      </c>
    </row>
    <row r="2873" spans="1:9" x14ac:dyDescent="0.3">
      <c r="A2873" s="25"/>
      <c r="B2873">
        <v>2871</v>
      </c>
      <c r="C2873" s="9" t="s">
        <v>1036</v>
      </c>
      <c r="D2873" s="25"/>
      <c r="E2873">
        <v>15</v>
      </c>
      <c r="F2873" s="25" t="str">
        <f>VLOOKUP(vAccountPlanning[[#This Row],[Type]],TableTypeAccount[],2)</f>
        <v>Capital</v>
      </c>
      <c r="H2873" t="b">
        <v>0</v>
      </c>
      <c r="I2873" s="25" t="s">
        <v>5213</v>
      </c>
    </row>
    <row r="2874" spans="1:9" x14ac:dyDescent="0.3">
      <c r="A2874" s="25"/>
      <c r="B2874">
        <v>2872</v>
      </c>
      <c r="C2874" s="9" t="s">
        <v>1036</v>
      </c>
      <c r="D2874" s="25"/>
      <c r="E2874">
        <v>15</v>
      </c>
      <c r="F2874" s="25" t="str">
        <f>VLOOKUP(vAccountPlanning[[#This Row],[Type]],TableTypeAccount[],2)</f>
        <v>Capital</v>
      </c>
      <c r="H2874" t="b">
        <v>0</v>
      </c>
      <c r="I2874" s="25" t="s">
        <v>5214</v>
      </c>
    </row>
    <row r="2875" spans="1:9" x14ac:dyDescent="0.3">
      <c r="A2875" s="25"/>
      <c r="B2875">
        <v>2873</v>
      </c>
      <c r="C2875" s="9" t="s">
        <v>1036</v>
      </c>
      <c r="D2875" s="25"/>
      <c r="E2875">
        <v>15</v>
      </c>
      <c r="F2875" s="25" t="str">
        <f>VLOOKUP(vAccountPlanning[[#This Row],[Type]],TableTypeAccount[],2)</f>
        <v>Capital</v>
      </c>
      <c r="H2875" t="b">
        <v>0</v>
      </c>
      <c r="I2875" s="25" t="s">
        <v>5215</v>
      </c>
    </row>
    <row r="2876" spans="1:9" x14ac:dyDescent="0.3">
      <c r="A2876" s="25"/>
      <c r="B2876">
        <v>2874</v>
      </c>
      <c r="C2876" s="9" t="s">
        <v>1036</v>
      </c>
      <c r="D2876" s="25"/>
      <c r="E2876">
        <v>15</v>
      </c>
      <c r="F2876" s="25" t="str">
        <f>VLOOKUP(vAccountPlanning[[#This Row],[Type]],TableTypeAccount[],2)</f>
        <v>Capital</v>
      </c>
      <c r="H2876" t="b">
        <v>0</v>
      </c>
      <c r="I2876" s="25" t="s">
        <v>5216</v>
      </c>
    </row>
    <row r="2877" spans="1:9" x14ac:dyDescent="0.3">
      <c r="A2877" s="25"/>
      <c r="B2877">
        <v>2875</v>
      </c>
      <c r="C2877" s="9" t="s">
        <v>1036</v>
      </c>
      <c r="D2877" s="25"/>
      <c r="E2877">
        <v>15</v>
      </c>
      <c r="F2877" s="25" t="str">
        <f>VLOOKUP(vAccountPlanning[[#This Row],[Type]],TableTypeAccount[],2)</f>
        <v>Capital</v>
      </c>
      <c r="H2877" t="b">
        <v>0</v>
      </c>
      <c r="I2877" s="25" t="s">
        <v>5217</v>
      </c>
    </row>
    <row r="2878" spans="1:9" x14ac:dyDescent="0.3">
      <c r="A2878" s="25"/>
      <c r="B2878">
        <v>2876</v>
      </c>
      <c r="C2878" s="9" t="s">
        <v>1036</v>
      </c>
      <c r="D2878" s="25"/>
      <c r="E2878">
        <v>15</v>
      </c>
      <c r="F2878" s="25" t="str">
        <f>VLOOKUP(vAccountPlanning[[#This Row],[Type]],TableTypeAccount[],2)</f>
        <v>Capital</v>
      </c>
      <c r="H2878" t="b">
        <v>0</v>
      </c>
      <c r="I2878" s="25" t="s">
        <v>5218</v>
      </c>
    </row>
    <row r="2879" spans="1:9" x14ac:dyDescent="0.3">
      <c r="A2879" s="25"/>
      <c r="B2879">
        <v>2877</v>
      </c>
      <c r="C2879" s="9" t="s">
        <v>1036</v>
      </c>
      <c r="D2879" s="25"/>
      <c r="E2879">
        <v>15</v>
      </c>
      <c r="F2879" s="25" t="str">
        <f>VLOOKUP(vAccountPlanning[[#This Row],[Type]],TableTypeAccount[],2)</f>
        <v>Capital</v>
      </c>
      <c r="H2879" t="b">
        <v>0</v>
      </c>
      <c r="I2879" s="25" t="s">
        <v>5219</v>
      </c>
    </row>
    <row r="2880" spans="1:9" x14ac:dyDescent="0.3">
      <c r="A2880" s="25"/>
      <c r="B2880">
        <v>2878</v>
      </c>
      <c r="C2880" s="9" t="s">
        <v>1036</v>
      </c>
      <c r="D2880" s="25"/>
      <c r="E2880">
        <v>15</v>
      </c>
      <c r="F2880" s="25" t="str">
        <f>VLOOKUP(vAccountPlanning[[#This Row],[Type]],TableTypeAccount[],2)</f>
        <v>Capital</v>
      </c>
      <c r="H2880" t="b">
        <v>0</v>
      </c>
      <c r="I2880" s="25" t="s">
        <v>5220</v>
      </c>
    </row>
    <row r="2881" spans="1:9" x14ac:dyDescent="0.3">
      <c r="A2881" s="25"/>
      <c r="B2881">
        <v>2879</v>
      </c>
      <c r="C2881" s="9" t="s">
        <v>1036</v>
      </c>
      <c r="D2881" s="25"/>
      <c r="E2881">
        <v>15</v>
      </c>
      <c r="F2881" s="25" t="str">
        <f>VLOOKUP(vAccountPlanning[[#This Row],[Type]],TableTypeAccount[],2)</f>
        <v>Capital</v>
      </c>
      <c r="H2881" t="b">
        <v>0</v>
      </c>
      <c r="I2881" s="25" t="s">
        <v>5221</v>
      </c>
    </row>
    <row r="2882" spans="1:9" x14ac:dyDescent="0.3">
      <c r="A2882" s="25"/>
      <c r="B2882">
        <v>2880</v>
      </c>
      <c r="C2882" s="9" t="s">
        <v>1036</v>
      </c>
      <c r="D2882" s="25"/>
      <c r="E2882">
        <v>15</v>
      </c>
      <c r="F2882" s="25" t="str">
        <f>VLOOKUP(vAccountPlanning[[#This Row],[Type]],TableTypeAccount[],2)</f>
        <v>Capital</v>
      </c>
      <c r="H2882" t="b">
        <v>0</v>
      </c>
      <c r="I2882" s="25" t="s">
        <v>5222</v>
      </c>
    </row>
    <row r="2883" spans="1:9" x14ac:dyDescent="0.3">
      <c r="A2883" s="25"/>
      <c r="B2883">
        <v>2881</v>
      </c>
      <c r="C2883" s="9" t="s">
        <v>1036</v>
      </c>
      <c r="D2883" s="25"/>
      <c r="E2883">
        <v>15</v>
      </c>
      <c r="F2883" s="25" t="str">
        <f>VLOOKUP(vAccountPlanning[[#This Row],[Type]],TableTypeAccount[],2)</f>
        <v>Capital</v>
      </c>
      <c r="H2883" t="b">
        <v>0</v>
      </c>
      <c r="I2883" s="25" t="s">
        <v>5223</v>
      </c>
    </row>
    <row r="2884" spans="1:9" x14ac:dyDescent="0.3">
      <c r="A2884" s="25"/>
      <c r="B2884">
        <v>2882</v>
      </c>
      <c r="C2884" s="9" t="s">
        <v>1036</v>
      </c>
      <c r="D2884" s="25"/>
      <c r="E2884">
        <v>15</v>
      </c>
      <c r="F2884" s="25" t="str">
        <f>VLOOKUP(vAccountPlanning[[#This Row],[Type]],TableTypeAccount[],2)</f>
        <v>Capital</v>
      </c>
      <c r="H2884" t="b">
        <v>0</v>
      </c>
      <c r="I2884" s="25" t="s">
        <v>5224</v>
      </c>
    </row>
    <row r="2885" spans="1:9" x14ac:dyDescent="0.3">
      <c r="A2885" s="25"/>
      <c r="B2885">
        <v>2883</v>
      </c>
      <c r="C2885" s="9" t="s">
        <v>1036</v>
      </c>
      <c r="D2885" s="25"/>
      <c r="E2885">
        <v>15</v>
      </c>
      <c r="F2885" s="25" t="str">
        <f>VLOOKUP(vAccountPlanning[[#This Row],[Type]],TableTypeAccount[],2)</f>
        <v>Capital</v>
      </c>
      <c r="H2885" t="b">
        <v>0</v>
      </c>
      <c r="I2885" s="25" t="s">
        <v>5225</v>
      </c>
    </row>
    <row r="2886" spans="1:9" x14ac:dyDescent="0.3">
      <c r="A2886" s="25"/>
      <c r="B2886">
        <v>2884</v>
      </c>
      <c r="C2886" s="9" t="s">
        <v>1036</v>
      </c>
      <c r="D2886" s="25"/>
      <c r="E2886">
        <v>15</v>
      </c>
      <c r="F2886" s="25" t="str">
        <f>VLOOKUP(vAccountPlanning[[#This Row],[Type]],TableTypeAccount[],2)</f>
        <v>Capital</v>
      </c>
      <c r="H2886" t="b">
        <v>0</v>
      </c>
      <c r="I2886" s="25" t="s">
        <v>5226</v>
      </c>
    </row>
    <row r="2887" spans="1:9" x14ac:dyDescent="0.3">
      <c r="A2887" s="25"/>
      <c r="B2887">
        <v>2885</v>
      </c>
      <c r="C2887" s="9" t="s">
        <v>1036</v>
      </c>
      <c r="D2887" s="25"/>
      <c r="E2887">
        <v>15</v>
      </c>
      <c r="F2887" s="25" t="str">
        <f>VLOOKUP(vAccountPlanning[[#This Row],[Type]],TableTypeAccount[],2)</f>
        <v>Capital</v>
      </c>
      <c r="H2887" t="b">
        <v>0</v>
      </c>
      <c r="I2887" s="25" t="s">
        <v>5227</v>
      </c>
    </row>
    <row r="2888" spans="1:9" x14ac:dyDescent="0.3">
      <c r="A2888" s="25"/>
      <c r="B2888">
        <v>2886</v>
      </c>
      <c r="C2888" s="9" t="s">
        <v>1036</v>
      </c>
      <c r="D2888" s="25"/>
      <c r="E2888">
        <v>15</v>
      </c>
      <c r="F2888" s="25" t="str">
        <f>VLOOKUP(vAccountPlanning[[#This Row],[Type]],TableTypeAccount[],2)</f>
        <v>Capital</v>
      </c>
      <c r="H2888" t="b">
        <v>0</v>
      </c>
      <c r="I2888" s="25" t="s">
        <v>5228</v>
      </c>
    </row>
    <row r="2889" spans="1:9" x14ac:dyDescent="0.3">
      <c r="A2889" s="25"/>
      <c r="B2889">
        <v>2887</v>
      </c>
      <c r="C2889" s="9" t="s">
        <v>1036</v>
      </c>
      <c r="D2889" s="25"/>
      <c r="E2889">
        <v>15</v>
      </c>
      <c r="F2889" s="25" t="str">
        <f>VLOOKUP(vAccountPlanning[[#This Row],[Type]],TableTypeAccount[],2)</f>
        <v>Capital</v>
      </c>
      <c r="H2889" t="b">
        <v>0</v>
      </c>
      <c r="I2889" s="25" t="s">
        <v>5229</v>
      </c>
    </row>
    <row r="2890" spans="1:9" x14ac:dyDescent="0.3">
      <c r="A2890" s="25"/>
      <c r="B2890">
        <v>2888</v>
      </c>
      <c r="C2890" s="9" t="s">
        <v>1036</v>
      </c>
      <c r="D2890" s="25"/>
      <c r="E2890">
        <v>15</v>
      </c>
      <c r="F2890" s="25" t="str">
        <f>VLOOKUP(vAccountPlanning[[#This Row],[Type]],TableTypeAccount[],2)</f>
        <v>Capital</v>
      </c>
      <c r="H2890" t="b">
        <v>0</v>
      </c>
      <c r="I2890" s="25" t="s">
        <v>5230</v>
      </c>
    </row>
    <row r="2891" spans="1:9" x14ac:dyDescent="0.3">
      <c r="A2891" s="25"/>
      <c r="B2891">
        <v>2889</v>
      </c>
      <c r="C2891" s="9" t="s">
        <v>1036</v>
      </c>
      <c r="D2891" s="25"/>
      <c r="E2891">
        <v>15</v>
      </c>
      <c r="F2891" s="25" t="str">
        <f>VLOOKUP(vAccountPlanning[[#This Row],[Type]],TableTypeAccount[],2)</f>
        <v>Capital</v>
      </c>
      <c r="H2891" t="b">
        <v>0</v>
      </c>
      <c r="I2891" s="25" t="s">
        <v>5231</v>
      </c>
    </row>
    <row r="2892" spans="1:9" x14ac:dyDescent="0.3">
      <c r="A2892" s="25"/>
      <c r="B2892">
        <v>2890</v>
      </c>
      <c r="C2892" s="9" t="s">
        <v>1036</v>
      </c>
      <c r="D2892" s="25"/>
      <c r="E2892">
        <v>15</v>
      </c>
      <c r="F2892" s="25" t="str">
        <f>VLOOKUP(vAccountPlanning[[#This Row],[Type]],TableTypeAccount[],2)</f>
        <v>Capital</v>
      </c>
      <c r="H2892" t="b">
        <v>0</v>
      </c>
      <c r="I2892" s="25" t="s">
        <v>5232</v>
      </c>
    </row>
    <row r="2893" spans="1:9" x14ac:dyDescent="0.3">
      <c r="A2893" s="25"/>
      <c r="B2893">
        <v>2891</v>
      </c>
      <c r="C2893" s="9" t="s">
        <v>1036</v>
      </c>
      <c r="D2893" s="25"/>
      <c r="E2893">
        <v>15</v>
      </c>
      <c r="F2893" s="25" t="str">
        <f>VLOOKUP(vAccountPlanning[[#This Row],[Type]],TableTypeAccount[],2)</f>
        <v>Capital</v>
      </c>
      <c r="H2893" t="b">
        <v>0</v>
      </c>
      <c r="I2893" s="25" t="s">
        <v>5233</v>
      </c>
    </row>
    <row r="2894" spans="1:9" x14ac:dyDescent="0.3">
      <c r="A2894" s="25"/>
      <c r="B2894">
        <v>2892</v>
      </c>
      <c r="C2894" s="9" t="s">
        <v>1036</v>
      </c>
      <c r="D2894" s="25"/>
      <c r="E2894">
        <v>15</v>
      </c>
      <c r="F2894" s="25" t="str">
        <f>VLOOKUP(vAccountPlanning[[#This Row],[Type]],TableTypeAccount[],2)</f>
        <v>Capital</v>
      </c>
      <c r="H2894" t="b">
        <v>0</v>
      </c>
      <c r="I2894" s="25" t="s">
        <v>5234</v>
      </c>
    </row>
    <row r="2895" spans="1:9" x14ac:dyDescent="0.3">
      <c r="A2895" s="25"/>
      <c r="B2895">
        <v>2893</v>
      </c>
      <c r="C2895" s="9" t="s">
        <v>1036</v>
      </c>
      <c r="D2895" s="25"/>
      <c r="E2895">
        <v>15</v>
      </c>
      <c r="F2895" s="25" t="str">
        <f>VLOOKUP(vAccountPlanning[[#This Row],[Type]],TableTypeAccount[],2)</f>
        <v>Capital</v>
      </c>
      <c r="H2895" t="b">
        <v>0</v>
      </c>
      <c r="I2895" s="25" t="s">
        <v>5235</v>
      </c>
    </row>
    <row r="2896" spans="1:9" x14ac:dyDescent="0.3">
      <c r="A2896" s="25"/>
      <c r="B2896">
        <v>2894</v>
      </c>
      <c r="C2896" s="9" t="s">
        <v>1036</v>
      </c>
      <c r="D2896" s="25"/>
      <c r="E2896">
        <v>15</v>
      </c>
      <c r="F2896" s="25" t="str">
        <f>VLOOKUP(vAccountPlanning[[#This Row],[Type]],TableTypeAccount[],2)</f>
        <v>Capital</v>
      </c>
      <c r="H2896" t="b">
        <v>0</v>
      </c>
      <c r="I2896" s="25" t="s">
        <v>5236</v>
      </c>
    </row>
    <row r="2897" spans="1:9" x14ac:dyDescent="0.3">
      <c r="A2897" s="25"/>
      <c r="B2897">
        <v>2895</v>
      </c>
      <c r="C2897" s="9" t="s">
        <v>1036</v>
      </c>
      <c r="D2897" s="25"/>
      <c r="E2897">
        <v>15</v>
      </c>
      <c r="F2897" s="25" t="str">
        <f>VLOOKUP(vAccountPlanning[[#This Row],[Type]],TableTypeAccount[],2)</f>
        <v>Capital</v>
      </c>
      <c r="H2897" t="b">
        <v>0</v>
      </c>
      <c r="I2897" s="25" t="s">
        <v>5237</v>
      </c>
    </row>
    <row r="2898" spans="1:9" x14ac:dyDescent="0.3">
      <c r="A2898" s="25"/>
      <c r="B2898">
        <v>2896</v>
      </c>
      <c r="C2898" s="9" t="s">
        <v>1036</v>
      </c>
      <c r="D2898" s="25"/>
      <c r="E2898">
        <v>15</v>
      </c>
      <c r="F2898" s="25" t="str">
        <f>VLOOKUP(vAccountPlanning[[#This Row],[Type]],TableTypeAccount[],2)</f>
        <v>Capital</v>
      </c>
      <c r="H2898" t="b">
        <v>0</v>
      </c>
      <c r="I2898" s="25" t="s">
        <v>5238</v>
      </c>
    </row>
    <row r="2899" spans="1:9" x14ac:dyDescent="0.3">
      <c r="A2899" s="25"/>
      <c r="B2899">
        <v>2897</v>
      </c>
      <c r="C2899" s="9" t="s">
        <v>1036</v>
      </c>
      <c r="D2899" s="25"/>
      <c r="E2899">
        <v>15</v>
      </c>
      <c r="F2899" s="25" t="str">
        <f>VLOOKUP(vAccountPlanning[[#This Row],[Type]],TableTypeAccount[],2)</f>
        <v>Capital</v>
      </c>
      <c r="H2899" t="b">
        <v>0</v>
      </c>
      <c r="I2899" s="25" t="s">
        <v>5239</v>
      </c>
    </row>
    <row r="2900" spans="1:9" x14ac:dyDescent="0.3">
      <c r="A2900" s="25"/>
      <c r="B2900">
        <v>2898</v>
      </c>
      <c r="C2900" s="9" t="s">
        <v>1036</v>
      </c>
      <c r="D2900" s="25"/>
      <c r="E2900">
        <v>15</v>
      </c>
      <c r="F2900" s="25" t="str">
        <f>VLOOKUP(vAccountPlanning[[#This Row],[Type]],TableTypeAccount[],2)</f>
        <v>Capital</v>
      </c>
      <c r="H2900" t="b">
        <v>0</v>
      </c>
      <c r="I2900" s="25" t="s">
        <v>5240</v>
      </c>
    </row>
    <row r="2901" spans="1:9" x14ac:dyDescent="0.3">
      <c r="A2901" s="25"/>
      <c r="B2901">
        <v>2899</v>
      </c>
      <c r="C2901" s="9" t="s">
        <v>1036</v>
      </c>
      <c r="D2901" s="25"/>
      <c r="E2901">
        <v>15</v>
      </c>
      <c r="F2901" s="25" t="str">
        <f>VLOOKUP(vAccountPlanning[[#This Row],[Type]],TableTypeAccount[],2)</f>
        <v>Capital</v>
      </c>
      <c r="H2901" t="b">
        <v>0</v>
      </c>
      <c r="I2901" s="25" t="s">
        <v>5241</v>
      </c>
    </row>
    <row r="2902" spans="1:9" x14ac:dyDescent="0.3">
      <c r="A2902" s="25"/>
      <c r="B2902">
        <v>2900</v>
      </c>
      <c r="C2902" s="9" t="s">
        <v>106</v>
      </c>
      <c r="D2902" s="25" t="s">
        <v>107</v>
      </c>
      <c r="E2902">
        <v>15</v>
      </c>
      <c r="F2902" s="25" t="str">
        <f>VLOOKUP(vAccountPlanning[[#This Row],[Type]],TableTypeAccount[],2)</f>
        <v>Capital</v>
      </c>
      <c r="H2902" t="b">
        <v>1</v>
      </c>
      <c r="I2902" s="25" t="s">
        <v>5242</v>
      </c>
    </row>
    <row r="2903" spans="1:9" x14ac:dyDescent="0.3">
      <c r="A2903" s="25"/>
      <c r="B2903">
        <v>2901</v>
      </c>
      <c r="C2903" s="9" t="s">
        <v>1037</v>
      </c>
      <c r="D2903" s="25"/>
      <c r="E2903">
        <v>15</v>
      </c>
      <c r="F2903" s="25" t="str">
        <f>VLOOKUP(vAccountPlanning[[#This Row],[Type]],TableTypeAccount[],2)</f>
        <v>Capital</v>
      </c>
      <c r="H2903" t="b">
        <v>0</v>
      </c>
      <c r="I2903" s="25" t="s">
        <v>5243</v>
      </c>
    </row>
    <row r="2904" spans="1:9" x14ac:dyDescent="0.3">
      <c r="A2904" s="25"/>
      <c r="B2904">
        <v>2902</v>
      </c>
      <c r="C2904" s="9" t="s">
        <v>1038</v>
      </c>
      <c r="D2904" s="25"/>
      <c r="E2904">
        <v>15</v>
      </c>
      <c r="F2904" s="25" t="str">
        <f>VLOOKUP(vAccountPlanning[[#This Row],[Type]],TableTypeAccount[],2)</f>
        <v>Capital</v>
      </c>
      <c r="H2904" t="b">
        <v>0</v>
      </c>
      <c r="I2904" s="25" t="s">
        <v>5244</v>
      </c>
    </row>
    <row r="2905" spans="1:9" x14ac:dyDescent="0.3">
      <c r="A2905" s="25"/>
      <c r="B2905">
        <v>2903</v>
      </c>
      <c r="C2905" s="9" t="s">
        <v>1039</v>
      </c>
      <c r="D2905" s="25"/>
      <c r="E2905">
        <v>15</v>
      </c>
      <c r="F2905" s="25" t="str">
        <f>VLOOKUP(vAccountPlanning[[#This Row],[Type]],TableTypeAccount[],2)</f>
        <v>Capital</v>
      </c>
      <c r="H2905" t="b">
        <v>0</v>
      </c>
      <c r="I2905" s="25" t="s">
        <v>5245</v>
      </c>
    </row>
    <row r="2906" spans="1:9" x14ac:dyDescent="0.3">
      <c r="A2906" s="25"/>
      <c r="B2906">
        <v>2904</v>
      </c>
      <c r="C2906" s="9" t="s">
        <v>1039</v>
      </c>
      <c r="D2906" s="25"/>
      <c r="E2906">
        <v>15</v>
      </c>
      <c r="F2906" s="25" t="str">
        <f>VLOOKUP(vAccountPlanning[[#This Row],[Type]],TableTypeAccount[],2)</f>
        <v>Capital</v>
      </c>
      <c r="H2906" t="b">
        <v>0</v>
      </c>
      <c r="I2906" s="25" t="s">
        <v>5246</v>
      </c>
    </row>
    <row r="2907" spans="1:9" x14ac:dyDescent="0.3">
      <c r="A2907" s="25"/>
      <c r="B2907">
        <v>2905</v>
      </c>
      <c r="C2907" s="9" t="s">
        <v>1039</v>
      </c>
      <c r="D2907" s="25"/>
      <c r="E2907">
        <v>15</v>
      </c>
      <c r="F2907" s="25" t="str">
        <f>VLOOKUP(vAccountPlanning[[#This Row],[Type]],TableTypeAccount[],2)</f>
        <v>Capital</v>
      </c>
      <c r="H2907" t="b">
        <v>0</v>
      </c>
      <c r="I2907" s="25" t="s">
        <v>5247</v>
      </c>
    </row>
    <row r="2908" spans="1:9" x14ac:dyDescent="0.3">
      <c r="A2908" s="25"/>
      <c r="B2908">
        <v>2906</v>
      </c>
      <c r="C2908" s="9" t="s">
        <v>536</v>
      </c>
      <c r="D2908" s="25"/>
      <c r="E2908">
        <v>15</v>
      </c>
      <c r="F2908" s="25" t="str">
        <f>VLOOKUP(vAccountPlanning[[#This Row],[Type]],TableTypeAccount[],2)</f>
        <v>Capital</v>
      </c>
      <c r="H2908" t="b">
        <v>0</v>
      </c>
      <c r="I2908" s="25" t="s">
        <v>5248</v>
      </c>
    </row>
    <row r="2909" spans="1:9" x14ac:dyDescent="0.3">
      <c r="A2909" s="25"/>
      <c r="B2909">
        <v>2907</v>
      </c>
      <c r="C2909" s="9" t="s">
        <v>1040</v>
      </c>
      <c r="D2909" s="25"/>
      <c r="E2909">
        <v>15</v>
      </c>
      <c r="F2909" s="25" t="str">
        <f>VLOOKUP(vAccountPlanning[[#This Row],[Type]],TableTypeAccount[],2)</f>
        <v>Capital</v>
      </c>
      <c r="H2909" t="b">
        <v>0</v>
      </c>
      <c r="I2909" s="25" t="s">
        <v>5249</v>
      </c>
    </row>
    <row r="2910" spans="1:9" x14ac:dyDescent="0.3">
      <c r="A2910" s="25"/>
      <c r="B2910">
        <v>2908</v>
      </c>
      <c r="C2910" s="9" t="s">
        <v>1041</v>
      </c>
      <c r="D2910" s="25"/>
      <c r="E2910">
        <v>15</v>
      </c>
      <c r="F2910" s="25" t="str">
        <f>VLOOKUP(vAccountPlanning[[#This Row],[Type]],TableTypeAccount[],2)</f>
        <v>Capital</v>
      </c>
      <c r="H2910" t="b">
        <v>0</v>
      </c>
      <c r="I2910" s="25" t="s">
        <v>5250</v>
      </c>
    </row>
    <row r="2911" spans="1:9" x14ac:dyDescent="0.3">
      <c r="A2911" s="25"/>
      <c r="B2911">
        <v>2909</v>
      </c>
      <c r="C2911" s="9" t="s">
        <v>1042</v>
      </c>
      <c r="D2911" s="25"/>
      <c r="E2911">
        <v>15</v>
      </c>
      <c r="F2911" s="25" t="str">
        <f>VLOOKUP(vAccountPlanning[[#This Row],[Type]],TableTypeAccount[],2)</f>
        <v>Capital</v>
      </c>
      <c r="H2911" t="b">
        <v>1</v>
      </c>
      <c r="I2911" s="25" t="s">
        <v>5251</v>
      </c>
    </row>
    <row r="2912" spans="1:9" x14ac:dyDescent="0.3">
      <c r="A2912" s="25"/>
      <c r="B2912">
        <v>2910</v>
      </c>
      <c r="C2912" s="9" t="s">
        <v>664</v>
      </c>
      <c r="D2912" s="25"/>
      <c r="E2912">
        <v>15</v>
      </c>
      <c r="F2912" s="25" t="str">
        <f>VLOOKUP(vAccountPlanning[[#This Row],[Type]],TableTypeAccount[],2)</f>
        <v>Capital</v>
      </c>
      <c r="H2912" t="b">
        <v>0</v>
      </c>
      <c r="I2912" s="25" t="s">
        <v>5252</v>
      </c>
    </row>
    <row r="2913" spans="1:9" x14ac:dyDescent="0.3">
      <c r="A2913" s="25"/>
      <c r="B2913">
        <v>2911</v>
      </c>
      <c r="C2913" s="9" t="s">
        <v>664</v>
      </c>
      <c r="D2913" s="25"/>
      <c r="E2913">
        <v>15</v>
      </c>
      <c r="F2913" s="25" t="str">
        <f>VLOOKUP(vAccountPlanning[[#This Row],[Type]],TableTypeAccount[],2)</f>
        <v>Capital</v>
      </c>
      <c r="H2913" t="b">
        <v>0</v>
      </c>
      <c r="I2913" s="25" t="s">
        <v>5253</v>
      </c>
    </row>
    <row r="2914" spans="1:9" x14ac:dyDescent="0.3">
      <c r="A2914" s="25"/>
      <c r="B2914">
        <v>2912</v>
      </c>
      <c r="C2914" s="9" t="s">
        <v>664</v>
      </c>
      <c r="D2914" s="25"/>
      <c r="E2914">
        <v>15</v>
      </c>
      <c r="F2914" s="25" t="str">
        <f>VLOOKUP(vAccountPlanning[[#This Row],[Type]],TableTypeAccount[],2)</f>
        <v>Capital</v>
      </c>
      <c r="H2914" t="b">
        <v>0</v>
      </c>
      <c r="I2914" s="25" t="s">
        <v>5254</v>
      </c>
    </row>
    <row r="2915" spans="1:9" x14ac:dyDescent="0.3">
      <c r="A2915" s="25"/>
      <c r="B2915">
        <v>2913</v>
      </c>
      <c r="C2915" s="9" t="s">
        <v>664</v>
      </c>
      <c r="D2915" s="25"/>
      <c r="E2915">
        <v>15</v>
      </c>
      <c r="F2915" s="25" t="str">
        <f>VLOOKUP(vAccountPlanning[[#This Row],[Type]],TableTypeAccount[],2)</f>
        <v>Capital</v>
      </c>
      <c r="H2915" t="b">
        <v>0</v>
      </c>
      <c r="I2915" s="25" t="s">
        <v>5255</v>
      </c>
    </row>
    <row r="2916" spans="1:9" x14ac:dyDescent="0.3">
      <c r="A2916" s="25"/>
      <c r="B2916">
        <v>2914</v>
      </c>
      <c r="C2916" s="9" t="s">
        <v>664</v>
      </c>
      <c r="D2916" s="25"/>
      <c r="E2916">
        <v>15</v>
      </c>
      <c r="F2916" s="25" t="str">
        <f>VLOOKUP(vAccountPlanning[[#This Row],[Type]],TableTypeAccount[],2)</f>
        <v>Capital</v>
      </c>
      <c r="H2916" t="b">
        <v>0</v>
      </c>
      <c r="I2916" s="25" t="s">
        <v>5256</v>
      </c>
    </row>
    <row r="2917" spans="1:9" x14ac:dyDescent="0.3">
      <c r="A2917" s="25"/>
      <c r="B2917">
        <v>2915</v>
      </c>
      <c r="C2917" s="9" t="s">
        <v>664</v>
      </c>
      <c r="D2917" s="25"/>
      <c r="E2917">
        <v>15</v>
      </c>
      <c r="F2917" s="25" t="str">
        <f>VLOOKUP(vAccountPlanning[[#This Row],[Type]],TableTypeAccount[],2)</f>
        <v>Capital</v>
      </c>
      <c r="H2917" t="b">
        <v>0</v>
      </c>
      <c r="I2917" s="25" t="s">
        <v>5257</v>
      </c>
    </row>
    <row r="2918" spans="1:9" x14ac:dyDescent="0.3">
      <c r="A2918" s="25"/>
      <c r="B2918">
        <v>2916</v>
      </c>
      <c r="C2918" s="9" t="s">
        <v>664</v>
      </c>
      <c r="D2918" s="25"/>
      <c r="E2918">
        <v>15</v>
      </c>
      <c r="F2918" s="25" t="str">
        <f>VLOOKUP(vAccountPlanning[[#This Row],[Type]],TableTypeAccount[],2)</f>
        <v>Capital</v>
      </c>
      <c r="H2918" t="b">
        <v>0</v>
      </c>
      <c r="I2918" s="25" t="s">
        <v>5258</v>
      </c>
    </row>
    <row r="2919" spans="1:9" x14ac:dyDescent="0.3">
      <c r="A2919" s="25"/>
      <c r="B2919">
        <v>2917</v>
      </c>
      <c r="C2919" s="9" t="s">
        <v>664</v>
      </c>
      <c r="D2919" s="25"/>
      <c r="E2919">
        <v>15</v>
      </c>
      <c r="F2919" s="25" t="str">
        <f>VLOOKUP(vAccountPlanning[[#This Row],[Type]],TableTypeAccount[],2)</f>
        <v>Capital</v>
      </c>
      <c r="H2919" t="b">
        <v>0</v>
      </c>
      <c r="I2919" s="25" t="s">
        <v>5259</v>
      </c>
    </row>
    <row r="2920" spans="1:9" x14ac:dyDescent="0.3">
      <c r="A2920" s="25"/>
      <c r="B2920">
        <v>2918</v>
      </c>
      <c r="C2920" s="9" t="s">
        <v>664</v>
      </c>
      <c r="D2920" s="25"/>
      <c r="E2920">
        <v>15</v>
      </c>
      <c r="F2920" s="25" t="str">
        <f>VLOOKUP(vAccountPlanning[[#This Row],[Type]],TableTypeAccount[],2)</f>
        <v>Capital</v>
      </c>
      <c r="H2920" t="b">
        <v>0</v>
      </c>
      <c r="I2920" s="25" t="s">
        <v>5260</v>
      </c>
    </row>
    <row r="2921" spans="1:9" x14ac:dyDescent="0.3">
      <c r="A2921" s="25"/>
      <c r="B2921">
        <v>2919</v>
      </c>
      <c r="C2921" s="9" t="s">
        <v>664</v>
      </c>
      <c r="D2921" s="25"/>
      <c r="E2921">
        <v>15</v>
      </c>
      <c r="F2921" s="25" t="str">
        <f>VLOOKUP(vAccountPlanning[[#This Row],[Type]],TableTypeAccount[],2)</f>
        <v>Capital</v>
      </c>
      <c r="H2921" t="b">
        <v>0</v>
      </c>
      <c r="I2921" s="25" t="s">
        <v>5261</v>
      </c>
    </row>
    <row r="2922" spans="1:9" x14ac:dyDescent="0.3">
      <c r="A2922" s="25"/>
      <c r="B2922">
        <v>2920</v>
      </c>
      <c r="C2922" s="9" t="s">
        <v>34</v>
      </c>
      <c r="D2922" s="25"/>
      <c r="E2922">
        <v>15</v>
      </c>
      <c r="F2922" s="25" t="str">
        <f>VLOOKUP(vAccountPlanning[[#This Row],[Type]],TableTypeAccount[],2)</f>
        <v>Capital</v>
      </c>
      <c r="H2922" t="b">
        <v>1</v>
      </c>
      <c r="I2922" s="25" t="s">
        <v>5262</v>
      </c>
    </row>
    <row r="2923" spans="1:9" x14ac:dyDescent="0.3">
      <c r="A2923" s="25"/>
      <c r="B2923">
        <v>2921</v>
      </c>
      <c r="C2923" s="9" t="s">
        <v>34</v>
      </c>
      <c r="D2923" s="25"/>
      <c r="E2923">
        <v>15</v>
      </c>
      <c r="F2923" s="25" t="str">
        <f>VLOOKUP(vAccountPlanning[[#This Row],[Type]],TableTypeAccount[],2)</f>
        <v>Capital</v>
      </c>
      <c r="H2923" t="b">
        <v>0</v>
      </c>
      <c r="I2923" s="25" t="s">
        <v>5263</v>
      </c>
    </row>
    <row r="2924" spans="1:9" x14ac:dyDescent="0.3">
      <c r="A2924" s="25"/>
      <c r="B2924">
        <v>2922</v>
      </c>
      <c r="C2924" s="9" t="s">
        <v>34</v>
      </c>
      <c r="D2924" s="25"/>
      <c r="E2924">
        <v>15</v>
      </c>
      <c r="F2924" s="25" t="str">
        <f>VLOOKUP(vAccountPlanning[[#This Row],[Type]],TableTypeAccount[],2)</f>
        <v>Capital</v>
      </c>
      <c r="H2924" t="b">
        <v>0</v>
      </c>
      <c r="I2924" s="25" t="s">
        <v>5264</v>
      </c>
    </row>
    <row r="2925" spans="1:9" x14ac:dyDescent="0.3">
      <c r="A2925" s="25"/>
      <c r="B2925">
        <v>2923</v>
      </c>
      <c r="C2925" s="9" t="s">
        <v>34</v>
      </c>
      <c r="D2925" s="25"/>
      <c r="E2925">
        <v>15</v>
      </c>
      <c r="F2925" s="25" t="str">
        <f>VLOOKUP(vAccountPlanning[[#This Row],[Type]],TableTypeAccount[],2)</f>
        <v>Capital</v>
      </c>
      <c r="H2925" t="b">
        <v>0</v>
      </c>
      <c r="I2925" s="25" t="s">
        <v>5265</v>
      </c>
    </row>
    <row r="2926" spans="1:9" x14ac:dyDescent="0.3">
      <c r="A2926" s="25"/>
      <c r="B2926">
        <v>2924</v>
      </c>
      <c r="C2926" s="9" t="s">
        <v>34</v>
      </c>
      <c r="D2926" s="25"/>
      <c r="E2926">
        <v>15</v>
      </c>
      <c r="F2926" s="25" t="str">
        <f>VLOOKUP(vAccountPlanning[[#This Row],[Type]],TableTypeAccount[],2)</f>
        <v>Capital</v>
      </c>
      <c r="H2926" t="b">
        <v>0</v>
      </c>
      <c r="I2926" s="25" t="s">
        <v>5266</v>
      </c>
    </row>
    <row r="2927" spans="1:9" x14ac:dyDescent="0.3">
      <c r="A2927" s="25"/>
      <c r="B2927">
        <v>2925</v>
      </c>
      <c r="C2927" s="9" t="s">
        <v>1043</v>
      </c>
      <c r="D2927" s="25"/>
      <c r="E2927">
        <v>15</v>
      </c>
      <c r="F2927" s="25" t="str">
        <f>VLOOKUP(vAccountPlanning[[#This Row],[Type]],TableTypeAccount[],2)</f>
        <v>Capital</v>
      </c>
      <c r="H2927" t="b">
        <v>0</v>
      </c>
      <c r="I2927" s="25" t="s">
        <v>5267</v>
      </c>
    </row>
    <row r="2928" spans="1:9" x14ac:dyDescent="0.3">
      <c r="A2928" s="25"/>
      <c r="B2928">
        <v>2926</v>
      </c>
      <c r="C2928" s="9" t="s">
        <v>1044</v>
      </c>
      <c r="D2928" s="25" t="s">
        <v>1045</v>
      </c>
      <c r="E2928">
        <v>15</v>
      </c>
      <c r="F2928" s="25" t="str">
        <f>VLOOKUP(vAccountPlanning[[#This Row],[Type]],TableTypeAccount[],2)</f>
        <v>Capital</v>
      </c>
      <c r="H2928" t="b">
        <v>0</v>
      </c>
      <c r="I2928" s="25" t="s">
        <v>5268</v>
      </c>
    </row>
    <row r="2929" spans="1:9" x14ac:dyDescent="0.3">
      <c r="A2929" s="25"/>
      <c r="B2929">
        <v>2927</v>
      </c>
      <c r="C2929" s="9" t="s">
        <v>1046</v>
      </c>
      <c r="D2929" s="25"/>
      <c r="E2929">
        <v>15</v>
      </c>
      <c r="F2929" s="25" t="str">
        <f>VLOOKUP(vAccountPlanning[[#This Row],[Type]],TableTypeAccount[],2)</f>
        <v>Capital</v>
      </c>
      <c r="H2929" t="b">
        <v>0</v>
      </c>
      <c r="I2929" s="25" t="s">
        <v>5269</v>
      </c>
    </row>
    <row r="2930" spans="1:9" x14ac:dyDescent="0.3">
      <c r="A2930" s="25"/>
      <c r="B2930">
        <v>2928</v>
      </c>
      <c r="C2930" s="9" t="s">
        <v>1047</v>
      </c>
      <c r="D2930" s="25"/>
      <c r="E2930">
        <v>15</v>
      </c>
      <c r="F2930" s="25" t="str">
        <f>VLOOKUP(vAccountPlanning[[#This Row],[Type]],TableTypeAccount[],2)</f>
        <v>Capital</v>
      </c>
      <c r="H2930" t="b">
        <v>0</v>
      </c>
      <c r="I2930" s="25" t="s">
        <v>5270</v>
      </c>
    </row>
    <row r="2931" spans="1:9" x14ac:dyDescent="0.3">
      <c r="A2931" s="25"/>
      <c r="B2931">
        <v>2929</v>
      </c>
      <c r="C2931" s="9" t="s">
        <v>1048</v>
      </c>
      <c r="D2931" s="25"/>
      <c r="E2931">
        <v>15</v>
      </c>
      <c r="F2931" s="25" t="str">
        <f>VLOOKUP(vAccountPlanning[[#This Row],[Type]],TableTypeAccount[],2)</f>
        <v>Capital</v>
      </c>
      <c r="H2931" t="b">
        <v>0</v>
      </c>
      <c r="I2931" s="25" t="s">
        <v>5271</v>
      </c>
    </row>
    <row r="2932" spans="1:9" x14ac:dyDescent="0.3">
      <c r="A2932" s="25"/>
      <c r="B2932">
        <v>2930</v>
      </c>
      <c r="C2932" s="9" t="s">
        <v>1049</v>
      </c>
      <c r="D2932" s="25"/>
      <c r="E2932">
        <v>15</v>
      </c>
      <c r="F2932" s="25" t="str">
        <f>VLOOKUP(vAccountPlanning[[#This Row],[Type]],TableTypeAccount[],2)</f>
        <v>Capital</v>
      </c>
      <c r="H2932" t="b">
        <v>0</v>
      </c>
      <c r="I2932" s="25" t="s">
        <v>5272</v>
      </c>
    </row>
    <row r="2933" spans="1:9" x14ac:dyDescent="0.3">
      <c r="A2933" s="25"/>
      <c r="B2933">
        <v>2931</v>
      </c>
      <c r="C2933" s="9" t="s">
        <v>1049</v>
      </c>
      <c r="D2933" s="25"/>
      <c r="E2933">
        <v>15</v>
      </c>
      <c r="F2933" s="25" t="str">
        <f>VLOOKUP(vAccountPlanning[[#This Row],[Type]],TableTypeAccount[],2)</f>
        <v>Capital</v>
      </c>
      <c r="H2933" t="b">
        <v>0</v>
      </c>
      <c r="I2933" s="25" t="s">
        <v>5273</v>
      </c>
    </row>
    <row r="2934" spans="1:9" x14ac:dyDescent="0.3">
      <c r="A2934" s="25"/>
      <c r="B2934">
        <v>2932</v>
      </c>
      <c r="C2934" s="9" t="s">
        <v>1049</v>
      </c>
      <c r="D2934" s="25"/>
      <c r="E2934">
        <v>15</v>
      </c>
      <c r="F2934" s="25" t="str">
        <f>VLOOKUP(vAccountPlanning[[#This Row],[Type]],TableTypeAccount[],2)</f>
        <v>Capital</v>
      </c>
      <c r="H2934" t="b">
        <v>0</v>
      </c>
      <c r="I2934" s="25" t="s">
        <v>5274</v>
      </c>
    </row>
    <row r="2935" spans="1:9" x14ac:dyDescent="0.3">
      <c r="A2935" s="25"/>
      <c r="B2935">
        <v>2933</v>
      </c>
      <c r="C2935" s="9" t="s">
        <v>1049</v>
      </c>
      <c r="D2935" s="25"/>
      <c r="E2935">
        <v>15</v>
      </c>
      <c r="F2935" s="25" t="str">
        <f>VLOOKUP(vAccountPlanning[[#This Row],[Type]],TableTypeAccount[],2)</f>
        <v>Capital</v>
      </c>
      <c r="H2935" t="b">
        <v>0</v>
      </c>
      <c r="I2935" s="25" t="s">
        <v>5275</v>
      </c>
    </row>
    <row r="2936" spans="1:9" x14ac:dyDescent="0.3">
      <c r="A2936" s="25"/>
      <c r="B2936">
        <v>2934</v>
      </c>
      <c r="C2936" s="9" t="s">
        <v>1049</v>
      </c>
      <c r="D2936" s="25"/>
      <c r="E2936">
        <v>15</v>
      </c>
      <c r="F2936" s="25" t="str">
        <f>VLOOKUP(vAccountPlanning[[#This Row],[Type]],TableTypeAccount[],2)</f>
        <v>Capital</v>
      </c>
      <c r="H2936" t="b">
        <v>0</v>
      </c>
      <c r="I2936" s="25" t="s">
        <v>5276</v>
      </c>
    </row>
    <row r="2937" spans="1:9" x14ac:dyDescent="0.3">
      <c r="A2937" s="25"/>
      <c r="B2937">
        <v>2935</v>
      </c>
      <c r="C2937" s="9" t="s">
        <v>1050</v>
      </c>
      <c r="D2937" s="25"/>
      <c r="E2937">
        <v>15</v>
      </c>
      <c r="F2937" s="25" t="str">
        <f>VLOOKUP(vAccountPlanning[[#This Row],[Type]],TableTypeAccount[],2)</f>
        <v>Capital</v>
      </c>
      <c r="H2937" t="b">
        <v>0</v>
      </c>
      <c r="I2937" s="25" t="s">
        <v>5277</v>
      </c>
    </row>
    <row r="2938" spans="1:9" x14ac:dyDescent="0.3">
      <c r="A2938" s="25"/>
      <c r="B2938">
        <v>2936</v>
      </c>
      <c r="C2938" s="9" t="s">
        <v>1050</v>
      </c>
      <c r="D2938" s="25"/>
      <c r="E2938">
        <v>15</v>
      </c>
      <c r="F2938" s="25" t="str">
        <f>VLOOKUP(vAccountPlanning[[#This Row],[Type]],TableTypeAccount[],2)</f>
        <v>Capital</v>
      </c>
      <c r="H2938" t="b">
        <v>0</v>
      </c>
      <c r="I2938" s="25" t="s">
        <v>5278</v>
      </c>
    </row>
    <row r="2939" spans="1:9" x14ac:dyDescent="0.3">
      <c r="A2939" s="25"/>
      <c r="B2939">
        <v>2937</v>
      </c>
      <c r="C2939" s="9" t="s">
        <v>1051</v>
      </c>
      <c r="D2939" s="25"/>
      <c r="E2939">
        <v>15</v>
      </c>
      <c r="F2939" s="25" t="str">
        <f>VLOOKUP(vAccountPlanning[[#This Row],[Type]],TableTypeAccount[],2)</f>
        <v>Capital</v>
      </c>
      <c r="H2939" t="b">
        <v>0</v>
      </c>
      <c r="I2939" s="25" t="s">
        <v>5279</v>
      </c>
    </row>
    <row r="2940" spans="1:9" x14ac:dyDescent="0.3">
      <c r="A2940" s="25"/>
      <c r="B2940">
        <v>2938</v>
      </c>
      <c r="C2940" s="9" t="s">
        <v>1051</v>
      </c>
      <c r="D2940" s="25"/>
      <c r="E2940">
        <v>15</v>
      </c>
      <c r="F2940" s="25" t="str">
        <f>VLOOKUP(vAccountPlanning[[#This Row],[Type]],TableTypeAccount[],2)</f>
        <v>Capital</v>
      </c>
      <c r="H2940" t="b">
        <v>0</v>
      </c>
      <c r="I2940" s="25" t="s">
        <v>5280</v>
      </c>
    </row>
    <row r="2941" spans="1:9" x14ac:dyDescent="0.3">
      <c r="A2941" s="25"/>
      <c r="B2941">
        <v>2939</v>
      </c>
      <c r="C2941" s="9" t="s">
        <v>1051</v>
      </c>
      <c r="D2941" s="25"/>
      <c r="E2941">
        <v>15</v>
      </c>
      <c r="F2941" s="25" t="str">
        <f>VLOOKUP(vAccountPlanning[[#This Row],[Type]],TableTypeAccount[],2)</f>
        <v>Capital</v>
      </c>
      <c r="H2941" t="b">
        <v>0</v>
      </c>
      <c r="I2941" s="25" t="s">
        <v>5281</v>
      </c>
    </row>
    <row r="2942" spans="1:9" x14ac:dyDescent="0.3">
      <c r="A2942" s="25"/>
      <c r="B2942">
        <v>2940</v>
      </c>
      <c r="C2942" s="9" t="s">
        <v>1052</v>
      </c>
      <c r="D2942" s="25"/>
      <c r="E2942">
        <v>15</v>
      </c>
      <c r="F2942" s="25" t="str">
        <f>VLOOKUP(vAccountPlanning[[#This Row],[Type]],TableTypeAccount[],2)</f>
        <v>Capital</v>
      </c>
      <c r="H2942" t="b">
        <v>0</v>
      </c>
      <c r="I2942" s="25" t="s">
        <v>5282</v>
      </c>
    </row>
    <row r="2943" spans="1:9" x14ac:dyDescent="0.3">
      <c r="A2943" s="25"/>
      <c r="B2943">
        <v>2941</v>
      </c>
      <c r="C2943" s="9" t="s">
        <v>1052</v>
      </c>
      <c r="D2943" s="25"/>
      <c r="E2943">
        <v>15</v>
      </c>
      <c r="F2943" s="25" t="str">
        <f>VLOOKUP(vAccountPlanning[[#This Row],[Type]],TableTypeAccount[],2)</f>
        <v>Capital</v>
      </c>
      <c r="H2943" t="b">
        <v>0</v>
      </c>
      <c r="I2943" s="25" t="s">
        <v>5283</v>
      </c>
    </row>
    <row r="2944" spans="1:9" x14ac:dyDescent="0.3">
      <c r="A2944" s="25"/>
      <c r="B2944">
        <v>2942</v>
      </c>
      <c r="C2944" s="9" t="s">
        <v>1052</v>
      </c>
      <c r="D2944" s="25"/>
      <c r="E2944">
        <v>15</v>
      </c>
      <c r="F2944" s="25" t="str">
        <f>VLOOKUP(vAccountPlanning[[#This Row],[Type]],TableTypeAccount[],2)</f>
        <v>Capital</v>
      </c>
      <c r="H2944" t="b">
        <v>0</v>
      </c>
      <c r="I2944" s="25" t="s">
        <v>5284</v>
      </c>
    </row>
    <row r="2945" spans="1:9" x14ac:dyDescent="0.3">
      <c r="A2945" s="25"/>
      <c r="B2945">
        <v>2943</v>
      </c>
      <c r="C2945" s="9" t="s">
        <v>1052</v>
      </c>
      <c r="D2945" s="25"/>
      <c r="E2945">
        <v>15</v>
      </c>
      <c r="F2945" s="25" t="str">
        <f>VLOOKUP(vAccountPlanning[[#This Row],[Type]],TableTypeAccount[],2)</f>
        <v>Capital</v>
      </c>
      <c r="H2945" t="b">
        <v>0</v>
      </c>
      <c r="I2945" s="25" t="s">
        <v>5285</v>
      </c>
    </row>
    <row r="2946" spans="1:9" x14ac:dyDescent="0.3">
      <c r="A2946" s="25"/>
      <c r="B2946">
        <v>2944</v>
      </c>
      <c r="C2946" s="9" t="s">
        <v>1052</v>
      </c>
      <c r="D2946" s="25"/>
      <c r="E2946">
        <v>15</v>
      </c>
      <c r="F2946" s="25" t="str">
        <f>VLOOKUP(vAccountPlanning[[#This Row],[Type]],TableTypeAccount[],2)</f>
        <v>Capital</v>
      </c>
      <c r="H2946" t="b">
        <v>0</v>
      </c>
      <c r="I2946" s="25" t="s">
        <v>5286</v>
      </c>
    </row>
    <row r="2947" spans="1:9" x14ac:dyDescent="0.3">
      <c r="A2947" s="25"/>
      <c r="B2947">
        <v>2945</v>
      </c>
      <c r="C2947" s="9" t="s">
        <v>1052</v>
      </c>
      <c r="D2947" s="25"/>
      <c r="E2947">
        <v>15</v>
      </c>
      <c r="F2947" s="25" t="str">
        <f>VLOOKUP(vAccountPlanning[[#This Row],[Type]],TableTypeAccount[],2)</f>
        <v>Capital</v>
      </c>
      <c r="H2947" t="b">
        <v>0</v>
      </c>
      <c r="I2947" s="25" t="s">
        <v>5287</v>
      </c>
    </row>
    <row r="2948" spans="1:9" x14ac:dyDescent="0.3">
      <c r="A2948" s="25"/>
      <c r="B2948">
        <v>2946</v>
      </c>
      <c r="C2948" s="9" t="s">
        <v>1052</v>
      </c>
      <c r="D2948" s="25"/>
      <c r="E2948">
        <v>15</v>
      </c>
      <c r="F2948" s="25" t="str">
        <f>VLOOKUP(vAccountPlanning[[#This Row],[Type]],TableTypeAccount[],2)</f>
        <v>Capital</v>
      </c>
      <c r="H2948" t="b">
        <v>0</v>
      </c>
      <c r="I2948" s="25" t="s">
        <v>5288</v>
      </c>
    </row>
    <row r="2949" spans="1:9" x14ac:dyDescent="0.3">
      <c r="A2949" s="25"/>
      <c r="B2949">
        <v>2947</v>
      </c>
      <c r="C2949" s="9" t="s">
        <v>1052</v>
      </c>
      <c r="D2949" s="25"/>
      <c r="E2949">
        <v>15</v>
      </c>
      <c r="F2949" s="25" t="str">
        <f>VLOOKUP(vAccountPlanning[[#This Row],[Type]],TableTypeAccount[],2)</f>
        <v>Capital</v>
      </c>
      <c r="H2949" t="b">
        <v>0</v>
      </c>
      <c r="I2949" s="25" t="s">
        <v>5289</v>
      </c>
    </row>
    <row r="2950" spans="1:9" x14ac:dyDescent="0.3">
      <c r="A2950" s="25"/>
      <c r="B2950">
        <v>2948</v>
      </c>
      <c r="C2950" s="9" t="s">
        <v>1052</v>
      </c>
      <c r="D2950" s="25"/>
      <c r="E2950">
        <v>15</v>
      </c>
      <c r="F2950" s="25" t="str">
        <f>VLOOKUP(vAccountPlanning[[#This Row],[Type]],TableTypeAccount[],2)</f>
        <v>Capital</v>
      </c>
      <c r="H2950" t="b">
        <v>0</v>
      </c>
      <c r="I2950" s="25" t="s">
        <v>5290</v>
      </c>
    </row>
    <row r="2951" spans="1:9" x14ac:dyDescent="0.3">
      <c r="A2951" s="25"/>
      <c r="B2951">
        <v>2949</v>
      </c>
      <c r="C2951" s="9" t="s">
        <v>1052</v>
      </c>
      <c r="D2951" s="25"/>
      <c r="E2951">
        <v>15</v>
      </c>
      <c r="F2951" s="25" t="str">
        <f>VLOOKUP(vAccountPlanning[[#This Row],[Type]],TableTypeAccount[],2)</f>
        <v>Capital</v>
      </c>
      <c r="H2951" t="b">
        <v>0</v>
      </c>
      <c r="I2951" s="25" t="s">
        <v>5291</v>
      </c>
    </row>
    <row r="2952" spans="1:9" x14ac:dyDescent="0.3">
      <c r="A2952" s="25"/>
      <c r="B2952">
        <v>2950</v>
      </c>
      <c r="C2952" s="9" t="s">
        <v>1053</v>
      </c>
      <c r="D2952" s="25"/>
      <c r="E2952">
        <v>15</v>
      </c>
      <c r="F2952" s="25" t="str">
        <f>VLOOKUP(vAccountPlanning[[#This Row],[Type]],TableTypeAccount[],2)</f>
        <v>Capital</v>
      </c>
      <c r="H2952" t="b">
        <v>0</v>
      </c>
      <c r="I2952" s="25" t="s">
        <v>5292</v>
      </c>
    </row>
    <row r="2953" spans="1:9" x14ac:dyDescent="0.3">
      <c r="A2953" s="25"/>
      <c r="B2953">
        <v>2951</v>
      </c>
      <c r="C2953" s="9" t="s">
        <v>1053</v>
      </c>
      <c r="D2953" s="25"/>
      <c r="E2953">
        <v>15</v>
      </c>
      <c r="F2953" s="25" t="str">
        <f>VLOOKUP(vAccountPlanning[[#This Row],[Type]],TableTypeAccount[],2)</f>
        <v>Capital</v>
      </c>
      <c r="H2953" t="b">
        <v>0</v>
      </c>
      <c r="I2953" s="25" t="s">
        <v>5293</v>
      </c>
    </row>
    <row r="2954" spans="1:9" x14ac:dyDescent="0.3">
      <c r="A2954" s="25"/>
      <c r="B2954">
        <v>2952</v>
      </c>
      <c r="C2954" s="9" t="s">
        <v>1053</v>
      </c>
      <c r="D2954" s="25"/>
      <c r="E2954">
        <v>15</v>
      </c>
      <c r="F2954" s="25" t="str">
        <f>VLOOKUP(vAccountPlanning[[#This Row],[Type]],TableTypeAccount[],2)</f>
        <v>Capital</v>
      </c>
      <c r="H2954" t="b">
        <v>0</v>
      </c>
      <c r="I2954" s="25" t="s">
        <v>5294</v>
      </c>
    </row>
    <row r="2955" spans="1:9" x14ac:dyDescent="0.3">
      <c r="A2955" s="25"/>
      <c r="B2955">
        <v>2953</v>
      </c>
      <c r="C2955" s="9" t="s">
        <v>1053</v>
      </c>
      <c r="D2955" s="25"/>
      <c r="E2955">
        <v>15</v>
      </c>
      <c r="F2955" s="25" t="str">
        <f>VLOOKUP(vAccountPlanning[[#This Row],[Type]],TableTypeAccount[],2)</f>
        <v>Capital</v>
      </c>
      <c r="H2955" t="b">
        <v>0</v>
      </c>
      <c r="I2955" s="25" t="s">
        <v>5295</v>
      </c>
    </row>
    <row r="2956" spans="1:9" x14ac:dyDescent="0.3">
      <c r="A2956" s="25"/>
      <c r="B2956">
        <v>2954</v>
      </c>
      <c r="C2956" s="9" t="s">
        <v>1053</v>
      </c>
      <c r="D2956" s="25"/>
      <c r="E2956">
        <v>15</v>
      </c>
      <c r="F2956" s="25" t="str">
        <f>VLOOKUP(vAccountPlanning[[#This Row],[Type]],TableTypeAccount[],2)</f>
        <v>Capital</v>
      </c>
      <c r="H2956" t="b">
        <v>0</v>
      </c>
      <c r="I2956" s="25" t="s">
        <v>5296</v>
      </c>
    </row>
    <row r="2957" spans="1:9" x14ac:dyDescent="0.3">
      <c r="A2957" s="25"/>
      <c r="B2957">
        <v>2955</v>
      </c>
      <c r="C2957" s="9" t="s">
        <v>1053</v>
      </c>
      <c r="D2957" s="25"/>
      <c r="E2957">
        <v>15</v>
      </c>
      <c r="F2957" s="25" t="str">
        <f>VLOOKUP(vAccountPlanning[[#This Row],[Type]],TableTypeAccount[],2)</f>
        <v>Capital</v>
      </c>
      <c r="H2957" t="b">
        <v>0</v>
      </c>
      <c r="I2957" s="25" t="s">
        <v>5297</v>
      </c>
    </row>
    <row r="2958" spans="1:9" x14ac:dyDescent="0.3">
      <c r="A2958" s="25"/>
      <c r="B2958">
        <v>2956</v>
      </c>
      <c r="C2958" s="9" t="s">
        <v>1053</v>
      </c>
      <c r="D2958" s="25"/>
      <c r="E2958">
        <v>15</v>
      </c>
      <c r="F2958" s="25" t="str">
        <f>VLOOKUP(vAccountPlanning[[#This Row],[Type]],TableTypeAccount[],2)</f>
        <v>Capital</v>
      </c>
      <c r="H2958" t="b">
        <v>0</v>
      </c>
      <c r="I2958" s="25" t="s">
        <v>5298</v>
      </c>
    </row>
    <row r="2959" spans="1:9" x14ac:dyDescent="0.3">
      <c r="A2959" s="25"/>
      <c r="B2959">
        <v>2957</v>
      </c>
      <c r="C2959" s="9" t="s">
        <v>1053</v>
      </c>
      <c r="D2959" s="25"/>
      <c r="E2959">
        <v>15</v>
      </c>
      <c r="F2959" s="25" t="str">
        <f>VLOOKUP(vAccountPlanning[[#This Row],[Type]],TableTypeAccount[],2)</f>
        <v>Capital</v>
      </c>
      <c r="H2959" t="b">
        <v>0</v>
      </c>
      <c r="I2959" s="25" t="s">
        <v>5299</v>
      </c>
    </row>
    <row r="2960" spans="1:9" x14ac:dyDescent="0.3">
      <c r="A2960" s="25"/>
      <c r="B2960">
        <v>2958</v>
      </c>
      <c r="C2960" s="9" t="s">
        <v>1053</v>
      </c>
      <c r="D2960" s="25"/>
      <c r="E2960">
        <v>15</v>
      </c>
      <c r="F2960" s="25" t="str">
        <f>VLOOKUP(vAccountPlanning[[#This Row],[Type]],TableTypeAccount[],2)</f>
        <v>Capital</v>
      </c>
      <c r="H2960" t="b">
        <v>0</v>
      </c>
      <c r="I2960" s="25" t="s">
        <v>5300</v>
      </c>
    </row>
    <row r="2961" spans="1:9" x14ac:dyDescent="0.3">
      <c r="A2961" s="25"/>
      <c r="B2961">
        <v>2959</v>
      </c>
      <c r="C2961" s="9" t="s">
        <v>1054</v>
      </c>
      <c r="D2961" s="25"/>
      <c r="E2961">
        <v>15</v>
      </c>
      <c r="F2961" s="25" t="str">
        <f>VLOOKUP(vAccountPlanning[[#This Row],[Type]],TableTypeAccount[],2)</f>
        <v>Capital</v>
      </c>
      <c r="H2961" t="b">
        <v>0</v>
      </c>
      <c r="I2961" s="25" t="s">
        <v>5301</v>
      </c>
    </row>
    <row r="2962" spans="1:9" x14ac:dyDescent="0.3">
      <c r="A2962" s="25"/>
      <c r="B2962">
        <v>2960</v>
      </c>
      <c r="C2962" s="9" t="s">
        <v>1055</v>
      </c>
      <c r="D2962" s="25"/>
      <c r="E2962">
        <v>15</v>
      </c>
      <c r="F2962" s="25" t="str">
        <f>VLOOKUP(vAccountPlanning[[#This Row],[Type]],TableTypeAccount[],2)</f>
        <v>Capital</v>
      </c>
      <c r="H2962" t="b">
        <v>0</v>
      </c>
      <c r="I2962" s="25" t="s">
        <v>5302</v>
      </c>
    </row>
    <row r="2963" spans="1:9" x14ac:dyDescent="0.3">
      <c r="A2963" s="25"/>
      <c r="B2963">
        <v>2961</v>
      </c>
      <c r="C2963" s="9" t="s">
        <v>1056</v>
      </c>
      <c r="D2963" s="25"/>
      <c r="E2963">
        <v>15</v>
      </c>
      <c r="F2963" s="25" t="str">
        <f>VLOOKUP(vAccountPlanning[[#This Row],[Type]],TableTypeAccount[],2)</f>
        <v>Capital</v>
      </c>
      <c r="H2963" t="b">
        <v>1</v>
      </c>
      <c r="I2963" s="25" t="s">
        <v>5303</v>
      </c>
    </row>
    <row r="2964" spans="1:9" x14ac:dyDescent="0.3">
      <c r="A2964" s="25"/>
      <c r="B2964">
        <v>2962</v>
      </c>
      <c r="C2964" s="9" t="s">
        <v>1057</v>
      </c>
      <c r="D2964" s="25"/>
      <c r="E2964">
        <v>15</v>
      </c>
      <c r="F2964" s="25" t="str">
        <f>VLOOKUP(vAccountPlanning[[#This Row],[Type]],TableTypeAccount[],2)</f>
        <v>Capital</v>
      </c>
      <c r="H2964" t="b">
        <v>0</v>
      </c>
      <c r="I2964" s="25" t="s">
        <v>5304</v>
      </c>
    </row>
    <row r="2965" spans="1:9" x14ac:dyDescent="0.3">
      <c r="A2965" s="25"/>
      <c r="B2965">
        <v>2963</v>
      </c>
      <c r="C2965" s="9" t="s">
        <v>1058</v>
      </c>
      <c r="D2965" s="25"/>
      <c r="E2965">
        <v>15</v>
      </c>
      <c r="F2965" s="25" t="str">
        <f>VLOOKUP(vAccountPlanning[[#This Row],[Type]],TableTypeAccount[],2)</f>
        <v>Capital</v>
      </c>
      <c r="H2965" t="b">
        <v>0</v>
      </c>
      <c r="I2965" s="25" t="s">
        <v>5305</v>
      </c>
    </row>
    <row r="2966" spans="1:9" x14ac:dyDescent="0.3">
      <c r="A2966" s="25"/>
      <c r="B2966">
        <v>2964</v>
      </c>
      <c r="C2966" s="9" t="s">
        <v>1058</v>
      </c>
      <c r="D2966" s="25"/>
      <c r="E2966">
        <v>15</v>
      </c>
      <c r="F2966" s="25" t="str">
        <f>VLOOKUP(vAccountPlanning[[#This Row],[Type]],TableTypeAccount[],2)</f>
        <v>Capital</v>
      </c>
      <c r="H2966" t="b">
        <v>0</v>
      </c>
      <c r="I2966" s="25" t="s">
        <v>5306</v>
      </c>
    </row>
    <row r="2967" spans="1:9" x14ac:dyDescent="0.3">
      <c r="A2967" s="25"/>
      <c r="B2967">
        <v>2965</v>
      </c>
      <c r="C2967" s="9" t="s">
        <v>1058</v>
      </c>
      <c r="D2967" s="25"/>
      <c r="E2967">
        <v>15</v>
      </c>
      <c r="F2967" s="25" t="str">
        <f>VLOOKUP(vAccountPlanning[[#This Row],[Type]],TableTypeAccount[],2)</f>
        <v>Capital</v>
      </c>
      <c r="H2967" t="b">
        <v>0</v>
      </c>
      <c r="I2967" s="25" t="s">
        <v>5307</v>
      </c>
    </row>
    <row r="2968" spans="1:9" x14ac:dyDescent="0.3">
      <c r="A2968" s="25"/>
      <c r="B2968">
        <v>2966</v>
      </c>
      <c r="C2968" s="9" t="s">
        <v>1058</v>
      </c>
      <c r="D2968" s="25"/>
      <c r="E2968">
        <v>15</v>
      </c>
      <c r="F2968" s="25" t="str">
        <f>VLOOKUP(vAccountPlanning[[#This Row],[Type]],TableTypeAccount[],2)</f>
        <v>Capital</v>
      </c>
      <c r="H2968" t="b">
        <v>0</v>
      </c>
      <c r="I2968" s="25" t="s">
        <v>5308</v>
      </c>
    </row>
    <row r="2969" spans="1:9" x14ac:dyDescent="0.3">
      <c r="A2969" s="25"/>
      <c r="B2969">
        <v>2967</v>
      </c>
      <c r="C2969" s="9" t="s">
        <v>1059</v>
      </c>
      <c r="D2969" s="25"/>
      <c r="E2969">
        <v>15</v>
      </c>
      <c r="F2969" s="25" t="str">
        <f>VLOOKUP(vAccountPlanning[[#This Row],[Type]],TableTypeAccount[],2)</f>
        <v>Capital</v>
      </c>
      <c r="H2969" t="b">
        <v>0</v>
      </c>
      <c r="I2969" s="25" t="s">
        <v>5309</v>
      </c>
    </row>
    <row r="2970" spans="1:9" x14ac:dyDescent="0.3">
      <c r="A2970" s="25"/>
      <c r="B2970">
        <v>2968</v>
      </c>
      <c r="C2970" s="9" t="s">
        <v>1060</v>
      </c>
      <c r="D2970" s="25"/>
      <c r="E2970">
        <v>15</v>
      </c>
      <c r="F2970" s="25" t="str">
        <f>VLOOKUP(vAccountPlanning[[#This Row],[Type]],TableTypeAccount[],2)</f>
        <v>Capital</v>
      </c>
      <c r="H2970" t="b">
        <v>0</v>
      </c>
      <c r="I2970" s="25" t="s">
        <v>5310</v>
      </c>
    </row>
    <row r="2971" spans="1:9" x14ac:dyDescent="0.3">
      <c r="A2971" s="25"/>
      <c r="B2971">
        <v>2969</v>
      </c>
      <c r="C2971" s="9" t="s">
        <v>1061</v>
      </c>
      <c r="D2971" s="25"/>
      <c r="E2971">
        <v>15</v>
      </c>
      <c r="F2971" s="25" t="str">
        <f>VLOOKUP(vAccountPlanning[[#This Row],[Type]],TableTypeAccount[],2)</f>
        <v>Capital</v>
      </c>
      <c r="H2971" t="b">
        <v>0</v>
      </c>
      <c r="I2971" s="25" t="s">
        <v>5311</v>
      </c>
    </row>
    <row r="2972" spans="1:9" x14ac:dyDescent="0.3">
      <c r="A2972" s="25"/>
      <c r="B2972">
        <v>2970</v>
      </c>
      <c r="C2972" s="9" t="s">
        <v>1062</v>
      </c>
      <c r="D2972" s="25"/>
      <c r="E2972">
        <v>15</v>
      </c>
      <c r="F2972" s="25" t="str">
        <f>VLOOKUP(vAccountPlanning[[#This Row],[Type]],TableTypeAccount[],2)</f>
        <v>Capital</v>
      </c>
      <c r="H2972" t="b">
        <v>0</v>
      </c>
      <c r="I2972" s="25" t="s">
        <v>5312</v>
      </c>
    </row>
    <row r="2973" spans="1:9" x14ac:dyDescent="0.3">
      <c r="A2973" s="25"/>
      <c r="B2973">
        <v>2971</v>
      </c>
      <c r="C2973" s="9" t="s">
        <v>1062</v>
      </c>
      <c r="D2973" s="25"/>
      <c r="E2973">
        <v>15</v>
      </c>
      <c r="F2973" s="25" t="str">
        <f>VLOOKUP(vAccountPlanning[[#This Row],[Type]],TableTypeAccount[],2)</f>
        <v>Capital</v>
      </c>
      <c r="H2973" t="b">
        <v>0</v>
      </c>
      <c r="I2973" s="25" t="s">
        <v>5313</v>
      </c>
    </row>
    <row r="2974" spans="1:9" x14ac:dyDescent="0.3">
      <c r="A2974" s="25"/>
      <c r="B2974">
        <v>2972</v>
      </c>
      <c r="C2974" s="9" t="s">
        <v>1062</v>
      </c>
      <c r="D2974" s="25"/>
      <c r="E2974">
        <v>15</v>
      </c>
      <c r="F2974" s="25" t="str">
        <f>VLOOKUP(vAccountPlanning[[#This Row],[Type]],TableTypeAccount[],2)</f>
        <v>Capital</v>
      </c>
      <c r="H2974" t="b">
        <v>0</v>
      </c>
      <c r="I2974" s="25" t="s">
        <v>5314</v>
      </c>
    </row>
    <row r="2975" spans="1:9" x14ac:dyDescent="0.3">
      <c r="A2975" s="25"/>
      <c r="B2975">
        <v>2973</v>
      </c>
      <c r="C2975" s="9" t="s">
        <v>1062</v>
      </c>
      <c r="D2975" s="25"/>
      <c r="E2975">
        <v>15</v>
      </c>
      <c r="F2975" s="25" t="str">
        <f>VLOOKUP(vAccountPlanning[[#This Row],[Type]],TableTypeAccount[],2)</f>
        <v>Capital</v>
      </c>
      <c r="H2975" t="b">
        <v>0</v>
      </c>
      <c r="I2975" s="25" t="s">
        <v>5315</v>
      </c>
    </row>
    <row r="2976" spans="1:9" x14ac:dyDescent="0.3">
      <c r="A2976" s="25"/>
      <c r="B2976">
        <v>2974</v>
      </c>
      <c r="C2976" s="9" t="s">
        <v>1062</v>
      </c>
      <c r="D2976" s="25"/>
      <c r="E2976">
        <v>15</v>
      </c>
      <c r="F2976" s="25" t="str">
        <f>VLOOKUP(vAccountPlanning[[#This Row],[Type]],TableTypeAccount[],2)</f>
        <v>Capital</v>
      </c>
      <c r="H2976" t="b">
        <v>0</v>
      </c>
      <c r="I2976" s="25" t="s">
        <v>5316</v>
      </c>
    </row>
    <row r="2977" spans="1:9" x14ac:dyDescent="0.3">
      <c r="A2977" s="25"/>
      <c r="B2977">
        <v>2975</v>
      </c>
      <c r="C2977" s="9" t="s">
        <v>1063</v>
      </c>
      <c r="D2977" s="25"/>
      <c r="E2977">
        <v>15</v>
      </c>
      <c r="F2977" s="25" t="str">
        <f>VLOOKUP(vAccountPlanning[[#This Row],[Type]],TableTypeAccount[],2)</f>
        <v>Capital</v>
      </c>
      <c r="H2977" t="b">
        <v>0</v>
      </c>
      <c r="I2977" s="25" t="s">
        <v>5317</v>
      </c>
    </row>
    <row r="2978" spans="1:9" x14ac:dyDescent="0.3">
      <c r="A2978" s="25"/>
      <c r="B2978">
        <v>2976</v>
      </c>
      <c r="C2978" s="9" t="s">
        <v>1064</v>
      </c>
      <c r="D2978" s="25"/>
      <c r="E2978">
        <v>15</v>
      </c>
      <c r="F2978" s="25" t="str">
        <f>VLOOKUP(vAccountPlanning[[#This Row],[Type]],TableTypeAccount[],2)</f>
        <v>Capital</v>
      </c>
      <c r="H2978" t="b">
        <v>0</v>
      </c>
      <c r="I2978" s="25" t="s">
        <v>5318</v>
      </c>
    </row>
    <row r="2979" spans="1:9" x14ac:dyDescent="0.3">
      <c r="A2979" s="25"/>
      <c r="B2979">
        <v>2977</v>
      </c>
      <c r="C2979" s="9" t="s">
        <v>1065</v>
      </c>
      <c r="D2979" s="25"/>
      <c r="E2979">
        <v>15</v>
      </c>
      <c r="F2979" s="25" t="str">
        <f>VLOOKUP(vAccountPlanning[[#This Row],[Type]],TableTypeAccount[],2)</f>
        <v>Capital</v>
      </c>
      <c r="H2979" t="b">
        <v>0</v>
      </c>
      <c r="I2979" s="25" t="s">
        <v>5319</v>
      </c>
    </row>
    <row r="2980" spans="1:9" x14ac:dyDescent="0.3">
      <c r="A2980" s="25"/>
      <c r="B2980">
        <v>2978</v>
      </c>
      <c r="C2980" s="9" t="s">
        <v>1066</v>
      </c>
      <c r="D2980" s="25"/>
      <c r="E2980">
        <v>15</v>
      </c>
      <c r="F2980" s="25" t="str">
        <f>VLOOKUP(vAccountPlanning[[#This Row],[Type]],TableTypeAccount[],2)</f>
        <v>Capital</v>
      </c>
      <c r="H2980" t="b">
        <v>1</v>
      </c>
      <c r="I2980" s="25" t="s">
        <v>5320</v>
      </c>
    </row>
    <row r="2981" spans="1:9" x14ac:dyDescent="0.3">
      <c r="A2981" s="25"/>
      <c r="B2981">
        <v>2979</v>
      </c>
      <c r="C2981" s="9" t="s">
        <v>1067</v>
      </c>
      <c r="D2981" s="25"/>
      <c r="E2981">
        <v>15</v>
      </c>
      <c r="F2981" s="25" t="str">
        <f>VLOOKUP(vAccountPlanning[[#This Row],[Type]],TableTypeAccount[],2)</f>
        <v>Capital</v>
      </c>
      <c r="H2981" t="b">
        <v>0</v>
      </c>
      <c r="I2981" s="25" t="s">
        <v>5321</v>
      </c>
    </row>
    <row r="2982" spans="1:9" x14ac:dyDescent="0.3">
      <c r="A2982" s="25"/>
      <c r="B2982">
        <v>2980</v>
      </c>
      <c r="C2982" s="9" t="s">
        <v>1068</v>
      </c>
      <c r="D2982" s="25"/>
      <c r="E2982">
        <v>15</v>
      </c>
      <c r="F2982" s="25" t="str">
        <f>VLOOKUP(vAccountPlanning[[#This Row],[Type]],TableTypeAccount[],2)</f>
        <v>Capital</v>
      </c>
      <c r="H2982" t="b">
        <v>0</v>
      </c>
      <c r="I2982" s="25" t="s">
        <v>5322</v>
      </c>
    </row>
    <row r="2983" spans="1:9" x14ac:dyDescent="0.3">
      <c r="A2983" s="25"/>
      <c r="B2983">
        <v>2981</v>
      </c>
      <c r="C2983" s="9" t="s">
        <v>1069</v>
      </c>
      <c r="D2983" s="25"/>
      <c r="E2983">
        <v>15</v>
      </c>
      <c r="F2983" s="25" t="str">
        <f>VLOOKUP(vAccountPlanning[[#This Row],[Type]],TableTypeAccount[],2)</f>
        <v>Capital</v>
      </c>
      <c r="H2983" t="b">
        <v>0</v>
      </c>
      <c r="I2983" s="25" t="s">
        <v>5323</v>
      </c>
    </row>
    <row r="2984" spans="1:9" x14ac:dyDescent="0.3">
      <c r="A2984" s="25"/>
      <c r="B2984">
        <v>2982</v>
      </c>
      <c r="C2984" s="9" t="s">
        <v>1070</v>
      </c>
      <c r="D2984" s="25"/>
      <c r="E2984">
        <v>15</v>
      </c>
      <c r="F2984" s="25" t="str">
        <f>VLOOKUP(vAccountPlanning[[#This Row],[Type]],TableTypeAccount[],2)</f>
        <v>Capital</v>
      </c>
      <c r="H2984" t="b">
        <v>0</v>
      </c>
      <c r="I2984" s="25" t="s">
        <v>5324</v>
      </c>
    </row>
    <row r="2985" spans="1:9" x14ac:dyDescent="0.3">
      <c r="A2985" s="25"/>
      <c r="B2985">
        <v>2983</v>
      </c>
      <c r="C2985" s="9" t="s">
        <v>1070</v>
      </c>
      <c r="D2985" s="25"/>
      <c r="E2985">
        <v>15</v>
      </c>
      <c r="F2985" s="25" t="str">
        <f>VLOOKUP(vAccountPlanning[[#This Row],[Type]],TableTypeAccount[],2)</f>
        <v>Capital</v>
      </c>
      <c r="H2985" t="b">
        <v>0</v>
      </c>
      <c r="I2985" s="25" t="s">
        <v>5325</v>
      </c>
    </row>
    <row r="2986" spans="1:9" x14ac:dyDescent="0.3">
      <c r="A2986" s="25"/>
      <c r="B2986">
        <v>2984</v>
      </c>
      <c r="C2986" s="9" t="s">
        <v>1070</v>
      </c>
      <c r="D2986" s="25"/>
      <c r="E2986">
        <v>15</v>
      </c>
      <c r="F2986" s="25" t="str">
        <f>VLOOKUP(vAccountPlanning[[#This Row],[Type]],TableTypeAccount[],2)</f>
        <v>Capital</v>
      </c>
      <c r="H2986" t="b">
        <v>0</v>
      </c>
      <c r="I2986" s="25" t="s">
        <v>5326</v>
      </c>
    </row>
    <row r="2987" spans="1:9" x14ac:dyDescent="0.3">
      <c r="A2987" s="25"/>
      <c r="B2987">
        <v>2985</v>
      </c>
      <c r="C2987" s="9" t="s">
        <v>1070</v>
      </c>
      <c r="D2987" s="25"/>
      <c r="E2987">
        <v>15</v>
      </c>
      <c r="F2987" s="25" t="str">
        <f>VLOOKUP(vAccountPlanning[[#This Row],[Type]],TableTypeAccount[],2)</f>
        <v>Capital</v>
      </c>
      <c r="H2987" t="b">
        <v>0</v>
      </c>
      <c r="I2987" s="25" t="s">
        <v>5327</v>
      </c>
    </row>
    <row r="2988" spans="1:9" x14ac:dyDescent="0.3">
      <c r="A2988" s="25"/>
      <c r="B2988">
        <v>2986</v>
      </c>
      <c r="C2988" s="9" t="s">
        <v>1070</v>
      </c>
      <c r="D2988" s="25"/>
      <c r="E2988">
        <v>15</v>
      </c>
      <c r="F2988" s="25" t="str">
        <f>VLOOKUP(vAccountPlanning[[#This Row],[Type]],TableTypeAccount[],2)</f>
        <v>Capital</v>
      </c>
      <c r="H2988" t="b">
        <v>0</v>
      </c>
      <c r="I2988" s="25" t="s">
        <v>5328</v>
      </c>
    </row>
    <row r="2989" spans="1:9" x14ac:dyDescent="0.3">
      <c r="A2989" s="25"/>
      <c r="B2989">
        <v>2987</v>
      </c>
      <c r="C2989" s="9" t="s">
        <v>1070</v>
      </c>
      <c r="D2989" s="25"/>
      <c r="E2989">
        <v>15</v>
      </c>
      <c r="F2989" s="25" t="str">
        <f>VLOOKUP(vAccountPlanning[[#This Row],[Type]],TableTypeAccount[],2)</f>
        <v>Capital</v>
      </c>
      <c r="H2989" t="b">
        <v>0</v>
      </c>
      <c r="I2989" s="25" t="s">
        <v>5329</v>
      </c>
    </row>
    <row r="2990" spans="1:9" x14ac:dyDescent="0.3">
      <c r="A2990" s="25"/>
      <c r="B2990">
        <v>2988</v>
      </c>
      <c r="C2990" s="9" t="s">
        <v>1071</v>
      </c>
      <c r="D2990" s="25"/>
      <c r="E2990">
        <v>15</v>
      </c>
      <c r="F2990" s="25" t="str">
        <f>VLOOKUP(vAccountPlanning[[#This Row],[Type]],TableTypeAccount[],2)</f>
        <v>Capital</v>
      </c>
      <c r="H2990" t="b">
        <v>0</v>
      </c>
      <c r="I2990" s="25" t="s">
        <v>5330</v>
      </c>
    </row>
    <row r="2991" spans="1:9" x14ac:dyDescent="0.3">
      <c r="A2991" s="25"/>
      <c r="B2991">
        <v>2989</v>
      </c>
      <c r="C2991" s="9" t="s">
        <v>1072</v>
      </c>
      <c r="D2991" s="25"/>
      <c r="E2991">
        <v>15</v>
      </c>
      <c r="F2991" s="25" t="str">
        <f>VLOOKUP(vAccountPlanning[[#This Row],[Type]],TableTypeAccount[],2)</f>
        <v>Capital</v>
      </c>
      <c r="H2991" t="b">
        <v>0</v>
      </c>
      <c r="I2991" s="25" t="s">
        <v>5331</v>
      </c>
    </row>
    <row r="2992" spans="1:9" x14ac:dyDescent="0.3">
      <c r="A2992" s="25"/>
      <c r="B2992">
        <v>2990</v>
      </c>
      <c r="C2992" s="9" t="s">
        <v>1073</v>
      </c>
      <c r="D2992" s="25"/>
      <c r="E2992">
        <v>15</v>
      </c>
      <c r="F2992" s="25" t="str">
        <f>VLOOKUP(vAccountPlanning[[#This Row],[Type]],TableTypeAccount[],2)</f>
        <v>Capital</v>
      </c>
      <c r="H2992" t="b">
        <v>0</v>
      </c>
      <c r="I2992" s="25" t="s">
        <v>5332</v>
      </c>
    </row>
    <row r="2993" spans="1:9" x14ac:dyDescent="0.3">
      <c r="A2993" s="25"/>
      <c r="B2993">
        <v>2991</v>
      </c>
      <c r="C2993" s="9" t="s">
        <v>1073</v>
      </c>
      <c r="D2993" s="25"/>
      <c r="E2993">
        <v>15</v>
      </c>
      <c r="F2993" s="25" t="str">
        <f>VLOOKUP(vAccountPlanning[[#This Row],[Type]],TableTypeAccount[],2)</f>
        <v>Capital</v>
      </c>
      <c r="H2993" t="b">
        <v>0</v>
      </c>
      <c r="I2993" s="25" t="s">
        <v>5333</v>
      </c>
    </row>
    <row r="2994" spans="1:9" x14ac:dyDescent="0.3">
      <c r="A2994" s="25"/>
      <c r="B2994">
        <v>2992</v>
      </c>
      <c r="C2994" s="9" t="s">
        <v>1073</v>
      </c>
      <c r="D2994" s="25"/>
      <c r="E2994">
        <v>15</v>
      </c>
      <c r="F2994" s="25" t="str">
        <f>VLOOKUP(vAccountPlanning[[#This Row],[Type]],TableTypeAccount[],2)</f>
        <v>Capital</v>
      </c>
      <c r="H2994" t="b">
        <v>0</v>
      </c>
      <c r="I2994" s="25" t="s">
        <v>5334</v>
      </c>
    </row>
    <row r="2995" spans="1:9" x14ac:dyDescent="0.3">
      <c r="A2995" s="25"/>
      <c r="B2995">
        <v>2993</v>
      </c>
      <c r="C2995" s="9" t="s">
        <v>1074</v>
      </c>
      <c r="D2995" s="25"/>
      <c r="E2995">
        <v>15</v>
      </c>
      <c r="F2995" s="25" t="str">
        <f>VLOOKUP(vAccountPlanning[[#This Row],[Type]],TableTypeAccount[],2)</f>
        <v>Capital</v>
      </c>
      <c r="H2995" t="b">
        <v>0</v>
      </c>
      <c r="I2995" s="25" t="s">
        <v>5335</v>
      </c>
    </row>
    <row r="2996" spans="1:9" x14ac:dyDescent="0.3">
      <c r="A2996" s="25"/>
      <c r="B2996">
        <v>2994</v>
      </c>
      <c r="C2996" s="9" t="s">
        <v>1074</v>
      </c>
      <c r="D2996" s="25"/>
      <c r="E2996">
        <v>15</v>
      </c>
      <c r="F2996" s="25" t="str">
        <f>VLOOKUP(vAccountPlanning[[#This Row],[Type]],TableTypeAccount[],2)</f>
        <v>Capital</v>
      </c>
      <c r="H2996" t="b">
        <v>0</v>
      </c>
      <c r="I2996" s="25" t="s">
        <v>5336</v>
      </c>
    </row>
    <row r="2997" spans="1:9" x14ac:dyDescent="0.3">
      <c r="A2997" s="25"/>
      <c r="B2997">
        <v>2995</v>
      </c>
      <c r="C2997" s="9" t="s">
        <v>1075</v>
      </c>
      <c r="D2997" s="25"/>
      <c r="E2997">
        <v>15</v>
      </c>
      <c r="F2997" s="25" t="str">
        <f>VLOOKUP(vAccountPlanning[[#This Row],[Type]],TableTypeAccount[],2)</f>
        <v>Capital</v>
      </c>
      <c r="H2997" t="b">
        <v>0</v>
      </c>
      <c r="I2997" s="25" t="s">
        <v>5337</v>
      </c>
    </row>
    <row r="2998" spans="1:9" x14ac:dyDescent="0.3">
      <c r="A2998" s="25"/>
      <c r="B2998">
        <v>2996</v>
      </c>
      <c r="C2998" s="9" t="s">
        <v>1075</v>
      </c>
      <c r="D2998" s="25"/>
      <c r="E2998">
        <v>15</v>
      </c>
      <c r="F2998" s="25" t="str">
        <f>VLOOKUP(vAccountPlanning[[#This Row],[Type]],TableTypeAccount[],2)</f>
        <v>Capital</v>
      </c>
      <c r="H2998" t="b">
        <v>0</v>
      </c>
      <c r="I2998" s="25" t="s">
        <v>5338</v>
      </c>
    </row>
    <row r="2999" spans="1:9" x14ac:dyDescent="0.3">
      <c r="A2999" s="25"/>
      <c r="B2999">
        <v>2997</v>
      </c>
      <c r="C2999" s="9" t="s">
        <v>1076</v>
      </c>
      <c r="D2999" s="25"/>
      <c r="E2999">
        <v>15</v>
      </c>
      <c r="F2999" s="25" t="str">
        <f>VLOOKUP(vAccountPlanning[[#This Row],[Type]],TableTypeAccount[],2)</f>
        <v>Capital</v>
      </c>
      <c r="H2999" t="b">
        <v>0</v>
      </c>
      <c r="I2999" s="25" t="s">
        <v>5339</v>
      </c>
    </row>
    <row r="3000" spans="1:9" x14ac:dyDescent="0.3">
      <c r="A3000" s="25"/>
      <c r="B3000">
        <v>2998</v>
      </c>
      <c r="C3000" s="9" t="s">
        <v>1076</v>
      </c>
      <c r="D3000" s="25"/>
      <c r="E3000">
        <v>15</v>
      </c>
      <c r="F3000" s="25" t="str">
        <f>VLOOKUP(vAccountPlanning[[#This Row],[Type]],TableTypeAccount[],2)</f>
        <v>Capital</v>
      </c>
      <c r="H3000" t="b">
        <v>0</v>
      </c>
      <c r="I3000" s="25" t="s">
        <v>5340</v>
      </c>
    </row>
    <row r="3001" spans="1:9" x14ac:dyDescent="0.3">
      <c r="A3001" s="25"/>
      <c r="B3001">
        <v>2999</v>
      </c>
      <c r="C3001" s="9" t="s">
        <v>1077</v>
      </c>
      <c r="D3001" s="25"/>
      <c r="E3001">
        <v>15</v>
      </c>
      <c r="F3001" s="25" t="str">
        <f>VLOOKUP(vAccountPlanning[[#This Row],[Type]],TableTypeAccount[],2)</f>
        <v>Capital</v>
      </c>
      <c r="H3001" t="b">
        <v>0</v>
      </c>
      <c r="I3001" s="25" t="s">
        <v>5341</v>
      </c>
    </row>
    <row r="3002" spans="1:9" x14ac:dyDescent="0.3">
      <c r="A3002" s="25"/>
      <c r="B3002">
        <v>3000</v>
      </c>
      <c r="C3002" s="9" t="s">
        <v>1078</v>
      </c>
      <c r="D3002" s="25"/>
      <c r="E3002">
        <v>10</v>
      </c>
      <c r="F3002" s="25" t="str">
        <f>VLOOKUP(vAccountPlanning[[#This Row],[Type]],TableTypeAccount[],2)</f>
        <v>Liabilities</v>
      </c>
      <c r="H3002" t="b">
        <v>0</v>
      </c>
      <c r="I3002" s="25" t="s">
        <v>5342</v>
      </c>
    </row>
    <row r="3003" spans="1:9" x14ac:dyDescent="0.3">
      <c r="A3003" s="25"/>
      <c r="B3003">
        <v>3001</v>
      </c>
      <c r="C3003" s="9" t="s">
        <v>1078</v>
      </c>
      <c r="D3003" s="25"/>
      <c r="E3003">
        <v>10</v>
      </c>
      <c r="F3003" s="25" t="str">
        <f>VLOOKUP(vAccountPlanning[[#This Row],[Type]],TableTypeAccount[],2)</f>
        <v>Liabilities</v>
      </c>
      <c r="H3003" t="b">
        <v>0</v>
      </c>
      <c r="I3003" s="25" t="s">
        <v>5343</v>
      </c>
    </row>
    <row r="3004" spans="1:9" x14ac:dyDescent="0.3">
      <c r="A3004" s="25"/>
      <c r="B3004">
        <v>3002</v>
      </c>
      <c r="C3004" s="9" t="s">
        <v>1078</v>
      </c>
      <c r="D3004" s="25"/>
      <c r="E3004">
        <v>10</v>
      </c>
      <c r="F3004" s="25" t="str">
        <f>VLOOKUP(vAccountPlanning[[#This Row],[Type]],TableTypeAccount[],2)</f>
        <v>Liabilities</v>
      </c>
      <c r="H3004" t="b">
        <v>0</v>
      </c>
      <c r="I3004" s="25" t="s">
        <v>5344</v>
      </c>
    </row>
    <row r="3005" spans="1:9" x14ac:dyDescent="0.3">
      <c r="A3005" s="25"/>
      <c r="B3005">
        <v>3003</v>
      </c>
      <c r="C3005" s="9" t="s">
        <v>1078</v>
      </c>
      <c r="D3005" s="25"/>
      <c r="E3005">
        <v>10</v>
      </c>
      <c r="F3005" s="25" t="str">
        <f>VLOOKUP(vAccountPlanning[[#This Row],[Type]],TableTypeAccount[],2)</f>
        <v>Liabilities</v>
      </c>
      <c r="H3005" t="b">
        <v>0</v>
      </c>
      <c r="I3005" s="25" t="s">
        <v>5345</v>
      </c>
    </row>
    <row r="3006" spans="1:9" x14ac:dyDescent="0.3">
      <c r="A3006" s="25"/>
      <c r="B3006">
        <v>3004</v>
      </c>
      <c r="C3006" s="9" t="s">
        <v>1078</v>
      </c>
      <c r="D3006" s="25"/>
      <c r="E3006">
        <v>10</v>
      </c>
      <c r="F3006" s="25" t="str">
        <f>VLOOKUP(vAccountPlanning[[#This Row],[Type]],TableTypeAccount[],2)</f>
        <v>Liabilities</v>
      </c>
      <c r="H3006" t="b">
        <v>0</v>
      </c>
      <c r="I3006" s="25" t="s">
        <v>5346</v>
      </c>
    </row>
    <row r="3007" spans="1:9" x14ac:dyDescent="0.3">
      <c r="A3007" s="25"/>
      <c r="B3007">
        <v>3005</v>
      </c>
      <c r="C3007" s="9" t="s">
        <v>1078</v>
      </c>
      <c r="D3007" s="25"/>
      <c r="E3007">
        <v>10</v>
      </c>
      <c r="F3007" s="25" t="str">
        <f>VLOOKUP(vAccountPlanning[[#This Row],[Type]],TableTypeAccount[],2)</f>
        <v>Liabilities</v>
      </c>
      <c r="H3007" t="b">
        <v>0</v>
      </c>
      <c r="I3007" s="25" t="s">
        <v>5347</v>
      </c>
    </row>
    <row r="3008" spans="1:9" x14ac:dyDescent="0.3">
      <c r="A3008" s="25"/>
      <c r="B3008">
        <v>3006</v>
      </c>
      <c r="C3008" s="9" t="s">
        <v>1078</v>
      </c>
      <c r="D3008" s="25"/>
      <c r="E3008">
        <v>10</v>
      </c>
      <c r="F3008" s="25" t="str">
        <f>VLOOKUP(vAccountPlanning[[#This Row],[Type]],TableTypeAccount[],2)</f>
        <v>Liabilities</v>
      </c>
      <c r="H3008" t="b">
        <v>0</v>
      </c>
      <c r="I3008" s="25" t="s">
        <v>5348</v>
      </c>
    </row>
    <row r="3009" spans="1:9" x14ac:dyDescent="0.3">
      <c r="A3009" s="25"/>
      <c r="B3009">
        <v>3007</v>
      </c>
      <c r="C3009" s="9" t="s">
        <v>1078</v>
      </c>
      <c r="D3009" s="25"/>
      <c r="E3009">
        <v>10</v>
      </c>
      <c r="F3009" s="25" t="str">
        <f>VLOOKUP(vAccountPlanning[[#This Row],[Type]],TableTypeAccount[],2)</f>
        <v>Liabilities</v>
      </c>
      <c r="H3009" t="b">
        <v>0</v>
      </c>
      <c r="I3009" s="25" t="s">
        <v>5349</v>
      </c>
    </row>
    <row r="3010" spans="1:9" x14ac:dyDescent="0.3">
      <c r="A3010" s="25"/>
      <c r="B3010">
        <v>3008</v>
      </c>
      <c r="C3010" s="9" t="s">
        <v>1078</v>
      </c>
      <c r="D3010" s="25"/>
      <c r="E3010">
        <v>10</v>
      </c>
      <c r="F3010" s="25" t="str">
        <f>VLOOKUP(vAccountPlanning[[#This Row],[Type]],TableTypeAccount[],2)</f>
        <v>Liabilities</v>
      </c>
      <c r="H3010" t="b">
        <v>0</v>
      </c>
      <c r="I3010" s="25" t="s">
        <v>5350</v>
      </c>
    </row>
    <row r="3011" spans="1:9" x14ac:dyDescent="0.3">
      <c r="A3011" s="25"/>
      <c r="B3011">
        <v>3009</v>
      </c>
      <c r="C3011" s="9" t="s">
        <v>1079</v>
      </c>
      <c r="D3011" s="25"/>
      <c r="E3011">
        <v>10</v>
      </c>
      <c r="F3011" s="25" t="str">
        <f>VLOOKUP(vAccountPlanning[[#This Row],[Type]],TableTypeAccount[],2)</f>
        <v>Liabilities</v>
      </c>
      <c r="H3011" t="b">
        <v>0</v>
      </c>
      <c r="I3011" s="25" t="s">
        <v>5351</v>
      </c>
    </row>
    <row r="3012" spans="1:9" x14ac:dyDescent="0.3">
      <c r="A3012" s="25"/>
      <c r="B3012">
        <v>3010</v>
      </c>
      <c r="C3012" s="9" t="s">
        <v>1080</v>
      </c>
      <c r="D3012" s="25"/>
      <c r="E3012">
        <v>10</v>
      </c>
      <c r="F3012" s="25" t="str">
        <f>VLOOKUP(vAccountPlanning[[#This Row],[Type]],TableTypeAccount[],2)</f>
        <v>Liabilities</v>
      </c>
      <c r="H3012" t="b">
        <v>0</v>
      </c>
      <c r="I3012" s="25" t="s">
        <v>5352</v>
      </c>
    </row>
    <row r="3013" spans="1:9" x14ac:dyDescent="0.3">
      <c r="A3013" s="25"/>
      <c r="B3013">
        <v>3011</v>
      </c>
      <c r="C3013" s="9" t="s">
        <v>1081</v>
      </c>
      <c r="D3013" s="25"/>
      <c r="E3013">
        <v>10</v>
      </c>
      <c r="F3013" s="25" t="str">
        <f>VLOOKUP(vAccountPlanning[[#This Row],[Type]],TableTypeAccount[],2)</f>
        <v>Liabilities</v>
      </c>
      <c r="H3013" t="b">
        <v>0</v>
      </c>
      <c r="I3013" s="25" t="s">
        <v>5353</v>
      </c>
    </row>
    <row r="3014" spans="1:9" x14ac:dyDescent="0.3">
      <c r="A3014" s="25"/>
      <c r="B3014">
        <v>3012</v>
      </c>
      <c r="C3014" s="9" t="s">
        <v>1081</v>
      </c>
      <c r="D3014" s="25"/>
      <c r="E3014">
        <v>10</v>
      </c>
      <c r="F3014" s="25" t="str">
        <f>VLOOKUP(vAccountPlanning[[#This Row],[Type]],TableTypeAccount[],2)</f>
        <v>Liabilities</v>
      </c>
      <c r="H3014" t="b">
        <v>0</v>
      </c>
      <c r="I3014" s="25" t="s">
        <v>5354</v>
      </c>
    </row>
    <row r="3015" spans="1:9" x14ac:dyDescent="0.3">
      <c r="A3015" s="25"/>
      <c r="B3015">
        <v>3013</v>
      </c>
      <c r="C3015" s="9" t="s">
        <v>1081</v>
      </c>
      <c r="D3015" s="25"/>
      <c r="E3015">
        <v>10</v>
      </c>
      <c r="F3015" s="25" t="str">
        <f>VLOOKUP(vAccountPlanning[[#This Row],[Type]],TableTypeAccount[],2)</f>
        <v>Liabilities</v>
      </c>
      <c r="H3015" t="b">
        <v>0</v>
      </c>
      <c r="I3015" s="25" t="s">
        <v>5355</v>
      </c>
    </row>
    <row r="3016" spans="1:9" x14ac:dyDescent="0.3">
      <c r="A3016" s="25"/>
      <c r="B3016">
        <v>3014</v>
      </c>
      <c r="C3016" s="9" t="s">
        <v>1081</v>
      </c>
      <c r="D3016" s="25"/>
      <c r="E3016">
        <v>10</v>
      </c>
      <c r="F3016" s="25" t="str">
        <f>VLOOKUP(vAccountPlanning[[#This Row],[Type]],TableTypeAccount[],2)</f>
        <v>Liabilities</v>
      </c>
      <c r="H3016" t="b">
        <v>0</v>
      </c>
      <c r="I3016" s="25" t="s">
        <v>5356</v>
      </c>
    </row>
    <row r="3017" spans="1:9" x14ac:dyDescent="0.3">
      <c r="A3017" s="25"/>
      <c r="B3017">
        <v>3015</v>
      </c>
      <c r="C3017" s="9" t="s">
        <v>1082</v>
      </c>
      <c r="D3017" s="25"/>
      <c r="E3017">
        <v>10</v>
      </c>
      <c r="F3017" s="25" t="str">
        <f>VLOOKUP(vAccountPlanning[[#This Row],[Type]],TableTypeAccount[],2)</f>
        <v>Liabilities</v>
      </c>
      <c r="H3017" t="b">
        <v>0</v>
      </c>
      <c r="I3017" s="25" t="s">
        <v>5357</v>
      </c>
    </row>
    <row r="3018" spans="1:9" x14ac:dyDescent="0.3">
      <c r="A3018" s="25"/>
      <c r="B3018">
        <v>3016</v>
      </c>
      <c r="C3018" s="9" t="s">
        <v>1082</v>
      </c>
      <c r="D3018" s="25"/>
      <c r="E3018">
        <v>10</v>
      </c>
      <c r="F3018" s="25" t="str">
        <f>VLOOKUP(vAccountPlanning[[#This Row],[Type]],TableTypeAccount[],2)</f>
        <v>Liabilities</v>
      </c>
      <c r="H3018" t="b">
        <v>0</v>
      </c>
      <c r="I3018" s="25" t="s">
        <v>5358</v>
      </c>
    </row>
    <row r="3019" spans="1:9" x14ac:dyDescent="0.3">
      <c r="A3019" s="25"/>
      <c r="B3019">
        <v>3017</v>
      </c>
      <c r="C3019" s="9" t="s">
        <v>1082</v>
      </c>
      <c r="D3019" s="25"/>
      <c r="E3019">
        <v>10</v>
      </c>
      <c r="F3019" s="25" t="str">
        <f>VLOOKUP(vAccountPlanning[[#This Row],[Type]],TableTypeAccount[],2)</f>
        <v>Liabilities</v>
      </c>
      <c r="H3019" t="b">
        <v>0</v>
      </c>
      <c r="I3019" s="25" t="s">
        <v>5359</v>
      </c>
    </row>
    <row r="3020" spans="1:9" x14ac:dyDescent="0.3">
      <c r="A3020" s="25"/>
      <c r="B3020">
        <v>3018</v>
      </c>
      <c r="C3020" s="9" t="s">
        <v>1082</v>
      </c>
      <c r="D3020" s="25"/>
      <c r="E3020">
        <v>10</v>
      </c>
      <c r="F3020" s="25" t="str">
        <f>VLOOKUP(vAccountPlanning[[#This Row],[Type]],TableTypeAccount[],2)</f>
        <v>Liabilities</v>
      </c>
      <c r="H3020" t="b">
        <v>0</v>
      </c>
      <c r="I3020" s="25" t="s">
        <v>5360</v>
      </c>
    </row>
    <row r="3021" spans="1:9" x14ac:dyDescent="0.3">
      <c r="A3021" s="25"/>
      <c r="B3021">
        <v>3019</v>
      </c>
      <c r="C3021" s="9" t="s">
        <v>1082</v>
      </c>
      <c r="D3021" s="25"/>
      <c r="E3021">
        <v>10</v>
      </c>
      <c r="F3021" s="25" t="str">
        <f>VLOOKUP(vAccountPlanning[[#This Row],[Type]],TableTypeAccount[],2)</f>
        <v>Liabilities</v>
      </c>
      <c r="H3021" t="b">
        <v>0</v>
      </c>
      <c r="I3021" s="25" t="s">
        <v>5361</v>
      </c>
    </row>
    <row r="3022" spans="1:9" x14ac:dyDescent="0.3">
      <c r="A3022" s="25"/>
      <c r="B3022">
        <v>3020</v>
      </c>
      <c r="C3022" s="9" t="s">
        <v>1083</v>
      </c>
      <c r="D3022" s="25"/>
      <c r="E3022">
        <v>10</v>
      </c>
      <c r="F3022" s="25" t="str">
        <f>VLOOKUP(vAccountPlanning[[#This Row],[Type]],TableTypeAccount[],2)</f>
        <v>Liabilities</v>
      </c>
      <c r="H3022" t="b">
        <v>0</v>
      </c>
      <c r="I3022" s="25" t="s">
        <v>5362</v>
      </c>
    </row>
    <row r="3023" spans="1:9" x14ac:dyDescent="0.3">
      <c r="A3023" s="25"/>
      <c r="B3023">
        <v>3021</v>
      </c>
      <c r="C3023" s="9" t="s">
        <v>1083</v>
      </c>
      <c r="D3023" s="25"/>
      <c r="E3023">
        <v>10</v>
      </c>
      <c r="F3023" s="25" t="str">
        <f>VLOOKUP(vAccountPlanning[[#This Row],[Type]],TableTypeAccount[],2)</f>
        <v>Liabilities</v>
      </c>
      <c r="H3023" t="b">
        <v>0</v>
      </c>
      <c r="I3023" s="25" t="s">
        <v>5363</v>
      </c>
    </row>
    <row r="3024" spans="1:9" x14ac:dyDescent="0.3">
      <c r="A3024" s="25"/>
      <c r="B3024">
        <v>3022</v>
      </c>
      <c r="C3024" s="9" t="s">
        <v>1083</v>
      </c>
      <c r="D3024" s="25"/>
      <c r="E3024">
        <v>10</v>
      </c>
      <c r="F3024" s="25" t="str">
        <f>VLOOKUP(vAccountPlanning[[#This Row],[Type]],TableTypeAccount[],2)</f>
        <v>Liabilities</v>
      </c>
      <c r="H3024" t="b">
        <v>0</v>
      </c>
      <c r="I3024" s="25" t="s">
        <v>5364</v>
      </c>
    </row>
    <row r="3025" spans="1:9" x14ac:dyDescent="0.3">
      <c r="A3025" s="25"/>
      <c r="B3025">
        <v>3023</v>
      </c>
      <c r="C3025" s="9" t="s">
        <v>1083</v>
      </c>
      <c r="D3025" s="25"/>
      <c r="E3025">
        <v>10</v>
      </c>
      <c r="F3025" s="25" t="str">
        <f>VLOOKUP(vAccountPlanning[[#This Row],[Type]],TableTypeAccount[],2)</f>
        <v>Liabilities</v>
      </c>
      <c r="H3025" t="b">
        <v>0</v>
      </c>
      <c r="I3025" s="25" t="s">
        <v>5365</v>
      </c>
    </row>
    <row r="3026" spans="1:9" x14ac:dyDescent="0.3">
      <c r="A3026" s="25"/>
      <c r="B3026">
        <v>3024</v>
      </c>
      <c r="C3026" s="9" t="s">
        <v>1083</v>
      </c>
      <c r="D3026" s="25"/>
      <c r="E3026">
        <v>10</v>
      </c>
      <c r="F3026" s="25" t="str">
        <f>VLOOKUP(vAccountPlanning[[#This Row],[Type]],TableTypeAccount[],2)</f>
        <v>Liabilities</v>
      </c>
      <c r="H3026" t="b">
        <v>0</v>
      </c>
      <c r="I3026" s="25" t="s">
        <v>5366</v>
      </c>
    </row>
    <row r="3027" spans="1:9" x14ac:dyDescent="0.3">
      <c r="A3027" s="25"/>
      <c r="B3027">
        <v>3025</v>
      </c>
      <c r="C3027" s="9" t="s">
        <v>1083</v>
      </c>
      <c r="D3027" s="25"/>
      <c r="E3027">
        <v>10</v>
      </c>
      <c r="F3027" s="25" t="str">
        <f>VLOOKUP(vAccountPlanning[[#This Row],[Type]],TableTypeAccount[],2)</f>
        <v>Liabilities</v>
      </c>
      <c r="H3027" t="b">
        <v>0</v>
      </c>
      <c r="I3027" s="25" t="s">
        <v>5367</v>
      </c>
    </row>
    <row r="3028" spans="1:9" x14ac:dyDescent="0.3">
      <c r="A3028" s="25"/>
      <c r="B3028">
        <v>3026</v>
      </c>
      <c r="C3028" s="9" t="s">
        <v>1083</v>
      </c>
      <c r="D3028" s="25"/>
      <c r="E3028">
        <v>10</v>
      </c>
      <c r="F3028" s="25" t="str">
        <f>VLOOKUP(vAccountPlanning[[#This Row],[Type]],TableTypeAccount[],2)</f>
        <v>Liabilities</v>
      </c>
      <c r="H3028" t="b">
        <v>0</v>
      </c>
      <c r="I3028" s="25" t="s">
        <v>5368</v>
      </c>
    </row>
    <row r="3029" spans="1:9" x14ac:dyDescent="0.3">
      <c r="A3029" s="25"/>
      <c r="B3029">
        <v>3027</v>
      </c>
      <c r="C3029" s="9" t="s">
        <v>1083</v>
      </c>
      <c r="D3029" s="25"/>
      <c r="E3029">
        <v>10</v>
      </c>
      <c r="F3029" s="25" t="str">
        <f>VLOOKUP(vAccountPlanning[[#This Row],[Type]],TableTypeAccount[],2)</f>
        <v>Liabilities</v>
      </c>
      <c r="H3029" t="b">
        <v>0</v>
      </c>
      <c r="I3029" s="25" t="s">
        <v>5369</v>
      </c>
    </row>
    <row r="3030" spans="1:9" x14ac:dyDescent="0.3">
      <c r="A3030" s="25"/>
      <c r="B3030">
        <v>3028</v>
      </c>
      <c r="C3030" s="9" t="s">
        <v>1083</v>
      </c>
      <c r="D3030" s="25"/>
      <c r="E3030">
        <v>10</v>
      </c>
      <c r="F3030" s="25" t="str">
        <f>VLOOKUP(vAccountPlanning[[#This Row],[Type]],TableTypeAccount[],2)</f>
        <v>Liabilities</v>
      </c>
      <c r="H3030" t="b">
        <v>0</v>
      </c>
      <c r="I3030" s="25" t="s">
        <v>5370</v>
      </c>
    </row>
    <row r="3031" spans="1:9" x14ac:dyDescent="0.3">
      <c r="A3031" s="25"/>
      <c r="B3031">
        <v>3029</v>
      </c>
      <c r="C3031" s="9" t="s">
        <v>1083</v>
      </c>
      <c r="D3031" s="25"/>
      <c r="E3031">
        <v>10</v>
      </c>
      <c r="F3031" s="25" t="str">
        <f>VLOOKUP(vAccountPlanning[[#This Row],[Type]],TableTypeAccount[],2)</f>
        <v>Liabilities</v>
      </c>
      <c r="H3031" t="b">
        <v>0</v>
      </c>
      <c r="I3031" s="25" t="s">
        <v>5371</v>
      </c>
    </row>
    <row r="3032" spans="1:9" x14ac:dyDescent="0.3">
      <c r="A3032" s="25"/>
      <c r="B3032">
        <v>3030</v>
      </c>
      <c r="C3032" s="9" t="s">
        <v>1084</v>
      </c>
      <c r="D3032" s="25"/>
      <c r="E3032">
        <v>10</v>
      </c>
      <c r="F3032" s="25" t="str">
        <f>VLOOKUP(vAccountPlanning[[#This Row],[Type]],TableTypeAccount[],2)</f>
        <v>Liabilities</v>
      </c>
      <c r="H3032" t="b">
        <v>0</v>
      </c>
      <c r="I3032" s="25" t="s">
        <v>5372</v>
      </c>
    </row>
    <row r="3033" spans="1:9" x14ac:dyDescent="0.3">
      <c r="A3033" s="25"/>
      <c r="B3033">
        <v>3031</v>
      </c>
      <c r="C3033" s="9" t="s">
        <v>1084</v>
      </c>
      <c r="D3033" s="25"/>
      <c r="E3033">
        <v>10</v>
      </c>
      <c r="F3033" s="25" t="str">
        <f>VLOOKUP(vAccountPlanning[[#This Row],[Type]],TableTypeAccount[],2)</f>
        <v>Liabilities</v>
      </c>
      <c r="H3033" t="b">
        <v>0</v>
      </c>
      <c r="I3033" s="25" t="s">
        <v>5373</v>
      </c>
    </row>
    <row r="3034" spans="1:9" x14ac:dyDescent="0.3">
      <c r="A3034" s="25"/>
      <c r="B3034">
        <v>3032</v>
      </c>
      <c r="C3034" s="9" t="s">
        <v>1084</v>
      </c>
      <c r="D3034" s="25"/>
      <c r="E3034">
        <v>10</v>
      </c>
      <c r="F3034" s="25" t="str">
        <f>VLOOKUP(vAccountPlanning[[#This Row],[Type]],TableTypeAccount[],2)</f>
        <v>Liabilities</v>
      </c>
      <c r="H3034" t="b">
        <v>0</v>
      </c>
      <c r="I3034" s="25" t="s">
        <v>5374</v>
      </c>
    </row>
    <row r="3035" spans="1:9" x14ac:dyDescent="0.3">
      <c r="A3035" s="25"/>
      <c r="B3035">
        <v>3033</v>
      </c>
      <c r="C3035" s="9" t="s">
        <v>1084</v>
      </c>
      <c r="D3035" s="25"/>
      <c r="E3035">
        <v>10</v>
      </c>
      <c r="F3035" s="25" t="str">
        <f>VLOOKUP(vAccountPlanning[[#This Row],[Type]],TableTypeAccount[],2)</f>
        <v>Liabilities</v>
      </c>
      <c r="H3035" t="b">
        <v>0</v>
      </c>
      <c r="I3035" s="25" t="s">
        <v>5375</v>
      </c>
    </row>
    <row r="3036" spans="1:9" x14ac:dyDescent="0.3">
      <c r="A3036" s="25"/>
      <c r="B3036">
        <v>3034</v>
      </c>
      <c r="C3036" s="9" t="s">
        <v>1084</v>
      </c>
      <c r="D3036" s="25"/>
      <c r="E3036">
        <v>10</v>
      </c>
      <c r="F3036" s="25" t="str">
        <f>VLOOKUP(vAccountPlanning[[#This Row],[Type]],TableTypeAccount[],2)</f>
        <v>Liabilities</v>
      </c>
      <c r="H3036" t="b">
        <v>0</v>
      </c>
      <c r="I3036" s="25" t="s">
        <v>5376</v>
      </c>
    </row>
    <row r="3037" spans="1:9" x14ac:dyDescent="0.3">
      <c r="A3037" s="25"/>
      <c r="B3037">
        <v>3035</v>
      </c>
      <c r="C3037" s="9" t="s">
        <v>1085</v>
      </c>
      <c r="D3037" s="25"/>
      <c r="E3037">
        <v>10</v>
      </c>
      <c r="F3037" s="25" t="str">
        <f>VLOOKUP(vAccountPlanning[[#This Row],[Type]],TableTypeAccount[],2)</f>
        <v>Liabilities</v>
      </c>
      <c r="H3037" t="b">
        <v>0</v>
      </c>
      <c r="I3037" s="25" t="s">
        <v>5377</v>
      </c>
    </row>
    <row r="3038" spans="1:9" x14ac:dyDescent="0.3">
      <c r="A3038" s="25"/>
      <c r="B3038">
        <v>3036</v>
      </c>
      <c r="C3038" s="9" t="s">
        <v>1085</v>
      </c>
      <c r="D3038" s="25"/>
      <c r="E3038">
        <v>10</v>
      </c>
      <c r="F3038" s="25" t="str">
        <f>VLOOKUP(vAccountPlanning[[#This Row],[Type]],TableTypeAccount[],2)</f>
        <v>Liabilities</v>
      </c>
      <c r="H3038" t="b">
        <v>0</v>
      </c>
      <c r="I3038" s="25" t="s">
        <v>5378</v>
      </c>
    </row>
    <row r="3039" spans="1:9" x14ac:dyDescent="0.3">
      <c r="A3039" s="25"/>
      <c r="B3039">
        <v>3037</v>
      </c>
      <c r="C3039" s="9" t="s">
        <v>1085</v>
      </c>
      <c r="D3039" s="25"/>
      <c r="E3039">
        <v>10</v>
      </c>
      <c r="F3039" s="25" t="str">
        <f>VLOOKUP(vAccountPlanning[[#This Row],[Type]],TableTypeAccount[],2)</f>
        <v>Liabilities</v>
      </c>
      <c r="H3039" t="b">
        <v>0</v>
      </c>
      <c r="I3039" s="25" t="s">
        <v>5379</v>
      </c>
    </row>
    <row r="3040" spans="1:9" x14ac:dyDescent="0.3">
      <c r="A3040" s="25"/>
      <c r="B3040">
        <v>3038</v>
      </c>
      <c r="C3040" s="9" t="s">
        <v>1085</v>
      </c>
      <c r="D3040" s="25"/>
      <c r="E3040">
        <v>10</v>
      </c>
      <c r="F3040" s="25" t="str">
        <f>VLOOKUP(vAccountPlanning[[#This Row],[Type]],TableTypeAccount[],2)</f>
        <v>Liabilities</v>
      </c>
      <c r="H3040" t="b">
        <v>0</v>
      </c>
      <c r="I3040" s="25" t="s">
        <v>5380</v>
      </c>
    </row>
    <row r="3041" spans="1:9" x14ac:dyDescent="0.3">
      <c r="A3041" s="25"/>
      <c r="B3041">
        <v>3039</v>
      </c>
      <c r="C3041" s="9" t="s">
        <v>1085</v>
      </c>
      <c r="D3041" s="25"/>
      <c r="E3041">
        <v>10</v>
      </c>
      <c r="F3041" s="25" t="str">
        <f>VLOOKUP(vAccountPlanning[[#This Row],[Type]],TableTypeAccount[],2)</f>
        <v>Liabilities</v>
      </c>
      <c r="H3041" t="b">
        <v>0</v>
      </c>
      <c r="I3041" s="25" t="s">
        <v>5381</v>
      </c>
    </row>
    <row r="3042" spans="1:9" x14ac:dyDescent="0.3">
      <c r="A3042" s="25"/>
      <c r="B3042">
        <v>3040</v>
      </c>
      <c r="C3042" s="9" t="s">
        <v>1086</v>
      </c>
      <c r="D3042" s="25"/>
      <c r="E3042">
        <v>10</v>
      </c>
      <c r="F3042" s="25" t="str">
        <f>VLOOKUP(vAccountPlanning[[#This Row],[Type]],TableTypeAccount[],2)</f>
        <v>Liabilities</v>
      </c>
      <c r="H3042" t="b">
        <v>0</v>
      </c>
      <c r="I3042" s="25" t="s">
        <v>5382</v>
      </c>
    </row>
    <row r="3043" spans="1:9" x14ac:dyDescent="0.3">
      <c r="A3043" s="25"/>
      <c r="B3043">
        <v>3041</v>
      </c>
      <c r="C3043" s="9" t="s">
        <v>1086</v>
      </c>
      <c r="D3043" s="25"/>
      <c r="E3043">
        <v>10</v>
      </c>
      <c r="F3043" s="25" t="str">
        <f>VLOOKUP(vAccountPlanning[[#This Row],[Type]],TableTypeAccount[],2)</f>
        <v>Liabilities</v>
      </c>
      <c r="H3043" t="b">
        <v>0</v>
      </c>
      <c r="I3043" s="25" t="s">
        <v>5383</v>
      </c>
    </row>
    <row r="3044" spans="1:9" x14ac:dyDescent="0.3">
      <c r="A3044" s="25"/>
      <c r="B3044">
        <v>3042</v>
      </c>
      <c r="C3044" s="9" t="s">
        <v>1086</v>
      </c>
      <c r="D3044" s="25"/>
      <c r="E3044">
        <v>10</v>
      </c>
      <c r="F3044" s="25" t="str">
        <f>VLOOKUP(vAccountPlanning[[#This Row],[Type]],TableTypeAccount[],2)</f>
        <v>Liabilities</v>
      </c>
      <c r="H3044" t="b">
        <v>0</v>
      </c>
      <c r="I3044" s="25" t="s">
        <v>5384</v>
      </c>
    </row>
    <row r="3045" spans="1:9" x14ac:dyDescent="0.3">
      <c r="A3045" s="25"/>
      <c r="B3045">
        <v>3043</v>
      </c>
      <c r="C3045" s="9" t="s">
        <v>1086</v>
      </c>
      <c r="D3045" s="25"/>
      <c r="E3045">
        <v>10</v>
      </c>
      <c r="F3045" s="25" t="str">
        <f>VLOOKUP(vAccountPlanning[[#This Row],[Type]],TableTypeAccount[],2)</f>
        <v>Liabilities</v>
      </c>
      <c r="H3045" t="b">
        <v>0</v>
      </c>
      <c r="I3045" s="25" t="s">
        <v>5385</v>
      </c>
    </row>
    <row r="3046" spans="1:9" x14ac:dyDescent="0.3">
      <c r="A3046" s="25"/>
      <c r="B3046">
        <v>3044</v>
      </c>
      <c r="C3046" s="9" t="s">
        <v>1086</v>
      </c>
      <c r="D3046" s="25"/>
      <c r="E3046">
        <v>10</v>
      </c>
      <c r="F3046" s="25" t="str">
        <f>VLOOKUP(vAccountPlanning[[#This Row],[Type]],TableTypeAccount[],2)</f>
        <v>Liabilities</v>
      </c>
      <c r="H3046" t="b">
        <v>0</v>
      </c>
      <c r="I3046" s="25" t="s">
        <v>5386</v>
      </c>
    </row>
    <row r="3047" spans="1:9" x14ac:dyDescent="0.3">
      <c r="A3047" s="25"/>
      <c r="B3047">
        <v>3045</v>
      </c>
      <c r="C3047" s="9" t="s">
        <v>1086</v>
      </c>
      <c r="D3047" s="25"/>
      <c r="E3047">
        <v>10</v>
      </c>
      <c r="F3047" s="25" t="str">
        <f>VLOOKUP(vAccountPlanning[[#This Row],[Type]],TableTypeAccount[],2)</f>
        <v>Liabilities</v>
      </c>
      <c r="H3047" t="b">
        <v>0</v>
      </c>
      <c r="I3047" s="25" t="s">
        <v>5387</v>
      </c>
    </row>
    <row r="3048" spans="1:9" x14ac:dyDescent="0.3">
      <c r="A3048" s="25"/>
      <c r="B3048">
        <v>3046</v>
      </c>
      <c r="C3048" s="9" t="s">
        <v>1086</v>
      </c>
      <c r="D3048" s="25"/>
      <c r="E3048">
        <v>10</v>
      </c>
      <c r="F3048" s="25" t="str">
        <f>VLOOKUP(vAccountPlanning[[#This Row],[Type]],TableTypeAccount[],2)</f>
        <v>Liabilities</v>
      </c>
      <c r="H3048" t="b">
        <v>0</v>
      </c>
      <c r="I3048" s="25" t="s">
        <v>5388</v>
      </c>
    </row>
    <row r="3049" spans="1:9" x14ac:dyDescent="0.3">
      <c r="A3049" s="25"/>
      <c r="B3049">
        <v>3047</v>
      </c>
      <c r="C3049" s="9" t="s">
        <v>1086</v>
      </c>
      <c r="D3049" s="25"/>
      <c r="E3049">
        <v>10</v>
      </c>
      <c r="F3049" s="25" t="str">
        <f>VLOOKUP(vAccountPlanning[[#This Row],[Type]],TableTypeAccount[],2)</f>
        <v>Liabilities</v>
      </c>
      <c r="H3049" t="b">
        <v>0</v>
      </c>
      <c r="I3049" s="25" t="s">
        <v>5389</v>
      </c>
    </row>
    <row r="3050" spans="1:9" x14ac:dyDescent="0.3">
      <c r="A3050" s="25"/>
      <c r="B3050">
        <v>3048</v>
      </c>
      <c r="C3050" s="9" t="s">
        <v>1086</v>
      </c>
      <c r="D3050" s="25"/>
      <c r="E3050">
        <v>10</v>
      </c>
      <c r="F3050" s="25" t="str">
        <f>VLOOKUP(vAccountPlanning[[#This Row],[Type]],TableTypeAccount[],2)</f>
        <v>Liabilities</v>
      </c>
      <c r="H3050" t="b">
        <v>0</v>
      </c>
      <c r="I3050" s="25" t="s">
        <v>5390</v>
      </c>
    </row>
    <row r="3051" spans="1:9" x14ac:dyDescent="0.3">
      <c r="A3051" s="25"/>
      <c r="B3051">
        <v>3049</v>
      </c>
      <c r="C3051" s="9" t="s">
        <v>1086</v>
      </c>
      <c r="D3051" s="25"/>
      <c r="E3051">
        <v>10</v>
      </c>
      <c r="F3051" s="25" t="str">
        <f>VLOOKUP(vAccountPlanning[[#This Row],[Type]],TableTypeAccount[],2)</f>
        <v>Liabilities</v>
      </c>
      <c r="H3051" t="b">
        <v>0</v>
      </c>
      <c r="I3051" s="25" t="s">
        <v>5391</v>
      </c>
    </row>
    <row r="3052" spans="1:9" x14ac:dyDescent="0.3">
      <c r="A3052" s="25"/>
      <c r="B3052">
        <v>3050</v>
      </c>
      <c r="C3052" s="9" t="s">
        <v>1087</v>
      </c>
      <c r="D3052" s="25"/>
      <c r="E3052">
        <v>10</v>
      </c>
      <c r="F3052" s="25" t="str">
        <f>VLOOKUP(vAccountPlanning[[#This Row],[Type]],TableTypeAccount[],2)</f>
        <v>Liabilities</v>
      </c>
      <c r="H3052" t="b">
        <v>0</v>
      </c>
      <c r="I3052" s="25" t="s">
        <v>5392</v>
      </c>
    </row>
    <row r="3053" spans="1:9" x14ac:dyDescent="0.3">
      <c r="A3053" s="25"/>
      <c r="B3053">
        <v>3051</v>
      </c>
      <c r="C3053" s="9" t="s">
        <v>1087</v>
      </c>
      <c r="D3053" s="25"/>
      <c r="E3053">
        <v>10</v>
      </c>
      <c r="F3053" s="25" t="str">
        <f>VLOOKUP(vAccountPlanning[[#This Row],[Type]],TableTypeAccount[],2)</f>
        <v>Liabilities</v>
      </c>
      <c r="H3053" t="b">
        <v>0</v>
      </c>
      <c r="I3053" s="25" t="s">
        <v>5393</v>
      </c>
    </row>
    <row r="3054" spans="1:9" x14ac:dyDescent="0.3">
      <c r="A3054" s="25"/>
      <c r="B3054">
        <v>3052</v>
      </c>
      <c r="C3054" s="9" t="s">
        <v>1087</v>
      </c>
      <c r="D3054" s="25"/>
      <c r="E3054">
        <v>10</v>
      </c>
      <c r="F3054" s="25" t="str">
        <f>VLOOKUP(vAccountPlanning[[#This Row],[Type]],TableTypeAccount[],2)</f>
        <v>Liabilities</v>
      </c>
      <c r="H3054" t="b">
        <v>0</v>
      </c>
      <c r="I3054" s="25" t="s">
        <v>5394</v>
      </c>
    </row>
    <row r="3055" spans="1:9" x14ac:dyDescent="0.3">
      <c r="A3055" s="25"/>
      <c r="B3055">
        <v>3053</v>
      </c>
      <c r="C3055" s="9" t="s">
        <v>1087</v>
      </c>
      <c r="D3055" s="25"/>
      <c r="E3055">
        <v>10</v>
      </c>
      <c r="F3055" s="25" t="str">
        <f>VLOOKUP(vAccountPlanning[[#This Row],[Type]],TableTypeAccount[],2)</f>
        <v>Liabilities</v>
      </c>
      <c r="H3055" t="b">
        <v>0</v>
      </c>
      <c r="I3055" s="25" t="s">
        <v>5395</v>
      </c>
    </row>
    <row r="3056" spans="1:9" x14ac:dyDescent="0.3">
      <c r="A3056" s="25"/>
      <c r="B3056">
        <v>3054</v>
      </c>
      <c r="C3056" s="9" t="s">
        <v>1087</v>
      </c>
      <c r="D3056" s="25"/>
      <c r="E3056">
        <v>10</v>
      </c>
      <c r="F3056" s="25" t="str">
        <f>VLOOKUP(vAccountPlanning[[#This Row],[Type]],TableTypeAccount[],2)</f>
        <v>Liabilities</v>
      </c>
      <c r="H3056" t="b">
        <v>0</v>
      </c>
      <c r="I3056" s="25" t="s">
        <v>5396</v>
      </c>
    </row>
    <row r="3057" spans="1:9" x14ac:dyDescent="0.3">
      <c r="A3057" s="25"/>
      <c r="B3057">
        <v>3055</v>
      </c>
      <c r="C3057" s="9" t="s">
        <v>1087</v>
      </c>
      <c r="D3057" s="25"/>
      <c r="E3057">
        <v>10</v>
      </c>
      <c r="F3057" s="25" t="str">
        <f>VLOOKUP(vAccountPlanning[[#This Row],[Type]],TableTypeAccount[],2)</f>
        <v>Liabilities</v>
      </c>
      <c r="H3057" t="b">
        <v>0</v>
      </c>
      <c r="I3057" s="25" t="s">
        <v>5397</v>
      </c>
    </row>
    <row r="3058" spans="1:9" x14ac:dyDescent="0.3">
      <c r="A3058" s="25"/>
      <c r="B3058">
        <v>3056</v>
      </c>
      <c r="C3058" s="9" t="s">
        <v>1087</v>
      </c>
      <c r="D3058" s="25"/>
      <c r="E3058">
        <v>10</v>
      </c>
      <c r="F3058" s="25" t="str">
        <f>VLOOKUP(vAccountPlanning[[#This Row],[Type]],TableTypeAccount[],2)</f>
        <v>Liabilities</v>
      </c>
      <c r="H3058" t="b">
        <v>0</v>
      </c>
      <c r="I3058" s="25" t="s">
        <v>5398</v>
      </c>
    </row>
    <row r="3059" spans="1:9" x14ac:dyDescent="0.3">
      <c r="A3059" s="25"/>
      <c r="B3059">
        <v>3057</v>
      </c>
      <c r="C3059" s="9" t="s">
        <v>1087</v>
      </c>
      <c r="D3059" s="25"/>
      <c r="E3059">
        <v>10</v>
      </c>
      <c r="F3059" s="25" t="str">
        <f>VLOOKUP(vAccountPlanning[[#This Row],[Type]],TableTypeAccount[],2)</f>
        <v>Liabilities</v>
      </c>
      <c r="H3059" t="b">
        <v>0</v>
      </c>
      <c r="I3059" s="25" t="s">
        <v>5399</v>
      </c>
    </row>
    <row r="3060" spans="1:9" x14ac:dyDescent="0.3">
      <c r="A3060" s="25"/>
      <c r="B3060">
        <v>3058</v>
      </c>
      <c r="C3060" s="9" t="s">
        <v>1087</v>
      </c>
      <c r="D3060" s="25"/>
      <c r="E3060">
        <v>10</v>
      </c>
      <c r="F3060" s="25" t="str">
        <f>VLOOKUP(vAccountPlanning[[#This Row],[Type]],TableTypeAccount[],2)</f>
        <v>Liabilities</v>
      </c>
      <c r="H3060" t="b">
        <v>0</v>
      </c>
      <c r="I3060" s="25" t="s">
        <v>5400</v>
      </c>
    </row>
    <row r="3061" spans="1:9" x14ac:dyDescent="0.3">
      <c r="A3061" s="25"/>
      <c r="B3061">
        <v>3059</v>
      </c>
      <c r="C3061" s="9" t="s">
        <v>1087</v>
      </c>
      <c r="D3061" s="25"/>
      <c r="E3061">
        <v>10</v>
      </c>
      <c r="F3061" s="25" t="str">
        <f>VLOOKUP(vAccountPlanning[[#This Row],[Type]],TableTypeAccount[],2)</f>
        <v>Liabilities</v>
      </c>
      <c r="H3061" t="b">
        <v>0</v>
      </c>
      <c r="I3061" s="25" t="s">
        <v>5401</v>
      </c>
    </row>
    <row r="3062" spans="1:9" x14ac:dyDescent="0.3">
      <c r="A3062" s="25"/>
      <c r="B3062">
        <v>3060</v>
      </c>
      <c r="C3062" s="9" t="s">
        <v>1088</v>
      </c>
      <c r="D3062" s="25"/>
      <c r="E3062">
        <v>10</v>
      </c>
      <c r="F3062" s="25" t="str">
        <f>VLOOKUP(vAccountPlanning[[#This Row],[Type]],TableTypeAccount[],2)</f>
        <v>Liabilities</v>
      </c>
      <c r="H3062" t="b">
        <v>0</v>
      </c>
      <c r="I3062" s="25" t="s">
        <v>5402</v>
      </c>
    </row>
    <row r="3063" spans="1:9" x14ac:dyDescent="0.3">
      <c r="A3063" s="25"/>
      <c r="B3063">
        <v>3061</v>
      </c>
      <c r="C3063" s="9" t="s">
        <v>1088</v>
      </c>
      <c r="D3063" s="25"/>
      <c r="E3063">
        <v>10</v>
      </c>
      <c r="F3063" s="25" t="str">
        <f>VLOOKUP(vAccountPlanning[[#This Row],[Type]],TableTypeAccount[],2)</f>
        <v>Liabilities</v>
      </c>
      <c r="H3063" t="b">
        <v>0</v>
      </c>
      <c r="I3063" s="25" t="s">
        <v>5403</v>
      </c>
    </row>
    <row r="3064" spans="1:9" x14ac:dyDescent="0.3">
      <c r="A3064" s="25"/>
      <c r="B3064">
        <v>3062</v>
      </c>
      <c r="C3064" s="9" t="s">
        <v>1088</v>
      </c>
      <c r="D3064" s="25"/>
      <c r="E3064">
        <v>10</v>
      </c>
      <c r="F3064" s="25" t="str">
        <f>VLOOKUP(vAccountPlanning[[#This Row],[Type]],TableTypeAccount[],2)</f>
        <v>Liabilities</v>
      </c>
      <c r="H3064" t="b">
        <v>0</v>
      </c>
      <c r="I3064" s="25" t="s">
        <v>5404</v>
      </c>
    </row>
    <row r="3065" spans="1:9" x14ac:dyDescent="0.3">
      <c r="A3065" s="25"/>
      <c r="B3065">
        <v>3063</v>
      </c>
      <c r="C3065" s="9" t="s">
        <v>1088</v>
      </c>
      <c r="D3065" s="25"/>
      <c r="E3065">
        <v>10</v>
      </c>
      <c r="F3065" s="25" t="str">
        <f>VLOOKUP(vAccountPlanning[[#This Row],[Type]],TableTypeAccount[],2)</f>
        <v>Liabilities</v>
      </c>
      <c r="H3065" t="b">
        <v>0</v>
      </c>
      <c r="I3065" s="25" t="s">
        <v>5405</v>
      </c>
    </row>
    <row r="3066" spans="1:9" x14ac:dyDescent="0.3">
      <c r="A3066" s="25"/>
      <c r="B3066">
        <v>3064</v>
      </c>
      <c r="C3066" s="9" t="s">
        <v>1088</v>
      </c>
      <c r="D3066" s="25"/>
      <c r="E3066">
        <v>10</v>
      </c>
      <c r="F3066" s="25" t="str">
        <f>VLOOKUP(vAccountPlanning[[#This Row],[Type]],TableTypeAccount[],2)</f>
        <v>Liabilities</v>
      </c>
      <c r="H3066" t="b">
        <v>0</v>
      </c>
      <c r="I3066" s="25" t="s">
        <v>5406</v>
      </c>
    </row>
    <row r="3067" spans="1:9" x14ac:dyDescent="0.3">
      <c r="A3067" s="25"/>
      <c r="B3067">
        <v>3065</v>
      </c>
      <c r="C3067" s="9" t="s">
        <v>1089</v>
      </c>
      <c r="D3067" s="25"/>
      <c r="E3067">
        <v>10</v>
      </c>
      <c r="F3067" s="25" t="str">
        <f>VLOOKUP(vAccountPlanning[[#This Row],[Type]],TableTypeAccount[],2)</f>
        <v>Liabilities</v>
      </c>
      <c r="H3067" t="b">
        <v>0</v>
      </c>
      <c r="I3067" s="25" t="s">
        <v>5407</v>
      </c>
    </row>
    <row r="3068" spans="1:9" x14ac:dyDescent="0.3">
      <c r="A3068" s="25"/>
      <c r="B3068">
        <v>3066</v>
      </c>
      <c r="C3068" s="9" t="s">
        <v>1089</v>
      </c>
      <c r="D3068" s="25"/>
      <c r="E3068">
        <v>10</v>
      </c>
      <c r="F3068" s="25" t="str">
        <f>VLOOKUP(vAccountPlanning[[#This Row],[Type]],TableTypeAccount[],2)</f>
        <v>Liabilities</v>
      </c>
      <c r="H3068" t="b">
        <v>0</v>
      </c>
      <c r="I3068" s="25" t="s">
        <v>5408</v>
      </c>
    </row>
    <row r="3069" spans="1:9" x14ac:dyDescent="0.3">
      <c r="A3069" s="25"/>
      <c r="B3069">
        <v>3067</v>
      </c>
      <c r="C3069" s="9" t="s">
        <v>1089</v>
      </c>
      <c r="D3069" s="25"/>
      <c r="E3069">
        <v>10</v>
      </c>
      <c r="F3069" s="25" t="str">
        <f>VLOOKUP(vAccountPlanning[[#This Row],[Type]],TableTypeAccount[],2)</f>
        <v>Liabilities</v>
      </c>
      <c r="H3069" t="b">
        <v>0</v>
      </c>
      <c r="I3069" s="25" t="s">
        <v>5409</v>
      </c>
    </row>
    <row r="3070" spans="1:9" x14ac:dyDescent="0.3">
      <c r="A3070" s="25"/>
      <c r="B3070">
        <v>3068</v>
      </c>
      <c r="C3070" s="9" t="s">
        <v>1089</v>
      </c>
      <c r="D3070" s="25"/>
      <c r="E3070">
        <v>10</v>
      </c>
      <c r="F3070" s="25" t="str">
        <f>VLOOKUP(vAccountPlanning[[#This Row],[Type]],TableTypeAccount[],2)</f>
        <v>Liabilities</v>
      </c>
      <c r="H3070" t="b">
        <v>0</v>
      </c>
      <c r="I3070" s="25" t="s">
        <v>5410</v>
      </c>
    </row>
    <row r="3071" spans="1:9" x14ac:dyDescent="0.3">
      <c r="A3071" s="25"/>
      <c r="B3071">
        <v>3069</v>
      </c>
      <c r="C3071" s="9" t="s">
        <v>1089</v>
      </c>
      <c r="D3071" s="25"/>
      <c r="E3071">
        <v>10</v>
      </c>
      <c r="F3071" s="25" t="str">
        <f>VLOOKUP(vAccountPlanning[[#This Row],[Type]],TableTypeAccount[],2)</f>
        <v>Liabilities</v>
      </c>
      <c r="H3071" t="b">
        <v>0</v>
      </c>
      <c r="I3071" s="25" t="s">
        <v>5411</v>
      </c>
    </row>
    <row r="3072" spans="1:9" x14ac:dyDescent="0.3">
      <c r="A3072" s="25"/>
      <c r="B3072">
        <v>3070</v>
      </c>
      <c r="C3072" s="9" t="s">
        <v>35</v>
      </c>
      <c r="D3072" s="25"/>
      <c r="E3072">
        <v>10</v>
      </c>
      <c r="F3072" s="25" t="str">
        <f>VLOOKUP(vAccountPlanning[[#This Row],[Type]],TableTypeAccount[],2)</f>
        <v>Liabilities</v>
      </c>
      <c r="H3072" t="b">
        <v>1</v>
      </c>
      <c r="I3072" s="25" t="s">
        <v>5412</v>
      </c>
    </row>
    <row r="3073" spans="1:9" x14ac:dyDescent="0.3">
      <c r="A3073" s="25"/>
      <c r="B3073">
        <v>3071</v>
      </c>
      <c r="C3073" s="9" t="s">
        <v>35</v>
      </c>
      <c r="D3073" s="25"/>
      <c r="E3073">
        <v>10</v>
      </c>
      <c r="F3073" s="25" t="str">
        <f>VLOOKUP(vAccountPlanning[[#This Row],[Type]],TableTypeAccount[],2)</f>
        <v>Liabilities</v>
      </c>
      <c r="H3073" t="b">
        <v>0</v>
      </c>
      <c r="I3073" s="25" t="s">
        <v>5413</v>
      </c>
    </row>
    <row r="3074" spans="1:9" x14ac:dyDescent="0.3">
      <c r="A3074" s="25"/>
      <c r="B3074">
        <v>3072</v>
      </c>
      <c r="C3074" s="9" t="s">
        <v>1093</v>
      </c>
      <c r="D3074" s="25"/>
      <c r="E3074">
        <v>10</v>
      </c>
      <c r="F3074" s="25" t="str">
        <f>VLOOKUP(vAccountPlanning[[#This Row],[Type]],TableTypeAccount[],2)</f>
        <v>Liabilities</v>
      </c>
      <c r="H3074" t="b">
        <v>1</v>
      </c>
      <c r="I3074" s="25" t="s">
        <v>5414</v>
      </c>
    </row>
    <row r="3075" spans="1:9" x14ac:dyDescent="0.3">
      <c r="A3075" s="25"/>
      <c r="B3075">
        <v>3073</v>
      </c>
      <c r="C3075" s="9" t="s">
        <v>35</v>
      </c>
      <c r="D3075" s="25"/>
      <c r="E3075">
        <v>10</v>
      </c>
      <c r="F3075" s="25" t="str">
        <f>VLOOKUP(vAccountPlanning[[#This Row],[Type]],TableTypeAccount[],2)</f>
        <v>Liabilities</v>
      </c>
      <c r="H3075" t="b">
        <v>0</v>
      </c>
      <c r="I3075" s="25" t="s">
        <v>5415</v>
      </c>
    </row>
    <row r="3076" spans="1:9" x14ac:dyDescent="0.3">
      <c r="A3076" s="25"/>
      <c r="B3076">
        <v>3074</v>
      </c>
      <c r="C3076" s="9" t="s">
        <v>1090</v>
      </c>
      <c r="D3076" s="25"/>
      <c r="E3076">
        <v>10</v>
      </c>
      <c r="F3076" s="25" t="str">
        <f>VLOOKUP(vAccountPlanning[[#This Row],[Type]],TableTypeAccount[],2)</f>
        <v>Liabilities</v>
      </c>
      <c r="H3076" t="b">
        <v>0</v>
      </c>
      <c r="I3076" s="25" t="s">
        <v>5416</v>
      </c>
    </row>
    <row r="3077" spans="1:9" x14ac:dyDescent="0.3">
      <c r="A3077" s="25"/>
      <c r="B3077">
        <v>3075</v>
      </c>
      <c r="C3077" s="9" t="s">
        <v>1091</v>
      </c>
      <c r="D3077" s="25"/>
      <c r="E3077">
        <v>10</v>
      </c>
      <c r="F3077" s="25" t="str">
        <f>VLOOKUP(vAccountPlanning[[#This Row],[Type]],TableTypeAccount[],2)</f>
        <v>Liabilities</v>
      </c>
      <c r="H3077" t="b">
        <v>0</v>
      </c>
      <c r="I3077" s="25" t="s">
        <v>5417</v>
      </c>
    </row>
    <row r="3078" spans="1:9" x14ac:dyDescent="0.3">
      <c r="A3078" s="25"/>
      <c r="B3078">
        <v>3076</v>
      </c>
      <c r="C3078" s="9" t="s">
        <v>1092</v>
      </c>
      <c r="D3078" s="25"/>
      <c r="E3078">
        <v>10</v>
      </c>
      <c r="F3078" s="25" t="str">
        <f>VLOOKUP(vAccountPlanning[[#This Row],[Type]],TableTypeAccount[],2)</f>
        <v>Liabilities</v>
      </c>
      <c r="H3078" t="b">
        <v>0</v>
      </c>
      <c r="I3078" s="25" t="s">
        <v>5418</v>
      </c>
    </row>
    <row r="3079" spans="1:9" x14ac:dyDescent="0.3">
      <c r="A3079" s="25"/>
      <c r="B3079">
        <v>3077</v>
      </c>
      <c r="C3079" s="9" t="s">
        <v>1092</v>
      </c>
      <c r="D3079" s="25"/>
      <c r="E3079">
        <v>10</v>
      </c>
      <c r="F3079" s="25" t="str">
        <f>VLOOKUP(vAccountPlanning[[#This Row],[Type]],TableTypeAccount[],2)</f>
        <v>Liabilities</v>
      </c>
      <c r="H3079" t="b">
        <v>0</v>
      </c>
      <c r="I3079" s="25" t="s">
        <v>5419</v>
      </c>
    </row>
    <row r="3080" spans="1:9" x14ac:dyDescent="0.3">
      <c r="A3080" s="25"/>
      <c r="B3080">
        <v>3078</v>
      </c>
      <c r="C3080" s="9" t="s">
        <v>1092</v>
      </c>
      <c r="D3080" s="25"/>
      <c r="E3080">
        <v>10</v>
      </c>
      <c r="F3080" s="25" t="str">
        <f>VLOOKUP(vAccountPlanning[[#This Row],[Type]],TableTypeAccount[],2)</f>
        <v>Liabilities</v>
      </c>
      <c r="H3080" t="b">
        <v>0</v>
      </c>
      <c r="I3080" s="25" t="s">
        <v>5420</v>
      </c>
    </row>
    <row r="3081" spans="1:9" x14ac:dyDescent="0.3">
      <c r="A3081" s="25"/>
      <c r="B3081">
        <v>3079</v>
      </c>
      <c r="C3081" s="9" t="s">
        <v>1093</v>
      </c>
      <c r="D3081" s="25"/>
      <c r="E3081">
        <v>10</v>
      </c>
      <c r="F3081" s="25" t="str">
        <f>VLOOKUP(vAccountPlanning[[#This Row],[Type]],TableTypeAccount[],2)</f>
        <v>Liabilities</v>
      </c>
      <c r="H3081" t="b">
        <v>0</v>
      </c>
      <c r="I3081" s="25" t="s">
        <v>5421</v>
      </c>
    </row>
    <row r="3082" spans="1:9" x14ac:dyDescent="0.3">
      <c r="A3082" s="25"/>
      <c r="B3082">
        <v>3080</v>
      </c>
      <c r="C3082" s="9" t="s">
        <v>1094</v>
      </c>
      <c r="D3082" s="25"/>
      <c r="E3082">
        <v>10</v>
      </c>
      <c r="F3082" s="25" t="str">
        <f>VLOOKUP(vAccountPlanning[[#This Row],[Type]],TableTypeAccount[],2)</f>
        <v>Liabilities</v>
      </c>
      <c r="H3082" t="b">
        <v>0</v>
      </c>
      <c r="I3082" s="25" t="s">
        <v>5422</v>
      </c>
    </row>
    <row r="3083" spans="1:9" x14ac:dyDescent="0.3">
      <c r="A3083" s="25"/>
      <c r="B3083">
        <v>3081</v>
      </c>
      <c r="C3083" s="9" t="s">
        <v>1094</v>
      </c>
      <c r="D3083" s="25"/>
      <c r="E3083">
        <v>10</v>
      </c>
      <c r="F3083" s="25" t="str">
        <f>VLOOKUP(vAccountPlanning[[#This Row],[Type]],TableTypeAccount[],2)</f>
        <v>Liabilities</v>
      </c>
      <c r="H3083" t="b">
        <v>0</v>
      </c>
      <c r="I3083" s="25" t="s">
        <v>5423</v>
      </c>
    </row>
    <row r="3084" spans="1:9" x14ac:dyDescent="0.3">
      <c r="A3084" s="25"/>
      <c r="B3084">
        <v>3082</v>
      </c>
      <c r="C3084" s="9" t="s">
        <v>1094</v>
      </c>
      <c r="D3084" s="25"/>
      <c r="E3084">
        <v>10</v>
      </c>
      <c r="F3084" s="25" t="str">
        <f>VLOOKUP(vAccountPlanning[[#This Row],[Type]],TableTypeAccount[],2)</f>
        <v>Liabilities</v>
      </c>
      <c r="H3084" t="b">
        <v>0</v>
      </c>
      <c r="I3084" s="25" t="s">
        <v>5424</v>
      </c>
    </row>
    <row r="3085" spans="1:9" x14ac:dyDescent="0.3">
      <c r="A3085" s="25"/>
      <c r="B3085">
        <v>3083</v>
      </c>
      <c r="C3085" s="9" t="s">
        <v>1094</v>
      </c>
      <c r="D3085" s="25"/>
      <c r="E3085">
        <v>10</v>
      </c>
      <c r="F3085" s="25" t="str">
        <f>VLOOKUP(vAccountPlanning[[#This Row],[Type]],TableTypeAccount[],2)</f>
        <v>Liabilities</v>
      </c>
      <c r="H3085" t="b">
        <v>0</v>
      </c>
      <c r="I3085" s="25" t="s">
        <v>5425</v>
      </c>
    </row>
    <row r="3086" spans="1:9" x14ac:dyDescent="0.3">
      <c r="A3086" s="25"/>
      <c r="B3086">
        <v>3084</v>
      </c>
      <c r="C3086" s="9" t="s">
        <v>1094</v>
      </c>
      <c r="D3086" s="25"/>
      <c r="E3086">
        <v>10</v>
      </c>
      <c r="F3086" s="25" t="str">
        <f>VLOOKUP(vAccountPlanning[[#This Row],[Type]],TableTypeAccount[],2)</f>
        <v>Liabilities</v>
      </c>
      <c r="H3086" t="b">
        <v>0</v>
      </c>
      <c r="I3086" s="25" t="s">
        <v>5426</v>
      </c>
    </row>
    <row r="3087" spans="1:9" x14ac:dyDescent="0.3">
      <c r="A3087" s="25"/>
      <c r="B3087">
        <v>3085</v>
      </c>
      <c r="C3087" s="9" t="s">
        <v>1095</v>
      </c>
      <c r="D3087" s="25"/>
      <c r="E3087">
        <v>10</v>
      </c>
      <c r="F3087" s="25" t="str">
        <f>VLOOKUP(vAccountPlanning[[#This Row],[Type]],TableTypeAccount[],2)</f>
        <v>Liabilities</v>
      </c>
      <c r="H3087" t="b">
        <v>1</v>
      </c>
      <c r="I3087" s="25" t="s">
        <v>5427</v>
      </c>
    </row>
    <row r="3088" spans="1:9" x14ac:dyDescent="0.3">
      <c r="A3088" s="25"/>
      <c r="B3088">
        <v>3086</v>
      </c>
      <c r="C3088" s="9" t="s">
        <v>1095</v>
      </c>
      <c r="D3088" s="25"/>
      <c r="E3088">
        <v>10</v>
      </c>
      <c r="F3088" s="25" t="str">
        <f>VLOOKUP(vAccountPlanning[[#This Row],[Type]],TableTypeAccount[],2)</f>
        <v>Liabilities</v>
      </c>
      <c r="H3088" t="b">
        <v>0</v>
      </c>
      <c r="I3088" s="25" t="s">
        <v>5428</v>
      </c>
    </row>
    <row r="3089" spans="1:9" x14ac:dyDescent="0.3">
      <c r="A3089" s="25"/>
      <c r="B3089">
        <v>3087</v>
      </c>
      <c r="C3089" s="9" t="s">
        <v>1095</v>
      </c>
      <c r="D3089" s="25"/>
      <c r="E3089">
        <v>10</v>
      </c>
      <c r="F3089" s="25" t="str">
        <f>VLOOKUP(vAccountPlanning[[#This Row],[Type]],TableTypeAccount[],2)</f>
        <v>Liabilities</v>
      </c>
      <c r="H3089" t="b">
        <v>0</v>
      </c>
      <c r="I3089" s="25" t="s">
        <v>5429</v>
      </c>
    </row>
    <row r="3090" spans="1:9" x14ac:dyDescent="0.3">
      <c r="A3090" s="25"/>
      <c r="B3090">
        <v>3088</v>
      </c>
      <c r="C3090" s="9" t="s">
        <v>1095</v>
      </c>
      <c r="D3090" s="25"/>
      <c r="E3090">
        <v>10</v>
      </c>
      <c r="F3090" s="25" t="str">
        <f>VLOOKUP(vAccountPlanning[[#This Row],[Type]],TableTypeAccount[],2)</f>
        <v>Liabilities</v>
      </c>
      <c r="H3090" t="b">
        <v>0</v>
      </c>
      <c r="I3090" s="25" t="s">
        <v>5430</v>
      </c>
    </row>
    <row r="3091" spans="1:9" x14ac:dyDescent="0.3">
      <c r="A3091" s="25"/>
      <c r="B3091">
        <v>3089</v>
      </c>
      <c r="C3091" s="9" t="s">
        <v>1095</v>
      </c>
      <c r="D3091" s="25"/>
      <c r="E3091">
        <v>10</v>
      </c>
      <c r="F3091" s="25" t="str">
        <f>VLOOKUP(vAccountPlanning[[#This Row],[Type]],TableTypeAccount[],2)</f>
        <v>Liabilities</v>
      </c>
      <c r="H3091" t="b">
        <v>0</v>
      </c>
      <c r="I3091" s="25" t="s">
        <v>5431</v>
      </c>
    </row>
    <row r="3092" spans="1:9" x14ac:dyDescent="0.3">
      <c r="A3092" s="25"/>
      <c r="B3092">
        <v>3090</v>
      </c>
      <c r="C3092" s="9" t="s">
        <v>1096</v>
      </c>
      <c r="D3092" s="25" t="s">
        <v>1097</v>
      </c>
      <c r="E3092">
        <v>10</v>
      </c>
      <c r="F3092" s="25" t="str">
        <f>VLOOKUP(vAccountPlanning[[#This Row],[Type]],TableTypeAccount[],2)</f>
        <v>Liabilities</v>
      </c>
      <c r="H3092" t="b">
        <v>0</v>
      </c>
      <c r="I3092" s="25" t="s">
        <v>5432</v>
      </c>
    </row>
    <row r="3093" spans="1:9" x14ac:dyDescent="0.3">
      <c r="A3093" s="25"/>
      <c r="B3093">
        <v>3091</v>
      </c>
      <c r="C3093" s="9" t="s">
        <v>1096</v>
      </c>
      <c r="D3093" s="25"/>
      <c r="E3093">
        <v>10</v>
      </c>
      <c r="F3093" s="25" t="str">
        <f>VLOOKUP(vAccountPlanning[[#This Row],[Type]],TableTypeAccount[],2)</f>
        <v>Liabilities</v>
      </c>
      <c r="H3093" t="b">
        <v>0</v>
      </c>
      <c r="I3093" s="25" t="s">
        <v>5433</v>
      </c>
    </row>
    <row r="3094" spans="1:9" x14ac:dyDescent="0.3">
      <c r="A3094" s="25"/>
      <c r="B3094">
        <v>3092</v>
      </c>
      <c r="C3094" s="9" t="s">
        <v>1098</v>
      </c>
      <c r="D3094" s="25"/>
      <c r="E3094">
        <v>10</v>
      </c>
      <c r="F3094" s="25" t="str">
        <f>VLOOKUP(vAccountPlanning[[#This Row],[Type]],TableTypeAccount[],2)</f>
        <v>Liabilities</v>
      </c>
      <c r="H3094" t="b">
        <v>0</v>
      </c>
      <c r="I3094" s="25" t="s">
        <v>5434</v>
      </c>
    </row>
    <row r="3095" spans="1:9" x14ac:dyDescent="0.3">
      <c r="A3095" s="25"/>
      <c r="B3095">
        <v>3093</v>
      </c>
      <c r="C3095" s="9" t="s">
        <v>1098</v>
      </c>
      <c r="D3095" s="25"/>
      <c r="E3095">
        <v>10</v>
      </c>
      <c r="F3095" s="25" t="str">
        <f>VLOOKUP(vAccountPlanning[[#This Row],[Type]],TableTypeAccount[],2)</f>
        <v>Liabilities</v>
      </c>
      <c r="H3095" t="b">
        <v>0</v>
      </c>
      <c r="I3095" s="25" t="s">
        <v>5435</v>
      </c>
    </row>
    <row r="3096" spans="1:9" x14ac:dyDescent="0.3">
      <c r="A3096" s="25"/>
      <c r="B3096">
        <v>3094</v>
      </c>
      <c r="C3096" s="9" t="s">
        <v>1098</v>
      </c>
      <c r="D3096" s="25"/>
      <c r="E3096">
        <v>10</v>
      </c>
      <c r="F3096" s="25" t="str">
        <f>VLOOKUP(vAccountPlanning[[#This Row],[Type]],TableTypeAccount[],2)</f>
        <v>Liabilities</v>
      </c>
      <c r="H3096" t="b">
        <v>0</v>
      </c>
      <c r="I3096" s="25" t="s">
        <v>5436</v>
      </c>
    </row>
    <row r="3097" spans="1:9" x14ac:dyDescent="0.3">
      <c r="A3097" s="25"/>
      <c r="B3097">
        <v>3095</v>
      </c>
      <c r="C3097" s="9" t="s">
        <v>1099</v>
      </c>
      <c r="D3097" s="25"/>
      <c r="E3097">
        <v>10</v>
      </c>
      <c r="F3097" s="25" t="str">
        <f>VLOOKUP(vAccountPlanning[[#This Row],[Type]],TableTypeAccount[],2)</f>
        <v>Liabilities</v>
      </c>
      <c r="H3097" t="b">
        <v>1</v>
      </c>
      <c r="I3097" s="25" t="s">
        <v>5437</v>
      </c>
    </row>
    <row r="3098" spans="1:9" x14ac:dyDescent="0.3">
      <c r="A3098" s="25"/>
      <c r="B3098">
        <v>3096</v>
      </c>
      <c r="C3098" s="9" t="s">
        <v>1100</v>
      </c>
      <c r="D3098" s="25"/>
      <c r="E3098">
        <v>10</v>
      </c>
      <c r="F3098" s="25" t="str">
        <f>VLOOKUP(vAccountPlanning[[#This Row],[Type]],TableTypeAccount[],2)</f>
        <v>Liabilities</v>
      </c>
      <c r="H3098" t="b">
        <v>0</v>
      </c>
      <c r="I3098" s="25" t="s">
        <v>5438</v>
      </c>
    </row>
    <row r="3099" spans="1:9" x14ac:dyDescent="0.3">
      <c r="A3099" s="25"/>
      <c r="B3099">
        <v>3097</v>
      </c>
      <c r="C3099" s="9" t="s">
        <v>1100</v>
      </c>
      <c r="D3099" s="25"/>
      <c r="E3099">
        <v>10</v>
      </c>
      <c r="F3099" s="25" t="str">
        <f>VLOOKUP(vAccountPlanning[[#This Row],[Type]],TableTypeAccount[],2)</f>
        <v>Liabilities</v>
      </c>
      <c r="H3099" t="b">
        <v>0</v>
      </c>
      <c r="I3099" s="25" t="s">
        <v>5439</v>
      </c>
    </row>
    <row r="3100" spans="1:9" x14ac:dyDescent="0.3">
      <c r="A3100" s="25"/>
      <c r="B3100">
        <v>3098</v>
      </c>
      <c r="C3100" s="9" t="s">
        <v>1101</v>
      </c>
      <c r="D3100" s="25"/>
      <c r="E3100">
        <v>10</v>
      </c>
      <c r="F3100" s="25" t="str">
        <f>VLOOKUP(vAccountPlanning[[#This Row],[Type]],TableTypeAccount[],2)</f>
        <v>Liabilities</v>
      </c>
      <c r="H3100" t="b">
        <v>0</v>
      </c>
      <c r="I3100" s="25" t="s">
        <v>5440</v>
      </c>
    </row>
    <row r="3101" spans="1:9" x14ac:dyDescent="0.3">
      <c r="A3101" s="25"/>
      <c r="B3101">
        <v>3099</v>
      </c>
      <c r="C3101" s="9" t="s">
        <v>1102</v>
      </c>
      <c r="D3101" s="25"/>
      <c r="E3101">
        <v>10</v>
      </c>
      <c r="F3101" s="25" t="str">
        <f>VLOOKUP(vAccountPlanning[[#This Row],[Type]],TableTypeAccount[],2)</f>
        <v>Liabilities</v>
      </c>
      <c r="H3101" t="b">
        <v>0</v>
      </c>
      <c r="I3101" s="25" t="s">
        <v>5441</v>
      </c>
    </row>
    <row r="3102" spans="1:9" x14ac:dyDescent="0.3">
      <c r="A3102" s="25"/>
      <c r="B3102">
        <v>3100</v>
      </c>
      <c r="C3102" s="9" t="s">
        <v>1103</v>
      </c>
      <c r="D3102" s="25"/>
      <c r="E3102">
        <v>10</v>
      </c>
      <c r="F3102" s="25" t="str">
        <f>VLOOKUP(vAccountPlanning[[#This Row],[Type]],TableTypeAccount[],2)</f>
        <v>Liabilities</v>
      </c>
      <c r="H3102" t="b">
        <v>0</v>
      </c>
      <c r="I3102" s="25" t="s">
        <v>5442</v>
      </c>
    </row>
    <row r="3103" spans="1:9" x14ac:dyDescent="0.3">
      <c r="A3103" s="25"/>
      <c r="B3103">
        <v>3101</v>
      </c>
      <c r="C3103" s="9" t="s">
        <v>1104</v>
      </c>
      <c r="D3103" s="25"/>
      <c r="E3103">
        <v>10</v>
      </c>
      <c r="F3103" s="25" t="str">
        <f>VLOOKUP(vAccountPlanning[[#This Row],[Type]],TableTypeAccount[],2)</f>
        <v>Liabilities</v>
      </c>
      <c r="H3103" t="b">
        <v>0</v>
      </c>
      <c r="I3103" s="25" t="s">
        <v>5443</v>
      </c>
    </row>
    <row r="3104" spans="1:9" x14ac:dyDescent="0.3">
      <c r="A3104" s="25"/>
      <c r="B3104">
        <v>3102</v>
      </c>
      <c r="C3104" s="9" t="s">
        <v>1104</v>
      </c>
      <c r="D3104" s="25"/>
      <c r="E3104">
        <v>10</v>
      </c>
      <c r="F3104" s="25" t="str">
        <f>VLOOKUP(vAccountPlanning[[#This Row],[Type]],TableTypeAccount[],2)</f>
        <v>Liabilities</v>
      </c>
      <c r="H3104" t="b">
        <v>0</v>
      </c>
      <c r="I3104" s="25" t="s">
        <v>5444</v>
      </c>
    </row>
    <row r="3105" spans="1:9" x14ac:dyDescent="0.3">
      <c r="A3105" s="25"/>
      <c r="B3105">
        <v>3103</v>
      </c>
      <c r="C3105" s="9" t="s">
        <v>1104</v>
      </c>
      <c r="D3105" s="25"/>
      <c r="E3105">
        <v>10</v>
      </c>
      <c r="F3105" s="25" t="str">
        <f>VLOOKUP(vAccountPlanning[[#This Row],[Type]],TableTypeAccount[],2)</f>
        <v>Liabilities</v>
      </c>
      <c r="H3105" t="b">
        <v>0</v>
      </c>
      <c r="I3105" s="25" t="s">
        <v>5445</v>
      </c>
    </row>
    <row r="3106" spans="1:9" x14ac:dyDescent="0.3">
      <c r="A3106" s="25"/>
      <c r="B3106">
        <v>3104</v>
      </c>
      <c r="C3106" s="9" t="s">
        <v>1104</v>
      </c>
      <c r="D3106" s="25"/>
      <c r="E3106">
        <v>10</v>
      </c>
      <c r="F3106" s="25" t="str">
        <f>VLOOKUP(vAccountPlanning[[#This Row],[Type]],TableTypeAccount[],2)</f>
        <v>Liabilities</v>
      </c>
      <c r="H3106" t="b">
        <v>0</v>
      </c>
      <c r="I3106" s="25" t="s">
        <v>5446</v>
      </c>
    </row>
    <row r="3107" spans="1:9" x14ac:dyDescent="0.3">
      <c r="A3107" s="25"/>
      <c r="B3107">
        <v>3105</v>
      </c>
      <c r="C3107" s="9" t="s">
        <v>1105</v>
      </c>
      <c r="D3107" s="25"/>
      <c r="E3107">
        <v>10</v>
      </c>
      <c r="F3107" s="25" t="str">
        <f>VLOOKUP(vAccountPlanning[[#This Row],[Type]],TableTypeAccount[],2)</f>
        <v>Liabilities</v>
      </c>
      <c r="H3107" t="b">
        <v>0</v>
      </c>
      <c r="I3107" s="25" t="s">
        <v>5447</v>
      </c>
    </row>
    <row r="3108" spans="1:9" x14ac:dyDescent="0.3">
      <c r="A3108" s="25"/>
      <c r="B3108">
        <v>3106</v>
      </c>
      <c r="C3108" s="9" t="s">
        <v>1105</v>
      </c>
      <c r="D3108" s="25"/>
      <c r="E3108">
        <v>10</v>
      </c>
      <c r="F3108" s="25" t="str">
        <f>VLOOKUP(vAccountPlanning[[#This Row],[Type]],TableTypeAccount[],2)</f>
        <v>Liabilities</v>
      </c>
      <c r="H3108" t="b">
        <v>0</v>
      </c>
      <c r="I3108" s="25" t="s">
        <v>5448</v>
      </c>
    </row>
    <row r="3109" spans="1:9" x14ac:dyDescent="0.3">
      <c r="A3109" s="25"/>
      <c r="B3109">
        <v>3107</v>
      </c>
      <c r="C3109" s="9" t="s">
        <v>1105</v>
      </c>
      <c r="D3109" s="25"/>
      <c r="E3109">
        <v>10</v>
      </c>
      <c r="F3109" s="25" t="str">
        <f>VLOOKUP(vAccountPlanning[[#This Row],[Type]],TableTypeAccount[],2)</f>
        <v>Liabilities</v>
      </c>
      <c r="H3109" t="b">
        <v>0</v>
      </c>
      <c r="I3109" s="25" t="s">
        <v>5449</v>
      </c>
    </row>
    <row r="3110" spans="1:9" x14ac:dyDescent="0.3">
      <c r="A3110" s="25"/>
      <c r="B3110">
        <v>3108</v>
      </c>
      <c r="C3110" s="9" t="s">
        <v>1105</v>
      </c>
      <c r="D3110" s="25"/>
      <c r="E3110">
        <v>10</v>
      </c>
      <c r="F3110" s="25" t="str">
        <f>VLOOKUP(vAccountPlanning[[#This Row],[Type]],TableTypeAccount[],2)</f>
        <v>Liabilities</v>
      </c>
      <c r="H3110" t="b">
        <v>0</v>
      </c>
      <c r="I3110" s="25" t="s">
        <v>5450</v>
      </c>
    </row>
    <row r="3111" spans="1:9" x14ac:dyDescent="0.3">
      <c r="A3111" s="25"/>
      <c r="B3111">
        <v>3109</v>
      </c>
      <c r="C3111" s="9" t="s">
        <v>1105</v>
      </c>
      <c r="D3111" s="25"/>
      <c r="E3111">
        <v>10</v>
      </c>
      <c r="F3111" s="25" t="str">
        <f>VLOOKUP(vAccountPlanning[[#This Row],[Type]],TableTypeAccount[],2)</f>
        <v>Liabilities</v>
      </c>
      <c r="H3111" t="b">
        <v>0</v>
      </c>
      <c r="I3111" s="25" t="s">
        <v>5451</v>
      </c>
    </row>
    <row r="3112" spans="1:9" x14ac:dyDescent="0.3">
      <c r="A3112" s="25"/>
      <c r="B3112">
        <v>3110</v>
      </c>
      <c r="C3112" s="9" t="s">
        <v>1106</v>
      </c>
      <c r="D3112" s="25"/>
      <c r="E3112">
        <v>10</v>
      </c>
      <c r="F3112" s="25" t="str">
        <f>VLOOKUP(vAccountPlanning[[#This Row],[Type]],TableTypeAccount[],2)</f>
        <v>Liabilities</v>
      </c>
      <c r="H3112" t="b">
        <v>0</v>
      </c>
      <c r="I3112" s="25" t="s">
        <v>5452</v>
      </c>
    </row>
    <row r="3113" spans="1:9" x14ac:dyDescent="0.3">
      <c r="A3113" s="25"/>
      <c r="B3113">
        <v>3111</v>
      </c>
      <c r="C3113" s="9" t="s">
        <v>1106</v>
      </c>
      <c r="D3113" s="25"/>
      <c r="E3113">
        <v>10</v>
      </c>
      <c r="F3113" s="25" t="str">
        <f>VLOOKUP(vAccountPlanning[[#This Row],[Type]],TableTypeAccount[],2)</f>
        <v>Liabilities</v>
      </c>
      <c r="H3113" t="b">
        <v>0</v>
      </c>
      <c r="I3113" s="25" t="s">
        <v>5453</v>
      </c>
    </row>
    <row r="3114" spans="1:9" x14ac:dyDescent="0.3">
      <c r="A3114" s="25"/>
      <c r="B3114">
        <v>3112</v>
      </c>
      <c r="C3114" s="9" t="s">
        <v>1106</v>
      </c>
      <c r="D3114" s="25"/>
      <c r="E3114">
        <v>10</v>
      </c>
      <c r="F3114" s="25" t="str">
        <f>VLOOKUP(vAccountPlanning[[#This Row],[Type]],TableTypeAccount[],2)</f>
        <v>Liabilities</v>
      </c>
      <c r="H3114" t="b">
        <v>0</v>
      </c>
      <c r="I3114" s="25" t="s">
        <v>5454</v>
      </c>
    </row>
    <row r="3115" spans="1:9" x14ac:dyDescent="0.3">
      <c r="A3115" s="25"/>
      <c r="B3115">
        <v>3113</v>
      </c>
      <c r="C3115" s="9" t="s">
        <v>1106</v>
      </c>
      <c r="D3115" s="25"/>
      <c r="E3115">
        <v>10</v>
      </c>
      <c r="F3115" s="25" t="str">
        <f>VLOOKUP(vAccountPlanning[[#This Row],[Type]],TableTypeAccount[],2)</f>
        <v>Liabilities</v>
      </c>
      <c r="H3115" t="b">
        <v>0</v>
      </c>
      <c r="I3115" s="25" t="s">
        <v>5455</v>
      </c>
    </row>
    <row r="3116" spans="1:9" x14ac:dyDescent="0.3">
      <c r="A3116" s="25"/>
      <c r="B3116">
        <v>3114</v>
      </c>
      <c r="C3116" s="9" t="s">
        <v>1106</v>
      </c>
      <c r="D3116" s="25"/>
      <c r="E3116">
        <v>10</v>
      </c>
      <c r="F3116" s="25" t="str">
        <f>VLOOKUP(vAccountPlanning[[#This Row],[Type]],TableTypeAccount[],2)</f>
        <v>Liabilities</v>
      </c>
      <c r="H3116" t="b">
        <v>0</v>
      </c>
      <c r="I3116" s="25" t="s">
        <v>5456</v>
      </c>
    </row>
    <row r="3117" spans="1:9" x14ac:dyDescent="0.3">
      <c r="A3117" s="25"/>
      <c r="B3117">
        <v>3115</v>
      </c>
      <c r="C3117" s="9" t="s">
        <v>1106</v>
      </c>
      <c r="D3117" s="25"/>
      <c r="E3117">
        <v>10</v>
      </c>
      <c r="F3117" s="25" t="str">
        <f>VLOOKUP(vAccountPlanning[[#This Row],[Type]],TableTypeAccount[],2)</f>
        <v>Liabilities</v>
      </c>
      <c r="H3117" t="b">
        <v>0</v>
      </c>
      <c r="I3117" s="25" t="s">
        <v>5457</v>
      </c>
    </row>
    <row r="3118" spans="1:9" x14ac:dyDescent="0.3">
      <c r="A3118" s="25"/>
      <c r="B3118">
        <v>3116</v>
      </c>
      <c r="C3118" s="9" t="s">
        <v>1106</v>
      </c>
      <c r="D3118" s="25"/>
      <c r="E3118">
        <v>10</v>
      </c>
      <c r="F3118" s="25" t="str">
        <f>VLOOKUP(vAccountPlanning[[#This Row],[Type]],TableTypeAccount[],2)</f>
        <v>Liabilities</v>
      </c>
      <c r="H3118" t="b">
        <v>0</v>
      </c>
      <c r="I3118" s="25" t="s">
        <v>5458</v>
      </c>
    </row>
    <row r="3119" spans="1:9" x14ac:dyDescent="0.3">
      <c r="A3119" s="25"/>
      <c r="B3119">
        <v>3117</v>
      </c>
      <c r="C3119" s="9" t="s">
        <v>1106</v>
      </c>
      <c r="D3119" s="25"/>
      <c r="E3119">
        <v>10</v>
      </c>
      <c r="F3119" s="25" t="str">
        <f>VLOOKUP(vAccountPlanning[[#This Row],[Type]],TableTypeAccount[],2)</f>
        <v>Liabilities</v>
      </c>
      <c r="H3119" t="b">
        <v>0</v>
      </c>
      <c r="I3119" s="25" t="s">
        <v>5459</v>
      </c>
    </row>
    <row r="3120" spans="1:9" x14ac:dyDescent="0.3">
      <c r="A3120" s="25"/>
      <c r="B3120">
        <v>3118</v>
      </c>
      <c r="C3120" s="9" t="s">
        <v>1106</v>
      </c>
      <c r="D3120" s="25"/>
      <c r="E3120">
        <v>10</v>
      </c>
      <c r="F3120" s="25" t="str">
        <f>VLOOKUP(vAccountPlanning[[#This Row],[Type]],TableTypeAccount[],2)</f>
        <v>Liabilities</v>
      </c>
      <c r="H3120" t="b">
        <v>0</v>
      </c>
      <c r="I3120" s="25" t="s">
        <v>5460</v>
      </c>
    </row>
    <row r="3121" spans="1:9" x14ac:dyDescent="0.3">
      <c r="A3121" s="25"/>
      <c r="B3121">
        <v>3119</v>
      </c>
      <c r="C3121" s="9" t="s">
        <v>1106</v>
      </c>
      <c r="D3121" s="25"/>
      <c r="E3121">
        <v>10</v>
      </c>
      <c r="F3121" s="25" t="str">
        <f>VLOOKUP(vAccountPlanning[[#This Row],[Type]],TableTypeAccount[],2)</f>
        <v>Liabilities</v>
      </c>
      <c r="H3121" t="b">
        <v>0</v>
      </c>
      <c r="I3121" s="25" t="s">
        <v>5461</v>
      </c>
    </row>
    <row r="3122" spans="1:9" x14ac:dyDescent="0.3">
      <c r="A3122" s="25"/>
      <c r="B3122">
        <v>3120</v>
      </c>
      <c r="C3122" s="9" t="s">
        <v>1107</v>
      </c>
      <c r="D3122" s="25"/>
      <c r="E3122">
        <v>10</v>
      </c>
      <c r="F3122" s="25" t="str">
        <f>VLOOKUP(vAccountPlanning[[#This Row],[Type]],TableTypeAccount[],2)</f>
        <v>Liabilities</v>
      </c>
      <c r="H3122" t="b">
        <v>0</v>
      </c>
      <c r="I3122" s="25" t="s">
        <v>5462</v>
      </c>
    </row>
    <row r="3123" spans="1:9" x14ac:dyDescent="0.3">
      <c r="A3123" s="25"/>
      <c r="B3123">
        <v>3121</v>
      </c>
      <c r="C3123" s="9" t="s">
        <v>1108</v>
      </c>
      <c r="D3123" s="25"/>
      <c r="E3123">
        <v>10</v>
      </c>
      <c r="F3123" s="25" t="str">
        <f>VLOOKUP(vAccountPlanning[[#This Row],[Type]],TableTypeAccount[],2)</f>
        <v>Liabilities</v>
      </c>
      <c r="H3123" t="b">
        <v>0</v>
      </c>
      <c r="I3123" s="25" t="s">
        <v>5463</v>
      </c>
    </row>
    <row r="3124" spans="1:9" x14ac:dyDescent="0.3">
      <c r="A3124" s="25"/>
      <c r="B3124">
        <v>3122</v>
      </c>
      <c r="C3124" s="9" t="s">
        <v>1108</v>
      </c>
      <c r="D3124" s="25"/>
      <c r="E3124">
        <v>10</v>
      </c>
      <c r="F3124" s="25" t="str">
        <f>VLOOKUP(vAccountPlanning[[#This Row],[Type]],TableTypeAccount[],2)</f>
        <v>Liabilities</v>
      </c>
      <c r="H3124" t="b">
        <v>0</v>
      </c>
      <c r="I3124" s="25" t="s">
        <v>5464</v>
      </c>
    </row>
    <row r="3125" spans="1:9" x14ac:dyDescent="0.3">
      <c r="A3125" s="25"/>
      <c r="B3125">
        <v>3123</v>
      </c>
      <c r="C3125" s="9" t="s">
        <v>1108</v>
      </c>
      <c r="D3125" s="25"/>
      <c r="E3125">
        <v>10</v>
      </c>
      <c r="F3125" s="25" t="str">
        <f>VLOOKUP(vAccountPlanning[[#This Row],[Type]],TableTypeAccount[],2)</f>
        <v>Liabilities</v>
      </c>
      <c r="H3125" t="b">
        <v>0</v>
      </c>
      <c r="I3125" s="25" t="s">
        <v>5465</v>
      </c>
    </row>
    <row r="3126" spans="1:9" x14ac:dyDescent="0.3">
      <c r="A3126" s="25"/>
      <c r="B3126">
        <v>3124</v>
      </c>
      <c r="C3126" s="9" t="s">
        <v>1108</v>
      </c>
      <c r="D3126" s="25"/>
      <c r="E3126">
        <v>10</v>
      </c>
      <c r="F3126" s="25" t="str">
        <f>VLOOKUP(vAccountPlanning[[#This Row],[Type]],TableTypeAccount[],2)</f>
        <v>Liabilities</v>
      </c>
      <c r="H3126" t="b">
        <v>0</v>
      </c>
      <c r="I3126" s="25" t="s">
        <v>5466</v>
      </c>
    </row>
    <row r="3127" spans="1:9" x14ac:dyDescent="0.3">
      <c r="A3127" s="25"/>
      <c r="B3127">
        <v>3125</v>
      </c>
      <c r="C3127" s="9" t="s">
        <v>1109</v>
      </c>
      <c r="D3127" s="25"/>
      <c r="E3127">
        <v>10</v>
      </c>
      <c r="F3127" s="25" t="str">
        <f>VLOOKUP(vAccountPlanning[[#This Row],[Type]],TableTypeAccount[],2)</f>
        <v>Liabilities</v>
      </c>
      <c r="H3127" t="b">
        <v>0</v>
      </c>
      <c r="I3127" s="25" t="s">
        <v>5467</v>
      </c>
    </row>
    <row r="3128" spans="1:9" x14ac:dyDescent="0.3">
      <c r="A3128" s="25"/>
      <c r="B3128">
        <v>3126</v>
      </c>
      <c r="C3128" s="9" t="s">
        <v>1109</v>
      </c>
      <c r="D3128" s="25"/>
      <c r="E3128">
        <v>10</v>
      </c>
      <c r="F3128" s="25" t="str">
        <f>VLOOKUP(vAccountPlanning[[#This Row],[Type]],TableTypeAccount[],2)</f>
        <v>Liabilities</v>
      </c>
      <c r="H3128" t="b">
        <v>0</v>
      </c>
      <c r="I3128" s="25" t="s">
        <v>5468</v>
      </c>
    </row>
    <row r="3129" spans="1:9" x14ac:dyDescent="0.3">
      <c r="A3129" s="25"/>
      <c r="B3129">
        <v>3127</v>
      </c>
      <c r="C3129" s="9" t="s">
        <v>1109</v>
      </c>
      <c r="D3129" s="25"/>
      <c r="E3129">
        <v>10</v>
      </c>
      <c r="F3129" s="25" t="str">
        <f>VLOOKUP(vAccountPlanning[[#This Row],[Type]],TableTypeAccount[],2)</f>
        <v>Liabilities</v>
      </c>
      <c r="H3129" t="b">
        <v>0</v>
      </c>
      <c r="I3129" s="25" t="s">
        <v>5469</v>
      </c>
    </row>
    <row r="3130" spans="1:9" x14ac:dyDescent="0.3">
      <c r="A3130" s="25"/>
      <c r="B3130">
        <v>3128</v>
      </c>
      <c r="C3130" s="9" t="s">
        <v>1109</v>
      </c>
      <c r="D3130" s="25"/>
      <c r="E3130">
        <v>10</v>
      </c>
      <c r="F3130" s="25" t="str">
        <f>VLOOKUP(vAccountPlanning[[#This Row],[Type]],TableTypeAccount[],2)</f>
        <v>Liabilities</v>
      </c>
      <c r="H3130" t="b">
        <v>0</v>
      </c>
      <c r="I3130" s="25" t="s">
        <v>5470</v>
      </c>
    </row>
    <row r="3131" spans="1:9" x14ac:dyDescent="0.3">
      <c r="A3131" s="25"/>
      <c r="B3131">
        <v>3129</v>
      </c>
      <c r="C3131" s="9" t="s">
        <v>1109</v>
      </c>
      <c r="D3131" s="25"/>
      <c r="E3131">
        <v>10</v>
      </c>
      <c r="F3131" s="25" t="str">
        <f>VLOOKUP(vAccountPlanning[[#This Row],[Type]],TableTypeAccount[],2)</f>
        <v>Liabilities</v>
      </c>
      <c r="H3131" t="b">
        <v>0</v>
      </c>
      <c r="I3131" s="25" t="s">
        <v>5471</v>
      </c>
    </row>
    <row r="3132" spans="1:9" x14ac:dyDescent="0.3">
      <c r="A3132" s="25"/>
      <c r="B3132">
        <v>3130</v>
      </c>
      <c r="C3132" s="9" t="s">
        <v>1110</v>
      </c>
      <c r="D3132" s="25"/>
      <c r="E3132">
        <v>10</v>
      </c>
      <c r="F3132" s="25" t="str">
        <f>VLOOKUP(vAccountPlanning[[#This Row],[Type]],TableTypeAccount[],2)</f>
        <v>Liabilities</v>
      </c>
      <c r="H3132" t="b">
        <v>0</v>
      </c>
      <c r="I3132" s="25" t="s">
        <v>5472</v>
      </c>
    </row>
    <row r="3133" spans="1:9" x14ac:dyDescent="0.3">
      <c r="A3133" s="25"/>
      <c r="B3133">
        <v>3131</v>
      </c>
      <c r="C3133" s="9" t="s">
        <v>1110</v>
      </c>
      <c r="D3133" s="25"/>
      <c r="E3133">
        <v>10</v>
      </c>
      <c r="F3133" s="25" t="str">
        <f>VLOOKUP(vAccountPlanning[[#This Row],[Type]],TableTypeAccount[],2)</f>
        <v>Liabilities</v>
      </c>
      <c r="H3133" t="b">
        <v>0</v>
      </c>
      <c r="I3133" s="25" t="s">
        <v>5473</v>
      </c>
    </row>
    <row r="3134" spans="1:9" x14ac:dyDescent="0.3">
      <c r="A3134" s="25"/>
      <c r="B3134">
        <v>3132</v>
      </c>
      <c r="C3134" s="9" t="s">
        <v>1110</v>
      </c>
      <c r="D3134" s="25"/>
      <c r="E3134">
        <v>10</v>
      </c>
      <c r="F3134" s="25" t="str">
        <f>VLOOKUP(vAccountPlanning[[#This Row],[Type]],TableTypeAccount[],2)</f>
        <v>Liabilities</v>
      </c>
      <c r="H3134" t="b">
        <v>0</v>
      </c>
      <c r="I3134" s="25" t="s">
        <v>5474</v>
      </c>
    </row>
    <row r="3135" spans="1:9" x14ac:dyDescent="0.3">
      <c r="A3135" s="25"/>
      <c r="B3135">
        <v>3133</v>
      </c>
      <c r="C3135" s="9" t="s">
        <v>1110</v>
      </c>
      <c r="D3135" s="25"/>
      <c r="E3135">
        <v>10</v>
      </c>
      <c r="F3135" s="25" t="str">
        <f>VLOOKUP(vAccountPlanning[[#This Row],[Type]],TableTypeAccount[],2)</f>
        <v>Liabilities</v>
      </c>
      <c r="H3135" t="b">
        <v>0</v>
      </c>
      <c r="I3135" s="25" t="s">
        <v>5475</v>
      </c>
    </row>
    <row r="3136" spans="1:9" x14ac:dyDescent="0.3">
      <c r="A3136" s="25"/>
      <c r="B3136">
        <v>3134</v>
      </c>
      <c r="C3136" s="9" t="s">
        <v>1110</v>
      </c>
      <c r="D3136" s="25"/>
      <c r="E3136">
        <v>10</v>
      </c>
      <c r="F3136" s="25" t="str">
        <f>VLOOKUP(vAccountPlanning[[#This Row],[Type]],TableTypeAccount[],2)</f>
        <v>Liabilities</v>
      </c>
      <c r="H3136" t="b">
        <v>0</v>
      </c>
      <c r="I3136" s="25" t="s">
        <v>5476</v>
      </c>
    </row>
    <row r="3137" spans="1:9" x14ac:dyDescent="0.3">
      <c r="A3137" s="25"/>
      <c r="B3137">
        <v>3135</v>
      </c>
      <c r="C3137" s="9" t="s">
        <v>1110</v>
      </c>
      <c r="D3137" s="25"/>
      <c r="E3137">
        <v>10</v>
      </c>
      <c r="F3137" s="25" t="str">
        <f>VLOOKUP(vAccountPlanning[[#This Row],[Type]],TableTypeAccount[],2)</f>
        <v>Liabilities</v>
      </c>
      <c r="H3137" t="b">
        <v>0</v>
      </c>
      <c r="I3137" s="25" t="s">
        <v>5477</v>
      </c>
    </row>
    <row r="3138" spans="1:9" x14ac:dyDescent="0.3">
      <c r="A3138" s="25"/>
      <c r="B3138">
        <v>3136</v>
      </c>
      <c r="C3138" s="9" t="s">
        <v>1110</v>
      </c>
      <c r="D3138" s="25"/>
      <c r="E3138">
        <v>10</v>
      </c>
      <c r="F3138" s="25" t="str">
        <f>VLOOKUP(vAccountPlanning[[#This Row],[Type]],TableTypeAccount[],2)</f>
        <v>Liabilities</v>
      </c>
      <c r="H3138" t="b">
        <v>0</v>
      </c>
      <c r="I3138" s="25" t="s">
        <v>5478</v>
      </c>
    </row>
    <row r="3139" spans="1:9" x14ac:dyDescent="0.3">
      <c r="A3139" s="25"/>
      <c r="B3139">
        <v>3137</v>
      </c>
      <c r="C3139" s="9" t="s">
        <v>1110</v>
      </c>
      <c r="D3139" s="25"/>
      <c r="E3139">
        <v>10</v>
      </c>
      <c r="F3139" s="25" t="str">
        <f>VLOOKUP(vAccountPlanning[[#This Row],[Type]],TableTypeAccount[],2)</f>
        <v>Liabilities</v>
      </c>
      <c r="H3139" t="b">
        <v>0</v>
      </c>
      <c r="I3139" s="25" t="s">
        <v>5479</v>
      </c>
    </row>
    <row r="3140" spans="1:9" x14ac:dyDescent="0.3">
      <c r="A3140" s="25"/>
      <c r="B3140">
        <v>3138</v>
      </c>
      <c r="C3140" s="9" t="s">
        <v>1110</v>
      </c>
      <c r="D3140" s="25"/>
      <c r="E3140">
        <v>10</v>
      </c>
      <c r="F3140" s="25" t="str">
        <f>VLOOKUP(vAccountPlanning[[#This Row],[Type]],TableTypeAccount[],2)</f>
        <v>Liabilities</v>
      </c>
      <c r="H3140" t="b">
        <v>0</v>
      </c>
      <c r="I3140" s="25" t="s">
        <v>5480</v>
      </c>
    </row>
    <row r="3141" spans="1:9" x14ac:dyDescent="0.3">
      <c r="A3141" s="25"/>
      <c r="B3141">
        <v>3139</v>
      </c>
      <c r="C3141" s="9" t="s">
        <v>1110</v>
      </c>
      <c r="D3141" s="25"/>
      <c r="E3141">
        <v>10</v>
      </c>
      <c r="F3141" s="25" t="str">
        <f>VLOOKUP(vAccountPlanning[[#This Row],[Type]],TableTypeAccount[],2)</f>
        <v>Liabilities</v>
      </c>
      <c r="H3141" t="b">
        <v>0</v>
      </c>
      <c r="I3141" s="25" t="s">
        <v>5481</v>
      </c>
    </row>
    <row r="3142" spans="1:9" x14ac:dyDescent="0.3">
      <c r="A3142" s="25"/>
      <c r="B3142">
        <v>3140</v>
      </c>
      <c r="C3142" s="9" t="s">
        <v>1110</v>
      </c>
      <c r="D3142" s="25"/>
      <c r="E3142">
        <v>10</v>
      </c>
      <c r="F3142" s="25" t="str">
        <f>VLOOKUP(vAccountPlanning[[#This Row],[Type]],TableTypeAccount[],2)</f>
        <v>Liabilities</v>
      </c>
      <c r="H3142" t="b">
        <v>0</v>
      </c>
      <c r="I3142" s="25" t="s">
        <v>5482</v>
      </c>
    </row>
    <row r="3143" spans="1:9" x14ac:dyDescent="0.3">
      <c r="A3143" s="25"/>
      <c r="B3143">
        <v>3141</v>
      </c>
      <c r="C3143" s="9" t="s">
        <v>1110</v>
      </c>
      <c r="D3143" s="25"/>
      <c r="E3143">
        <v>10</v>
      </c>
      <c r="F3143" s="25" t="str">
        <f>VLOOKUP(vAccountPlanning[[#This Row],[Type]],TableTypeAccount[],2)</f>
        <v>Liabilities</v>
      </c>
      <c r="H3143" t="b">
        <v>0</v>
      </c>
      <c r="I3143" s="25" t="s">
        <v>5483</v>
      </c>
    </row>
    <row r="3144" spans="1:9" x14ac:dyDescent="0.3">
      <c r="A3144" s="25"/>
      <c r="B3144">
        <v>3142</v>
      </c>
      <c r="C3144" s="9" t="s">
        <v>1110</v>
      </c>
      <c r="D3144" s="25"/>
      <c r="E3144">
        <v>10</v>
      </c>
      <c r="F3144" s="25" t="str">
        <f>VLOOKUP(vAccountPlanning[[#This Row],[Type]],TableTypeAccount[],2)</f>
        <v>Liabilities</v>
      </c>
      <c r="H3144" t="b">
        <v>0</v>
      </c>
      <c r="I3144" s="25" t="s">
        <v>5484</v>
      </c>
    </row>
    <row r="3145" spans="1:9" x14ac:dyDescent="0.3">
      <c r="A3145" s="25"/>
      <c r="B3145">
        <v>3143</v>
      </c>
      <c r="C3145" s="9" t="s">
        <v>1110</v>
      </c>
      <c r="D3145" s="25"/>
      <c r="E3145">
        <v>10</v>
      </c>
      <c r="F3145" s="25" t="str">
        <f>VLOOKUP(vAccountPlanning[[#This Row],[Type]],TableTypeAccount[],2)</f>
        <v>Liabilities</v>
      </c>
      <c r="H3145" t="b">
        <v>0</v>
      </c>
      <c r="I3145" s="25" t="s">
        <v>5485</v>
      </c>
    </row>
    <row r="3146" spans="1:9" x14ac:dyDescent="0.3">
      <c r="A3146" s="25"/>
      <c r="B3146">
        <v>3144</v>
      </c>
      <c r="C3146" s="9" t="s">
        <v>1110</v>
      </c>
      <c r="D3146" s="25"/>
      <c r="E3146">
        <v>10</v>
      </c>
      <c r="F3146" s="25" t="str">
        <f>VLOOKUP(vAccountPlanning[[#This Row],[Type]],TableTypeAccount[],2)</f>
        <v>Liabilities</v>
      </c>
      <c r="H3146" t="b">
        <v>0</v>
      </c>
      <c r="I3146" s="25" t="s">
        <v>5486</v>
      </c>
    </row>
    <row r="3147" spans="1:9" x14ac:dyDescent="0.3">
      <c r="A3147" s="25"/>
      <c r="B3147">
        <v>3145</v>
      </c>
      <c r="C3147" s="9" t="s">
        <v>1110</v>
      </c>
      <c r="D3147" s="25"/>
      <c r="E3147">
        <v>10</v>
      </c>
      <c r="F3147" s="25" t="str">
        <f>VLOOKUP(vAccountPlanning[[#This Row],[Type]],TableTypeAccount[],2)</f>
        <v>Liabilities</v>
      </c>
      <c r="H3147" t="b">
        <v>0</v>
      </c>
      <c r="I3147" s="25" t="s">
        <v>5487</v>
      </c>
    </row>
    <row r="3148" spans="1:9" x14ac:dyDescent="0.3">
      <c r="A3148" s="25"/>
      <c r="B3148">
        <v>3146</v>
      </c>
      <c r="C3148" s="9" t="s">
        <v>1110</v>
      </c>
      <c r="D3148" s="25"/>
      <c r="E3148">
        <v>10</v>
      </c>
      <c r="F3148" s="25" t="str">
        <f>VLOOKUP(vAccountPlanning[[#This Row],[Type]],TableTypeAccount[],2)</f>
        <v>Liabilities</v>
      </c>
      <c r="H3148" t="b">
        <v>0</v>
      </c>
      <c r="I3148" s="25" t="s">
        <v>5488</v>
      </c>
    </row>
    <row r="3149" spans="1:9" x14ac:dyDescent="0.3">
      <c r="A3149" s="25"/>
      <c r="B3149">
        <v>3147</v>
      </c>
      <c r="C3149" s="9" t="s">
        <v>1110</v>
      </c>
      <c r="D3149" s="25"/>
      <c r="E3149">
        <v>10</v>
      </c>
      <c r="F3149" s="25" t="str">
        <f>VLOOKUP(vAccountPlanning[[#This Row],[Type]],TableTypeAccount[],2)</f>
        <v>Liabilities</v>
      </c>
      <c r="H3149" t="b">
        <v>0</v>
      </c>
      <c r="I3149" s="25" t="s">
        <v>5489</v>
      </c>
    </row>
    <row r="3150" spans="1:9" x14ac:dyDescent="0.3">
      <c r="A3150" s="25"/>
      <c r="B3150">
        <v>3148</v>
      </c>
      <c r="C3150" s="9" t="s">
        <v>1110</v>
      </c>
      <c r="D3150" s="25"/>
      <c r="E3150">
        <v>10</v>
      </c>
      <c r="F3150" s="25" t="str">
        <f>VLOOKUP(vAccountPlanning[[#This Row],[Type]],TableTypeAccount[],2)</f>
        <v>Liabilities</v>
      </c>
      <c r="H3150" t="b">
        <v>0</v>
      </c>
      <c r="I3150" s="25" t="s">
        <v>5490</v>
      </c>
    </row>
    <row r="3151" spans="1:9" x14ac:dyDescent="0.3">
      <c r="A3151" s="25"/>
      <c r="B3151">
        <v>3149</v>
      </c>
      <c r="C3151" s="9" t="s">
        <v>1110</v>
      </c>
      <c r="D3151" s="25"/>
      <c r="E3151">
        <v>10</v>
      </c>
      <c r="F3151" s="25" t="str">
        <f>VLOOKUP(vAccountPlanning[[#This Row],[Type]],TableTypeAccount[],2)</f>
        <v>Liabilities</v>
      </c>
      <c r="H3151" t="b">
        <v>0</v>
      </c>
      <c r="I3151" s="25" t="s">
        <v>5491</v>
      </c>
    </row>
    <row r="3152" spans="1:9" x14ac:dyDescent="0.3">
      <c r="A3152" s="25"/>
      <c r="B3152">
        <v>3150</v>
      </c>
      <c r="C3152" s="9" t="s">
        <v>36</v>
      </c>
      <c r="D3152" s="25"/>
      <c r="E3152">
        <v>10</v>
      </c>
      <c r="F3152" s="25" t="str">
        <f>VLOOKUP(vAccountPlanning[[#This Row],[Type]],TableTypeAccount[],2)</f>
        <v>Liabilities</v>
      </c>
      <c r="H3152" t="b">
        <v>0</v>
      </c>
      <c r="I3152" s="25" t="s">
        <v>5492</v>
      </c>
    </row>
    <row r="3153" spans="1:9" x14ac:dyDescent="0.3">
      <c r="A3153" s="25"/>
      <c r="B3153">
        <v>3151</v>
      </c>
      <c r="C3153" s="9" t="s">
        <v>1111</v>
      </c>
      <c r="D3153" s="25"/>
      <c r="E3153">
        <v>10</v>
      </c>
      <c r="F3153" s="25" t="str">
        <f>VLOOKUP(vAccountPlanning[[#This Row],[Type]],TableTypeAccount[],2)</f>
        <v>Liabilities</v>
      </c>
      <c r="H3153" t="b">
        <v>0</v>
      </c>
      <c r="I3153" s="25" t="s">
        <v>5493</v>
      </c>
    </row>
    <row r="3154" spans="1:9" x14ac:dyDescent="0.3">
      <c r="A3154" s="25"/>
      <c r="B3154">
        <v>3152</v>
      </c>
      <c r="C3154" s="9" t="s">
        <v>1111</v>
      </c>
      <c r="D3154" s="25"/>
      <c r="E3154">
        <v>10</v>
      </c>
      <c r="F3154" s="25" t="str">
        <f>VLOOKUP(vAccountPlanning[[#This Row],[Type]],TableTypeAccount[],2)</f>
        <v>Liabilities</v>
      </c>
      <c r="H3154" t="b">
        <v>0</v>
      </c>
      <c r="I3154" s="25" t="s">
        <v>5494</v>
      </c>
    </row>
    <row r="3155" spans="1:9" x14ac:dyDescent="0.3">
      <c r="A3155" s="25"/>
      <c r="B3155">
        <v>3153</v>
      </c>
      <c r="C3155" s="9" t="s">
        <v>1111</v>
      </c>
      <c r="D3155" s="25"/>
      <c r="E3155">
        <v>10</v>
      </c>
      <c r="F3155" s="25" t="str">
        <f>VLOOKUP(vAccountPlanning[[#This Row],[Type]],TableTypeAccount[],2)</f>
        <v>Liabilities</v>
      </c>
      <c r="H3155" t="b">
        <v>0</v>
      </c>
      <c r="I3155" s="25" t="s">
        <v>5495</v>
      </c>
    </row>
    <row r="3156" spans="1:9" x14ac:dyDescent="0.3">
      <c r="A3156" s="25"/>
      <c r="B3156">
        <v>3154</v>
      </c>
      <c r="C3156" s="9" t="s">
        <v>1111</v>
      </c>
      <c r="D3156" s="25"/>
      <c r="E3156">
        <v>10</v>
      </c>
      <c r="F3156" s="25" t="str">
        <f>VLOOKUP(vAccountPlanning[[#This Row],[Type]],TableTypeAccount[],2)</f>
        <v>Liabilities</v>
      </c>
      <c r="H3156" t="b">
        <v>0</v>
      </c>
      <c r="I3156" s="25" t="s">
        <v>5496</v>
      </c>
    </row>
    <row r="3157" spans="1:9" x14ac:dyDescent="0.3">
      <c r="A3157" s="25"/>
      <c r="B3157">
        <v>3155</v>
      </c>
      <c r="C3157" s="9" t="s">
        <v>1111</v>
      </c>
      <c r="D3157" s="25"/>
      <c r="E3157">
        <v>10</v>
      </c>
      <c r="F3157" s="25" t="str">
        <f>VLOOKUP(vAccountPlanning[[#This Row],[Type]],TableTypeAccount[],2)</f>
        <v>Liabilities</v>
      </c>
      <c r="H3157" t="b">
        <v>0</v>
      </c>
      <c r="I3157" s="25" t="s">
        <v>5497</v>
      </c>
    </row>
    <row r="3158" spans="1:9" x14ac:dyDescent="0.3">
      <c r="A3158" s="25"/>
      <c r="B3158">
        <v>3156</v>
      </c>
      <c r="C3158" s="9" t="s">
        <v>1111</v>
      </c>
      <c r="D3158" s="25"/>
      <c r="E3158">
        <v>10</v>
      </c>
      <c r="F3158" s="25" t="str">
        <f>VLOOKUP(vAccountPlanning[[#This Row],[Type]],TableTypeAccount[],2)</f>
        <v>Liabilities</v>
      </c>
      <c r="H3158" t="b">
        <v>0</v>
      </c>
      <c r="I3158" s="25" t="s">
        <v>5498</v>
      </c>
    </row>
    <row r="3159" spans="1:9" x14ac:dyDescent="0.3">
      <c r="A3159" s="25"/>
      <c r="B3159">
        <v>3157</v>
      </c>
      <c r="C3159" s="9" t="s">
        <v>1111</v>
      </c>
      <c r="D3159" s="25"/>
      <c r="E3159">
        <v>10</v>
      </c>
      <c r="F3159" s="25" t="str">
        <f>VLOOKUP(vAccountPlanning[[#This Row],[Type]],TableTypeAccount[],2)</f>
        <v>Liabilities</v>
      </c>
      <c r="H3159" t="b">
        <v>0</v>
      </c>
      <c r="I3159" s="25" t="s">
        <v>5499</v>
      </c>
    </row>
    <row r="3160" spans="1:9" x14ac:dyDescent="0.3">
      <c r="A3160" s="25"/>
      <c r="B3160">
        <v>3158</v>
      </c>
      <c r="C3160" s="9" t="s">
        <v>1111</v>
      </c>
      <c r="D3160" s="25"/>
      <c r="E3160">
        <v>10</v>
      </c>
      <c r="F3160" s="25" t="str">
        <f>VLOOKUP(vAccountPlanning[[#This Row],[Type]],TableTypeAccount[],2)</f>
        <v>Liabilities</v>
      </c>
      <c r="H3160" t="b">
        <v>0</v>
      </c>
      <c r="I3160" s="25" t="s">
        <v>5500</v>
      </c>
    </row>
    <row r="3161" spans="1:9" x14ac:dyDescent="0.3">
      <c r="A3161" s="25"/>
      <c r="B3161">
        <v>3159</v>
      </c>
      <c r="C3161" s="9" t="s">
        <v>1111</v>
      </c>
      <c r="D3161" s="25"/>
      <c r="E3161">
        <v>10</v>
      </c>
      <c r="F3161" s="25" t="str">
        <f>VLOOKUP(vAccountPlanning[[#This Row],[Type]],TableTypeAccount[],2)</f>
        <v>Liabilities</v>
      </c>
      <c r="H3161" t="b">
        <v>0</v>
      </c>
      <c r="I3161" s="25" t="s">
        <v>5501</v>
      </c>
    </row>
    <row r="3162" spans="1:9" x14ac:dyDescent="0.3">
      <c r="A3162" s="25"/>
      <c r="B3162">
        <v>3160</v>
      </c>
      <c r="C3162" s="9" t="s">
        <v>1111</v>
      </c>
      <c r="D3162" s="25"/>
      <c r="E3162">
        <v>10</v>
      </c>
      <c r="F3162" s="25" t="str">
        <f>VLOOKUP(vAccountPlanning[[#This Row],[Type]],TableTypeAccount[],2)</f>
        <v>Liabilities</v>
      </c>
      <c r="H3162" t="b">
        <v>0</v>
      </c>
      <c r="I3162" s="25" t="s">
        <v>5502</v>
      </c>
    </row>
    <row r="3163" spans="1:9" x14ac:dyDescent="0.3">
      <c r="A3163" s="25"/>
      <c r="B3163">
        <v>3161</v>
      </c>
      <c r="C3163" s="9" t="s">
        <v>1111</v>
      </c>
      <c r="D3163" s="25"/>
      <c r="E3163">
        <v>10</v>
      </c>
      <c r="F3163" s="25" t="str">
        <f>VLOOKUP(vAccountPlanning[[#This Row],[Type]],TableTypeAccount[],2)</f>
        <v>Liabilities</v>
      </c>
      <c r="H3163" t="b">
        <v>0</v>
      </c>
      <c r="I3163" s="25" t="s">
        <v>5503</v>
      </c>
    </row>
    <row r="3164" spans="1:9" x14ac:dyDescent="0.3">
      <c r="A3164" s="25"/>
      <c r="B3164">
        <v>3162</v>
      </c>
      <c r="C3164" s="9" t="s">
        <v>1111</v>
      </c>
      <c r="D3164" s="25"/>
      <c r="E3164">
        <v>10</v>
      </c>
      <c r="F3164" s="25" t="str">
        <f>VLOOKUP(vAccountPlanning[[#This Row],[Type]],TableTypeAccount[],2)</f>
        <v>Liabilities</v>
      </c>
      <c r="H3164" t="b">
        <v>0</v>
      </c>
      <c r="I3164" s="25" t="s">
        <v>5504</v>
      </c>
    </row>
    <row r="3165" spans="1:9" x14ac:dyDescent="0.3">
      <c r="A3165" s="25"/>
      <c r="B3165">
        <v>3163</v>
      </c>
      <c r="C3165" s="9" t="s">
        <v>1111</v>
      </c>
      <c r="D3165" s="25"/>
      <c r="E3165">
        <v>10</v>
      </c>
      <c r="F3165" s="25" t="str">
        <f>VLOOKUP(vAccountPlanning[[#This Row],[Type]],TableTypeAccount[],2)</f>
        <v>Liabilities</v>
      </c>
      <c r="H3165" t="b">
        <v>0</v>
      </c>
      <c r="I3165" s="25" t="s">
        <v>5505</v>
      </c>
    </row>
    <row r="3166" spans="1:9" x14ac:dyDescent="0.3">
      <c r="A3166" s="25"/>
      <c r="B3166">
        <v>3164</v>
      </c>
      <c r="C3166" s="9" t="s">
        <v>1111</v>
      </c>
      <c r="D3166" s="25"/>
      <c r="E3166">
        <v>10</v>
      </c>
      <c r="F3166" s="25" t="str">
        <f>VLOOKUP(vAccountPlanning[[#This Row],[Type]],TableTypeAccount[],2)</f>
        <v>Liabilities</v>
      </c>
      <c r="H3166" t="b">
        <v>0</v>
      </c>
      <c r="I3166" s="25" t="s">
        <v>5506</v>
      </c>
    </row>
    <row r="3167" spans="1:9" x14ac:dyDescent="0.3">
      <c r="A3167" s="25"/>
      <c r="B3167">
        <v>3165</v>
      </c>
      <c r="C3167" s="9" t="s">
        <v>1111</v>
      </c>
      <c r="D3167" s="25"/>
      <c r="E3167">
        <v>10</v>
      </c>
      <c r="F3167" s="25" t="str">
        <f>VLOOKUP(vAccountPlanning[[#This Row],[Type]],TableTypeAccount[],2)</f>
        <v>Liabilities</v>
      </c>
      <c r="H3167" t="b">
        <v>0</v>
      </c>
      <c r="I3167" s="25" t="s">
        <v>5507</v>
      </c>
    </row>
    <row r="3168" spans="1:9" x14ac:dyDescent="0.3">
      <c r="A3168" s="25"/>
      <c r="B3168">
        <v>3166</v>
      </c>
      <c r="C3168" s="9" t="s">
        <v>1111</v>
      </c>
      <c r="D3168" s="25"/>
      <c r="E3168">
        <v>10</v>
      </c>
      <c r="F3168" s="25" t="str">
        <f>VLOOKUP(vAccountPlanning[[#This Row],[Type]],TableTypeAccount[],2)</f>
        <v>Liabilities</v>
      </c>
      <c r="H3168" t="b">
        <v>0</v>
      </c>
      <c r="I3168" s="25" t="s">
        <v>5508</v>
      </c>
    </row>
    <row r="3169" spans="1:9" x14ac:dyDescent="0.3">
      <c r="A3169" s="25"/>
      <c r="B3169">
        <v>3167</v>
      </c>
      <c r="C3169" s="9" t="s">
        <v>1111</v>
      </c>
      <c r="D3169" s="25"/>
      <c r="E3169">
        <v>10</v>
      </c>
      <c r="F3169" s="25" t="str">
        <f>VLOOKUP(vAccountPlanning[[#This Row],[Type]],TableTypeAccount[],2)</f>
        <v>Liabilities</v>
      </c>
      <c r="H3169" t="b">
        <v>0</v>
      </c>
      <c r="I3169" s="25" t="s">
        <v>5509</v>
      </c>
    </row>
    <row r="3170" spans="1:9" x14ac:dyDescent="0.3">
      <c r="A3170" s="25"/>
      <c r="B3170">
        <v>3168</v>
      </c>
      <c r="C3170" s="9" t="s">
        <v>1111</v>
      </c>
      <c r="D3170" s="25"/>
      <c r="E3170">
        <v>10</v>
      </c>
      <c r="F3170" s="25" t="str">
        <f>VLOOKUP(vAccountPlanning[[#This Row],[Type]],TableTypeAccount[],2)</f>
        <v>Liabilities</v>
      </c>
      <c r="H3170" t="b">
        <v>0</v>
      </c>
      <c r="I3170" s="25" t="s">
        <v>5510</v>
      </c>
    </row>
    <row r="3171" spans="1:9" x14ac:dyDescent="0.3">
      <c r="A3171" s="25"/>
      <c r="B3171">
        <v>3169</v>
      </c>
      <c r="C3171" s="9" t="s">
        <v>1111</v>
      </c>
      <c r="D3171" s="25"/>
      <c r="E3171">
        <v>10</v>
      </c>
      <c r="F3171" s="25" t="str">
        <f>VLOOKUP(vAccountPlanning[[#This Row],[Type]],TableTypeAccount[],2)</f>
        <v>Liabilities</v>
      </c>
      <c r="H3171" t="b">
        <v>0</v>
      </c>
      <c r="I3171" s="25" t="s">
        <v>5511</v>
      </c>
    </row>
    <row r="3172" spans="1:9" x14ac:dyDescent="0.3">
      <c r="A3172" s="25"/>
      <c r="B3172">
        <v>3170</v>
      </c>
      <c r="C3172" s="9" t="s">
        <v>1111</v>
      </c>
      <c r="D3172" s="25"/>
      <c r="E3172">
        <v>10</v>
      </c>
      <c r="F3172" s="25" t="str">
        <f>VLOOKUP(vAccountPlanning[[#This Row],[Type]],TableTypeAccount[],2)</f>
        <v>Liabilities</v>
      </c>
      <c r="H3172" t="b">
        <v>0</v>
      </c>
      <c r="I3172" s="25" t="s">
        <v>5512</v>
      </c>
    </row>
    <row r="3173" spans="1:9" x14ac:dyDescent="0.3">
      <c r="A3173" s="25"/>
      <c r="B3173">
        <v>3171</v>
      </c>
      <c r="C3173" s="9" t="s">
        <v>1111</v>
      </c>
      <c r="D3173" s="25"/>
      <c r="E3173">
        <v>10</v>
      </c>
      <c r="F3173" s="25" t="str">
        <f>VLOOKUP(vAccountPlanning[[#This Row],[Type]],TableTypeAccount[],2)</f>
        <v>Liabilities</v>
      </c>
      <c r="H3173" t="b">
        <v>0</v>
      </c>
      <c r="I3173" s="25" t="s">
        <v>5513</v>
      </c>
    </row>
    <row r="3174" spans="1:9" x14ac:dyDescent="0.3">
      <c r="A3174" s="25"/>
      <c r="B3174">
        <v>3172</v>
      </c>
      <c r="C3174" s="9" t="s">
        <v>1111</v>
      </c>
      <c r="D3174" s="25"/>
      <c r="E3174">
        <v>10</v>
      </c>
      <c r="F3174" s="25" t="str">
        <f>VLOOKUP(vAccountPlanning[[#This Row],[Type]],TableTypeAccount[],2)</f>
        <v>Liabilities</v>
      </c>
      <c r="H3174" t="b">
        <v>0</v>
      </c>
      <c r="I3174" s="25" t="s">
        <v>5514</v>
      </c>
    </row>
    <row r="3175" spans="1:9" x14ac:dyDescent="0.3">
      <c r="A3175" s="25"/>
      <c r="B3175">
        <v>3173</v>
      </c>
      <c r="C3175" s="9" t="s">
        <v>1111</v>
      </c>
      <c r="D3175" s="25"/>
      <c r="E3175">
        <v>10</v>
      </c>
      <c r="F3175" s="25" t="str">
        <f>VLOOKUP(vAccountPlanning[[#This Row],[Type]],TableTypeAccount[],2)</f>
        <v>Liabilities</v>
      </c>
      <c r="H3175" t="b">
        <v>0</v>
      </c>
      <c r="I3175" s="25" t="s">
        <v>5515</v>
      </c>
    </row>
    <row r="3176" spans="1:9" x14ac:dyDescent="0.3">
      <c r="A3176" s="25"/>
      <c r="B3176">
        <v>3174</v>
      </c>
      <c r="C3176" s="9" t="s">
        <v>1111</v>
      </c>
      <c r="D3176" s="25"/>
      <c r="E3176">
        <v>10</v>
      </c>
      <c r="F3176" s="25" t="str">
        <f>VLOOKUP(vAccountPlanning[[#This Row],[Type]],TableTypeAccount[],2)</f>
        <v>Liabilities</v>
      </c>
      <c r="H3176" t="b">
        <v>0</v>
      </c>
      <c r="I3176" s="25" t="s">
        <v>5516</v>
      </c>
    </row>
    <row r="3177" spans="1:9" x14ac:dyDescent="0.3">
      <c r="A3177" s="25"/>
      <c r="B3177">
        <v>3175</v>
      </c>
      <c r="C3177" s="9" t="s">
        <v>1111</v>
      </c>
      <c r="D3177" s="25"/>
      <c r="E3177">
        <v>10</v>
      </c>
      <c r="F3177" s="25" t="str">
        <f>VLOOKUP(vAccountPlanning[[#This Row],[Type]],TableTypeAccount[],2)</f>
        <v>Liabilities</v>
      </c>
      <c r="H3177" t="b">
        <v>0</v>
      </c>
      <c r="I3177" s="25" t="s">
        <v>5517</v>
      </c>
    </row>
    <row r="3178" spans="1:9" x14ac:dyDescent="0.3">
      <c r="A3178" s="25"/>
      <c r="B3178">
        <v>3176</v>
      </c>
      <c r="C3178" s="9" t="s">
        <v>1111</v>
      </c>
      <c r="D3178" s="25"/>
      <c r="E3178">
        <v>10</v>
      </c>
      <c r="F3178" s="25" t="str">
        <f>VLOOKUP(vAccountPlanning[[#This Row],[Type]],TableTypeAccount[],2)</f>
        <v>Liabilities</v>
      </c>
      <c r="H3178" t="b">
        <v>0</v>
      </c>
      <c r="I3178" s="25" t="s">
        <v>5518</v>
      </c>
    </row>
    <row r="3179" spans="1:9" x14ac:dyDescent="0.3">
      <c r="A3179" s="25"/>
      <c r="B3179">
        <v>3177</v>
      </c>
      <c r="C3179" s="9" t="s">
        <v>1111</v>
      </c>
      <c r="D3179" s="25"/>
      <c r="E3179">
        <v>10</v>
      </c>
      <c r="F3179" s="25" t="str">
        <f>VLOOKUP(vAccountPlanning[[#This Row],[Type]],TableTypeAccount[],2)</f>
        <v>Liabilities</v>
      </c>
      <c r="H3179" t="b">
        <v>0</v>
      </c>
      <c r="I3179" s="25" t="s">
        <v>5519</v>
      </c>
    </row>
    <row r="3180" spans="1:9" x14ac:dyDescent="0.3">
      <c r="A3180" s="25"/>
      <c r="B3180">
        <v>3178</v>
      </c>
      <c r="C3180" s="9" t="s">
        <v>1111</v>
      </c>
      <c r="D3180" s="25"/>
      <c r="E3180">
        <v>10</v>
      </c>
      <c r="F3180" s="25" t="str">
        <f>VLOOKUP(vAccountPlanning[[#This Row],[Type]],TableTypeAccount[],2)</f>
        <v>Liabilities</v>
      </c>
      <c r="H3180" t="b">
        <v>0</v>
      </c>
      <c r="I3180" s="25" t="s">
        <v>5520</v>
      </c>
    </row>
    <row r="3181" spans="1:9" x14ac:dyDescent="0.3">
      <c r="A3181" s="25"/>
      <c r="B3181">
        <v>3179</v>
      </c>
      <c r="C3181" s="9" t="s">
        <v>1111</v>
      </c>
      <c r="D3181" s="25"/>
      <c r="E3181">
        <v>10</v>
      </c>
      <c r="F3181" s="25" t="str">
        <f>VLOOKUP(vAccountPlanning[[#This Row],[Type]],TableTypeAccount[],2)</f>
        <v>Liabilities</v>
      </c>
      <c r="H3181" t="b">
        <v>0</v>
      </c>
      <c r="I3181" s="25" t="s">
        <v>5521</v>
      </c>
    </row>
    <row r="3182" spans="1:9" x14ac:dyDescent="0.3">
      <c r="A3182" s="25"/>
      <c r="B3182">
        <v>3180</v>
      </c>
      <c r="C3182" s="9" t="s">
        <v>1112</v>
      </c>
      <c r="D3182" s="25"/>
      <c r="E3182">
        <v>10</v>
      </c>
      <c r="F3182" s="25" t="str">
        <f>VLOOKUP(vAccountPlanning[[#This Row],[Type]],TableTypeAccount[],2)</f>
        <v>Liabilities</v>
      </c>
      <c r="H3182" t="b">
        <v>0</v>
      </c>
      <c r="I3182" s="25" t="s">
        <v>5522</v>
      </c>
    </row>
    <row r="3183" spans="1:9" x14ac:dyDescent="0.3">
      <c r="A3183" s="25"/>
      <c r="B3183">
        <v>3181</v>
      </c>
      <c r="C3183" s="9" t="s">
        <v>1112</v>
      </c>
      <c r="D3183" s="25"/>
      <c r="E3183">
        <v>10</v>
      </c>
      <c r="F3183" s="25" t="str">
        <f>VLOOKUP(vAccountPlanning[[#This Row],[Type]],TableTypeAccount[],2)</f>
        <v>Liabilities</v>
      </c>
      <c r="H3183" t="b">
        <v>0</v>
      </c>
      <c r="I3183" s="25" t="s">
        <v>5523</v>
      </c>
    </row>
    <row r="3184" spans="1:9" x14ac:dyDescent="0.3">
      <c r="A3184" s="25"/>
      <c r="B3184">
        <v>3182</v>
      </c>
      <c r="C3184" s="9" t="s">
        <v>1112</v>
      </c>
      <c r="D3184" s="25"/>
      <c r="E3184">
        <v>10</v>
      </c>
      <c r="F3184" s="25" t="str">
        <f>VLOOKUP(vAccountPlanning[[#This Row],[Type]],TableTypeAccount[],2)</f>
        <v>Liabilities</v>
      </c>
      <c r="H3184" t="b">
        <v>0</v>
      </c>
      <c r="I3184" s="25" t="s">
        <v>5524</v>
      </c>
    </row>
    <row r="3185" spans="1:9" x14ac:dyDescent="0.3">
      <c r="A3185" s="25"/>
      <c r="B3185">
        <v>3183</v>
      </c>
      <c r="C3185" s="9" t="s">
        <v>1112</v>
      </c>
      <c r="D3185" s="25"/>
      <c r="E3185">
        <v>10</v>
      </c>
      <c r="F3185" s="25" t="str">
        <f>VLOOKUP(vAccountPlanning[[#This Row],[Type]],TableTypeAccount[],2)</f>
        <v>Liabilities</v>
      </c>
      <c r="H3185" t="b">
        <v>0</v>
      </c>
      <c r="I3185" s="25" t="s">
        <v>5525</v>
      </c>
    </row>
    <row r="3186" spans="1:9" x14ac:dyDescent="0.3">
      <c r="A3186" s="25"/>
      <c r="B3186">
        <v>3184</v>
      </c>
      <c r="C3186" s="9" t="s">
        <v>1112</v>
      </c>
      <c r="D3186" s="25"/>
      <c r="E3186">
        <v>10</v>
      </c>
      <c r="F3186" s="25" t="str">
        <f>VLOOKUP(vAccountPlanning[[#This Row],[Type]],TableTypeAccount[],2)</f>
        <v>Liabilities</v>
      </c>
      <c r="H3186" t="b">
        <v>0</v>
      </c>
      <c r="I3186" s="25" t="s">
        <v>5526</v>
      </c>
    </row>
    <row r="3187" spans="1:9" x14ac:dyDescent="0.3">
      <c r="A3187" s="25"/>
      <c r="B3187">
        <v>3185</v>
      </c>
      <c r="C3187" s="9" t="s">
        <v>1112</v>
      </c>
      <c r="D3187" s="25"/>
      <c r="E3187">
        <v>10</v>
      </c>
      <c r="F3187" s="25" t="str">
        <f>VLOOKUP(vAccountPlanning[[#This Row],[Type]],TableTypeAccount[],2)</f>
        <v>Liabilities</v>
      </c>
      <c r="H3187" t="b">
        <v>0</v>
      </c>
      <c r="I3187" s="25" t="s">
        <v>5527</v>
      </c>
    </row>
    <row r="3188" spans="1:9" x14ac:dyDescent="0.3">
      <c r="A3188" s="25"/>
      <c r="B3188">
        <v>3186</v>
      </c>
      <c r="C3188" s="9" t="s">
        <v>1112</v>
      </c>
      <c r="D3188" s="25"/>
      <c r="E3188">
        <v>10</v>
      </c>
      <c r="F3188" s="25" t="str">
        <f>VLOOKUP(vAccountPlanning[[#This Row],[Type]],TableTypeAccount[],2)</f>
        <v>Liabilities</v>
      </c>
      <c r="H3188" t="b">
        <v>0</v>
      </c>
      <c r="I3188" s="25" t="s">
        <v>5528</v>
      </c>
    </row>
    <row r="3189" spans="1:9" x14ac:dyDescent="0.3">
      <c r="A3189" s="25"/>
      <c r="B3189">
        <v>3187</v>
      </c>
      <c r="C3189" s="9" t="s">
        <v>1112</v>
      </c>
      <c r="D3189" s="25"/>
      <c r="E3189">
        <v>10</v>
      </c>
      <c r="F3189" s="25" t="str">
        <f>VLOOKUP(vAccountPlanning[[#This Row],[Type]],TableTypeAccount[],2)</f>
        <v>Liabilities</v>
      </c>
      <c r="H3189" t="b">
        <v>0</v>
      </c>
      <c r="I3189" s="25" t="s">
        <v>5529</v>
      </c>
    </row>
    <row r="3190" spans="1:9" x14ac:dyDescent="0.3">
      <c r="A3190" s="25"/>
      <c r="B3190">
        <v>3188</v>
      </c>
      <c r="C3190" s="9" t="s">
        <v>1112</v>
      </c>
      <c r="D3190" s="25"/>
      <c r="E3190">
        <v>10</v>
      </c>
      <c r="F3190" s="25" t="str">
        <f>VLOOKUP(vAccountPlanning[[#This Row],[Type]],TableTypeAccount[],2)</f>
        <v>Liabilities</v>
      </c>
      <c r="H3190" t="b">
        <v>0</v>
      </c>
      <c r="I3190" s="25" t="s">
        <v>5530</v>
      </c>
    </row>
    <row r="3191" spans="1:9" x14ac:dyDescent="0.3">
      <c r="A3191" s="25"/>
      <c r="B3191">
        <v>3189</v>
      </c>
      <c r="C3191" s="9" t="s">
        <v>1112</v>
      </c>
      <c r="D3191" s="25"/>
      <c r="E3191">
        <v>10</v>
      </c>
      <c r="F3191" s="25" t="str">
        <f>VLOOKUP(vAccountPlanning[[#This Row],[Type]],TableTypeAccount[],2)</f>
        <v>Liabilities</v>
      </c>
      <c r="H3191" t="b">
        <v>0</v>
      </c>
      <c r="I3191" s="25" t="s">
        <v>5531</v>
      </c>
    </row>
    <row r="3192" spans="1:9" x14ac:dyDescent="0.3">
      <c r="A3192" s="25"/>
      <c r="B3192">
        <v>3190</v>
      </c>
      <c r="C3192" s="9" t="s">
        <v>1112</v>
      </c>
      <c r="D3192" s="25"/>
      <c r="E3192">
        <v>10</v>
      </c>
      <c r="F3192" s="25" t="str">
        <f>VLOOKUP(vAccountPlanning[[#This Row],[Type]],TableTypeAccount[],2)</f>
        <v>Liabilities</v>
      </c>
      <c r="H3192" t="b">
        <v>0</v>
      </c>
      <c r="I3192" s="25" t="s">
        <v>5532</v>
      </c>
    </row>
    <row r="3193" spans="1:9" x14ac:dyDescent="0.3">
      <c r="A3193" s="25"/>
      <c r="B3193">
        <v>3191</v>
      </c>
      <c r="C3193" s="9" t="s">
        <v>1112</v>
      </c>
      <c r="D3193" s="25"/>
      <c r="E3193">
        <v>10</v>
      </c>
      <c r="F3193" s="25" t="str">
        <f>VLOOKUP(vAccountPlanning[[#This Row],[Type]],TableTypeAccount[],2)</f>
        <v>Liabilities</v>
      </c>
      <c r="H3193" t="b">
        <v>0</v>
      </c>
      <c r="I3193" s="25" t="s">
        <v>5533</v>
      </c>
    </row>
    <row r="3194" spans="1:9" x14ac:dyDescent="0.3">
      <c r="A3194" s="25"/>
      <c r="B3194">
        <v>3192</v>
      </c>
      <c r="C3194" s="9" t="s">
        <v>1112</v>
      </c>
      <c r="D3194" s="25"/>
      <c r="E3194">
        <v>10</v>
      </c>
      <c r="F3194" s="25" t="str">
        <f>VLOOKUP(vAccountPlanning[[#This Row],[Type]],TableTypeAccount[],2)</f>
        <v>Liabilities</v>
      </c>
      <c r="H3194" t="b">
        <v>0</v>
      </c>
      <c r="I3194" s="25" t="s">
        <v>5534</v>
      </c>
    </row>
    <row r="3195" spans="1:9" x14ac:dyDescent="0.3">
      <c r="A3195" s="25"/>
      <c r="B3195">
        <v>3193</v>
      </c>
      <c r="C3195" s="9" t="s">
        <v>1112</v>
      </c>
      <c r="D3195" s="25"/>
      <c r="E3195">
        <v>10</v>
      </c>
      <c r="F3195" s="25" t="str">
        <f>VLOOKUP(vAccountPlanning[[#This Row],[Type]],TableTypeAccount[],2)</f>
        <v>Liabilities</v>
      </c>
      <c r="H3195" t="b">
        <v>0</v>
      </c>
      <c r="I3195" s="25" t="s">
        <v>5535</v>
      </c>
    </row>
    <row r="3196" spans="1:9" x14ac:dyDescent="0.3">
      <c r="A3196" s="25"/>
      <c r="B3196">
        <v>3194</v>
      </c>
      <c r="C3196" s="9" t="s">
        <v>1112</v>
      </c>
      <c r="D3196" s="25"/>
      <c r="E3196">
        <v>10</v>
      </c>
      <c r="F3196" s="25" t="str">
        <f>VLOOKUP(vAccountPlanning[[#This Row],[Type]],TableTypeAccount[],2)</f>
        <v>Liabilities</v>
      </c>
      <c r="H3196" t="b">
        <v>0</v>
      </c>
      <c r="I3196" s="25" t="s">
        <v>5536</v>
      </c>
    </row>
    <row r="3197" spans="1:9" x14ac:dyDescent="0.3">
      <c r="A3197" s="25"/>
      <c r="B3197">
        <v>3195</v>
      </c>
      <c r="C3197" s="9" t="s">
        <v>1112</v>
      </c>
      <c r="D3197" s="25"/>
      <c r="E3197">
        <v>10</v>
      </c>
      <c r="F3197" s="25" t="str">
        <f>VLOOKUP(vAccountPlanning[[#This Row],[Type]],TableTypeAccount[],2)</f>
        <v>Liabilities</v>
      </c>
      <c r="H3197" t="b">
        <v>0</v>
      </c>
      <c r="I3197" s="25" t="s">
        <v>5537</v>
      </c>
    </row>
    <row r="3198" spans="1:9" x14ac:dyDescent="0.3">
      <c r="A3198" s="25"/>
      <c r="B3198">
        <v>3196</v>
      </c>
      <c r="C3198" s="9" t="s">
        <v>1112</v>
      </c>
      <c r="D3198" s="25"/>
      <c r="E3198">
        <v>10</v>
      </c>
      <c r="F3198" s="25" t="str">
        <f>VLOOKUP(vAccountPlanning[[#This Row],[Type]],TableTypeAccount[],2)</f>
        <v>Liabilities</v>
      </c>
      <c r="H3198" t="b">
        <v>0</v>
      </c>
      <c r="I3198" s="25" t="s">
        <v>5538</v>
      </c>
    </row>
    <row r="3199" spans="1:9" x14ac:dyDescent="0.3">
      <c r="A3199" s="25"/>
      <c r="B3199">
        <v>3197</v>
      </c>
      <c r="C3199" s="9" t="s">
        <v>1112</v>
      </c>
      <c r="D3199" s="25"/>
      <c r="E3199">
        <v>10</v>
      </c>
      <c r="F3199" s="25" t="str">
        <f>VLOOKUP(vAccountPlanning[[#This Row],[Type]],TableTypeAccount[],2)</f>
        <v>Liabilities</v>
      </c>
      <c r="H3199" t="b">
        <v>0</v>
      </c>
      <c r="I3199" s="25" t="s">
        <v>5539</v>
      </c>
    </row>
    <row r="3200" spans="1:9" x14ac:dyDescent="0.3">
      <c r="A3200" s="25"/>
      <c r="B3200">
        <v>3198</v>
      </c>
      <c r="C3200" s="9" t="s">
        <v>1112</v>
      </c>
      <c r="D3200" s="25"/>
      <c r="E3200">
        <v>10</v>
      </c>
      <c r="F3200" s="25" t="str">
        <f>VLOOKUP(vAccountPlanning[[#This Row],[Type]],TableTypeAccount[],2)</f>
        <v>Liabilities</v>
      </c>
      <c r="H3200" t="b">
        <v>0</v>
      </c>
      <c r="I3200" s="25" t="s">
        <v>5540</v>
      </c>
    </row>
    <row r="3201" spans="1:9" x14ac:dyDescent="0.3">
      <c r="A3201" s="25"/>
      <c r="B3201">
        <v>3199</v>
      </c>
      <c r="C3201" s="9" t="s">
        <v>1112</v>
      </c>
      <c r="D3201" s="25"/>
      <c r="E3201">
        <v>10</v>
      </c>
      <c r="F3201" s="25" t="str">
        <f>VLOOKUP(vAccountPlanning[[#This Row],[Type]],TableTypeAccount[],2)</f>
        <v>Liabilities</v>
      </c>
      <c r="H3201" t="b">
        <v>0</v>
      </c>
      <c r="I3201" s="25" t="s">
        <v>5541</v>
      </c>
    </row>
    <row r="3202" spans="1:9" x14ac:dyDescent="0.3">
      <c r="A3202" s="25"/>
      <c r="B3202">
        <v>3200</v>
      </c>
      <c r="C3202" s="9" t="s">
        <v>1112</v>
      </c>
      <c r="D3202" s="25"/>
      <c r="E3202">
        <v>10</v>
      </c>
      <c r="F3202" s="25" t="str">
        <f>VLOOKUP(vAccountPlanning[[#This Row],[Type]],TableTypeAccount[],2)</f>
        <v>Liabilities</v>
      </c>
      <c r="H3202" t="b">
        <v>0</v>
      </c>
      <c r="I3202" s="25" t="s">
        <v>5542</v>
      </c>
    </row>
    <row r="3203" spans="1:9" x14ac:dyDescent="0.3">
      <c r="A3203" s="25"/>
      <c r="B3203">
        <v>3201</v>
      </c>
      <c r="C3203" s="9" t="s">
        <v>1112</v>
      </c>
      <c r="D3203" s="25"/>
      <c r="E3203">
        <v>10</v>
      </c>
      <c r="F3203" s="25" t="str">
        <f>VLOOKUP(vAccountPlanning[[#This Row],[Type]],TableTypeAccount[],2)</f>
        <v>Liabilities</v>
      </c>
      <c r="H3203" t="b">
        <v>0</v>
      </c>
      <c r="I3203" s="25" t="s">
        <v>5543</v>
      </c>
    </row>
    <row r="3204" spans="1:9" x14ac:dyDescent="0.3">
      <c r="A3204" s="25"/>
      <c r="B3204">
        <v>3202</v>
      </c>
      <c r="C3204" s="9" t="s">
        <v>1112</v>
      </c>
      <c r="D3204" s="25"/>
      <c r="E3204">
        <v>10</v>
      </c>
      <c r="F3204" s="25" t="str">
        <f>VLOOKUP(vAccountPlanning[[#This Row],[Type]],TableTypeAccount[],2)</f>
        <v>Liabilities</v>
      </c>
      <c r="H3204" t="b">
        <v>0</v>
      </c>
      <c r="I3204" s="25" t="s">
        <v>5544</v>
      </c>
    </row>
    <row r="3205" spans="1:9" x14ac:dyDescent="0.3">
      <c r="A3205" s="25"/>
      <c r="B3205">
        <v>3203</v>
      </c>
      <c r="C3205" s="9" t="s">
        <v>1112</v>
      </c>
      <c r="D3205" s="25"/>
      <c r="E3205">
        <v>10</v>
      </c>
      <c r="F3205" s="25" t="str">
        <f>VLOOKUP(vAccountPlanning[[#This Row],[Type]],TableTypeAccount[],2)</f>
        <v>Liabilities</v>
      </c>
      <c r="H3205" t="b">
        <v>0</v>
      </c>
      <c r="I3205" s="25" t="s">
        <v>5545</v>
      </c>
    </row>
    <row r="3206" spans="1:9" x14ac:dyDescent="0.3">
      <c r="A3206" s="25"/>
      <c r="B3206">
        <v>3204</v>
      </c>
      <c r="C3206" s="9" t="s">
        <v>1112</v>
      </c>
      <c r="D3206" s="25"/>
      <c r="E3206">
        <v>10</v>
      </c>
      <c r="F3206" s="25" t="str">
        <f>VLOOKUP(vAccountPlanning[[#This Row],[Type]],TableTypeAccount[],2)</f>
        <v>Liabilities</v>
      </c>
      <c r="H3206" t="b">
        <v>0</v>
      </c>
      <c r="I3206" s="25" t="s">
        <v>5546</v>
      </c>
    </row>
    <row r="3207" spans="1:9" x14ac:dyDescent="0.3">
      <c r="A3207" s="25"/>
      <c r="B3207">
        <v>3205</v>
      </c>
      <c r="C3207" s="9" t="s">
        <v>1112</v>
      </c>
      <c r="D3207" s="25"/>
      <c r="E3207">
        <v>10</v>
      </c>
      <c r="F3207" s="25" t="str">
        <f>VLOOKUP(vAccountPlanning[[#This Row],[Type]],TableTypeAccount[],2)</f>
        <v>Liabilities</v>
      </c>
      <c r="H3207" t="b">
        <v>0</v>
      </c>
      <c r="I3207" s="25" t="s">
        <v>5547</v>
      </c>
    </row>
    <row r="3208" spans="1:9" x14ac:dyDescent="0.3">
      <c r="A3208" s="25"/>
      <c r="B3208">
        <v>3206</v>
      </c>
      <c r="C3208" s="9" t="s">
        <v>1112</v>
      </c>
      <c r="D3208" s="25"/>
      <c r="E3208">
        <v>10</v>
      </c>
      <c r="F3208" s="25" t="str">
        <f>VLOOKUP(vAccountPlanning[[#This Row],[Type]],TableTypeAccount[],2)</f>
        <v>Liabilities</v>
      </c>
      <c r="H3208" t="b">
        <v>0</v>
      </c>
      <c r="I3208" s="25" t="s">
        <v>5548</v>
      </c>
    </row>
    <row r="3209" spans="1:9" x14ac:dyDescent="0.3">
      <c r="A3209" s="25"/>
      <c r="B3209">
        <v>3207</v>
      </c>
      <c r="C3209" s="9" t="s">
        <v>1112</v>
      </c>
      <c r="D3209" s="25"/>
      <c r="E3209">
        <v>10</v>
      </c>
      <c r="F3209" s="25" t="str">
        <f>VLOOKUP(vAccountPlanning[[#This Row],[Type]],TableTypeAccount[],2)</f>
        <v>Liabilities</v>
      </c>
      <c r="H3209" t="b">
        <v>0</v>
      </c>
      <c r="I3209" s="25" t="s">
        <v>5549</v>
      </c>
    </row>
    <row r="3210" spans="1:9" x14ac:dyDescent="0.3">
      <c r="A3210" s="25"/>
      <c r="B3210">
        <v>3208</v>
      </c>
      <c r="C3210" s="9" t="s">
        <v>1112</v>
      </c>
      <c r="D3210" s="25"/>
      <c r="E3210">
        <v>10</v>
      </c>
      <c r="F3210" s="25" t="str">
        <f>VLOOKUP(vAccountPlanning[[#This Row],[Type]],TableTypeAccount[],2)</f>
        <v>Liabilities</v>
      </c>
      <c r="H3210" t="b">
        <v>0</v>
      </c>
      <c r="I3210" s="25" t="s">
        <v>5550</v>
      </c>
    </row>
    <row r="3211" spans="1:9" x14ac:dyDescent="0.3">
      <c r="A3211" s="25"/>
      <c r="B3211">
        <v>3209</v>
      </c>
      <c r="C3211" s="9" t="s">
        <v>1112</v>
      </c>
      <c r="D3211" s="25"/>
      <c r="E3211">
        <v>10</v>
      </c>
      <c r="F3211" s="25" t="str">
        <f>VLOOKUP(vAccountPlanning[[#This Row],[Type]],TableTypeAccount[],2)</f>
        <v>Liabilities</v>
      </c>
      <c r="H3211" t="b">
        <v>0</v>
      </c>
      <c r="I3211" s="25" t="s">
        <v>5551</v>
      </c>
    </row>
    <row r="3212" spans="1:9" x14ac:dyDescent="0.3">
      <c r="A3212" s="25"/>
      <c r="B3212">
        <v>3210</v>
      </c>
      <c r="C3212" s="9" t="s">
        <v>1112</v>
      </c>
      <c r="D3212" s="25"/>
      <c r="E3212">
        <v>10</v>
      </c>
      <c r="F3212" s="25" t="str">
        <f>VLOOKUP(vAccountPlanning[[#This Row],[Type]],TableTypeAccount[],2)</f>
        <v>Liabilities</v>
      </c>
      <c r="H3212" t="b">
        <v>0</v>
      </c>
      <c r="I3212" s="25" t="s">
        <v>5552</v>
      </c>
    </row>
    <row r="3213" spans="1:9" x14ac:dyDescent="0.3">
      <c r="A3213" s="25"/>
      <c r="B3213">
        <v>3211</v>
      </c>
      <c r="C3213" s="9" t="s">
        <v>1112</v>
      </c>
      <c r="D3213" s="25"/>
      <c r="E3213">
        <v>10</v>
      </c>
      <c r="F3213" s="25" t="str">
        <f>VLOOKUP(vAccountPlanning[[#This Row],[Type]],TableTypeAccount[],2)</f>
        <v>Liabilities</v>
      </c>
      <c r="H3213" t="b">
        <v>0</v>
      </c>
      <c r="I3213" s="25" t="s">
        <v>5553</v>
      </c>
    </row>
    <row r="3214" spans="1:9" x14ac:dyDescent="0.3">
      <c r="A3214" s="25"/>
      <c r="B3214">
        <v>3212</v>
      </c>
      <c r="C3214" s="9" t="s">
        <v>1112</v>
      </c>
      <c r="D3214" s="25"/>
      <c r="E3214">
        <v>10</v>
      </c>
      <c r="F3214" s="25" t="str">
        <f>VLOOKUP(vAccountPlanning[[#This Row],[Type]],TableTypeAccount[],2)</f>
        <v>Liabilities</v>
      </c>
      <c r="H3214" t="b">
        <v>0</v>
      </c>
      <c r="I3214" s="25" t="s">
        <v>5554</v>
      </c>
    </row>
    <row r="3215" spans="1:9" x14ac:dyDescent="0.3">
      <c r="A3215" s="25"/>
      <c r="B3215">
        <v>3213</v>
      </c>
      <c r="C3215" s="9" t="s">
        <v>1112</v>
      </c>
      <c r="D3215" s="25"/>
      <c r="E3215">
        <v>10</v>
      </c>
      <c r="F3215" s="25" t="str">
        <f>VLOOKUP(vAccountPlanning[[#This Row],[Type]],TableTypeAccount[],2)</f>
        <v>Liabilities</v>
      </c>
      <c r="H3215" t="b">
        <v>0</v>
      </c>
      <c r="I3215" s="25" t="s">
        <v>5555</v>
      </c>
    </row>
    <row r="3216" spans="1:9" x14ac:dyDescent="0.3">
      <c r="A3216" s="25"/>
      <c r="B3216">
        <v>3214</v>
      </c>
      <c r="C3216" s="9" t="s">
        <v>1112</v>
      </c>
      <c r="D3216" s="25"/>
      <c r="E3216">
        <v>10</v>
      </c>
      <c r="F3216" s="25" t="str">
        <f>VLOOKUP(vAccountPlanning[[#This Row],[Type]],TableTypeAccount[],2)</f>
        <v>Liabilities</v>
      </c>
      <c r="H3216" t="b">
        <v>0</v>
      </c>
      <c r="I3216" s="25" t="s">
        <v>5556</v>
      </c>
    </row>
    <row r="3217" spans="1:9" x14ac:dyDescent="0.3">
      <c r="A3217" s="25"/>
      <c r="B3217">
        <v>3215</v>
      </c>
      <c r="C3217" s="9" t="s">
        <v>1112</v>
      </c>
      <c r="D3217" s="25"/>
      <c r="E3217">
        <v>10</v>
      </c>
      <c r="F3217" s="25" t="str">
        <f>VLOOKUP(vAccountPlanning[[#This Row],[Type]],TableTypeAccount[],2)</f>
        <v>Liabilities</v>
      </c>
      <c r="H3217" t="b">
        <v>0</v>
      </c>
      <c r="I3217" s="25" t="s">
        <v>5557</v>
      </c>
    </row>
    <row r="3218" spans="1:9" x14ac:dyDescent="0.3">
      <c r="A3218" s="25"/>
      <c r="B3218">
        <v>3216</v>
      </c>
      <c r="C3218" s="9" t="s">
        <v>1112</v>
      </c>
      <c r="D3218" s="25"/>
      <c r="E3218">
        <v>10</v>
      </c>
      <c r="F3218" s="25" t="str">
        <f>VLOOKUP(vAccountPlanning[[#This Row],[Type]],TableTypeAccount[],2)</f>
        <v>Liabilities</v>
      </c>
      <c r="H3218" t="b">
        <v>0</v>
      </c>
      <c r="I3218" s="25" t="s">
        <v>5558</v>
      </c>
    </row>
    <row r="3219" spans="1:9" x14ac:dyDescent="0.3">
      <c r="A3219" s="25"/>
      <c r="B3219">
        <v>3217</v>
      </c>
      <c r="C3219" s="9" t="s">
        <v>1112</v>
      </c>
      <c r="D3219" s="25"/>
      <c r="E3219">
        <v>10</v>
      </c>
      <c r="F3219" s="25" t="str">
        <f>VLOOKUP(vAccountPlanning[[#This Row],[Type]],TableTypeAccount[],2)</f>
        <v>Liabilities</v>
      </c>
      <c r="H3219" t="b">
        <v>0</v>
      </c>
      <c r="I3219" s="25" t="s">
        <v>5559</v>
      </c>
    </row>
    <row r="3220" spans="1:9" x14ac:dyDescent="0.3">
      <c r="A3220" s="25"/>
      <c r="B3220">
        <v>3218</v>
      </c>
      <c r="C3220" s="9" t="s">
        <v>1112</v>
      </c>
      <c r="D3220" s="25"/>
      <c r="E3220">
        <v>10</v>
      </c>
      <c r="F3220" s="25" t="str">
        <f>VLOOKUP(vAccountPlanning[[#This Row],[Type]],TableTypeAccount[],2)</f>
        <v>Liabilities</v>
      </c>
      <c r="H3220" t="b">
        <v>0</v>
      </c>
      <c r="I3220" s="25" t="s">
        <v>5560</v>
      </c>
    </row>
    <row r="3221" spans="1:9" x14ac:dyDescent="0.3">
      <c r="A3221" s="25"/>
      <c r="B3221">
        <v>3219</v>
      </c>
      <c r="C3221" s="9" t="s">
        <v>1112</v>
      </c>
      <c r="D3221" s="25"/>
      <c r="E3221">
        <v>10</v>
      </c>
      <c r="F3221" s="25" t="str">
        <f>VLOOKUP(vAccountPlanning[[#This Row],[Type]],TableTypeAccount[],2)</f>
        <v>Liabilities</v>
      </c>
      <c r="H3221" t="b">
        <v>0</v>
      </c>
      <c r="I3221" s="25" t="s">
        <v>5561</v>
      </c>
    </row>
    <row r="3222" spans="1:9" x14ac:dyDescent="0.3">
      <c r="A3222" s="25"/>
      <c r="B3222">
        <v>3220</v>
      </c>
      <c r="C3222" s="9" t="s">
        <v>1112</v>
      </c>
      <c r="D3222" s="25"/>
      <c r="E3222">
        <v>10</v>
      </c>
      <c r="F3222" s="25" t="str">
        <f>VLOOKUP(vAccountPlanning[[#This Row],[Type]],TableTypeAccount[],2)</f>
        <v>Liabilities</v>
      </c>
      <c r="H3222" t="b">
        <v>0</v>
      </c>
      <c r="I3222" s="25" t="s">
        <v>5562</v>
      </c>
    </row>
    <row r="3223" spans="1:9" x14ac:dyDescent="0.3">
      <c r="A3223" s="25"/>
      <c r="B3223">
        <v>3221</v>
      </c>
      <c r="C3223" s="9" t="s">
        <v>1112</v>
      </c>
      <c r="D3223" s="25"/>
      <c r="E3223">
        <v>10</v>
      </c>
      <c r="F3223" s="25" t="str">
        <f>VLOOKUP(vAccountPlanning[[#This Row],[Type]],TableTypeAccount[],2)</f>
        <v>Liabilities</v>
      </c>
      <c r="H3223" t="b">
        <v>0</v>
      </c>
      <c r="I3223" s="25" t="s">
        <v>5563</v>
      </c>
    </row>
    <row r="3224" spans="1:9" x14ac:dyDescent="0.3">
      <c r="A3224" s="25"/>
      <c r="B3224">
        <v>3222</v>
      </c>
      <c r="C3224" s="9" t="s">
        <v>1112</v>
      </c>
      <c r="D3224" s="25"/>
      <c r="E3224">
        <v>10</v>
      </c>
      <c r="F3224" s="25" t="str">
        <f>VLOOKUP(vAccountPlanning[[#This Row],[Type]],TableTypeAccount[],2)</f>
        <v>Liabilities</v>
      </c>
      <c r="H3224" t="b">
        <v>0</v>
      </c>
      <c r="I3224" s="25" t="s">
        <v>5564</v>
      </c>
    </row>
    <row r="3225" spans="1:9" x14ac:dyDescent="0.3">
      <c r="A3225" s="25"/>
      <c r="B3225">
        <v>3223</v>
      </c>
      <c r="C3225" s="9" t="s">
        <v>1112</v>
      </c>
      <c r="D3225" s="25"/>
      <c r="E3225">
        <v>10</v>
      </c>
      <c r="F3225" s="25" t="str">
        <f>VLOOKUP(vAccountPlanning[[#This Row],[Type]],TableTypeAccount[],2)</f>
        <v>Liabilities</v>
      </c>
      <c r="H3225" t="b">
        <v>0</v>
      </c>
      <c r="I3225" s="25" t="s">
        <v>5565</v>
      </c>
    </row>
    <row r="3226" spans="1:9" x14ac:dyDescent="0.3">
      <c r="A3226" s="25"/>
      <c r="B3226">
        <v>3224</v>
      </c>
      <c r="C3226" s="9" t="s">
        <v>1112</v>
      </c>
      <c r="D3226" s="25"/>
      <c r="E3226">
        <v>10</v>
      </c>
      <c r="F3226" s="25" t="str">
        <f>VLOOKUP(vAccountPlanning[[#This Row],[Type]],TableTypeAccount[],2)</f>
        <v>Liabilities</v>
      </c>
      <c r="H3226" t="b">
        <v>0</v>
      </c>
      <c r="I3226" s="25" t="s">
        <v>5566</v>
      </c>
    </row>
    <row r="3227" spans="1:9" x14ac:dyDescent="0.3">
      <c r="A3227" s="25"/>
      <c r="B3227">
        <v>3225</v>
      </c>
      <c r="C3227" s="9" t="s">
        <v>1112</v>
      </c>
      <c r="D3227" s="25"/>
      <c r="E3227">
        <v>10</v>
      </c>
      <c r="F3227" s="25" t="str">
        <f>VLOOKUP(vAccountPlanning[[#This Row],[Type]],TableTypeAccount[],2)</f>
        <v>Liabilities</v>
      </c>
      <c r="H3227" t="b">
        <v>0</v>
      </c>
      <c r="I3227" s="25" t="s">
        <v>5567</v>
      </c>
    </row>
    <row r="3228" spans="1:9" x14ac:dyDescent="0.3">
      <c r="A3228" s="25"/>
      <c r="B3228">
        <v>3226</v>
      </c>
      <c r="C3228" s="9" t="s">
        <v>1112</v>
      </c>
      <c r="D3228" s="25"/>
      <c r="E3228">
        <v>10</v>
      </c>
      <c r="F3228" s="25" t="str">
        <f>VLOOKUP(vAccountPlanning[[#This Row],[Type]],TableTypeAccount[],2)</f>
        <v>Liabilities</v>
      </c>
      <c r="H3228" t="b">
        <v>0</v>
      </c>
      <c r="I3228" s="25" t="s">
        <v>5568</v>
      </c>
    </row>
    <row r="3229" spans="1:9" x14ac:dyDescent="0.3">
      <c r="A3229" s="25"/>
      <c r="B3229">
        <v>3227</v>
      </c>
      <c r="C3229" s="9" t="s">
        <v>1112</v>
      </c>
      <c r="D3229" s="25"/>
      <c r="E3229">
        <v>10</v>
      </c>
      <c r="F3229" s="25" t="str">
        <f>VLOOKUP(vAccountPlanning[[#This Row],[Type]],TableTypeAccount[],2)</f>
        <v>Liabilities</v>
      </c>
      <c r="H3229" t="b">
        <v>0</v>
      </c>
      <c r="I3229" s="25" t="s">
        <v>5569</v>
      </c>
    </row>
    <row r="3230" spans="1:9" x14ac:dyDescent="0.3">
      <c r="A3230" s="25"/>
      <c r="B3230">
        <v>3228</v>
      </c>
      <c r="C3230" s="9" t="s">
        <v>1112</v>
      </c>
      <c r="D3230" s="25"/>
      <c r="E3230">
        <v>10</v>
      </c>
      <c r="F3230" s="25" t="str">
        <f>VLOOKUP(vAccountPlanning[[#This Row],[Type]],TableTypeAccount[],2)</f>
        <v>Liabilities</v>
      </c>
      <c r="H3230" t="b">
        <v>0</v>
      </c>
      <c r="I3230" s="25" t="s">
        <v>5570</v>
      </c>
    </row>
    <row r="3231" spans="1:9" x14ac:dyDescent="0.3">
      <c r="A3231" s="25"/>
      <c r="B3231">
        <v>3229</v>
      </c>
      <c r="C3231" s="9" t="s">
        <v>1112</v>
      </c>
      <c r="D3231" s="25"/>
      <c r="E3231">
        <v>10</v>
      </c>
      <c r="F3231" s="25" t="str">
        <f>VLOOKUP(vAccountPlanning[[#This Row],[Type]],TableTypeAccount[],2)</f>
        <v>Liabilities</v>
      </c>
      <c r="H3231" t="b">
        <v>0</v>
      </c>
      <c r="I3231" s="25" t="s">
        <v>5571</v>
      </c>
    </row>
    <row r="3232" spans="1:9" x14ac:dyDescent="0.3">
      <c r="A3232" s="25"/>
      <c r="B3232">
        <v>3230</v>
      </c>
      <c r="C3232" s="9" t="s">
        <v>1112</v>
      </c>
      <c r="D3232" s="25"/>
      <c r="E3232">
        <v>10</v>
      </c>
      <c r="F3232" s="25" t="str">
        <f>VLOOKUP(vAccountPlanning[[#This Row],[Type]],TableTypeAccount[],2)</f>
        <v>Liabilities</v>
      </c>
      <c r="H3232" t="b">
        <v>0</v>
      </c>
      <c r="I3232" s="25" t="s">
        <v>5572</v>
      </c>
    </row>
    <row r="3233" spans="1:9" x14ac:dyDescent="0.3">
      <c r="A3233" s="25"/>
      <c r="B3233">
        <v>3231</v>
      </c>
      <c r="C3233" s="9" t="s">
        <v>1112</v>
      </c>
      <c r="D3233" s="25"/>
      <c r="E3233">
        <v>10</v>
      </c>
      <c r="F3233" s="25" t="str">
        <f>VLOOKUP(vAccountPlanning[[#This Row],[Type]],TableTypeAccount[],2)</f>
        <v>Liabilities</v>
      </c>
      <c r="H3233" t="b">
        <v>0</v>
      </c>
      <c r="I3233" s="25" t="s">
        <v>5573</v>
      </c>
    </row>
    <row r="3234" spans="1:9" x14ac:dyDescent="0.3">
      <c r="A3234" s="25"/>
      <c r="B3234">
        <v>3232</v>
      </c>
      <c r="C3234" s="9" t="s">
        <v>1112</v>
      </c>
      <c r="D3234" s="25"/>
      <c r="E3234">
        <v>10</v>
      </c>
      <c r="F3234" s="25" t="str">
        <f>VLOOKUP(vAccountPlanning[[#This Row],[Type]],TableTypeAccount[],2)</f>
        <v>Liabilities</v>
      </c>
      <c r="H3234" t="b">
        <v>0</v>
      </c>
      <c r="I3234" s="25" t="s">
        <v>5574</v>
      </c>
    </row>
    <row r="3235" spans="1:9" x14ac:dyDescent="0.3">
      <c r="A3235" s="25"/>
      <c r="B3235">
        <v>3233</v>
      </c>
      <c r="C3235" s="9" t="s">
        <v>1112</v>
      </c>
      <c r="D3235" s="25"/>
      <c r="E3235">
        <v>10</v>
      </c>
      <c r="F3235" s="25" t="str">
        <f>VLOOKUP(vAccountPlanning[[#This Row],[Type]],TableTypeAccount[],2)</f>
        <v>Liabilities</v>
      </c>
      <c r="H3235" t="b">
        <v>0</v>
      </c>
      <c r="I3235" s="25" t="s">
        <v>5575</v>
      </c>
    </row>
    <row r="3236" spans="1:9" x14ac:dyDescent="0.3">
      <c r="A3236" s="25"/>
      <c r="B3236">
        <v>3234</v>
      </c>
      <c r="C3236" s="9" t="s">
        <v>1112</v>
      </c>
      <c r="D3236" s="25"/>
      <c r="E3236">
        <v>10</v>
      </c>
      <c r="F3236" s="25" t="str">
        <f>VLOOKUP(vAccountPlanning[[#This Row],[Type]],TableTypeAccount[],2)</f>
        <v>Liabilities</v>
      </c>
      <c r="H3236" t="b">
        <v>0</v>
      </c>
      <c r="I3236" s="25" t="s">
        <v>5576</v>
      </c>
    </row>
    <row r="3237" spans="1:9" x14ac:dyDescent="0.3">
      <c r="A3237" s="25"/>
      <c r="B3237">
        <v>3235</v>
      </c>
      <c r="C3237" s="9" t="s">
        <v>1112</v>
      </c>
      <c r="D3237" s="25"/>
      <c r="E3237">
        <v>10</v>
      </c>
      <c r="F3237" s="25" t="str">
        <f>VLOOKUP(vAccountPlanning[[#This Row],[Type]],TableTypeAccount[],2)</f>
        <v>Liabilities</v>
      </c>
      <c r="H3237" t="b">
        <v>0</v>
      </c>
      <c r="I3237" s="25" t="s">
        <v>5577</v>
      </c>
    </row>
    <row r="3238" spans="1:9" x14ac:dyDescent="0.3">
      <c r="A3238" s="25"/>
      <c r="B3238">
        <v>3236</v>
      </c>
      <c r="C3238" s="9" t="s">
        <v>1112</v>
      </c>
      <c r="D3238" s="25"/>
      <c r="E3238">
        <v>10</v>
      </c>
      <c r="F3238" s="25" t="str">
        <f>VLOOKUP(vAccountPlanning[[#This Row],[Type]],TableTypeAccount[],2)</f>
        <v>Liabilities</v>
      </c>
      <c r="H3238" t="b">
        <v>0</v>
      </c>
      <c r="I3238" s="25" t="s">
        <v>5578</v>
      </c>
    </row>
    <row r="3239" spans="1:9" x14ac:dyDescent="0.3">
      <c r="A3239" s="25"/>
      <c r="B3239">
        <v>3237</v>
      </c>
      <c r="C3239" s="9" t="s">
        <v>1112</v>
      </c>
      <c r="D3239" s="25"/>
      <c r="E3239">
        <v>10</v>
      </c>
      <c r="F3239" s="25" t="str">
        <f>VLOOKUP(vAccountPlanning[[#This Row],[Type]],TableTypeAccount[],2)</f>
        <v>Liabilities</v>
      </c>
      <c r="H3239" t="b">
        <v>0</v>
      </c>
      <c r="I3239" s="25" t="s">
        <v>5579</v>
      </c>
    </row>
    <row r="3240" spans="1:9" x14ac:dyDescent="0.3">
      <c r="A3240" s="25"/>
      <c r="B3240">
        <v>3238</v>
      </c>
      <c r="C3240" s="9" t="s">
        <v>1112</v>
      </c>
      <c r="D3240" s="25"/>
      <c r="E3240">
        <v>10</v>
      </c>
      <c r="F3240" s="25" t="str">
        <f>VLOOKUP(vAccountPlanning[[#This Row],[Type]],TableTypeAccount[],2)</f>
        <v>Liabilities</v>
      </c>
      <c r="H3240" t="b">
        <v>0</v>
      </c>
      <c r="I3240" s="25" t="s">
        <v>5580</v>
      </c>
    </row>
    <row r="3241" spans="1:9" x14ac:dyDescent="0.3">
      <c r="A3241" s="25"/>
      <c r="B3241">
        <v>3239</v>
      </c>
      <c r="C3241" s="9" t="s">
        <v>1112</v>
      </c>
      <c r="D3241" s="25"/>
      <c r="E3241">
        <v>10</v>
      </c>
      <c r="F3241" s="25" t="str">
        <f>VLOOKUP(vAccountPlanning[[#This Row],[Type]],TableTypeAccount[],2)</f>
        <v>Liabilities</v>
      </c>
      <c r="H3241" t="b">
        <v>0</v>
      </c>
      <c r="I3241" s="25" t="s">
        <v>5581</v>
      </c>
    </row>
    <row r="3242" spans="1:9" x14ac:dyDescent="0.3">
      <c r="A3242" s="25"/>
      <c r="B3242">
        <v>3240</v>
      </c>
      <c r="C3242" s="9" t="s">
        <v>1112</v>
      </c>
      <c r="D3242" s="25"/>
      <c r="E3242">
        <v>10</v>
      </c>
      <c r="F3242" s="25" t="str">
        <f>VLOOKUP(vAccountPlanning[[#This Row],[Type]],TableTypeAccount[],2)</f>
        <v>Liabilities</v>
      </c>
      <c r="H3242" t="b">
        <v>0</v>
      </c>
      <c r="I3242" s="25" t="s">
        <v>5582</v>
      </c>
    </row>
    <row r="3243" spans="1:9" x14ac:dyDescent="0.3">
      <c r="A3243" s="25"/>
      <c r="B3243">
        <v>3241</v>
      </c>
      <c r="C3243" s="9" t="s">
        <v>1112</v>
      </c>
      <c r="D3243" s="25"/>
      <c r="E3243">
        <v>10</v>
      </c>
      <c r="F3243" s="25" t="str">
        <f>VLOOKUP(vAccountPlanning[[#This Row],[Type]],TableTypeAccount[],2)</f>
        <v>Liabilities</v>
      </c>
      <c r="H3243" t="b">
        <v>0</v>
      </c>
      <c r="I3243" s="25" t="s">
        <v>5583</v>
      </c>
    </row>
    <row r="3244" spans="1:9" x14ac:dyDescent="0.3">
      <c r="A3244" s="25"/>
      <c r="B3244">
        <v>3242</v>
      </c>
      <c r="C3244" s="9" t="s">
        <v>1112</v>
      </c>
      <c r="D3244" s="25"/>
      <c r="E3244">
        <v>10</v>
      </c>
      <c r="F3244" s="25" t="str">
        <f>VLOOKUP(vAccountPlanning[[#This Row],[Type]],TableTypeAccount[],2)</f>
        <v>Liabilities</v>
      </c>
      <c r="H3244" t="b">
        <v>0</v>
      </c>
      <c r="I3244" s="25" t="s">
        <v>5584</v>
      </c>
    </row>
    <row r="3245" spans="1:9" x14ac:dyDescent="0.3">
      <c r="A3245" s="25"/>
      <c r="B3245">
        <v>3243</v>
      </c>
      <c r="C3245" s="9" t="s">
        <v>1112</v>
      </c>
      <c r="D3245" s="25"/>
      <c r="E3245">
        <v>10</v>
      </c>
      <c r="F3245" s="25" t="str">
        <f>VLOOKUP(vAccountPlanning[[#This Row],[Type]],TableTypeAccount[],2)</f>
        <v>Liabilities</v>
      </c>
      <c r="H3245" t="b">
        <v>0</v>
      </c>
      <c r="I3245" s="25" t="s">
        <v>5585</v>
      </c>
    </row>
    <row r="3246" spans="1:9" x14ac:dyDescent="0.3">
      <c r="A3246" s="25"/>
      <c r="B3246">
        <v>3244</v>
      </c>
      <c r="C3246" s="9" t="s">
        <v>1112</v>
      </c>
      <c r="D3246" s="25"/>
      <c r="E3246">
        <v>10</v>
      </c>
      <c r="F3246" s="25" t="str">
        <f>VLOOKUP(vAccountPlanning[[#This Row],[Type]],TableTypeAccount[],2)</f>
        <v>Liabilities</v>
      </c>
      <c r="H3246" t="b">
        <v>0</v>
      </c>
      <c r="I3246" s="25" t="s">
        <v>5586</v>
      </c>
    </row>
    <row r="3247" spans="1:9" x14ac:dyDescent="0.3">
      <c r="A3247" s="25"/>
      <c r="B3247">
        <v>3245</v>
      </c>
      <c r="C3247" s="9" t="s">
        <v>1112</v>
      </c>
      <c r="D3247" s="25"/>
      <c r="E3247">
        <v>10</v>
      </c>
      <c r="F3247" s="25" t="str">
        <f>VLOOKUP(vAccountPlanning[[#This Row],[Type]],TableTypeAccount[],2)</f>
        <v>Liabilities</v>
      </c>
      <c r="H3247" t="b">
        <v>0</v>
      </c>
      <c r="I3247" s="25" t="s">
        <v>5587</v>
      </c>
    </row>
    <row r="3248" spans="1:9" x14ac:dyDescent="0.3">
      <c r="A3248" s="25"/>
      <c r="B3248">
        <v>3246</v>
      </c>
      <c r="C3248" s="9" t="s">
        <v>1112</v>
      </c>
      <c r="D3248" s="25"/>
      <c r="E3248">
        <v>10</v>
      </c>
      <c r="F3248" s="25" t="str">
        <f>VLOOKUP(vAccountPlanning[[#This Row],[Type]],TableTypeAccount[],2)</f>
        <v>Liabilities</v>
      </c>
      <c r="H3248" t="b">
        <v>0</v>
      </c>
      <c r="I3248" s="25" t="s">
        <v>5588</v>
      </c>
    </row>
    <row r="3249" spans="1:9" x14ac:dyDescent="0.3">
      <c r="A3249" s="25"/>
      <c r="B3249">
        <v>3247</v>
      </c>
      <c r="C3249" s="9" t="s">
        <v>1112</v>
      </c>
      <c r="D3249" s="25"/>
      <c r="E3249">
        <v>10</v>
      </c>
      <c r="F3249" s="25" t="str">
        <f>VLOOKUP(vAccountPlanning[[#This Row],[Type]],TableTypeAccount[],2)</f>
        <v>Liabilities</v>
      </c>
      <c r="H3249" t="b">
        <v>0</v>
      </c>
      <c r="I3249" s="25" t="s">
        <v>5589</v>
      </c>
    </row>
    <row r="3250" spans="1:9" x14ac:dyDescent="0.3">
      <c r="A3250" s="25"/>
      <c r="B3250">
        <v>3248</v>
      </c>
      <c r="C3250" s="9" t="s">
        <v>1112</v>
      </c>
      <c r="D3250" s="25"/>
      <c r="E3250">
        <v>10</v>
      </c>
      <c r="F3250" s="25" t="str">
        <f>VLOOKUP(vAccountPlanning[[#This Row],[Type]],TableTypeAccount[],2)</f>
        <v>Liabilities</v>
      </c>
      <c r="H3250" t="b">
        <v>0</v>
      </c>
      <c r="I3250" s="25" t="s">
        <v>5590</v>
      </c>
    </row>
    <row r="3251" spans="1:9" x14ac:dyDescent="0.3">
      <c r="A3251" s="25"/>
      <c r="B3251">
        <v>3249</v>
      </c>
      <c r="C3251" s="9" t="s">
        <v>1113</v>
      </c>
      <c r="D3251" s="25"/>
      <c r="E3251">
        <v>10</v>
      </c>
      <c r="F3251" s="25" t="str">
        <f>VLOOKUP(vAccountPlanning[[#This Row],[Type]],TableTypeAccount[],2)</f>
        <v>Liabilities</v>
      </c>
      <c r="H3251" t="b">
        <v>0</v>
      </c>
      <c r="I3251" s="25" t="s">
        <v>5591</v>
      </c>
    </row>
    <row r="3252" spans="1:9" x14ac:dyDescent="0.3">
      <c r="A3252" s="25"/>
      <c r="B3252">
        <v>3250</v>
      </c>
      <c r="C3252" s="9" t="s">
        <v>37</v>
      </c>
      <c r="D3252" s="25" t="s">
        <v>108</v>
      </c>
      <c r="E3252">
        <v>10</v>
      </c>
      <c r="F3252" s="25" t="str">
        <f>VLOOKUP(vAccountPlanning[[#This Row],[Type]],TableTypeAccount[],2)</f>
        <v>Liabilities</v>
      </c>
      <c r="H3252" t="b">
        <v>0</v>
      </c>
      <c r="I3252" s="25" t="s">
        <v>5592</v>
      </c>
    </row>
    <row r="3253" spans="1:9" x14ac:dyDescent="0.3">
      <c r="A3253" s="25"/>
      <c r="B3253">
        <v>3251</v>
      </c>
      <c r="C3253" s="9" t="s">
        <v>37</v>
      </c>
      <c r="D3253" s="25"/>
      <c r="E3253">
        <v>10</v>
      </c>
      <c r="F3253" s="25" t="str">
        <f>VLOOKUP(vAccountPlanning[[#This Row],[Type]],TableTypeAccount[],2)</f>
        <v>Liabilities</v>
      </c>
      <c r="H3253" t="b">
        <v>0</v>
      </c>
      <c r="I3253" s="25" t="s">
        <v>5593</v>
      </c>
    </row>
    <row r="3254" spans="1:9" x14ac:dyDescent="0.3">
      <c r="A3254" s="25"/>
      <c r="B3254">
        <v>3252</v>
      </c>
      <c r="C3254" s="9" t="s">
        <v>37</v>
      </c>
      <c r="D3254" s="25"/>
      <c r="E3254">
        <v>10</v>
      </c>
      <c r="F3254" s="25" t="str">
        <f>VLOOKUP(vAccountPlanning[[#This Row],[Type]],TableTypeAccount[],2)</f>
        <v>Liabilities</v>
      </c>
      <c r="H3254" t="b">
        <v>0</v>
      </c>
      <c r="I3254" s="25" t="s">
        <v>5594</v>
      </c>
    </row>
    <row r="3255" spans="1:9" x14ac:dyDescent="0.3">
      <c r="A3255" s="25"/>
      <c r="B3255">
        <v>3253</v>
      </c>
      <c r="C3255" s="9" t="s">
        <v>37</v>
      </c>
      <c r="D3255" s="25"/>
      <c r="E3255">
        <v>10</v>
      </c>
      <c r="F3255" s="25" t="str">
        <f>VLOOKUP(vAccountPlanning[[#This Row],[Type]],TableTypeAccount[],2)</f>
        <v>Liabilities</v>
      </c>
      <c r="H3255" t="b">
        <v>0</v>
      </c>
      <c r="I3255" s="25" t="s">
        <v>5595</v>
      </c>
    </row>
    <row r="3256" spans="1:9" x14ac:dyDescent="0.3">
      <c r="A3256" s="25"/>
      <c r="B3256">
        <v>3254</v>
      </c>
      <c r="C3256" s="9" t="s">
        <v>37</v>
      </c>
      <c r="D3256" s="25"/>
      <c r="E3256">
        <v>10</v>
      </c>
      <c r="F3256" s="25" t="str">
        <f>VLOOKUP(vAccountPlanning[[#This Row],[Type]],TableTypeAccount[],2)</f>
        <v>Liabilities</v>
      </c>
      <c r="H3256" t="b">
        <v>0</v>
      </c>
      <c r="I3256" s="25" t="s">
        <v>5596</v>
      </c>
    </row>
    <row r="3257" spans="1:9" x14ac:dyDescent="0.3">
      <c r="A3257" s="25"/>
      <c r="B3257">
        <v>3255</v>
      </c>
      <c r="C3257" s="9" t="s">
        <v>37</v>
      </c>
      <c r="D3257" s="25"/>
      <c r="E3257">
        <v>10</v>
      </c>
      <c r="F3257" s="25" t="str">
        <f>VLOOKUP(vAccountPlanning[[#This Row],[Type]],TableTypeAccount[],2)</f>
        <v>Liabilities</v>
      </c>
      <c r="H3257" t="b">
        <v>0</v>
      </c>
      <c r="I3257" s="25" t="s">
        <v>5597</v>
      </c>
    </row>
    <row r="3258" spans="1:9" x14ac:dyDescent="0.3">
      <c r="A3258" s="25"/>
      <c r="B3258">
        <v>3256</v>
      </c>
      <c r="C3258" s="9" t="s">
        <v>37</v>
      </c>
      <c r="D3258" s="25"/>
      <c r="E3258">
        <v>10</v>
      </c>
      <c r="F3258" s="25" t="str">
        <f>VLOOKUP(vAccountPlanning[[#This Row],[Type]],TableTypeAccount[],2)</f>
        <v>Liabilities</v>
      </c>
      <c r="H3258" t="b">
        <v>0</v>
      </c>
      <c r="I3258" s="25" t="s">
        <v>5598</v>
      </c>
    </row>
    <row r="3259" spans="1:9" x14ac:dyDescent="0.3">
      <c r="A3259" s="25"/>
      <c r="B3259">
        <v>3257</v>
      </c>
      <c r="C3259" s="9" t="s">
        <v>37</v>
      </c>
      <c r="D3259" s="25"/>
      <c r="E3259">
        <v>10</v>
      </c>
      <c r="F3259" s="25" t="str">
        <f>VLOOKUP(vAccountPlanning[[#This Row],[Type]],TableTypeAccount[],2)</f>
        <v>Liabilities</v>
      </c>
      <c r="H3259" t="b">
        <v>0</v>
      </c>
      <c r="I3259" s="25" t="s">
        <v>5599</v>
      </c>
    </row>
    <row r="3260" spans="1:9" x14ac:dyDescent="0.3">
      <c r="A3260" s="25"/>
      <c r="B3260">
        <v>3258</v>
      </c>
      <c r="C3260" s="9" t="s">
        <v>37</v>
      </c>
      <c r="D3260" s="25"/>
      <c r="E3260">
        <v>10</v>
      </c>
      <c r="F3260" s="25" t="str">
        <f>VLOOKUP(vAccountPlanning[[#This Row],[Type]],TableTypeAccount[],2)</f>
        <v>Liabilities</v>
      </c>
      <c r="H3260" t="b">
        <v>0</v>
      </c>
      <c r="I3260" s="25" t="s">
        <v>5600</v>
      </c>
    </row>
    <row r="3261" spans="1:9" x14ac:dyDescent="0.3">
      <c r="A3261" s="25"/>
      <c r="B3261">
        <v>3259</v>
      </c>
      <c r="C3261" s="9" t="s">
        <v>37</v>
      </c>
      <c r="D3261" s="25"/>
      <c r="E3261">
        <v>10</v>
      </c>
      <c r="F3261" s="25" t="str">
        <f>VLOOKUP(vAccountPlanning[[#This Row],[Type]],TableTypeAccount[],2)</f>
        <v>Liabilities</v>
      </c>
      <c r="H3261" t="b">
        <v>0</v>
      </c>
      <c r="I3261" s="25" t="s">
        <v>5601</v>
      </c>
    </row>
    <row r="3262" spans="1:9" x14ac:dyDescent="0.3">
      <c r="A3262" s="25"/>
      <c r="B3262">
        <v>3260</v>
      </c>
      <c r="C3262" s="9" t="s">
        <v>1114</v>
      </c>
      <c r="D3262" s="25"/>
      <c r="E3262">
        <v>10</v>
      </c>
      <c r="F3262" s="25" t="str">
        <f>VLOOKUP(vAccountPlanning[[#This Row],[Type]],TableTypeAccount[],2)</f>
        <v>Liabilities</v>
      </c>
      <c r="H3262" t="b">
        <v>0</v>
      </c>
      <c r="I3262" s="25" t="s">
        <v>5602</v>
      </c>
    </row>
    <row r="3263" spans="1:9" x14ac:dyDescent="0.3">
      <c r="A3263" s="25"/>
      <c r="B3263">
        <v>3261</v>
      </c>
      <c r="C3263" s="9" t="s">
        <v>1115</v>
      </c>
      <c r="D3263" s="25"/>
      <c r="E3263">
        <v>10</v>
      </c>
      <c r="F3263" s="25" t="str">
        <f>VLOOKUP(vAccountPlanning[[#This Row],[Type]],TableTypeAccount[],2)</f>
        <v>Liabilities</v>
      </c>
      <c r="H3263" t="b">
        <v>0</v>
      </c>
      <c r="I3263" s="25" t="s">
        <v>5603</v>
      </c>
    </row>
    <row r="3264" spans="1:9" x14ac:dyDescent="0.3">
      <c r="A3264" s="25"/>
      <c r="B3264">
        <v>3262</v>
      </c>
      <c r="C3264" s="9" t="s">
        <v>1115</v>
      </c>
      <c r="D3264" s="25"/>
      <c r="E3264">
        <v>10</v>
      </c>
      <c r="F3264" s="25" t="str">
        <f>VLOOKUP(vAccountPlanning[[#This Row],[Type]],TableTypeAccount[],2)</f>
        <v>Liabilities</v>
      </c>
      <c r="H3264" t="b">
        <v>0</v>
      </c>
      <c r="I3264" s="25" t="s">
        <v>5604</v>
      </c>
    </row>
    <row r="3265" spans="1:9" x14ac:dyDescent="0.3">
      <c r="A3265" s="25"/>
      <c r="B3265">
        <v>3263</v>
      </c>
      <c r="C3265" s="9" t="s">
        <v>1115</v>
      </c>
      <c r="D3265" s="25"/>
      <c r="E3265">
        <v>10</v>
      </c>
      <c r="F3265" s="25" t="str">
        <f>VLOOKUP(vAccountPlanning[[#This Row],[Type]],TableTypeAccount[],2)</f>
        <v>Liabilities</v>
      </c>
      <c r="H3265" t="b">
        <v>0</v>
      </c>
      <c r="I3265" s="25" t="s">
        <v>5605</v>
      </c>
    </row>
    <row r="3266" spans="1:9" x14ac:dyDescent="0.3">
      <c r="A3266" s="25"/>
      <c r="B3266">
        <v>3264</v>
      </c>
      <c r="C3266" s="9" t="s">
        <v>1115</v>
      </c>
      <c r="D3266" s="25"/>
      <c r="E3266">
        <v>10</v>
      </c>
      <c r="F3266" s="25" t="str">
        <f>VLOOKUP(vAccountPlanning[[#This Row],[Type]],TableTypeAccount[],2)</f>
        <v>Liabilities</v>
      </c>
      <c r="H3266" t="b">
        <v>0</v>
      </c>
      <c r="I3266" s="25" t="s">
        <v>5606</v>
      </c>
    </row>
    <row r="3267" spans="1:9" x14ac:dyDescent="0.3">
      <c r="A3267" s="25"/>
      <c r="B3267">
        <v>3265</v>
      </c>
      <c r="C3267" s="9" t="s">
        <v>1116</v>
      </c>
      <c r="D3267" s="25"/>
      <c r="E3267">
        <v>10</v>
      </c>
      <c r="F3267" s="25" t="str">
        <f>VLOOKUP(vAccountPlanning[[#This Row],[Type]],TableTypeAccount[],2)</f>
        <v>Liabilities</v>
      </c>
      <c r="H3267" t="b">
        <v>0</v>
      </c>
      <c r="I3267" s="25" t="s">
        <v>5607</v>
      </c>
    </row>
    <row r="3268" spans="1:9" x14ac:dyDescent="0.3">
      <c r="A3268" s="25"/>
      <c r="B3268">
        <v>3266</v>
      </c>
      <c r="C3268" s="9" t="s">
        <v>1116</v>
      </c>
      <c r="D3268" s="25"/>
      <c r="E3268">
        <v>10</v>
      </c>
      <c r="F3268" s="25" t="str">
        <f>VLOOKUP(vAccountPlanning[[#This Row],[Type]],TableTypeAccount[],2)</f>
        <v>Liabilities</v>
      </c>
      <c r="H3268" t="b">
        <v>0</v>
      </c>
      <c r="I3268" s="25" t="s">
        <v>5608</v>
      </c>
    </row>
    <row r="3269" spans="1:9" x14ac:dyDescent="0.3">
      <c r="A3269" s="25"/>
      <c r="B3269">
        <v>3267</v>
      </c>
      <c r="C3269" s="9" t="s">
        <v>1116</v>
      </c>
      <c r="D3269" s="25"/>
      <c r="E3269">
        <v>10</v>
      </c>
      <c r="F3269" s="25" t="str">
        <f>VLOOKUP(vAccountPlanning[[#This Row],[Type]],TableTypeAccount[],2)</f>
        <v>Liabilities</v>
      </c>
      <c r="H3269" t="b">
        <v>0</v>
      </c>
      <c r="I3269" s="25" t="s">
        <v>5609</v>
      </c>
    </row>
    <row r="3270" spans="1:9" x14ac:dyDescent="0.3">
      <c r="A3270" s="25"/>
      <c r="B3270">
        <v>3268</v>
      </c>
      <c r="C3270" s="9" t="s">
        <v>1116</v>
      </c>
      <c r="D3270" s="25"/>
      <c r="E3270">
        <v>10</v>
      </c>
      <c r="F3270" s="25" t="str">
        <f>VLOOKUP(vAccountPlanning[[#This Row],[Type]],TableTypeAccount[],2)</f>
        <v>Liabilities</v>
      </c>
      <c r="H3270" t="b">
        <v>0</v>
      </c>
      <c r="I3270" s="25" t="s">
        <v>5610</v>
      </c>
    </row>
    <row r="3271" spans="1:9" x14ac:dyDescent="0.3">
      <c r="A3271" s="25"/>
      <c r="B3271">
        <v>3269</v>
      </c>
      <c r="C3271" s="9" t="s">
        <v>1116</v>
      </c>
      <c r="D3271" s="25"/>
      <c r="E3271">
        <v>10</v>
      </c>
      <c r="F3271" s="25" t="str">
        <f>VLOOKUP(vAccountPlanning[[#This Row],[Type]],TableTypeAccount[],2)</f>
        <v>Liabilities</v>
      </c>
      <c r="H3271" t="b">
        <v>0</v>
      </c>
      <c r="I3271" s="25" t="s">
        <v>5611</v>
      </c>
    </row>
    <row r="3272" spans="1:9" x14ac:dyDescent="0.3">
      <c r="A3272" s="25"/>
      <c r="B3272">
        <v>3270</v>
      </c>
      <c r="C3272" s="9" t="s">
        <v>1117</v>
      </c>
      <c r="D3272" s="25"/>
      <c r="E3272">
        <v>10</v>
      </c>
      <c r="F3272" s="25" t="str">
        <f>VLOOKUP(vAccountPlanning[[#This Row],[Type]],TableTypeAccount[],2)</f>
        <v>Liabilities</v>
      </c>
      <c r="H3272" t="b">
        <v>0</v>
      </c>
      <c r="I3272" s="25" t="s">
        <v>5612</v>
      </c>
    </row>
    <row r="3273" spans="1:9" x14ac:dyDescent="0.3">
      <c r="A3273" s="25"/>
      <c r="B3273">
        <v>3271</v>
      </c>
      <c r="C3273" s="9" t="s">
        <v>1118</v>
      </c>
      <c r="D3273" s="25"/>
      <c r="E3273">
        <v>10</v>
      </c>
      <c r="F3273" s="25" t="str">
        <f>VLOOKUP(vAccountPlanning[[#This Row],[Type]],TableTypeAccount[],2)</f>
        <v>Liabilities</v>
      </c>
      <c r="H3273" t="b">
        <v>0</v>
      </c>
      <c r="I3273" s="25" t="s">
        <v>5613</v>
      </c>
    </row>
    <row r="3274" spans="1:9" x14ac:dyDescent="0.3">
      <c r="A3274" s="25"/>
      <c r="B3274">
        <v>3272</v>
      </c>
      <c r="C3274" s="9" t="s">
        <v>1119</v>
      </c>
      <c r="D3274" s="25"/>
      <c r="E3274">
        <v>10</v>
      </c>
      <c r="F3274" s="25" t="str">
        <f>VLOOKUP(vAccountPlanning[[#This Row],[Type]],TableTypeAccount[],2)</f>
        <v>Liabilities</v>
      </c>
      <c r="H3274" t="b">
        <v>0</v>
      </c>
      <c r="I3274" s="25" t="s">
        <v>5614</v>
      </c>
    </row>
    <row r="3275" spans="1:9" x14ac:dyDescent="0.3">
      <c r="A3275" s="25"/>
      <c r="B3275">
        <v>3273</v>
      </c>
      <c r="C3275" s="9" t="s">
        <v>1115</v>
      </c>
      <c r="D3275" s="25"/>
      <c r="E3275">
        <v>10</v>
      </c>
      <c r="F3275" s="25" t="str">
        <f>VLOOKUP(vAccountPlanning[[#This Row],[Type]],TableTypeAccount[],2)</f>
        <v>Liabilities</v>
      </c>
      <c r="H3275" t="b">
        <v>0</v>
      </c>
      <c r="I3275" s="25" t="s">
        <v>5615</v>
      </c>
    </row>
    <row r="3276" spans="1:9" x14ac:dyDescent="0.3">
      <c r="A3276" s="25"/>
      <c r="B3276">
        <v>3274</v>
      </c>
      <c r="C3276" s="9" t="s">
        <v>1115</v>
      </c>
      <c r="D3276" s="25"/>
      <c r="E3276">
        <v>10</v>
      </c>
      <c r="F3276" s="25" t="str">
        <f>VLOOKUP(vAccountPlanning[[#This Row],[Type]],TableTypeAccount[],2)</f>
        <v>Liabilities</v>
      </c>
      <c r="H3276" t="b">
        <v>0</v>
      </c>
      <c r="I3276" s="25" t="s">
        <v>5616</v>
      </c>
    </row>
    <row r="3277" spans="1:9" x14ac:dyDescent="0.3">
      <c r="A3277" s="25"/>
      <c r="B3277">
        <v>3275</v>
      </c>
      <c r="C3277" s="9" t="s">
        <v>1116</v>
      </c>
      <c r="D3277" s="25"/>
      <c r="E3277">
        <v>10</v>
      </c>
      <c r="F3277" s="25" t="str">
        <f>VLOOKUP(vAccountPlanning[[#This Row],[Type]],TableTypeAccount[],2)</f>
        <v>Liabilities</v>
      </c>
      <c r="H3277" t="b">
        <v>0</v>
      </c>
      <c r="I3277" s="25" t="s">
        <v>5617</v>
      </c>
    </row>
    <row r="3278" spans="1:9" x14ac:dyDescent="0.3">
      <c r="A3278" s="25"/>
      <c r="B3278">
        <v>3276</v>
      </c>
      <c r="C3278" s="9" t="s">
        <v>1116</v>
      </c>
      <c r="D3278" s="25"/>
      <c r="E3278">
        <v>10</v>
      </c>
      <c r="F3278" s="25" t="str">
        <f>VLOOKUP(vAccountPlanning[[#This Row],[Type]],TableTypeAccount[],2)</f>
        <v>Liabilities</v>
      </c>
      <c r="H3278" t="b">
        <v>0</v>
      </c>
      <c r="I3278" s="25" t="s">
        <v>5618</v>
      </c>
    </row>
    <row r="3279" spans="1:9" x14ac:dyDescent="0.3">
      <c r="A3279" s="25"/>
      <c r="B3279">
        <v>3277</v>
      </c>
      <c r="C3279" s="9" t="s">
        <v>1116</v>
      </c>
      <c r="D3279" s="25"/>
      <c r="E3279">
        <v>10</v>
      </c>
      <c r="F3279" s="25" t="str">
        <f>VLOOKUP(vAccountPlanning[[#This Row],[Type]],TableTypeAccount[],2)</f>
        <v>Liabilities</v>
      </c>
      <c r="H3279" t="b">
        <v>0</v>
      </c>
      <c r="I3279" s="25" t="s">
        <v>5619</v>
      </c>
    </row>
    <row r="3280" spans="1:9" x14ac:dyDescent="0.3">
      <c r="A3280" s="25"/>
      <c r="B3280">
        <v>3278</v>
      </c>
      <c r="C3280" s="9" t="s">
        <v>1116</v>
      </c>
      <c r="D3280" s="25"/>
      <c r="E3280">
        <v>10</v>
      </c>
      <c r="F3280" s="25" t="str">
        <f>VLOOKUP(vAccountPlanning[[#This Row],[Type]],TableTypeAccount[],2)</f>
        <v>Liabilities</v>
      </c>
      <c r="H3280" t="b">
        <v>0</v>
      </c>
      <c r="I3280" s="25" t="s">
        <v>5620</v>
      </c>
    </row>
    <row r="3281" spans="1:9" x14ac:dyDescent="0.3">
      <c r="A3281" s="25"/>
      <c r="B3281">
        <v>3279</v>
      </c>
      <c r="C3281" s="9" t="s">
        <v>1116</v>
      </c>
      <c r="D3281" s="25"/>
      <c r="E3281">
        <v>10</v>
      </c>
      <c r="F3281" s="25" t="str">
        <f>VLOOKUP(vAccountPlanning[[#This Row],[Type]],TableTypeAccount[],2)</f>
        <v>Liabilities</v>
      </c>
      <c r="H3281" t="b">
        <v>0</v>
      </c>
      <c r="I3281" s="25" t="s">
        <v>5621</v>
      </c>
    </row>
    <row r="3282" spans="1:9" x14ac:dyDescent="0.3">
      <c r="A3282" s="25"/>
      <c r="B3282">
        <v>3280</v>
      </c>
      <c r="C3282" s="9" t="s">
        <v>38</v>
      </c>
      <c r="D3282" s="25"/>
      <c r="E3282">
        <v>10</v>
      </c>
      <c r="F3282" s="25" t="str">
        <f>VLOOKUP(vAccountPlanning[[#This Row],[Type]],TableTypeAccount[],2)</f>
        <v>Liabilities</v>
      </c>
      <c r="H3282" t="b">
        <v>0</v>
      </c>
      <c r="I3282" s="25" t="s">
        <v>5622</v>
      </c>
    </row>
    <row r="3283" spans="1:9" x14ac:dyDescent="0.3">
      <c r="A3283" s="25"/>
      <c r="B3283">
        <v>3281</v>
      </c>
      <c r="C3283" s="9" t="s">
        <v>38</v>
      </c>
      <c r="D3283" s="25"/>
      <c r="E3283">
        <v>10</v>
      </c>
      <c r="F3283" s="25" t="str">
        <f>VLOOKUP(vAccountPlanning[[#This Row],[Type]],TableTypeAccount[],2)</f>
        <v>Liabilities</v>
      </c>
      <c r="H3283" t="b">
        <v>0</v>
      </c>
      <c r="I3283" s="25" t="s">
        <v>5623</v>
      </c>
    </row>
    <row r="3284" spans="1:9" x14ac:dyDescent="0.3">
      <c r="A3284" s="25"/>
      <c r="B3284">
        <v>3282</v>
      </c>
      <c r="C3284" s="9" t="s">
        <v>38</v>
      </c>
      <c r="D3284" s="25"/>
      <c r="E3284">
        <v>10</v>
      </c>
      <c r="F3284" s="25" t="str">
        <f>VLOOKUP(vAccountPlanning[[#This Row],[Type]],TableTypeAccount[],2)</f>
        <v>Liabilities</v>
      </c>
      <c r="H3284" t="b">
        <v>0</v>
      </c>
      <c r="I3284" s="25" t="s">
        <v>5624</v>
      </c>
    </row>
    <row r="3285" spans="1:9" x14ac:dyDescent="0.3">
      <c r="A3285" s="25"/>
      <c r="B3285">
        <v>3283</v>
      </c>
      <c r="C3285" s="9" t="s">
        <v>38</v>
      </c>
      <c r="D3285" s="25"/>
      <c r="E3285">
        <v>10</v>
      </c>
      <c r="F3285" s="25" t="str">
        <f>VLOOKUP(vAccountPlanning[[#This Row],[Type]],TableTypeAccount[],2)</f>
        <v>Liabilities</v>
      </c>
      <c r="H3285" t="b">
        <v>0</v>
      </c>
      <c r="I3285" s="25" t="s">
        <v>5625</v>
      </c>
    </row>
    <row r="3286" spans="1:9" x14ac:dyDescent="0.3">
      <c r="A3286" s="25"/>
      <c r="B3286">
        <v>3284</v>
      </c>
      <c r="C3286" s="9" t="s">
        <v>1120</v>
      </c>
      <c r="D3286" s="25"/>
      <c r="E3286">
        <v>10</v>
      </c>
      <c r="F3286" s="25" t="str">
        <f>VLOOKUP(vAccountPlanning[[#This Row],[Type]],TableTypeAccount[],2)</f>
        <v>Liabilities</v>
      </c>
      <c r="H3286" t="b">
        <v>0</v>
      </c>
      <c r="I3286" s="25" t="s">
        <v>5626</v>
      </c>
    </row>
    <row r="3287" spans="1:9" x14ac:dyDescent="0.3">
      <c r="A3287" s="25"/>
      <c r="B3287">
        <v>3285</v>
      </c>
      <c r="C3287" s="9" t="s">
        <v>1121</v>
      </c>
      <c r="D3287" s="25"/>
      <c r="E3287">
        <v>10</v>
      </c>
      <c r="F3287" s="25" t="str">
        <f>VLOOKUP(vAccountPlanning[[#This Row],[Type]],TableTypeAccount[],2)</f>
        <v>Liabilities</v>
      </c>
      <c r="H3287" t="b">
        <v>0</v>
      </c>
      <c r="I3287" s="25" t="s">
        <v>5627</v>
      </c>
    </row>
    <row r="3288" spans="1:9" x14ac:dyDescent="0.3">
      <c r="A3288" s="25"/>
      <c r="B3288">
        <v>3286</v>
      </c>
      <c r="C3288" s="9" t="s">
        <v>1121</v>
      </c>
      <c r="D3288" s="25"/>
      <c r="E3288">
        <v>10</v>
      </c>
      <c r="F3288" s="25" t="str">
        <f>VLOOKUP(vAccountPlanning[[#This Row],[Type]],TableTypeAccount[],2)</f>
        <v>Liabilities</v>
      </c>
      <c r="H3288" t="b">
        <v>0</v>
      </c>
      <c r="I3288" s="25" t="s">
        <v>5628</v>
      </c>
    </row>
    <row r="3289" spans="1:9" x14ac:dyDescent="0.3">
      <c r="A3289" s="25"/>
      <c r="B3289">
        <v>3287</v>
      </c>
      <c r="C3289" s="9" t="s">
        <v>1121</v>
      </c>
      <c r="D3289" s="25"/>
      <c r="E3289">
        <v>10</v>
      </c>
      <c r="F3289" s="25" t="str">
        <f>VLOOKUP(vAccountPlanning[[#This Row],[Type]],TableTypeAccount[],2)</f>
        <v>Liabilities</v>
      </c>
      <c r="H3289" t="b">
        <v>0</v>
      </c>
      <c r="I3289" s="25" t="s">
        <v>5629</v>
      </c>
    </row>
    <row r="3290" spans="1:9" x14ac:dyDescent="0.3">
      <c r="A3290" s="25"/>
      <c r="B3290">
        <v>3288</v>
      </c>
      <c r="C3290" s="9" t="s">
        <v>1121</v>
      </c>
      <c r="D3290" s="25"/>
      <c r="E3290">
        <v>10</v>
      </c>
      <c r="F3290" s="25" t="str">
        <f>VLOOKUP(vAccountPlanning[[#This Row],[Type]],TableTypeAccount[],2)</f>
        <v>Liabilities</v>
      </c>
      <c r="H3290" t="b">
        <v>0</v>
      </c>
      <c r="I3290" s="25" t="s">
        <v>5630</v>
      </c>
    </row>
    <row r="3291" spans="1:9" x14ac:dyDescent="0.3">
      <c r="A3291" s="25"/>
      <c r="B3291">
        <v>3289</v>
      </c>
      <c r="C3291" s="9" t="s">
        <v>1121</v>
      </c>
      <c r="D3291" s="25"/>
      <c r="E3291">
        <v>10</v>
      </c>
      <c r="F3291" s="25" t="str">
        <f>VLOOKUP(vAccountPlanning[[#This Row],[Type]],TableTypeAccount[],2)</f>
        <v>Liabilities</v>
      </c>
      <c r="H3291" t="b">
        <v>0</v>
      </c>
      <c r="I3291" s="25" t="s">
        <v>5631</v>
      </c>
    </row>
    <row r="3292" spans="1:9" x14ac:dyDescent="0.3">
      <c r="A3292" s="25"/>
      <c r="B3292">
        <v>3290</v>
      </c>
      <c r="C3292" s="9" t="s">
        <v>1121</v>
      </c>
      <c r="D3292" s="25"/>
      <c r="E3292">
        <v>10</v>
      </c>
      <c r="F3292" s="25" t="str">
        <f>VLOOKUP(vAccountPlanning[[#This Row],[Type]],TableTypeAccount[],2)</f>
        <v>Liabilities</v>
      </c>
      <c r="H3292" t="b">
        <v>0</v>
      </c>
      <c r="I3292" s="25" t="s">
        <v>5632</v>
      </c>
    </row>
    <row r="3293" spans="1:9" x14ac:dyDescent="0.3">
      <c r="A3293" s="25"/>
      <c r="B3293">
        <v>3291</v>
      </c>
      <c r="C3293" s="9" t="s">
        <v>1121</v>
      </c>
      <c r="D3293" s="25"/>
      <c r="E3293">
        <v>10</v>
      </c>
      <c r="F3293" s="25" t="str">
        <f>VLOOKUP(vAccountPlanning[[#This Row],[Type]],TableTypeAccount[],2)</f>
        <v>Liabilities</v>
      </c>
      <c r="H3293" t="b">
        <v>0</v>
      </c>
      <c r="I3293" s="25" t="s">
        <v>5633</v>
      </c>
    </row>
    <row r="3294" spans="1:9" x14ac:dyDescent="0.3">
      <c r="A3294" s="25"/>
      <c r="B3294">
        <v>3292</v>
      </c>
      <c r="C3294" s="9" t="s">
        <v>1121</v>
      </c>
      <c r="D3294" s="25"/>
      <c r="E3294">
        <v>10</v>
      </c>
      <c r="F3294" s="25" t="str">
        <f>VLOOKUP(vAccountPlanning[[#This Row],[Type]],TableTypeAccount[],2)</f>
        <v>Liabilities</v>
      </c>
      <c r="H3294" t="b">
        <v>0</v>
      </c>
      <c r="I3294" s="25" t="s">
        <v>5634</v>
      </c>
    </row>
    <row r="3295" spans="1:9" x14ac:dyDescent="0.3">
      <c r="A3295" s="25"/>
      <c r="B3295">
        <v>3293</v>
      </c>
      <c r="C3295" s="9" t="s">
        <v>1121</v>
      </c>
      <c r="D3295" s="25"/>
      <c r="E3295">
        <v>10</v>
      </c>
      <c r="F3295" s="25" t="str">
        <f>VLOOKUP(vAccountPlanning[[#This Row],[Type]],TableTypeAccount[],2)</f>
        <v>Liabilities</v>
      </c>
      <c r="H3295" t="b">
        <v>0</v>
      </c>
      <c r="I3295" s="25" t="s">
        <v>5635</v>
      </c>
    </row>
    <row r="3296" spans="1:9" x14ac:dyDescent="0.3">
      <c r="A3296" s="25"/>
      <c r="B3296">
        <v>3294</v>
      </c>
      <c r="C3296" s="9" t="s">
        <v>1121</v>
      </c>
      <c r="D3296" s="25"/>
      <c r="E3296">
        <v>10</v>
      </c>
      <c r="F3296" s="25" t="str">
        <f>VLOOKUP(vAccountPlanning[[#This Row],[Type]],TableTypeAccount[],2)</f>
        <v>Liabilities</v>
      </c>
      <c r="H3296" t="b">
        <v>0</v>
      </c>
      <c r="I3296" s="25" t="s">
        <v>5636</v>
      </c>
    </row>
    <row r="3297" spans="1:9" x14ac:dyDescent="0.3">
      <c r="A3297" s="25"/>
      <c r="B3297">
        <v>3295</v>
      </c>
      <c r="C3297" s="9" t="s">
        <v>1121</v>
      </c>
      <c r="D3297" s="25"/>
      <c r="E3297">
        <v>10</v>
      </c>
      <c r="F3297" s="25" t="str">
        <f>VLOOKUP(vAccountPlanning[[#This Row],[Type]],TableTypeAccount[],2)</f>
        <v>Liabilities</v>
      </c>
      <c r="H3297" t="b">
        <v>0</v>
      </c>
      <c r="I3297" s="25" t="s">
        <v>5637</v>
      </c>
    </row>
    <row r="3298" spans="1:9" x14ac:dyDescent="0.3">
      <c r="A3298" s="25"/>
      <c r="B3298">
        <v>3296</v>
      </c>
      <c r="C3298" s="9" t="s">
        <v>1121</v>
      </c>
      <c r="D3298" s="25"/>
      <c r="E3298">
        <v>10</v>
      </c>
      <c r="F3298" s="25" t="str">
        <f>VLOOKUP(vAccountPlanning[[#This Row],[Type]],TableTypeAccount[],2)</f>
        <v>Liabilities</v>
      </c>
      <c r="H3298" t="b">
        <v>0</v>
      </c>
      <c r="I3298" s="25" t="s">
        <v>5638</v>
      </c>
    </row>
    <row r="3299" spans="1:9" x14ac:dyDescent="0.3">
      <c r="A3299" s="25"/>
      <c r="B3299">
        <v>3297</v>
      </c>
      <c r="C3299" s="9" t="s">
        <v>1121</v>
      </c>
      <c r="D3299" s="25"/>
      <c r="E3299">
        <v>10</v>
      </c>
      <c r="F3299" s="25" t="str">
        <f>VLOOKUP(vAccountPlanning[[#This Row],[Type]],TableTypeAccount[],2)</f>
        <v>Liabilities</v>
      </c>
      <c r="H3299" t="b">
        <v>0</v>
      </c>
      <c r="I3299" s="25" t="s">
        <v>5639</v>
      </c>
    </row>
    <row r="3300" spans="1:9" x14ac:dyDescent="0.3">
      <c r="A3300" s="25"/>
      <c r="B3300">
        <v>3298</v>
      </c>
      <c r="C3300" s="9" t="s">
        <v>1121</v>
      </c>
      <c r="D3300" s="25"/>
      <c r="E3300">
        <v>10</v>
      </c>
      <c r="F3300" s="25" t="str">
        <f>VLOOKUP(vAccountPlanning[[#This Row],[Type]],TableTypeAccount[],2)</f>
        <v>Liabilities</v>
      </c>
      <c r="H3300" t="b">
        <v>0</v>
      </c>
      <c r="I3300" s="25" t="s">
        <v>5640</v>
      </c>
    </row>
    <row r="3301" spans="1:9" x14ac:dyDescent="0.3">
      <c r="A3301" s="25"/>
      <c r="B3301">
        <v>3299</v>
      </c>
      <c r="C3301" s="9" t="s">
        <v>1121</v>
      </c>
      <c r="D3301" s="25"/>
      <c r="E3301">
        <v>10</v>
      </c>
      <c r="F3301" s="25" t="str">
        <f>VLOOKUP(vAccountPlanning[[#This Row],[Type]],TableTypeAccount[],2)</f>
        <v>Liabilities</v>
      </c>
      <c r="H3301" t="b">
        <v>0</v>
      </c>
      <c r="I3301" s="25" t="s">
        <v>5641</v>
      </c>
    </row>
    <row r="3302" spans="1:9" x14ac:dyDescent="0.3">
      <c r="A3302" s="25"/>
      <c r="B3302">
        <v>3300</v>
      </c>
      <c r="C3302" s="9" t="s">
        <v>39</v>
      </c>
      <c r="D3302" s="25"/>
      <c r="E3302">
        <v>10</v>
      </c>
      <c r="F3302" s="25" t="str">
        <f>VLOOKUP(vAccountPlanning[[#This Row],[Type]],TableTypeAccount[],2)</f>
        <v>Liabilities</v>
      </c>
      <c r="H3302" t="b">
        <v>1</v>
      </c>
      <c r="I3302" s="25" t="s">
        <v>5642</v>
      </c>
    </row>
    <row r="3303" spans="1:9" x14ac:dyDescent="0.3">
      <c r="A3303" s="25"/>
      <c r="B3303">
        <v>3301</v>
      </c>
      <c r="C3303" s="9" t="s">
        <v>1122</v>
      </c>
      <c r="D3303" s="25"/>
      <c r="E3303">
        <v>10</v>
      </c>
      <c r="F3303" s="25" t="str">
        <f>VLOOKUP(vAccountPlanning[[#This Row],[Type]],TableTypeAccount[],2)</f>
        <v>Liabilities</v>
      </c>
      <c r="H3303" t="b">
        <v>0</v>
      </c>
      <c r="I3303" s="25" t="s">
        <v>5643</v>
      </c>
    </row>
    <row r="3304" spans="1:9" x14ac:dyDescent="0.3">
      <c r="A3304" s="25"/>
      <c r="B3304">
        <v>3302</v>
      </c>
      <c r="C3304" s="9" t="s">
        <v>1122</v>
      </c>
      <c r="D3304" s="25"/>
      <c r="E3304">
        <v>10</v>
      </c>
      <c r="F3304" s="25" t="str">
        <f>VLOOKUP(vAccountPlanning[[#This Row],[Type]],TableTypeAccount[],2)</f>
        <v>Liabilities</v>
      </c>
      <c r="H3304" t="b">
        <v>0</v>
      </c>
      <c r="I3304" s="25" t="s">
        <v>5644</v>
      </c>
    </row>
    <row r="3305" spans="1:9" x14ac:dyDescent="0.3">
      <c r="A3305" s="25"/>
      <c r="B3305">
        <v>3303</v>
      </c>
      <c r="C3305" s="9" t="s">
        <v>1122</v>
      </c>
      <c r="D3305" s="25"/>
      <c r="E3305">
        <v>10</v>
      </c>
      <c r="F3305" s="25" t="str">
        <f>VLOOKUP(vAccountPlanning[[#This Row],[Type]],TableTypeAccount[],2)</f>
        <v>Liabilities</v>
      </c>
      <c r="H3305" t="b">
        <v>0</v>
      </c>
      <c r="I3305" s="25" t="s">
        <v>5645</v>
      </c>
    </row>
    <row r="3306" spans="1:9" x14ac:dyDescent="0.3">
      <c r="A3306" s="25"/>
      <c r="B3306">
        <v>3304</v>
      </c>
      <c r="C3306" s="9" t="s">
        <v>1123</v>
      </c>
      <c r="D3306" s="25"/>
      <c r="E3306">
        <v>10</v>
      </c>
      <c r="F3306" s="25" t="str">
        <f>VLOOKUP(vAccountPlanning[[#This Row],[Type]],TableTypeAccount[],2)</f>
        <v>Liabilities</v>
      </c>
      <c r="H3306" t="b">
        <v>0</v>
      </c>
      <c r="I3306" s="25" t="s">
        <v>5646</v>
      </c>
    </row>
    <row r="3307" spans="1:9" x14ac:dyDescent="0.3">
      <c r="A3307" s="25"/>
      <c r="B3307">
        <v>3305</v>
      </c>
      <c r="C3307" s="9" t="s">
        <v>1124</v>
      </c>
      <c r="D3307" s="25"/>
      <c r="E3307">
        <v>10</v>
      </c>
      <c r="F3307" s="25" t="str">
        <f>VLOOKUP(vAccountPlanning[[#This Row],[Type]],TableTypeAccount[],2)</f>
        <v>Liabilities</v>
      </c>
      <c r="H3307" t="b">
        <v>0</v>
      </c>
      <c r="I3307" s="25" t="s">
        <v>5647</v>
      </c>
    </row>
    <row r="3308" spans="1:9" x14ac:dyDescent="0.3">
      <c r="A3308" s="25"/>
      <c r="B3308">
        <v>3306</v>
      </c>
      <c r="C3308" s="9" t="s">
        <v>1124</v>
      </c>
      <c r="D3308" s="25"/>
      <c r="E3308">
        <v>10</v>
      </c>
      <c r="F3308" s="25" t="str">
        <f>VLOOKUP(vAccountPlanning[[#This Row],[Type]],TableTypeAccount[],2)</f>
        <v>Liabilities</v>
      </c>
      <c r="H3308" t="b">
        <v>0</v>
      </c>
      <c r="I3308" s="25" t="s">
        <v>5648</v>
      </c>
    </row>
    <row r="3309" spans="1:9" x14ac:dyDescent="0.3">
      <c r="A3309" s="25"/>
      <c r="B3309">
        <v>3307</v>
      </c>
      <c r="C3309" s="9" t="s">
        <v>1125</v>
      </c>
      <c r="D3309" s="25"/>
      <c r="E3309">
        <v>10</v>
      </c>
      <c r="F3309" s="25" t="str">
        <f>VLOOKUP(vAccountPlanning[[#This Row],[Type]],TableTypeAccount[],2)</f>
        <v>Liabilities</v>
      </c>
      <c r="H3309" t="b">
        <v>0</v>
      </c>
      <c r="I3309" s="25" t="s">
        <v>5649</v>
      </c>
    </row>
    <row r="3310" spans="1:9" x14ac:dyDescent="0.3">
      <c r="A3310" s="25"/>
      <c r="B3310">
        <v>3308</v>
      </c>
      <c r="C3310" s="9" t="s">
        <v>1125</v>
      </c>
      <c r="D3310" s="25"/>
      <c r="E3310">
        <v>10</v>
      </c>
      <c r="F3310" s="25" t="str">
        <f>VLOOKUP(vAccountPlanning[[#This Row],[Type]],TableTypeAccount[],2)</f>
        <v>Liabilities</v>
      </c>
      <c r="H3310" t="b">
        <v>0</v>
      </c>
      <c r="I3310" s="25" t="s">
        <v>5650</v>
      </c>
    </row>
    <row r="3311" spans="1:9" x14ac:dyDescent="0.3">
      <c r="A3311" s="25"/>
      <c r="B3311">
        <v>3309</v>
      </c>
      <c r="C3311" s="9" t="s">
        <v>1126</v>
      </c>
      <c r="D3311" s="25"/>
      <c r="E3311">
        <v>10</v>
      </c>
      <c r="F3311" s="25" t="str">
        <f>VLOOKUP(vAccountPlanning[[#This Row],[Type]],TableTypeAccount[],2)</f>
        <v>Liabilities</v>
      </c>
      <c r="H3311" t="b">
        <v>0</v>
      </c>
      <c r="I3311" s="25" t="s">
        <v>5651</v>
      </c>
    </row>
    <row r="3312" spans="1:9" x14ac:dyDescent="0.3">
      <c r="A3312" s="25"/>
      <c r="B3312">
        <v>3310</v>
      </c>
      <c r="C3312" s="9" t="s">
        <v>1125</v>
      </c>
      <c r="D3312" s="25" t="s">
        <v>1127</v>
      </c>
      <c r="E3312">
        <v>10</v>
      </c>
      <c r="F3312" s="25" t="str">
        <f>VLOOKUP(vAccountPlanning[[#This Row],[Type]],TableTypeAccount[],2)</f>
        <v>Liabilities</v>
      </c>
      <c r="H3312" t="b">
        <v>0</v>
      </c>
      <c r="I3312" s="25" t="s">
        <v>5652</v>
      </c>
    </row>
    <row r="3313" spans="1:9" x14ac:dyDescent="0.3">
      <c r="A3313" s="25"/>
      <c r="B3313">
        <v>3311</v>
      </c>
      <c r="C3313" s="9" t="s">
        <v>1125</v>
      </c>
      <c r="D3313" s="25"/>
      <c r="E3313">
        <v>10</v>
      </c>
      <c r="F3313" s="25" t="str">
        <f>VLOOKUP(vAccountPlanning[[#This Row],[Type]],TableTypeAccount[],2)</f>
        <v>Liabilities</v>
      </c>
      <c r="H3313" t="b">
        <v>0</v>
      </c>
      <c r="I3313" s="25" t="s">
        <v>5653</v>
      </c>
    </row>
    <row r="3314" spans="1:9" x14ac:dyDescent="0.3">
      <c r="A3314" s="25"/>
      <c r="B3314">
        <v>3312</v>
      </c>
      <c r="C3314" s="9" t="s">
        <v>1125</v>
      </c>
      <c r="D3314" s="25"/>
      <c r="E3314">
        <v>10</v>
      </c>
      <c r="F3314" s="25" t="str">
        <f>VLOOKUP(vAccountPlanning[[#This Row],[Type]],TableTypeAccount[],2)</f>
        <v>Liabilities</v>
      </c>
      <c r="H3314" t="b">
        <v>0</v>
      </c>
      <c r="I3314" s="25" t="s">
        <v>5654</v>
      </c>
    </row>
    <row r="3315" spans="1:9" x14ac:dyDescent="0.3">
      <c r="A3315" s="25"/>
      <c r="B3315">
        <v>3313</v>
      </c>
      <c r="C3315" s="9" t="s">
        <v>1125</v>
      </c>
      <c r="D3315" s="25"/>
      <c r="E3315">
        <v>10</v>
      </c>
      <c r="F3315" s="25" t="str">
        <f>VLOOKUP(vAccountPlanning[[#This Row],[Type]],TableTypeAccount[],2)</f>
        <v>Liabilities</v>
      </c>
      <c r="H3315" t="b">
        <v>0</v>
      </c>
      <c r="I3315" s="25" t="s">
        <v>5655</v>
      </c>
    </row>
    <row r="3316" spans="1:9" x14ac:dyDescent="0.3">
      <c r="A3316" s="25"/>
      <c r="B3316">
        <v>3314</v>
      </c>
      <c r="C3316" s="9" t="s">
        <v>1125</v>
      </c>
      <c r="D3316" s="25"/>
      <c r="E3316">
        <v>10</v>
      </c>
      <c r="F3316" s="25" t="str">
        <f>VLOOKUP(vAccountPlanning[[#This Row],[Type]],TableTypeAccount[],2)</f>
        <v>Liabilities</v>
      </c>
      <c r="H3316" t="b">
        <v>0</v>
      </c>
      <c r="I3316" s="25" t="s">
        <v>5656</v>
      </c>
    </row>
    <row r="3317" spans="1:9" x14ac:dyDescent="0.3">
      <c r="A3317" s="25"/>
      <c r="B3317">
        <v>3315</v>
      </c>
      <c r="C3317" s="9" t="s">
        <v>1125</v>
      </c>
      <c r="D3317" s="25"/>
      <c r="E3317">
        <v>10</v>
      </c>
      <c r="F3317" s="25" t="str">
        <f>VLOOKUP(vAccountPlanning[[#This Row],[Type]],TableTypeAccount[],2)</f>
        <v>Liabilities</v>
      </c>
      <c r="H3317" t="b">
        <v>0</v>
      </c>
      <c r="I3317" s="25" t="s">
        <v>5657</v>
      </c>
    </row>
    <row r="3318" spans="1:9" x14ac:dyDescent="0.3">
      <c r="A3318" s="25"/>
      <c r="B3318">
        <v>3316</v>
      </c>
      <c r="C3318" s="9" t="s">
        <v>1125</v>
      </c>
      <c r="D3318" s="25"/>
      <c r="E3318">
        <v>10</v>
      </c>
      <c r="F3318" s="25" t="str">
        <f>VLOOKUP(vAccountPlanning[[#This Row],[Type]],TableTypeAccount[],2)</f>
        <v>Liabilities</v>
      </c>
      <c r="H3318" t="b">
        <v>0</v>
      </c>
      <c r="I3318" s="25" t="s">
        <v>5658</v>
      </c>
    </row>
    <row r="3319" spans="1:9" x14ac:dyDescent="0.3">
      <c r="A3319" s="25"/>
      <c r="B3319">
        <v>3317</v>
      </c>
      <c r="C3319" s="9" t="s">
        <v>1125</v>
      </c>
      <c r="D3319" s="25"/>
      <c r="E3319">
        <v>10</v>
      </c>
      <c r="F3319" s="25" t="str">
        <f>VLOOKUP(vAccountPlanning[[#This Row],[Type]],TableTypeAccount[],2)</f>
        <v>Liabilities</v>
      </c>
      <c r="H3319" t="b">
        <v>0</v>
      </c>
      <c r="I3319" s="25" t="s">
        <v>5659</v>
      </c>
    </row>
    <row r="3320" spans="1:9" x14ac:dyDescent="0.3">
      <c r="A3320" s="25"/>
      <c r="B3320">
        <v>3318</v>
      </c>
      <c r="C3320" s="9" t="s">
        <v>1125</v>
      </c>
      <c r="D3320" s="25"/>
      <c r="E3320">
        <v>10</v>
      </c>
      <c r="F3320" s="25" t="str">
        <f>VLOOKUP(vAccountPlanning[[#This Row],[Type]],TableTypeAccount[],2)</f>
        <v>Liabilities</v>
      </c>
      <c r="H3320" t="b">
        <v>0</v>
      </c>
      <c r="I3320" s="25" t="s">
        <v>5660</v>
      </c>
    </row>
    <row r="3321" spans="1:9" x14ac:dyDescent="0.3">
      <c r="A3321" s="25"/>
      <c r="B3321">
        <v>3319</v>
      </c>
      <c r="C3321" s="9" t="s">
        <v>1125</v>
      </c>
      <c r="D3321" s="25"/>
      <c r="E3321">
        <v>10</v>
      </c>
      <c r="F3321" s="25" t="str">
        <f>VLOOKUP(vAccountPlanning[[#This Row],[Type]],TableTypeAccount[],2)</f>
        <v>Liabilities</v>
      </c>
      <c r="H3321" t="b">
        <v>0</v>
      </c>
      <c r="I3321" s="25" t="s">
        <v>5661</v>
      </c>
    </row>
    <row r="3322" spans="1:9" x14ac:dyDescent="0.3">
      <c r="A3322" s="25"/>
      <c r="B3322">
        <v>3320</v>
      </c>
      <c r="C3322" s="9" t="s">
        <v>1125</v>
      </c>
      <c r="D3322" s="25"/>
      <c r="E3322">
        <v>10</v>
      </c>
      <c r="F3322" s="25" t="str">
        <f>VLOOKUP(vAccountPlanning[[#This Row],[Type]],TableTypeAccount[],2)</f>
        <v>Liabilities</v>
      </c>
      <c r="H3322" t="b">
        <v>0</v>
      </c>
      <c r="I3322" s="25" t="s">
        <v>5662</v>
      </c>
    </row>
    <row r="3323" spans="1:9" x14ac:dyDescent="0.3">
      <c r="A3323" s="25"/>
      <c r="B3323">
        <v>3321</v>
      </c>
      <c r="C3323" s="9" t="s">
        <v>1125</v>
      </c>
      <c r="D3323" s="25"/>
      <c r="E3323">
        <v>10</v>
      </c>
      <c r="F3323" s="25" t="str">
        <f>VLOOKUP(vAccountPlanning[[#This Row],[Type]],TableTypeAccount[],2)</f>
        <v>Liabilities</v>
      </c>
      <c r="H3323" t="b">
        <v>0</v>
      </c>
      <c r="I3323" s="25" t="s">
        <v>5663</v>
      </c>
    </row>
    <row r="3324" spans="1:9" x14ac:dyDescent="0.3">
      <c r="A3324" s="25"/>
      <c r="B3324">
        <v>3322</v>
      </c>
      <c r="C3324" s="9" t="s">
        <v>1125</v>
      </c>
      <c r="D3324" s="25"/>
      <c r="E3324">
        <v>10</v>
      </c>
      <c r="F3324" s="25" t="str">
        <f>VLOOKUP(vAccountPlanning[[#This Row],[Type]],TableTypeAccount[],2)</f>
        <v>Liabilities</v>
      </c>
      <c r="H3324" t="b">
        <v>0</v>
      </c>
      <c r="I3324" s="25" t="s">
        <v>5664</v>
      </c>
    </row>
    <row r="3325" spans="1:9" x14ac:dyDescent="0.3">
      <c r="A3325" s="25"/>
      <c r="B3325">
        <v>3323</v>
      </c>
      <c r="C3325" s="9" t="s">
        <v>1125</v>
      </c>
      <c r="D3325" s="25"/>
      <c r="E3325">
        <v>10</v>
      </c>
      <c r="F3325" s="25" t="str">
        <f>VLOOKUP(vAccountPlanning[[#This Row],[Type]],TableTypeAccount[],2)</f>
        <v>Liabilities</v>
      </c>
      <c r="H3325" t="b">
        <v>0</v>
      </c>
      <c r="I3325" s="25" t="s">
        <v>5665</v>
      </c>
    </row>
    <row r="3326" spans="1:9" x14ac:dyDescent="0.3">
      <c r="A3326" s="25"/>
      <c r="B3326">
        <v>3324</v>
      </c>
      <c r="C3326" s="9" t="s">
        <v>1125</v>
      </c>
      <c r="D3326" s="25"/>
      <c r="E3326">
        <v>10</v>
      </c>
      <c r="F3326" s="25" t="str">
        <f>VLOOKUP(vAccountPlanning[[#This Row],[Type]],TableTypeAccount[],2)</f>
        <v>Liabilities</v>
      </c>
      <c r="H3326" t="b">
        <v>0</v>
      </c>
      <c r="I3326" s="25" t="s">
        <v>5666</v>
      </c>
    </row>
    <row r="3327" spans="1:9" x14ac:dyDescent="0.3">
      <c r="A3327" s="25"/>
      <c r="B3327">
        <v>3325</v>
      </c>
      <c r="C3327" s="9" t="s">
        <v>1125</v>
      </c>
      <c r="D3327" s="25"/>
      <c r="E3327">
        <v>10</v>
      </c>
      <c r="F3327" s="25" t="str">
        <f>VLOOKUP(vAccountPlanning[[#This Row],[Type]],TableTypeAccount[],2)</f>
        <v>Liabilities</v>
      </c>
      <c r="H3327" t="b">
        <v>0</v>
      </c>
      <c r="I3327" s="25" t="s">
        <v>5667</v>
      </c>
    </row>
    <row r="3328" spans="1:9" x14ac:dyDescent="0.3">
      <c r="A3328" s="25"/>
      <c r="B3328">
        <v>3326</v>
      </c>
      <c r="C3328" s="9" t="s">
        <v>1125</v>
      </c>
      <c r="D3328" s="25"/>
      <c r="E3328">
        <v>10</v>
      </c>
      <c r="F3328" s="25" t="str">
        <f>VLOOKUP(vAccountPlanning[[#This Row],[Type]],TableTypeAccount[],2)</f>
        <v>Liabilities</v>
      </c>
      <c r="H3328" t="b">
        <v>0</v>
      </c>
      <c r="I3328" s="25" t="s">
        <v>5668</v>
      </c>
    </row>
    <row r="3329" spans="1:9" x14ac:dyDescent="0.3">
      <c r="A3329" s="25"/>
      <c r="B3329">
        <v>3327</v>
      </c>
      <c r="C3329" s="9" t="s">
        <v>1125</v>
      </c>
      <c r="D3329" s="25"/>
      <c r="E3329">
        <v>10</v>
      </c>
      <c r="F3329" s="25" t="str">
        <f>VLOOKUP(vAccountPlanning[[#This Row],[Type]],TableTypeAccount[],2)</f>
        <v>Liabilities</v>
      </c>
      <c r="H3329" t="b">
        <v>0</v>
      </c>
      <c r="I3329" s="25" t="s">
        <v>5669</v>
      </c>
    </row>
    <row r="3330" spans="1:9" x14ac:dyDescent="0.3">
      <c r="A3330" s="25"/>
      <c r="B3330">
        <v>3328</v>
      </c>
      <c r="C3330" s="9" t="s">
        <v>1125</v>
      </c>
      <c r="D3330" s="25"/>
      <c r="E3330">
        <v>10</v>
      </c>
      <c r="F3330" s="25" t="str">
        <f>VLOOKUP(vAccountPlanning[[#This Row],[Type]],TableTypeAccount[],2)</f>
        <v>Liabilities</v>
      </c>
      <c r="H3330" t="b">
        <v>0</v>
      </c>
      <c r="I3330" s="25" t="s">
        <v>5670</v>
      </c>
    </row>
    <row r="3331" spans="1:9" x14ac:dyDescent="0.3">
      <c r="A3331" s="25"/>
      <c r="B3331">
        <v>3329</v>
      </c>
      <c r="C3331" s="9" t="s">
        <v>1125</v>
      </c>
      <c r="D3331" s="25"/>
      <c r="E3331">
        <v>10</v>
      </c>
      <c r="F3331" s="25" t="str">
        <f>VLOOKUP(vAccountPlanning[[#This Row],[Type]],TableTypeAccount[],2)</f>
        <v>Liabilities</v>
      </c>
      <c r="H3331" t="b">
        <v>0</v>
      </c>
      <c r="I3331" s="25" t="s">
        <v>5671</v>
      </c>
    </row>
    <row r="3332" spans="1:9" x14ac:dyDescent="0.3">
      <c r="A3332" s="25"/>
      <c r="B3332">
        <v>3330</v>
      </c>
      <c r="C3332" s="9" t="s">
        <v>1125</v>
      </c>
      <c r="D3332" s="25"/>
      <c r="E3332">
        <v>10</v>
      </c>
      <c r="F3332" s="25" t="str">
        <f>VLOOKUP(vAccountPlanning[[#This Row],[Type]],TableTypeAccount[],2)</f>
        <v>Liabilities</v>
      </c>
      <c r="H3332" t="b">
        <v>0</v>
      </c>
      <c r="I3332" s="25" t="s">
        <v>5672</v>
      </c>
    </row>
    <row r="3333" spans="1:9" x14ac:dyDescent="0.3">
      <c r="A3333" s="25"/>
      <c r="B3333">
        <v>3331</v>
      </c>
      <c r="C3333" s="9" t="s">
        <v>1125</v>
      </c>
      <c r="D3333" s="25"/>
      <c r="E3333">
        <v>10</v>
      </c>
      <c r="F3333" s="25" t="str">
        <f>VLOOKUP(vAccountPlanning[[#This Row],[Type]],TableTypeAccount[],2)</f>
        <v>Liabilities</v>
      </c>
      <c r="H3333" t="b">
        <v>0</v>
      </c>
      <c r="I3333" s="25" t="s">
        <v>5673</v>
      </c>
    </row>
    <row r="3334" spans="1:9" x14ac:dyDescent="0.3">
      <c r="A3334" s="25"/>
      <c r="B3334">
        <v>3332</v>
      </c>
      <c r="C3334" s="9" t="s">
        <v>1125</v>
      </c>
      <c r="D3334" s="25"/>
      <c r="E3334">
        <v>10</v>
      </c>
      <c r="F3334" s="25" t="str">
        <f>VLOOKUP(vAccountPlanning[[#This Row],[Type]],TableTypeAccount[],2)</f>
        <v>Liabilities</v>
      </c>
      <c r="H3334" t="b">
        <v>0</v>
      </c>
      <c r="I3334" s="25" t="s">
        <v>5674</v>
      </c>
    </row>
    <row r="3335" spans="1:9" x14ac:dyDescent="0.3">
      <c r="A3335" s="25"/>
      <c r="B3335">
        <v>3333</v>
      </c>
      <c r="C3335" s="9" t="s">
        <v>1125</v>
      </c>
      <c r="D3335" s="25"/>
      <c r="E3335">
        <v>10</v>
      </c>
      <c r="F3335" s="25" t="str">
        <f>VLOOKUP(vAccountPlanning[[#This Row],[Type]],TableTypeAccount[],2)</f>
        <v>Liabilities</v>
      </c>
      <c r="H3335" t="b">
        <v>0</v>
      </c>
      <c r="I3335" s="25" t="s">
        <v>5675</v>
      </c>
    </row>
    <row r="3336" spans="1:9" x14ac:dyDescent="0.3">
      <c r="A3336" s="25"/>
      <c r="B3336">
        <v>3334</v>
      </c>
      <c r="C3336" s="9" t="s">
        <v>1128</v>
      </c>
      <c r="D3336" s="25"/>
      <c r="E3336">
        <v>10</v>
      </c>
      <c r="F3336" s="25" t="str">
        <f>VLOOKUP(vAccountPlanning[[#This Row],[Type]],TableTypeAccount[],2)</f>
        <v>Liabilities</v>
      </c>
      <c r="H3336" t="b">
        <v>0</v>
      </c>
      <c r="I3336" s="25" t="s">
        <v>5676</v>
      </c>
    </row>
    <row r="3337" spans="1:9" x14ac:dyDescent="0.3">
      <c r="A3337" s="25"/>
      <c r="B3337">
        <v>3335</v>
      </c>
      <c r="C3337" s="9" t="s">
        <v>1125</v>
      </c>
      <c r="D3337" s="25"/>
      <c r="E3337">
        <v>10</v>
      </c>
      <c r="F3337" s="25" t="str">
        <f>VLOOKUP(vAccountPlanning[[#This Row],[Type]],TableTypeAccount[],2)</f>
        <v>Liabilities</v>
      </c>
      <c r="H3337" t="b">
        <v>0</v>
      </c>
      <c r="I3337" s="25" t="s">
        <v>5677</v>
      </c>
    </row>
    <row r="3338" spans="1:9" x14ac:dyDescent="0.3">
      <c r="A3338" s="25"/>
      <c r="B3338">
        <v>3336</v>
      </c>
      <c r="C3338" s="9" t="s">
        <v>1125</v>
      </c>
      <c r="D3338" s="25"/>
      <c r="E3338">
        <v>10</v>
      </c>
      <c r="F3338" s="25" t="str">
        <f>VLOOKUP(vAccountPlanning[[#This Row],[Type]],TableTypeAccount[],2)</f>
        <v>Liabilities</v>
      </c>
      <c r="H3338" t="b">
        <v>0</v>
      </c>
      <c r="I3338" s="25" t="s">
        <v>5678</v>
      </c>
    </row>
    <row r="3339" spans="1:9" x14ac:dyDescent="0.3">
      <c r="A3339" s="25"/>
      <c r="B3339">
        <v>3337</v>
      </c>
      <c r="C3339" s="9" t="s">
        <v>1125</v>
      </c>
      <c r="D3339" s="25"/>
      <c r="E3339">
        <v>10</v>
      </c>
      <c r="F3339" s="25" t="str">
        <f>VLOOKUP(vAccountPlanning[[#This Row],[Type]],TableTypeAccount[],2)</f>
        <v>Liabilities</v>
      </c>
      <c r="H3339" t="b">
        <v>0</v>
      </c>
      <c r="I3339" s="25" t="s">
        <v>5679</v>
      </c>
    </row>
    <row r="3340" spans="1:9" x14ac:dyDescent="0.3">
      <c r="A3340" s="25"/>
      <c r="B3340">
        <v>3338</v>
      </c>
      <c r="C3340" s="9" t="s">
        <v>1125</v>
      </c>
      <c r="D3340" s="25"/>
      <c r="E3340">
        <v>10</v>
      </c>
      <c r="F3340" s="25" t="str">
        <f>VLOOKUP(vAccountPlanning[[#This Row],[Type]],TableTypeAccount[],2)</f>
        <v>Liabilities</v>
      </c>
      <c r="H3340" t="b">
        <v>0</v>
      </c>
      <c r="I3340" s="25" t="s">
        <v>5680</v>
      </c>
    </row>
    <row r="3341" spans="1:9" x14ac:dyDescent="0.3">
      <c r="A3341" s="25"/>
      <c r="B3341">
        <v>3339</v>
      </c>
      <c r="C3341" s="9" t="s">
        <v>1125</v>
      </c>
      <c r="D3341" s="25"/>
      <c r="E3341">
        <v>10</v>
      </c>
      <c r="F3341" s="25" t="str">
        <f>VLOOKUP(vAccountPlanning[[#This Row],[Type]],TableTypeAccount[],2)</f>
        <v>Liabilities</v>
      </c>
      <c r="H3341" t="b">
        <v>0</v>
      </c>
      <c r="I3341" s="25" t="s">
        <v>5681</v>
      </c>
    </row>
    <row r="3342" spans="1:9" x14ac:dyDescent="0.3">
      <c r="A3342" s="25"/>
      <c r="B3342">
        <v>3340</v>
      </c>
      <c r="C3342" s="9" t="s">
        <v>1129</v>
      </c>
      <c r="D3342" s="25"/>
      <c r="E3342">
        <v>10</v>
      </c>
      <c r="F3342" s="25" t="str">
        <f>VLOOKUP(vAccountPlanning[[#This Row],[Type]],TableTypeAccount[],2)</f>
        <v>Liabilities</v>
      </c>
      <c r="H3342" t="b">
        <v>0</v>
      </c>
      <c r="I3342" s="25" t="s">
        <v>5682</v>
      </c>
    </row>
    <row r="3343" spans="1:9" x14ac:dyDescent="0.3">
      <c r="A3343" s="25"/>
      <c r="B3343">
        <v>3341</v>
      </c>
      <c r="C3343" s="9" t="s">
        <v>1129</v>
      </c>
      <c r="D3343" s="25"/>
      <c r="E3343">
        <v>10</v>
      </c>
      <c r="F3343" s="25" t="str">
        <f>VLOOKUP(vAccountPlanning[[#This Row],[Type]],TableTypeAccount[],2)</f>
        <v>Liabilities</v>
      </c>
      <c r="H3343" t="b">
        <v>0</v>
      </c>
      <c r="I3343" s="25" t="s">
        <v>5683</v>
      </c>
    </row>
    <row r="3344" spans="1:9" x14ac:dyDescent="0.3">
      <c r="A3344" s="25"/>
      <c r="B3344">
        <v>3342</v>
      </c>
      <c r="C3344" s="9" t="s">
        <v>1129</v>
      </c>
      <c r="D3344" s="25"/>
      <c r="E3344">
        <v>10</v>
      </c>
      <c r="F3344" s="25" t="str">
        <f>VLOOKUP(vAccountPlanning[[#This Row],[Type]],TableTypeAccount[],2)</f>
        <v>Liabilities</v>
      </c>
      <c r="H3344" t="b">
        <v>0</v>
      </c>
      <c r="I3344" s="25" t="s">
        <v>5684</v>
      </c>
    </row>
    <row r="3345" spans="1:9" x14ac:dyDescent="0.3">
      <c r="A3345" s="25"/>
      <c r="B3345">
        <v>3343</v>
      </c>
      <c r="C3345" s="9" t="s">
        <v>1129</v>
      </c>
      <c r="D3345" s="25"/>
      <c r="E3345">
        <v>10</v>
      </c>
      <c r="F3345" s="25" t="str">
        <f>VLOOKUP(vAccountPlanning[[#This Row],[Type]],TableTypeAccount[],2)</f>
        <v>Liabilities</v>
      </c>
      <c r="H3345" t="b">
        <v>0</v>
      </c>
      <c r="I3345" s="25" t="s">
        <v>5685</v>
      </c>
    </row>
    <row r="3346" spans="1:9" x14ac:dyDescent="0.3">
      <c r="A3346" s="25"/>
      <c r="B3346">
        <v>3344</v>
      </c>
      <c r="C3346" s="9" t="s">
        <v>1129</v>
      </c>
      <c r="D3346" s="25"/>
      <c r="E3346">
        <v>10</v>
      </c>
      <c r="F3346" s="25" t="str">
        <f>VLOOKUP(vAccountPlanning[[#This Row],[Type]],TableTypeAccount[],2)</f>
        <v>Liabilities</v>
      </c>
      <c r="H3346" t="b">
        <v>0</v>
      </c>
      <c r="I3346" s="25" t="s">
        <v>5686</v>
      </c>
    </row>
    <row r="3347" spans="1:9" x14ac:dyDescent="0.3">
      <c r="A3347" s="25"/>
      <c r="B3347">
        <v>3345</v>
      </c>
      <c r="C3347" s="9" t="s">
        <v>1129</v>
      </c>
      <c r="D3347" s="25"/>
      <c r="E3347">
        <v>10</v>
      </c>
      <c r="F3347" s="25" t="str">
        <f>VLOOKUP(vAccountPlanning[[#This Row],[Type]],TableTypeAccount[],2)</f>
        <v>Liabilities</v>
      </c>
      <c r="H3347" t="b">
        <v>0</v>
      </c>
      <c r="I3347" s="25" t="s">
        <v>5687</v>
      </c>
    </row>
    <row r="3348" spans="1:9" x14ac:dyDescent="0.3">
      <c r="A3348" s="25"/>
      <c r="B3348">
        <v>3346</v>
      </c>
      <c r="C3348" s="9" t="s">
        <v>1129</v>
      </c>
      <c r="D3348" s="25"/>
      <c r="E3348">
        <v>10</v>
      </c>
      <c r="F3348" s="25" t="str">
        <f>VLOOKUP(vAccountPlanning[[#This Row],[Type]],TableTypeAccount[],2)</f>
        <v>Liabilities</v>
      </c>
      <c r="H3348" t="b">
        <v>0</v>
      </c>
      <c r="I3348" s="25" t="s">
        <v>5688</v>
      </c>
    </row>
    <row r="3349" spans="1:9" x14ac:dyDescent="0.3">
      <c r="A3349" s="25"/>
      <c r="B3349">
        <v>3347</v>
      </c>
      <c r="C3349" s="9" t="s">
        <v>1129</v>
      </c>
      <c r="D3349" s="25"/>
      <c r="E3349">
        <v>10</v>
      </c>
      <c r="F3349" s="25" t="str">
        <f>VLOOKUP(vAccountPlanning[[#This Row],[Type]],TableTypeAccount[],2)</f>
        <v>Liabilities</v>
      </c>
      <c r="H3349" t="b">
        <v>0</v>
      </c>
      <c r="I3349" s="25" t="s">
        <v>5689</v>
      </c>
    </row>
    <row r="3350" spans="1:9" x14ac:dyDescent="0.3">
      <c r="A3350" s="25"/>
      <c r="B3350">
        <v>3348</v>
      </c>
      <c r="C3350" s="9" t="s">
        <v>1129</v>
      </c>
      <c r="D3350" s="25"/>
      <c r="E3350">
        <v>10</v>
      </c>
      <c r="F3350" s="25" t="str">
        <f>VLOOKUP(vAccountPlanning[[#This Row],[Type]],TableTypeAccount[],2)</f>
        <v>Liabilities</v>
      </c>
      <c r="H3350" t="b">
        <v>0</v>
      </c>
      <c r="I3350" s="25" t="s">
        <v>5690</v>
      </c>
    </row>
    <row r="3351" spans="1:9" x14ac:dyDescent="0.3">
      <c r="A3351" s="25"/>
      <c r="B3351">
        <v>3349</v>
      </c>
      <c r="C3351" s="9" t="s">
        <v>1130</v>
      </c>
      <c r="D3351" s="25"/>
      <c r="E3351">
        <v>10</v>
      </c>
      <c r="F3351" s="25" t="str">
        <f>VLOOKUP(vAccountPlanning[[#This Row],[Type]],TableTypeAccount[],2)</f>
        <v>Liabilities</v>
      </c>
      <c r="H3351" t="b">
        <v>0</v>
      </c>
      <c r="I3351" s="25" t="s">
        <v>5691</v>
      </c>
    </row>
    <row r="3352" spans="1:9" x14ac:dyDescent="0.3">
      <c r="A3352" s="25"/>
      <c r="B3352">
        <v>3350</v>
      </c>
      <c r="C3352" s="9" t="s">
        <v>1131</v>
      </c>
      <c r="D3352" s="25"/>
      <c r="E3352">
        <v>10</v>
      </c>
      <c r="F3352" s="25" t="str">
        <f>VLOOKUP(vAccountPlanning[[#This Row],[Type]],TableTypeAccount[],2)</f>
        <v>Liabilities</v>
      </c>
      <c r="H3352" t="b">
        <v>0</v>
      </c>
      <c r="I3352" s="25" t="s">
        <v>5692</v>
      </c>
    </row>
    <row r="3353" spans="1:9" x14ac:dyDescent="0.3">
      <c r="A3353" s="25"/>
      <c r="B3353">
        <v>3351</v>
      </c>
      <c r="C3353" s="9" t="s">
        <v>1132</v>
      </c>
      <c r="D3353" s="25"/>
      <c r="E3353">
        <v>10</v>
      </c>
      <c r="F3353" s="25" t="str">
        <f>VLOOKUP(vAccountPlanning[[#This Row],[Type]],TableTypeAccount[],2)</f>
        <v>Liabilities</v>
      </c>
      <c r="H3353" t="b">
        <v>0</v>
      </c>
      <c r="I3353" s="25" t="s">
        <v>5693</v>
      </c>
    </row>
    <row r="3354" spans="1:9" x14ac:dyDescent="0.3">
      <c r="A3354" s="25"/>
      <c r="B3354">
        <v>3352</v>
      </c>
      <c r="C3354" s="9" t="s">
        <v>1132</v>
      </c>
      <c r="D3354" s="25"/>
      <c r="E3354">
        <v>10</v>
      </c>
      <c r="F3354" s="25" t="str">
        <f>VLOOKUP(vAccountPlanning[[#This Row],[Type]],TableTypeAccount[],2)</f>
        <v>Liabilities</v>
      </c>
      <c r="H3354" t="b">
        <v>0</v>
      </c>
      <c r="I3354" s="25" t="s">
        <v>5694</v>
      </c>
    </row>
    <row r="3355" spans="1:9" x14ac:dyDescent="0.3">
      <c r="A3355" s="25"/>
      <c r="B3355">
        <v>3353</v>
      </c>
      <c r="C3355" s="9" t="s">
        <v>1132</v>
      </c>
      <c r="D3355" s="25"/>
      <c r="E3355">
        <v>10</v>
      </c>
      <c r="F3355" s="25" t="str">
        <f>VLOOKUP(vAccountPlanning[[#This Row],[Type]],TableTypeAccount[],2)</f>
        <v>Liabilities</v>
      </c>
      <c r="H3355" t="b">
        <v>0</v>
      </c>
      <c r="I3355" s="25" t="s">
        <v>5695</v>
      </c>
    </row>
    <row r="3356" spans="1:9" x14ac:dyDescent="0.3">
      <c r="A3356" s="25"/>
      <c r="B3356">
        <v>3354</v>
      </c>
      <c r="C3356" s="9" t="s">
        <v>1132</v>
      </c>
      <c r="D3356" s="25"/>
      <c r="E3356">
        <v>10</v>
      </c>
      <c r="F3356" s="25" t="str">
        <f>VLOOKUP(vAccountPlanning[[#This Row],[Type]],TableTypeAccount[],2)</f>
        <v>Liabilities</v>
      </c>
      <c r="H3356" t="b">
        <v>0</v>
      </c>
      <c r="I3356" s="25" t="s">
        <v>5696</v>
      </c>
    </row>
    <row r="3357" spans="1:9" x14ac:dyDescent="0.3">
      <c r="A3357" s="25"/>
      <c r="B3357">
        <v>3355</v>
      </c>
      <c r="C3357" s="9" t="s">
        <v>1132</v>
      </c>
      <c r="D3357" s="25"/>
      <c r="E3357">
        <v>10</v>
      </c>
      <c r="F3357" s="25" t="str">
        <f>VLOOKUP(vAccountPlanning[[#This Row],[Type]],TableTypeAccount[],2)</f>
        <v>Liabilities</v>
      </c>
      <c r="H3357" t="b">
        <v>0</v>
      </c>
      <c r="I3357" s="25" t="s">
        <v>5697</v>
      </c>
    </row>
    <row r="3358" spans="1:9" x14ac:dyDescent="0.3">
      <c r="A3358" s="25"/>
      <c r="B3358">
        <v>3356</v>
      </c>
      <c r="C3358" s="9" t="s">
        <v>1132</v>
      </c>
      <c r="D3358" s="25"/>
      <c r="E3358">
        <v>10</v>
      </c>
      <c r="F3358" s="25" t="str">
        <f>VLOOKUP(vAccountPlanning[[#This Row],[Type]],TableTypeAccount[],2)</f>
        <v>Liabilities</v>
      </c>
      <c r="H3358" t="b">
        <v>0</v>
      </c>
      <c r="I3358" s="25" t="s">
        <v>5698</v>
      </c>
    </row>
    <row r="3359" spans="1:9" x14ac:dyDescent="0.3">
      <c r="A3359" s="25"/>
      <c r="B3359">
        <v>3357</v>
      </c>
      <c r="C3359" s="9" t="s">
        <v>1132</v>
      </c>
      <c r="D3359" s="25"/>
      <c r="E3359">
        <v>10</v>
      </c>
      <c r="F3359" s="25" t="str">
        <f>VLOOKUP(vAccountPlanning[[#This Row],[Type]],TableTypeAccount[],2)</f>
        <v>Liabilities</v>
      </c>
      <c r="H3359" t="b">
        <v>0</v>
      </c>
      <c r="I3359" s="25" t="s">
        <v>5699</v>
      </c>
    </row>
    <row r="3360" spans="1:9" x14ac:dyDescent="0.3">
      <c r="A3360" s="25"/>
      <c r="B3360">
        <v>3358</v>
      </c>
      <c r="C3360" s="9" t="s">
        <v>1132</v>
      </c>
      <c r="D3360" s="25"/>
      <c r="E3360">
        <v>10</v>
      </c>
      <c r="F3360" s="25" t="str">
        <f>VLOOKUP(vAccountPlanning[[#This Row],[Type]],TableTypeAccount[],2)</f>
        <v>Liabilities</v>
      </c>
      <c r="H3360" t="b">
        <v>0</v>
      </c>
      <c r="I3360" s="25" t="s">
        <v>5700</v>
      </c>
    </row>
    <row r="3361" spans="1:9" x14ac:dyDescent="0.3">
      <c r="A3361" s="25"/>
      <c r="B3361">
        <v>3359</v>
      </c>
      <c r="C3361" s="9" t="s">
        <v>1132</v>
      </c>
      <c r="D3361" s="25"/>
      <c r="E3361">
        <v>10</v>
      </c>
      <c r="F3361" s="25" t="str">
        <f>VLOOKUP(vAccountPlanning[[#This Row],[Type]],TableTypeAccount[],2)</f>
        <v>Liabilities</v>
      </c>
      <c r="H3361" t="b">
        <v>0</v>
      </c>
      <c r="I3361" s="25" t="s">
        <v>5701</v>
      </c>
    </row>
    <row r="3362" spans="1:9" x14ac:dyDescent="0.3">
      <c r="A3362" s="25"/>
      <c r="B3362">
        <v>3360</v>
      </c>
      <c r="C3362" s="9" t="s">
        <v>1132</v>
      </c>
      <c r="D3362" s="25"/>
      <c r="E3362">
        <v>10</v>
      </c>
      <c r="F3362" s="25" t="str">
        <f>VLOOKUP(vAccountPlanning[[#This Row],[Type]],TableTypeAccount[],2)</f>
        <v>Liabilities</v>
      </c>
      <c r="H3362" t="b">
        <v>0</v>
      </c>
      <c r="I3362" s="25" t="s">
        <v>5702</v>
      </c>
    </row>
    <row r="3363" spans="1:9" x14ac:dyDescent="0.3">
      <c r="A3363" s="25"/>
      <c r="B3363">
        <v>3361</v>
      </c>
      <c r="C3363" s="9" t="s">
        <v>1132</v>
      </c>
      <c r="D3363" s="25"/>
      <c r="E3363">
        <v>10</v>
      </c>
      <c r="F3363" s="25" t="str">
        <f>VLOOKUP(vAccountPlanning[[#This Row],[Type]],TableTypeAccount[],2)</f>
        <v>Liabilities</v>
      </c>
      <c r="H3363" t="b">
        <v>0</v>
      </c>
      <c r="I3363" s="25" t="s">
        <v>5703</v>
      </c>
    </row>
    <row r="3364" spans="1:9" x14ac:dyDescent="0.3">
      <c r="A3364" s="25"/>
      <c r="B3364">
        <v>3362</v>
      </c>
      <c r="C3364" s="9" t="s">
        <v>1132</v>
      </c>
      <c r="D3364" s="25"/>
      <c r="E3364">
        <v>10</v>
      </c>
      <c r="F3364" s="25" t="str">
        <f>VLOOKUP(vAccountPlanning[[#This Row],[Type]],TableTypeAccount[],2)</f>
        <v>Liabilities</v>
      </c>
      <c r="H3364" t="b">
        <v>0</v>
      </c>
      <c r="I3364" s="25" t="s">
        <v>5704</v>
      </c>
    </row>
    <row r="3365" spans="1:9" x14ac:dyDescent="0.3">
      <c r="A3365" s="25"/>
      <c r="B3365">
        <v>3363</v>
      </c>
      <c r="C3365" s="9" t="s">
        <v>1132</v>
      </c>
      <c r="D3365" s="25"/>
      <c r="E3365">
        <v>10</v>
      </c>
      <c r="F3365" s="25" t="str">
        <f>VLOOKUP(vAccountPlanning[[#This Row],[Type]],TableTypeAccount[],2)</f>
        <v>Liabilities</v>
      </c>
      <c r="H3365" t="b">
        <v>0</v>
      </c>
      <c r="I3365" s="25" t="s">
        <v>5705</v>
      </c>
    </row>
    <row r="3366" spans="1:9" x14ac:dyDescent="0.3">
      <c r="A3366" s="25"/>
      <c r="B3366">
        <v>3364</v>
      </c>
      <c r="C3366" s="9" t="s">
        <v>1132</v>
      </c>
      <c r="D3366" s="25"/>
      <c r="E3366">
        <v>10</v>
      </c>
      <c r="F3366" s="25" t="str">
        <f>VLOOKUP(vAccountPlanning[[#This Row],[Type]],TableTypeAccount[],2)</f>
        <v>Liabilities</v>
      </c>
      <c r="H3366" t="b">
        <v>0</v>
      </c>
      <c r="I3366" s="25" t="s">
        <v>5706</v>
      </c>
    </row>
    <row r="3367" spans="1:9" x14ac:dyDescent="0.3">
      <c r="A3367" s="25"/>
      <c r="B3367">
        <v>3365</v>
      </c>
      <c r="C3367" s="9" t="s">
        <v>1132</v>
      </c>
      <c r="D3367" s="25"/>
      <c r="E3367">
        <v>10</v>
      </c>
      <c r="F3367" s="25" t="str">
        <f>VLOOKUP(vAccountPlanning[[#This Row],[Type]],TableTypeAccount[],2)</f>
        <v>Liabilities</v>
      </c>
      <c r="H3367" t="b">
        <v>0</v>
      </c>
      <c r="I3367" s="25" t="s">
        <v>5707</v>
      </c>
    </row>
    <row r="3368" spans="1:9" x14ac:dyDescent="0.3">
      <c r="A3368" s="25"/>
      <c r="B3368">
        <v>3366</v>
      </c>
      <c r="C3368" s="9" t="s">
        <v>1132</v>
      </c>
      <c r="D3368" s="25"/>
      <c r="E3368">
        <v>10</v>
      </c>
      <c r="F3368" s="25" t="str">
        <f>VLOOKUP(vAccountPlanning[[#This Row],[Type]],TableTypeAccount[],2)</f>
        <v>Liabilities</v>
      </c>
      <c r="H3368" t="b">
        <v>0</v>
      </c>
      <c r="I3368" s="25" t="s">
        <v>5708</v>
      </c>
    </row>
    <row r="3369" spans="1:9" x14ac:dyDescent="0.3">
      <c r="A3369" s="25"/>
      <c r="B3369">
        <v>3367</v>
      </c>
      <c r="C3369" s="9" t="s">
        <v>1132</v>
      </c>
      <c r="D3369" s="25"/>
      <c r="E3369">
        <v>10</v>
      </c>
      <c r="F3369" s="25" t="str">
        <f>VLOOKUP(vAccountPlanning[[#This Row],[Type]],TableTypeAccount[],2)</f>
        <v>Liabilities</v>
      </c>
      <c r="H3369" t="b">
        <v>0</v>
      </c>
      <c r="I3369" s="25" t="s">
        <v>5709</v>
      </c>
    </row>
    <row r="3370" spans="1:9" x14ac:dyDescent="0.3">
      <c r="A3370" s="25"/>
      <c r="B3370">
        <v>3368</v>
      </c>
      <c r="C3370" s="9" t="s">
        <v>1132</v>
      </c>
      <c r="D3370" s="25"/>
      <c r="E3370">
        <v>10</v>
      </c>
      <c r="F3370" s="25" t="str">
        <f>VLOOKUP(vAccountPlanning[[#This Row],[Type]],TableTypeAccount[],2)</f>
        <v>Liabilities</v>
      </c>
      <c r="H3370" t="b">
        <v>0</v>
      </c>
      <c r="I3370" s="25" t="s">
        <v>5710</v>
      </c>
    </row>
    <row r="3371" spans="1:9" x14ac:dyDescent="0.3">
      <c r="A3371" s="25"/>
      <c r="B3371">
        <v>3369</v>
      </c>
      <c r="C3371" s="9" t="s">
        <v>1132</v>
      </c>
      <c r="D3371" s="25"/>
      <c r="E3371">
        <v>10</v>
      </c>
      <c r="F3371" s="25" t="str">
        <f>VLOOKUP(vAccountPlanning[[#This Row],[Type]],TableTypeAccount[],2)</f>
        <v>Liabilities</v>
      </c>
      <c r="H3371" t="b">
        <v>0</v>
      </c>
      <c r="I3371" s="25" t="s">
        <v>5711</v>
      </c>
    </row>
    <row r="3372" spans="1:9" x14ac:dyDescent="0.3">
      <c r="A3372" s="25"/>
      <c r="B3372">
        <v>3370</v>
      </c>
      <c r="C3372" s="9" t="s">
        <v>1132</v>
      </c>
      <c r="D3372" s="25"/>
      <c r="E3372">
        <v>10</v>
      </c>
      <c r="F3372" s="25" t="str">
        <f>VLOOKUP(vAccountPlanning[[#This Row],[Type]],TableTypeAccount[],2)</f>
        <v>Liabilities</v>
      </c>
      <c r="H3372" t="b">
        <v>0</v>
      </c>
      <c r="I3372" s="25" t="s">
        <v>5712</v>
      </c>
    </row>
    <row r="3373" spans="1:9" x14ac:dyDescent="0.3">
      <c r="A3373" s="25"/>
      <c r="B3373">
        <v>3371</v>
      </c>
      <c r="C3373" s="9" t="s">
        <v>1132</v>
      </c>
      <c r="D3373" s="25"/>
      <c r="E3373">
        <v>10</v>
      </c>
      <c r="F3373" s="25" t="str">
        <f>VLOOKUP(vAccountPlanning[[#This Row],[Type]],TableTypeAccount[],2)</f>
        <v>Liabilities</v>
      </c>
      <c r="H3373" t="b">
        <v>0</v>
      </c>
      <c r="I3373" s="25" t="s">
        <v>5713</v>
      </c>
    </row>
    <row r="3374" spans="1:9" x14ac:dyDescent="0.3">
      <c r="A3374" s="25"/>
      <c r="B3374">
        <v>3372</v>
      </c>
      <c r="C3374" s="9" t="s">
        <v>1132</v>
      </c>
      <c r="D3374" s="25"/>
      <c r="E3374">
        <v>10</v>
      </c>
      <c r="F3374" s="25" t="str">
        <f>VLOOKUP(vAccountPlanning[[#This Row],[Type]],TableTypeAccount[],2)</f>
        <v>Liabilities</v>
      </c>
      <c r="H3374" t="b">
        <v>0</v>
      </c>
      <c r="I3374" s="25" t="s">
        <v>5714</v>
      </c>
    </row>
    <row r="3375" spans="1:9" x14ac:dyDescent="0.3">
      <c r="A3375" s="25"/>
      <c r="B3375">
        <v>3373</v>
      </c>
      <c r="C3375" s="9" t="s">
        <v>1132</v>
      </c>
      <c r="D3375" s="25"/>
      <c r="E3375">
        <v>10</v>
      </c>
      <c r="F3375" s="25" t="str">
        <f>VLOOKUP(vAccountPlanning[[#This Row],[Type]],TableTypeAccount[],2)</f>
        <v>Liabilities</v>
      </c>
      <c r="H3375" t="b">
        <v>0</v>
      </c>
      <c r="I3375" s="25" t="s">
        <v>5715</v>
      </c>
    </row>
    <row r="3376" spans="1:9" x14ac:dyDescent="0.3">
      <c r="A3376" s="25"/>
      <c r="B3376">
        <v>3374</v>
      </c>
      <c r="C3376" s="9" t="s">
        <v>1132</v>
      </c>
      <c r="D3376" s="25"/>
      <c r="E3376">
        <v>10</v>
      </c>
      <c r="F3376" s="25" t="str">
        <f>VLOOKUP(vAccountPlanning[[#This Row],[Type]],TableTypeAccount[],2)</f>
        <v>Liabilities</v>
      </c>
      <c r="H3376" t="b">
        <v>0</v>
      </c>
      <c r="I3376" s="25" t="s">
        <v>5716</v>
      </c>
    </row>
    <row r="3377" spans="1:9" x14ac:dyDescent="0.3">
      <c r="A3377" s="25"/>
      <c r="B3377">
        <v>3375</v>
      </c>
      <c r="C3377" s="9" t="s">
        <v>1132</v>
      </c>
      <c r="D3377" s="25"/>
      <c r="E3377">
        <v>10</v>
      </c>
      <c r="F3377" s="25" t="str">
        <f>VLOOKUP(vAccountPlanning[[#This Row],[Type]],TableTypeAccount[],2)</f>
        <v>Liabilities</v>
      </c>
      <c r="H3377" t="b">
        <v>0</v>
      </c>
      <c r="I3377" s="25" t="s">
        <v>5717</v>
      </c>
    </row>
    <row r="3378" spans="1:9" x14ac:dyDescent="0.3">
      <c r="A3378" s="25"/>
      <c r="B3378">
        <v>3376</v>
      </c>
      <c r="C3378" s="9" t="s">
        <v>1132</v>
      </c>
      <c r="D3378" s="25"/>
      <c r="E3378">
        <v>10</v>
      </c>
      <c r="F3378" s="25" t="str">
        <f>VLOOKUP(vAccountPlanning[[#This Row],[Type]],TableTypeAccount[],2)</f>
        <v>Liabilities</v>
      </c>
      <c r="H3378" t="b">
        <v>0</v>
      </c>
      <c r="I3378" s="25" t="s">
        <v>5718</v>
      </c>
    </row>
    <row r="3379" spans="1:9" x14ac:dyDescent="0.3">
      <c r="A3379" s="25"/>
      <c r="B3379">
        <v>3377</v>
      </c>
      <c r="C3379" s="9" t="s">
        <v>1132</v>
      </c>
      <c r="D3379" s="25"/>
      <c r="E3379">
        <v>10</v>
      </c>
      <c r="F3379" s="25" t="str">
        <f>VLOOKUP(vAccountPlanning[[#This Row],[Type]],TableTypeAccount[],2)</f>
        <v>Liabilities</v>
      </c>
      <c r="H3379" t="b">
        <v>0</v>
      </c>
      <c r="I3379" s="25" t="s">
        <v>5719</v>
      </c>
    </row>
    <row r="3380" spans="1:9" x14ac:dyDescent="0.3">
      <c r="A3380" s="25"/>
      <c r="B3380">
        <v>3378</v>
      </c>
      <c r="C3380" s="9" t="s">
        <v>1132</v>
      </c>
      <c r="D3380" s="25"/>
      <c r="E3380">
        <v>10</v>
      </c>
      <c r="F3380" s="25" t="str">
        <f>VLOOKUP(vAccountPlanning[[#This Row],[Type]],TableTypeAccount[],2)</f>
        <v>Liabilities</v>
      </c>
      <c r="H3380" t="b">
        <v>0</v>
      </c>
      <c r="I3380" s="25" t="s">
        <v>5720</v>
      </c>
    </row>
    <row r="3381" spans="1:9" x14ac:dyDescent="0.3">
      <c r="A3381" s="25"/>
      <c r="B3381">
        <v>3379</v>
      </c>
      <c r="C3381" s="9" t="s">
        <v>1132</v>
      </c>
      <c r="D3381" s="25"/>
      <c r="E3381">
        <v>10</v>
      </c>
      <c r="F3381" s="25" t="str">
        <f>VLOOKUP(vAccountPlanning[[#This Row],[Type]],TableTypeAccount[],2)</f>
        <v>Liabilities</v>
      </c>
      <c r="H3381" t="b">
        <v>0</v>
      </c>
      <c r="I3381" s="25" t="s">
        <v>5721</v>
      </c>
    </row>
    <row r="3382" spans="1:9" x14ac:dyDescent="0.3">
      <c r="A3382" s="25"/>
      <c r="B3382">
        <v>3380</v>
      </c>
      <c r="C3382" s="9" t="s">
        <v>1133</v>
      </c>
      <c r="D3382" s="25"/>
      <c r="E3382">
        <v>10</v>
      </c>
      <c r="F3382" s="25" t="str">
        <f>VLOOKUP(vAccountPlanning[[#This Row],[Type]],TableTypeAccount[],2)</f>
        <v>Liabilities</v>
      </c>
      <c r="H3382" t="b">
        <v>0</v>
      </c>
      <c r="I3382" s="25" t="s">
        <v>5722</v>
      </c>
    </row>
    <row r="3383" spans="1:9" x14ac:dyDescent="0.3">
      <c r="A3383" s="25"/>
      <c r="B3383">
        <v>3381</v>
      </c>
      <c r="C3383" s="9" t="s">
        <v>1133</v>
      </c>
      <c r="D3383" s="25"/>
      <c r="E3383">
        <v>10</v>
      </c>
      <c r="F3383" s="25" t="str">
        <f>VLOOKUP(vAccountPlanning[[#This Row],[Type]],TableTypeAccount[],2)</f>
        <v>Liabilities</v>
      </c>
      <c r="H3383" t="b">
        <v>0</v>
      </c>
      <c r="I3383" s="25" t="s">
        <v>5723</v>
      </c>
    </row>
    <row r="3384" spans="1:9" x14ac:dyDescent="0.3">
      <c r="A3384" s="25"/>
      <c r="B3384">
        <v>3382</v>
      </c>
      <c r="C3384" s="9" t="s">
        <v>1133</v>
      </c>
      <c r="D3384" s="25"/>
      <c r="E3384">
        <v>10</v>
      </c>
      <c r="F3384" s="25" t="str">
        <f>VLOOKUP(vAccountPlanning[[#This Row],[Type]],TableTypeAccount[],2)</f>
        <v>Liabilities</v>
      </c>
      <c r="H3384" t="b">
        <v>0</v>
      </c>
      <c r="I3384" s="25" t="s">
        <v>5724</v>
      </c>
    </row>
    <row r="3385" spans="1:9" x14ac:dyDescent="0.3">
      <c r="A3385" s="25"/>
      <c r="B3385">
        <v>3383</v>
      </c>
      <c r="C3385" s="9" t="s">
        <v>1133</v>
      </c>
      <c r="D3385" s="25"/>
      <c r="E3385">
        <v>10</v>
      </c>
      <c r="F3385" s="25" t="str">
        <f>VLOOKUP(vAccountPlanning[[#This Row],[Type]],TableTypeAccount[],2)</f>
        <v>Liabilities</v>
      </c>
      <c r="H3385" t="b">
        <v>0</v>
      </c>
      <c r="I3385" s="25" t="s">
        <v>5725</v>
      </c>
    </row>
    <row r="3386" spans="1:9" x14ac:dyDescent="0.3">
      <c r="A3386" s="25"/>
      <c r="B3386">
        <v>3384</v>
      </c>
      <c r="C3386" s="9" t="s">
        <v>1133</v>
      </c>
      <c r="D3386" s="25"/>
      <c r="E3386">
        <v>10</v>
      </c>
      <c r="F3386" s="25" t="str">
        <f>VLOOKUP(vAccountPlanning[[#This Row],[Type]],TableTypeAccount[],2)</f>
        <v>Liabilities</v>
      </c>
      <c r="H3386" t="b">
        <v>0</v>
      </c>
      <c r="I3386" s="25" t="s">
        <v>5726</v>
      </c>
    </row>
    <row r="3387" spans="1:9" x14ac:dyDescent="0.3">
      <c r="A3387" s="25"/>
      <c r="B3387">
        <v>3385</v>
      </c>
      <c r="C3387" s="9" t="s">
        <v>1133</v>
      </c>
      <c r="D3387" s="25"/>
      <c r="E3387">
        <v>10</v>
      </c>
      <c r="F3387" s="25" t="str">
        <f>VLOOKUP(vAccountPlanning[[#This Row],[Type]],TableTypeAccount[],2)</f>
        <v>Liabilities</v>
      </c>
      <c r="H3387" t="b">
        <v>0</v>
      </c>
      <c r="I3387" s="25" t="s">
        <v>5727</v>
      </c>
    </row>
    <row r="3388" spans="1:9" x14ac:dyDescent="0.3">
      <c r="A3388" s="25"/>
      <c r="B3388">
        <v>3386</v>
      </c>
      <c r="C3388" s="9" t="s">
        <v>1133</v>
      </c>
      <c r="D3388" s="25"/>
      <c r="E3388">
        <v>10</v>
      </c>
      <c r="F3388" s="25" t="str">
        <f>VLOOKUP(vAccountPlanning[[#This Row],[Type]],TableTypeAccount[],2)</f>
        <v>Liabilities</v>
      </c>
      <c r="H3388" t="b">
        <v>0</v>
      </c>
      <c r="I3388" s="25" t="s">
        <v>5728</v>
      </c>
    </row>
    <row r="3389" spans="1:9" x14ac:dyDescent="0.3">
      <c r="A3389" s="25"/>
      <c r="B3389">
        <v>3387</v>
      </c>
      <c r="C3389" s="9" t="s">
        <v>1133</v>
      </c>
      <c r="D3389" s="25"/>
      <c r="E3389">
        <v>10</v>
      </c>
      <c r="F3389" s="25" t="str">
        <f>VLOOKUP(vAccountPlanning[[#This Row],[Type]],TableTypeAccount[],2)</f>
        <v>Liabilities</v>
      </c>
      <c r="H3389" t="b">
        <v>0</v>
      </c>
      <c r="I3389" s="25" t="s">
        <v>5729</v>
      </c>
    </row>
    <row r="3390" spans="1:9" x14ac:dyDescent="0.3">
      <c r="A3390" s="25"/>
      <c r="B3390">
        <v>3388</v>
      </c>
      <c r="C3390" s="9" t="s">
        <v>1133</v>
      </c>
      <c r="D3390" s="25"/>
      <c r="E3390">
        <v>10</v>
      </c>
      <c r="F3390" s="25" t="str">
        <f>VLOOKUP(vAccountPlanning[[#This Row],[Type]],TableTypeAccount[],2)</f>
        <v>Liabilities</v>
      </c>
      <c r="H3390" t="b">
        <v>0</v>
      </c>
      <c r="I3390" s="25" t="s">
        <v>5730</v>
      </c>
    </row>
    <row r="3391" spans="1:9" x14ac:dyDescent="0.3">
      <c r="A3391" s="25"/>
      <c r="B3391">
        <v>3389</v>
      </c>
      <c r="C3391" s="9" t="s">
        <v>1133</v>
      </c>
      <c r="D3391" s="25"/>
      <c r="E3391">
        <v>10</v>
      </c>
      <c r="F3391" s="25" t="str">
        <f>VLOOKUP(vAccountPlanning[[#This Row],[Type]],TableTypeAccount[],2)</f>
        <v>Liabilities</v>
      </c>
      <c r="H3391" t="b">
        <v>0</v>
      </c>
      <c r="I3391" s="25" t="s">
        <v>5731</v>
      </c>
    </row>
    <row r="3392" spans="1:9" x14ac:dyDescent="0.3">
      <c r="A3392" s="25"/>
      <c r="B3392">
        <v>3390</v>
      </c>
      <c r="C3392" s="9" t="s">
        <v>1134</v>
      </c>
      <c r="D3392" s="25"/>
      <c r="E3392">
        <v>10</v>
      </c>
      <c r="F3392" s="25" t="str">
        <f>VLOOKUP(vAccountPlanning[[#This Row],[Type]],TableTypeAccount[],2)</f>
        <v>Liabilities</v>
      </c>
      <c r="H3392" t="b">
        <v>0</v>
      </c>
      <c r="I3392" s="25" t="s">
        <v>5732</v>
      </c>
    </row>
    <row r="3393" spans="1:9" x14ac:dyDescent="0.3">
      <c r="A3393" s="25"/>
      <c r="B3393">
        <v>3391</v>
      </c>
      <c r="C3393" s="9" t="s">
        <v>1134</v>
      </c>
      <c r="D3393" s="25"/>
      <c r="E3393">
        <v>10</v>
      </c>
      <c r="F3393" s="25" t="str">
        <f>VLOOKUP(vAccountPlanning[[#This Row],[Type]],TableTypeAccount[],2)</f>
        <v>Liabilities</v>
      </c>
      <c r="H3393" t="b">
        <v>0</v>
      </c>
      <c r="I3393" s="25" t="s">
        <v>5733</v>
      </c>
    </row>
    <row r="3394" spans="1:9" x14ac:dyDescent="0.3">
      <c r="A3394" s="25"/>
      <c r="B3394">
        <v>3392</v>
      </c>
      <c r="C3394" s="9" t="s">
        <v>1134</v>
      </c>
      <c r="D3394" s="25"/>
      <c r="E3394">
        <v>10</v>
      </c>
      <c r="F3394" s="25" t="str">
        <f>VLOOKUP(vAccountPlanning[[#This Row],[Type]],TableTypeAccount[],2)</f>
        <v>Liabilities</v>
      </c>
      <c r="H3394" t="b">
        <v>0</v>
      </c>
      <c r="I3394" s="25" t="s">
        <v>5734</v>
      </c>
    </row>
    <row r="3395" spans="1:9" x14ac:dyDescent="0.3">
      <c r="A3395" s="25"/>
      <c r="B3395">
        <v>3393</v>
      </c>
      <c r="C3395" s="9" t="s">
        <v>1134</v>
      </c>
      <c r="D3395" s="25"/>
      <c r="E3395">
        <v>10</v>
      </c>
      <c r="F3395" s="25" t="str">
        <f>VLOOKUP(vAccountPlanning[[#This Row],[Type]],TableTypeAccount[],2)</f>
        <v>Liabilities</v>
      </c>
      <c r="H3395" t="b">
        <v>0</v>
      </c>
      <c r="I3395" s="25" t="s">
        <v>5735</v>
      </c>
    </row>
    <row r="3396" spans="1:9" x14ac:dyDescent="0.3">
      <c r="A3396" s="25"/>
      <c r="B3396">
        <v>3394</v>
      </c>
      <c r="C3396" s="9" t="s">
        <v>1134</v>
      </c>
      <c r="D3396" s="25"/>
      <c r="E3396">
        <v>10</v>
      </c>
      <c r="F3396" s="25" t="str">
        <f>VLOOKUP(vAccountPlanning[[#This Row],[Type]],TableTypeAccount[],2)</f>
        <v>Liabilities</v>
      </c>
      <c r="H3396" t="b">
        <v>0</v>
      </c>
      <c r="I3396" s="25" t="s">
        <v>5736</v>
      </c>
    </row>
    <row r="3397" spans="1:9" x14ac:dyDescent="0.3">
      <c r="A3397" s="25"/>
      <c r="B3397">
        <v>3395</v>
      </c>
      <c r="C3397" s="9" t="s">
        <v>1134</v>
      </c>
      <c r="D3397" s="25"/>
      <c r="E3397">
        <v>10</v>
      </c>
      <c r="F3397" s="25" t="str">
        <f>VLOOKUP(vAccountPlanning[[#This Row],[Type]],TableTypeAccount[],2)</f>
        <v>Liabilities</v>
      </c>
      <c r="H3397" t="b">
        <v>0</v>
      </c>
      <c r="I3397" s="25" t="s">
        <v>5737</v>
      </c>
    </row>
    <row r="3398" spans="1:9" x14ac:dyDescent="0.3">
      <c r="A3398" s="25"/>
      <c r="B3398">
        <v>3396</v>
      </c>
      <c r="C3398" s="9" t="s">
        <v>1134</v>
      </c>
      <c r="D3398" s="25"/>
      <c r="E3398">
        <v>10</v>
      </c>
      <c r="F3398" s="25" t="str">
        <f>VLOOKUP(vAccountPlanning[[#This Row],[Type]],TableTypeAccount[],2)</f>
        <v>Liabilities</v>
      </c>
      <c r="H3398" t="b">
        <v>0</v>
      </c>
      <c r="I3398" s="25" t="s">
        <v>5738</v>
      </c>
    </row>
    <row r="3399" spans="1:9" x14ac:dyDescent="0.3">
      <c r="A3399" s="25"/>
      <c r="B3399">
        <v>3397</v>
      </c>
      <c r="C3399" s="9" t="s">
        <v>1134</v>
      </c>
      <c r="D3399" s="25"/>
      <c r="E3399">
        <v>10</v>
      </c>
      <c r="F3399" s="25" t="str">
        <f>VLOOKUP(vAccountPlanning[[#This Row],[Type]],TableTypeAccount[],2)</f>
        <v>Liabilities</v>
      </c>
      <c r="H3399" t="b">
        <v>0</v>
      </c>
      <c r="I3399" s="25" t="s">
        <v>5739</v>
      </c>
    </row>
    <row r="3400" spans="1:9" x14ac:dyDescent="0.3">
      <c r="A3400" s="25"/>
      <c r="B3400">
        <v>3398</v>
      </c>
      <c r="C3400" s="9" t="s">
        <v>1134</v>
      </c>
      <c r="D3400" s="25"/>
      <c r="E3400">
        <v>10</v>
      </c>
      <c r="F3400" s="25" t="str">
        <f>VLOOKUP(vAccountPlanning[[#This Row],[Type]],TableTypeAccount[],2)</f>
        <v>Liabilities</v>
      </c>
      <c r="H3400" t="b">
        <v>0</v>
      </c>
      <c r="I3400" s="25" t="s">
        <v>5740</v>
      </c>
    </row>
    <row r="3401" spans="1:9" x14ac:dyDescent="0.3">
      <c r="A3401" s="25"/>
      <c r="B3401">
        <v>3399</v>
      </c>
      <c r="C3401" s="9" t="s">
        <v>1134</v>
      </c>
      <c r="D3401" s="25"/>
      <c r="E3401">
        <v>10</v>
      </c>
      <c r="F3401" s="25" t="str">
        <f>VLOOKUP(vAccountPlanning[[#This Row],[Type]],TableTypeAccount[],2)</f>
        <v>Liabilities</v>
      </c>
      <c r="H3401" t="b">
        <v>0</v>
      </c>
      <c r="I3401" s="25" t="s">
        <v>5741</v>
      </c>
    </row>
    <row r="3402" spans="1:9" x14ac:dyDescent="0.3">
      <c r="A3402" s="25"/>
      <c r="B3402">
        <v>3400</v>
      </c>
      <c r="C3402" s="9" t="s">
        <v>1135</v>
      </c>
      <c r="D3402" s="25"/>
      <c r="E3402">
        <v>10</v>
      </c>
      <c r="F3402" s="25" t="str">
        <f>VLOOKUP(vAccountPlanning[[#This Row],[Type]],TableTypeAccount[],2)</f>
        <v>Liabilities</v>
      </c>
      <c r="H3402" t="b">
        <v>0</v>
      </c>
      <c r="I3402" s="25" t="s">
        <v>5742</v>
      </c>
    </row>
    <row r="3403" spans="1:9" x14ac:dyDescent="0.3">
      <c r="A3403" s="25"/>
      <c r="B3403">
        <v>3401</v>
      </c>
      <c r="C3403" s="9" t="s">
        <v>1135</v>
      </c>
      <c r="D3403" s="25"/>
      <c r="E3403">
        <v>10</v>
      </c>
      <c r="F3403" s="25" t="str">
        <f>VLOOKUP(vAccountPlanning[[#This Row],[Type]],TableTypeAccount[],2)</f>
        <v>Liabilities</v>
      </c>
      <c r="H3403" t="b">
        <v>0</v>
      </c>
      <c r="I3403" s="25" t="s">
        <v>5743</v>
      </c>
    </row>
    <row r="3404" spans="1:9" x14ac:dyDescent="0.3">
      <c r="A3404" s="25"/>
      <c r="B3404">
        <v>3402</v>
      </c>
      <c r="C3404" s="9" t="s">
        <v>1135</v>
      </c>
      <c r="D3404" s="25"/>
      <c r="E3404">
        <v>10</v>
      </c>
      <c r="F3404" s="25" t="str">
        <f>VLOOKUP(vAccountPlanning[[#This Row],[Type]],TableTypeAccount[],2)</f>
        <v>Liabilities</v>
      </c>
      <c r="H3404" t="b">
        <v>0</v>
      </c>
      <c r="I3404" s="25" t="s">
        <v>5744</v>
      </c>
    </row>
    <row r="3405" spans="1:9" x14ac:dyDescent="0.3">
      <c r="A3405" s="25"/>
      <c r="B3405">
        <v>3403</v>
      </c>
      <c r="C3405" s="9" t="s">
        <v>1135</v>
      </c>
      <c r="D3405" s="25"/>
      <c r="E3405">
        <v>10</v>
      </c>
      <c r="F3405" s="25" t="str">
        <f>VLOOKUP(vAccountPlanning[[#This Row],[Type]],TableTypeAccount[],2)</f>
        <v>Liabilities</v>
      </c>
      <c r="H3405" t="b">
        <v>0</v>
      </c>
      <c r="I3405" s="25" t="s">
        <v>5745</v>
      </c>
    </row>
    <row r="3406" spans="1:9" x14ac:dyDescent="0.3">
      <c r="A3406" s="25"/>
      <c r="B3406">
        <v>3404</v>
      </c>
      <c r="C3406" s="9" t="s">
        <v>1135</v>
      </c>
      <c r="D3406" s="25"/>
      <c r="E3406">
        <v>10</v>
      </c>
      <c r="F3406" s="25" t="str">
        <f>VLOOKUP(vAccountPlanning[[#This Row],[Type]],TableTypeAccount[],2)</f>
        <v>Liabilities</v>
      </c>
      <c r="H3406" t="b">
        <v>0</v>
      </c>
      <c r="I3406" s="25" t="s">
        <v>5746</v>
      </c>
    </row>
    <row r="3407" spans="1:9" x14ac:dyDescent="0.3">
      <c r="A3407" s="25"/>
      <c r="B3407">
        <v>3405</v>
      </c>
      <c r="C3407" s="9" t="s">
        <v>1135</v>
      </c>
      <c r="D3407" s="25"/>
      <c r="E3407">
        <v>10</v>
      </c>
      <c r="F3407" s="25" t="str">
        <f>VLOOKUP(vAccountPlanning[[#This Row],[Type]],TableTypeAccount[],2)</f>
        <v>Liabilities</v>
      </c>
      <c r="H3407" t="b">
        <v>0</v>
      </c>
      <c r="I3407" s="25" t="s">
        <v>5747</v>
      </c>
    </row>
    <row r="3408" spans="1:9" x14ac:dyDescent="0.3">
      <c r="A3408" s="25"/>
      <c r="B3408">
        <v>3406</v>
      </c>
      <c r="C3408" s="9" t="s">
        <v>1135</v>
      </c>
      <c r="D3408" s="25"/>
      <c r="E3408">
        <v>10</v>
      </c>
      <c r="F3408" s="25" t="str">
        <f>VLOOKUP(vAccountPlanning[[#This Row],[Type]],TableTypeAccount[],2)</f>
        <v>Liabilities</v>
      </c>
      <c r="H3408" t="b">
        <v>0</v>
      </c>
      <c r="I3408" s="25" t="s">
        <v>5748</v>
      </c>
    </row>
    <row r="3409" spans="1:9" x14ac:dyDescent="0.3">
      <c r="A3409" s="25"/>
      <c r="B3409">
        <v>3407</v>
      </c>
      <c r="C3409" s="9" t="s">
        <v>1135</v>
      </c>
      <c r="D3409" s="25"/>
      <c r="E3409">
        <v>10</v>
      </c>
      <c r="F3409" s="25" t="str">
        <f>VLOOKUP(vAccountPlanning[[#This Row],[Type]],TableTypeAccount[],2)</f>
        <v>Liabilities</v>
      </c>
      <c r="H3409" t="b">
        <v>0</v>
      </c>
      <c r="I3409" s="25" t="s">
        <v>5749</v>
      </c>
    </row>
    <row r="3410" spans="1:9" x14ac:dyDescent="0.3">
      <c r="A3410" s="25"/>
      <c r="B3410">
        <v>3408</v>
      </c>
      <c r="C3410" s="9" t="s">
        <v>1135</v>
      </c>
      <c r="D3410" s="25"/>
      <c r="E3410">
        <v>10</v>
      </c>
      <c r="F3410" s="25" t="str">
        <f>VLOOKUP(vAccountPlanning[[#This Row],[Type]],TableTypeAccount[],2)</f>
        <v>Liabilities</v>
      </c>
      <c r="H3410" t="b">
        <v>0</v>
      </c>
      <c r="I3410" s="25" t="s">
        <v>5750</v>
      </c>
    </row>
    <row r="3411" spans="1:9" x14ac:dyDescent="0.3">
      <c r="A3411" s="25"/>
      <c r="B3411">
        <v>3409</v>
      </c>
      <c r="C3411" s="9" t="s">
        <v>1135</v>
      </c>
      <c r="D3411" s="25"/>
      <c r="E3411">
        <v>10</v>
      </c>
      <c r="F3411" s="25" t="str">
        <f>VLOOKUP(vAccountPlanning[[#This Row],[Type]],TableTypeAccount[],2)</f>
        <v>Liabilities</v>
      </c>
      <c r="H3411" t="b">
        <v>0</v>
      </c>
      <c r="I3411" s="25" t="s">
        <v>5751</v>
      </c>
    </row>
    <row r="3412" spans="1:9" x14ac:dyDescent="0.3">
      <c r="A3412" s="25"/>
      <c r="B3412">
        <v>3410</v>
      </c>
      <c r="C3412" s="9" t="s">
        <v>1135</v>
      </c>
      <c r="D3412" s="25"/>
      <c r="E3412">
        <v>10</v>
      </c>
      <c r="F3412" s="25" t="str">
        <f>VLOOKUP(vAccountPlanning[[#This Row],[Type]],TableTypeAccount[],2)</f>
        <v>Liabilities</v>
      </c>
      <c r="H3412" t="b">
        <v>0</v>
      </c>
      <c r="I3412" s="25" t="s">
        <v>5752</v>
      </c>
    </row>
    <row r="3413" spans="1:9" x14ac:dyDescent="0.3">
      <c r="A3413" s="25"/>
      <c r="B3413">
        <v>3411</v>
      </c>
      <c r="C3413" s="9" t="s">
        <v>1135</v>
      </c>
      <c r="D3413" s="25"/>
      <c r="E3413">
        <v>10</v>
      </c>
      <c r="F3413" s="25" t="str">
        <f>VLOOKUP(vAccountPlanning[[#This Row],[Type]],TableTypeAccount[],2)</f>
        <v>Liabilities</v>
      </c>
      <c r="H3413" t="b">
        <v>0</v>
      </c>
      <c r="I3413" s="25" t="s">
        <v>5753</v>
      </c>
    </row>
    <row r="3414" spans="1:9" x14ac:dyDescent="0.3">
      <c r="A3414" s="25"/>
      <c r="B3414">
        <v>3412</v>
      </c>
      <c r="C3414" s="9" t="s">
        <v>1135</v>
      </c>
      <c r="D3414" s="25"/>
      <c r="E3414">
        <v>10</v>
      </c>
      <c r="F3414" s="25" t="str">
        <f>VLOOKUP(vAccountPlanning[[#This Row],[Type]],TableTypeAccount[],2)</f>
        <v>Liabilities</v>
      </c>
      <c r="H3414" t="b">
        <v>0</v>
      </c>
      <c r="I3414" s="25" t="s">
        <v>5754</v>
      </c>
    </row>
    <row r="3415" spans="1:9" x14ac:dyDescent="0.3">
      <c r="A3415" s="25"/>
      <c r="B3415">
        <v>3413</v>
      </c>
      <c r="C3415" s="9" t="s">
        <v>1135</v>
      </c>
      <c r="D3415" s="25"/>
      <c r="E3415">
        <v>10</v>
      </c>
      <c r="F3415" s="25" t="str">
        <f>VLOOKUP(vAccountPlanning[[#This Row],[Type]],TableTypeAccount[],2)</f>
        <v>Liabilities</v>
      </c>
      <c r="H3415" t="b">
        <v>0</v>
      </c>
      <c r="I3415" s="25" t="s">
        <v>5755</v>
      </c>
    </row>
    <row r="3416" spans="1:9" x14ac:dyDescent="0.3">
      <c r="A3416" s="25"/>
      <c r="B3416">
        <v>3414</v>
      </c>
      <c r="C3416" s="9" t="s">
        <v>1135</v>
      </c>
      <c r="D3416" s="25"/>
      <c r="E3416">
        <v>10</v>
      </c>
      <c r="F3416" s="25" t="str">
        <f>VLOOKUP(vAccountPlanning[[#This Row],[Type]],TableTypeAccount[],2)</f>
        <v>Liabilities</v>
      </c>
      <c r="H3416" t="b">
        <v>0</v>
      </c>
      <c r="I3416" s="25" t="s">
        <v>5756</v>
      </c>
    </row>
    <row r="3417" spans="1:9" x14ac:dyDescent="0.3">
      <c r="A3417" s="25"/>
      <c r="B3417">
        <v>3415</v>
      </c>
      <c r="C3417" s="9" t="s">
        <v>1135</v>
      </c>
      <c r="D3417" s="25"/>
      <c r="E3417">
        <v>10</v>
      </c>
      <c r="F3417" s="25" t="str">
        <f>VLOOKUP(vAccountPlanning[[#This Row],[Type]],TableTypeAccount[],2)</f>
        <v>Liabilities</v>
      </c>
      <c r="H3417" t="b">
        <v>0</v>
      </c>
      <c r="I3417" s="25" t="s">
        <v>5757</v>
      </c>
    </row>
    <row r="3418" spans="1:9" x14ac:dyDescent="0.3">
      <c r="A3418" s="25"/>
      <c r="B3418">
        <v>3416</v>
      </c>
      <c r="C3418" s="9" t="s">
        <v>1135</v>
      </c>
      <c r="D3418" s="25"/>
      <c r="E3418">
        <v>10</v>
      </c>
      <c r="F3418" s="25" t="str">
        <f>VLOOKUP(vAccountPlanning[[#This Row],[Type]],TableTypeAccount[],2)</f>
        <v>Liabilities</v>
      </c>
      <c r="H3418" t="b">
        <v>0</v>
      </c>
      <c r="I3418" s="25" t="s">
        <v>5758</v>
      </c>
    </row>
    <row r="3419" spans="1:9" x14ac:dyDescent="0.3">
      <c r="A3419" s="25"/>
      <c r="B3419">
        <v>3417</v>
      </c>
      <c r="C3419" s="9" t="s">
        <v>1135</v>
      </c>
      <c r="D3419" s="25"/>
      <c r="E3419">
        <v>10</v>
      </c>
      <c r="F3419" s="25" t="str">
        <f>VLOOKUP(vAccountPlanning[[#This Row],[Type]],TableTypeAccount[],2)</f>
        <v>Liabilities</v>
      </c>
      <c r="H3419" t="b">
        <v>0</v>
      </c>
      <c r="I3419" s="25" t="s">
        <v>5759</v>
      </c>
    </row>
    <row r="3420" spans="1:9" x14ac:dyDescent="0.3">
      <c r="A3420" s="25"/>
      <c r="B3420">
        <v>3418</v>
      </c>
      <c r="C3420" s="9" t="s">
        <v>1135</v>
      </c>
      <c r="D3420" s="25"/>
      <c r="E3420">
        <v>10</v>
      </c>
      <c r="F3420" s="25" t="str">
        <f>VLOOKUP(vAccountPlanning[[#This Row],[Type]],TableTypeAccount[],2)</f>
        <v>Liabilities</v>
      </c>
      <c r="H3420" t="b">
        <v>0</v>
      </c>
      <c r="I3420" s="25" t="s">
        <v>5760</v>
      </c>
    </row>
    <row r="3421" spans="1:9" x14ac:dyDescent="0.3">
      <c r="A3421" s="25"/>
      <c r="B3421">
        <v>3419</v>
      </c>
      <c r="C3421" s="9" t="s">
        <v>1135</v>
      </c>
      <c r="D3421" s="25"/>
      <c r="E3421">
        <v>10</v>
      </c>
      <c r="F3421" s="25" t="str">
        <f>VLOOKUP(vAccountPlanning[[#This Row],[Type]],TableTypeAccount[],2)</f>
        <v>Liabilities</v>
      </c>
      <c r="H3421" t="b">
        <v>0</v>
      </c>
      <c r="I3421" s="25" t="s">
        <v>5761</v>
      </c>
    </row>
    <row r="3422" spans="1:9" x14ac:dyDescent="0.3">
      <c r="A3422" s="25"/>
      <c r="B3422">
        <v>3420</v>
      </c>
      <c r="C3422" s="9" t="s">
        <v>1129</v>
      </c>
      <c r="D3422" s="25"/>
      <c r="E3422">
        <v>10</v>
      </c>
      <c r="F3422" s="25" t="str">
        <f>VLOOKUP(vAccountPlanning[[#This Row],[Type]],TableTypeAccount[],2)</f>
        <v>Liabilities</v>
      </c>
      <c r="H3422" t="b">
        <v>0</v>
      </c>
      <c r="I3422" s="25" t="s">
        <v>5762</v>
      </c>
    </row>
    <row r="3423" spans="1:9" x14ac:dyDescent="0.3">
      <c r="A3423" s="25"/>
      <c r="B3423">
        <v>3421</v>
      </c>
      <c r="C3423" s="9" t="s">
        <v>1129</v>
      </c>
      <c r="D3423" s="25"/>
      <c r="E3423">
        <v>10</v>
      </c>
      <c r="F3423" s="25" t="str">
        <f>VLOOKUP(vAccountPlanning[[#This Row],[Type]],TableTypeAccount[],2)</f>
        <v>Liabilities</v>
      </c>
      <c r="H3423" t="b">
        <v>0</v>
      </c>
      <c r="I3423" s="25" t="s">
        <v>5763</v>
      </c>
    </row>
    <row r="3424" spans="1:9" x14ac:dyDescent="0.3">
      <c r="A3424" s="25"/>
      <c r="B3424">
        <v>3422</v>
      </c>
      <c r="C3424" s="9" t="s">
        <v>1129</v>
      </c>
      <c r="D3424" s="25"/>
      <c r="E3424">
        <v>10</v>
      </c>
      <c r="F3424" s="25" t="str">
        <f>VLOOKUP(vAccountPlanning[[#This Row],[Type]],TableTypeAccount[],2)</f>
        <v>Liabilities</v>
      </c>
      <c r="H3424" t="b">
        <v>0</v>
      </c>
      <c r="I3424" s="25" t="s">
        <v>5764</v>
      </c>
    </row>
    <row r="3425" spans="1:9" x14ac:dyDescent="0.3">
      <c r="A3425" s="25"/>
      <c r="B3425">
        <v>3423</v>
      </c>
      <c r="C3425" s="9" t="s">
        <v>1129</v>
      </c>
      <c r="D3425" s="25"/>
      <c r="E3425">
        <v>10</v>
      </c>
      <c r="F3425" s="25" t="str">
        <f>VLOOKUP(vAccountPlanning[[#This Row],[Type]],TableTypeAccount[],2)</f>
        <v>Liabilities</v>
      </c>
      <c r="H3425" t="b">
        <v>0</v>
      </c>
      <c r="I3425" s="25" t="s">
        <v>5765</v>
      </c>
    </row>
    <row r="3426" spans="1:9" x14ac:dyDescent="0.3">
      <c r="A3426" s="25"/>
      <c r="B3426">
        <v>3424</v>
      </c>
      <c r="C3426" s="9" t="s">
        <v>1129</v>
      </c>
      <c r="D3426" s="25"/>
      <c r="E3426">
        <v>10</v>
      </c>
      <c r="F3426" s="25" t="str">
        <f>VLOOKUP(vAccountPlanning[[#This Row],[Type]],TableTypeAccount[],2)</f>
        <v>Liabilities</v>
      </c>
      <c r="H3426" t="b">
        <v>0</v>
      </c>
      <c r="I3426" s="25" t="s">
        <v>5766</v>
      </c>
    </row>
    <row r="3427" spans="1:9" x14ac:dyDescent="0.3">
      <c r="A3427" s="25"/>
      <c r="B3427">
        <v>3425</v>
      </c>
      <c r="C3427" s="9" t="s">
        <v>1129</v>
      </c>
      <c r="D3427" s="25"/>
      <c r="E3427">
        <v>10</v>
      </c>
      <c r="F3427" s="25" t="str">
        <f>VLOOKUP(vAccountPlanning[[#This Row],[Type]],TableTypeAccount[],2)</f>
        <v>Liabilities</v>
      </c>
      <c r="H3427" t="b">
        <v>0</v>
      </c>
      <c r="I3427" s="25" t="s">
        <v>5767</v>
      </c>
    </row>
    <row r="3428" spans="1:9" x14ac:dyDescent="0.3">
      <c r="A3428" s="25"/>
      <c r="B3428">
        <v>3426</v>
      </c>
      <c r="C3428" s="9" t="s">
        <v>1129</v>
      </c>
      <c r="D3428" s="25"/>
      <c r="E3428">
        <v>10</v>
      </c>
      <c r="F3428" s="25" t="str">
        <f>VLOOKUP(vAccountPlanning[[#This Row],[Type]],TableTypeAccount[],2)</f>
        <v>Liabilities</v>
      </c>
      <c r="H3428" t="b">
        <v>0</v>
      </c>
      <c r="I3428" s="25" t="s">
        <v>5768</v>
      </c>
    </row>
    <row r="3429" spans="1:9" x14ac:dyDescent="0.3">
      <c r="A3429" s="25"/>
      <c r="B3429">
        <v>3427</v>
      </c>
      <c r="C3429" s="9" t="s">
        <v>1129</v>
      </c>
      <c r="D3429" s="25"/>
      <c r="E3429">
        <v>10</v>
      </c>
      <c r="F3429" s="25" t="str">
        <f>VLOOKUP(vAccountPlanning[[#This Row],[Type]],TableTypeAccount[],2)</f>
        <v>Liabilities</v>
      </c>
      <c r="H3429" t="b">
        <v>0</v>
      </c>
      <c r="I3429" s="25" t="s">
        <v>5769</v>
      </c>
    </row>
    <row r="3430" spans="1:9" x14ac:dyDescent="0.3">
      <c r="A3430" s="25"/>
      <c r="B3430">
        <v>3428</v>
      </c>
      <c r="C3430" s="9" t="s">
        <v>1129</v>
      </c>
      <c r="D3430" s="25"/>
      <c r="E3430">
        <v>10</v>
      </c>
      <c r="F3430" s="25" t="str">
        <f>VLOOKUP(vAccountPlanning[[#This Row],[Type]],TableTypeAccount[],2)</f>
        <v>Liabilities</v>
      </c>
      <c r="H3430" t="b">
        <v>0</v>
      </c>
      <c r="I3430" s="25" t="s">
        <v>5770</v>
      </c>
    </row>
    <row r="3431" spans="1:9" x14ac:dyDescent="0.3">
      <c r="A3431" s="25"/>
      <c r="B3431">
        <v>3429</v>
      </c>
      <c r="C3431" s="9" t="s">
        <v>1129</v>
      </c>
      <c r="D3431" s="25"/>
      <c r="E3431">
        <v>10</v>
      </c>
      <c r="F3431" s="25" t="str">
        <f>VLOOKUP(vAccountPlanning[[#This Row],[Type]],TableTypeAccount[],2)</f>
        <v>Liabilities</v>
      </c>
      <c r="H3431" t="b">
        <v>0</v>
      </c>
      <c r="I3431" s="25" t="s">
        <v>5771</v>
      </c>
    </row>
    <row r="3432" spans="1:9" x14ac:dyDescent="0.3">
      <c r="A3432" s="25"/>
      <c r="B3432">
        <v>3430</v>
      </c>
      <c r="C3432" s="9" t="s">
        <v>1129</v>
      </c>
      <c r="D3432" s="25"/>
      <c r="E3432">
        <v>10</v>
      </c>
      <c r="F3432" s="25" t="str">
        <f>VLOOKUP(vAccountPlanning[[#This Row],[Type]],TableTypeAccount[],2)</f>
        <v>Liabilities</v>
      </c>
      <c r="H3432" t="b">
        <v>0</v>
      </c>
      <c r="I3432" s="25" t="s">
        <v>5772</v>
      </c>
    </row>
    <row r="3433" spans="1:9" x14ac:dyDescent="0.3">
      <c r="A3433" s="25"/>
      <c r="B3433">
        <v>3431</v>
      </c>
      <c r="C3433" s="9" t="s">
        <v>1129</v>
      </c>
      <c r="D3433" s="25"/>
      <c r="E3433">
        <v>10</v>
      </c>
      <c r="F3433" s="25" t="str">
        <f>VLOOKUP(vAccountPlanning[[#This Row],[Type]],TableTypeAccount[],2)</f>
        <v>Liabilities</v>
      </c>
      <c r="H3433" t="b">
        <v>0</v>
      </c>
      <c r="I3433" s="25" t="s">
        <v>5773</v>
      </c>
    </row>
    <row r="3434" spans="1:9" x14ac:dyDescent="0.3">
      <c r="A3434" s="25"/>
      <c r="B3434">
        <v>3432</v>
      </c>
      <c r="C3434" s="9" t="s">
        <v>1129</v>
      </c>
      <c r="D3434" s="25"/>
      <c r="E3434">
        <v>10</v>
      </c>
      <c r="F3434" s="25" t="str">
        <f>VLOOKUP(vAccountPlanning[[#This Row],[Type]],TableTypeAccount[],2)</f>
        <v>Liabilities</v>
      </c>
      <c r="H3434" t="b">
        <v>0</v>
      </c>
      <c r="I3434" s="25" t="s">
        <v>5774</v>
      </c>
    </row>
    <row r="3435" spans="1:9" x14ac:dyDescent="0.3">
      <c r="A3435" s="25"/>
      <c r="B3435">
        <v>3433</v>
      </c>
      <c r="C3435" s="9" t="s">
        <v>1129</v>
      </c>
      <c r="D3435" s="25"/>
      <c r="E3435">
        <v>10</v>
      </c>
      <c r="F3435" s="25" t="str">
        <f>VLOOKUP(vAccountPlanning[[#This Row],[Type]],TableTypeAccount[],2)</f>
        <v>Liabilities</v>
      </c>
      <c r="H3435" t="b">
        <v>0</v>
      </c>
      <c r="I3435" s="25" t="s">
        <v>5775</v>
      </c>
    </row>
    <row r="3436" spans="1:9" x14ac:dyDescent="0.3">
      <c r="A3436" s="25"/>
      <c r="B3436">
        <v>3434</v>
      </c>
      <c r="C3436" s="9" t="s">
        <v>1129</v>
      </c>
      <c r="D3436" s="25"/>
      <c r="E3436">
        <v>10</v>
      </c>
      <c r="F3436" s="25" t="str">
        <f>VLOOKUP(vAccountPlanning[[#This Row],[Type]],TableTypeAccount[],2)</f>
        <v>Liabilities</v>
      </c>
      <c r="H3436" t="b">
        <v>0</v>
      </c>
      <c r="I3436" s="25" t="s">
        <v>5776</v>
      </c>
    </row>
    <row r="3437" spans="1:9" x14ac:dyDescent="0.3">
      <c r="A3437" s="25"/>
      <c r="B3437">
        <v>3435</v>
      </c>
      <c r="C3437" s="9" t="s">
        <v>1129</v>
      </c>
      <c r="D3437" s="25"/>
      <c r="E3437">
        <v>10</v>
      </c>
      <c r="F3437" s="25" t="str">
        <f>VLOOKUP(vAccountPlanning[[#This Row],[Type]],TableTypeAccount[],2)</f>
        <v>Liabilities</v>
      </c>
      <c r="H3437" t="b">
        <v>0</v>
      </c>
      <c r="I3437" s="25" t="s">
        <v>5777</v>
      </c>
    </row>
    <row r="3438" spans="1:9" x14ac:dyDescent="0.3">
      <c r="A3438" s="25"/>
      <c r="B3438">
        <v>3436</v>
      </c>
      <c r="C3438" s="9" t="s">
        <v>1129</v>
      </c>
      <c r="D3438" s="25"/>
      <c r="E3438">
        <v>10</v>
      </c>
      <c r="F3438" s="25" t="str">
        <f>VLOOKUP(vAccountPlanning[[#This Row],[Type]],TableTypeAccount[],2)</f>
        <v>Liabilities</v>
      </c>
      <c r="H3438" t="b">
        <v>0</v>
      </c>
      <c r="I3438" s="25" t="s">
        <v>5778</v>
      </c>
    </row>
    <row r="3439" spans="1:9" x14ac:dyDescent="0.3">
      <c r="A3439" s="25"/>
      <c r="B3439">
        <v>3437</v>
      </c>
      <c r="C3439" s="9" t="s">
        <v>1129</v>
      </c>
      <c r="D3439" s="25"/>
      <c r="E3439">
        <v>10</v>
      </c>
      <c r="F3439" s="25" t="str">
        <f>VLOOKUP(vAccountPlanning[[#This Row],[Type]],TableTypeAccount[],2)</f>
        <v>Liabilities</v>
      </c>
      <c r="H3439" t="b">
        <v>0</v>
      </c>
      <c r="I3439" s="25" t="s">
        <v>5779</v>
      </c>
    </row>
    <row r="3440" spans="1:9" x14ac:dyDescent="0.3">
      <c r="A3440" s="25"/>
      <c r="B3440">
        <v>3438</v>
      </c>
      <c r="C3440" s="9" t="s">
        <v>1129</v>
      </c>
      <c r="D3440" s="25"/>
      <c r="E3440">
        <v>10</v>
      </c>
      <c r="F3440" s="25" t="str">
        <f>VLOOKUP(vAccountPlanning[[#This Row],[Type]],TableTypeAccount[],2)</f>
        <v>Liabilities</v>
      </c>
      <c r="H3440" t="b">
        <v>0</v>
      </c>
      <c r="I3440" s="25" t="s">
        <v>5780</v>
      </c>
    </row>
    <row r="3441" spans="1:9" x14ac:dyDescent="0.3">
      <c r="A3441" s="25"/>
      <c r="B3441">
        <v>3439</v>
      </c>
      <c r="C3441" s="9" t="s">
        <v>1129</v>
      </c>
      <c r="D3441" s="25"/>
      <c r="E3441">
        <v>10</v>
      </c>
      <c r="F3441" s="25" t="str">
        <f>VLOOKUP(vAccountPlanning[[#This Row],[Type]],TableTypeAccount[],2)</f>
        <v>Liabilities</v>
      </c>
      <c r="H3441" t="b">
        <v>0</v>
      </c>
      <c r="I3441" s="25" t="s">
        <v>5781</v>
      </c>
    </row>
    <row r="3442" spans="1:9" x14ac:dyDescent="0.3">
      <c r="A3442" s="25"/>
      <c r="B3442">
        <v>3440</v>
      </c>
      <c r="C3442" s="9" t="s">
        <v>1129</v>
      </c>
      <c r="D3442" s="25"/>
      <c r="E3442">
        <v>10</v>
      </c>
      <c r="F3442" s="25" t="str">
        <f>VLOOKUP(vAccountPlanning[[#This Row],[Type]],TableTypeAccount[],2)</f>
        <v>Liabilities</v>
      </c>
      <c r="H3442" t="b">
        <v>0</v>
      </c>
      <c r="I3442" s="25" t="s">
        <v>5782</v>
      </c>
    </row>
    <row r="3443" spans="1:9" x14ac:dyDescent="0.3">
      <c r="A3443" s="25"/>
      <c r="B3443">
        <v>3441</v>
      </c>
      <c r="C3443" s="9" t="s">
        <v>1129</v>
      </c>
      <c r="D3443" s="25"/>
      <c r="E3443">
        <v>10</v>
      </c>
      <c r="F3443" s="25" t="str">
        <f>VLOOKUP(vAccountPlanning[[#This Row],[Type]],TableTypeAccount[],2)</f>
        <v>Liabilities</v>
      </c>
      <c r="H3443" t="b">
        <v>0</v>
      </c>
      <c r="I3443" s="25" t="s">
        <v>5783</v>
      </c>
    </row>
    <row r="3444" spans="1:9" x14ac:dyDescent="0.3">
      <c r="A3444" s="25"/>
      <c r="B3444">
        <v>3442</v>
      </c>
      <c r="C3444" s="9" t="s">
        <v>1129</v>
      </c>
      <c r="D3444" s="25"/>
      <c r="E3444">
        <v>10</v>
      </c>
      <c r="F3444" s="25" t="str">
        <f>VLOOKUP(vAccountPlanning[[#This Row],[Type]],TableTypeAccount[],2)</f>
        <v>Liabilities</v>
      </c>
      <c r="H3444" t="b">
        <v>0</v>
      </c>
      <c r="I3444" s="25" t="s">
        <v>5784</v>
      </c>
    </row>
    <row r="3445" spans="1:9" x14ac:dyDescent="0.3">
      <c r="A3445" s="25"/>
      <c r="B3445">
        <v>3443</v>
      </c>
      <c r="C3445" s="9" t="s">
        <v>1129</v>
      </c>
      <c r="D3445" s="25"/>
      <c r="E3445">
        <v>10</v>
      </c>
      <c r="F3445" s="25" t="str">
        <f>VLOOKUP(vAccountPlanning[[#This Row],[Type]],TableTypeAccount[],2)</f>
        <v>Liabilities</v>
      </c>
      <c r="H3445" t="b">
        <v>0</v>
      </c>
      <c r="I3445" s="25" t="s">
        <v>5785</v>
      </c>
    </row>
    <row r="3446" spans="1:9" x14ac:dyDescent="0.3">
      <c r="A3446" s="25"/>
      <c r="B3446">
        <v>3444</v>
      </c>
      <c r="C3446" s="9" t="s">
        <v>1129</v>
      </c>
      <c r="D3446" s="25"/>
      <c r="E3446">
        <v>10</v>
      </c>
      <c r="F3446" s="25" t="str">
        <f>VLOOKUP(vAccountPlanning[[#This Row],[Type]],TableTypeAccount[],2)</f>
        <v>Liabilities</v>
      </c>
      <c r="H3446" t="b">
        <v>0</v>
      </c>
      <c r="I3446" s="25" t="s">
        <v>5786</v>
      </c>
    </row>
    <row r="3447" spans="1:9" x14ac:dyDescent="0.3">
      <c r="A3447" s="25"/>
      <c r="B3447">
        <v>3445</v>
      </c>
      <c r="C3447" s="9" t="s">
        <v>1129</v>
      </c>
      <c r="D3447" s="25"/>
      <c r="E3447">
        <v>10</v>
      </c>
      <c r="F3447" s="25" t="str">
        <f>VLOOKUP(vAccountPlanning[[#This Row],[Type]],TableTypeAccount[],2)</f>
        <v>Liabilities</v>
      </c>
      <c r="H3447" t="b">
        <v>0</v>
      </c>
      <c r="I3447" s="25" t="s">
        <v>5787</v>
      </c>
    </row>
    <row r="3448" spans="1:9" x14ac:dyDescent="0.3">
      <c r="A3448" s="25"/>
      <c r="B3448">
        <v>3446</v>
      </c>
      <c r="C3448" s="9" t="s">
        <v>1129</v>
      </c>
      <c r="D3448" s="25"/>
      <c r="E3448">
        <v>10</v>
      </c>
      <c r="F3448" s="25" t="str">
        <f>VLOOKUP(vAccountPlanning[[#This Row],[Type]],TableTypeAccount[],2)</f>
        <v>Liabilities</v>
      </c>
      <c r="H3448" t="b">
        <v>0</v>
      </c>
      <c r="I3448" s="25" t="s">
        <v>5788</v>
      </c>
    </row>
    <row r="3449" spans="1:9" x14ac:dyDescent="0.3">
      <c r="A3449" s="25"/>
      <c r="B3449">
        <v>3447</v>
      </c>
      <c r="C3449" s="9" t="s">
        <v>1129</v>
      </c>
      <c r="D3449" s="25"/>
      <c r="E3449">
        <v>10</v>
      </c>
      <c r="F3449" s="25" t="str">
        <f>VLOOKUP(vAccountPlanning[[#This Row],[Type]],TableTypeAccount[],2)</f>
        <v>Liabilities</v>
      </c>
      <c r="H3449" t="b">
        <v>0</v>
      </c>
      <c r="I3449" s="25" t="s">
        <v>5789</v>
      </c>
    </row>
    <row r="3450" spans="1:9" x14ac:dyDescent="0.3">
      <c r="A3450" s="25"/>
      <c r="B3450">
        <v>3448</v>
      </c>
      <c r="C3450" s="9" t="s">
        <v>1129</v>
      </c>
      <c r="D3450" s="25"/>
      <c r="E3450">
        <v>10</v>
      </c>
      <c r="F3450" s="25" t="str">
        <f>VLOOKUP(vAccountPlanning[[#This Row],[Type]],TableTypeAccount[],2)</f>
        <v>Liabilities</v>
      </c>
      <c r="H3450" t="b">
        <v>0</v>
      </c>
      <c r="I3450" s="25" t="s">
        <v>5790</v>
      </c>
    </row>
    <row r="3451" spans="1:9" x14ac:dyDescent="0.3">
      <c r="A3451" s="25"/>
      <c r="B3451">
        <v>3449</v>
      </c>
      <c r="C3451" s="9" t="s">
        <v>1129</v>
      </c>
      <c r="D3451" s="25"/>
      <c r="E3451">
        <v>10</v>
      </c>
      <c r="F3451" s="25" t="str">
        <f>VLOOKUP(vAccountPlanning[[#This Row],[Type]],TableTypeAccount[],2)</f>
        <v>Liabilities</v>
      </c>
      <c r="H3451" t="b">
        <v>0</v>
      </c>
      <c r="I3451" s="25" t="s">
        <v>5791</v>
      </c>
    </row>
    <row r="3452" spans="1:9" x14ac:dyDescent="0.3">
      <c r="A3452" s="25"/>
      <c r="B3452">
        <v>3450</v>
      </c>
      <c r="C3452" s="9" t="s">
        <v>1136</v>
      </c>
      <c r="D3452" s="25"/>
      <c r="E3452">
        <v>10</v>
      </c>
      <c r="F3452" s="25" t="str">
        <f>VLOOKUP(vAccountPlanning[[#This Row],[Type]],TableTypeAccount[],2)</f>
        <v>Liabilities</v>
      </c>
      <c r="H3452" t="b">
        <v>0</v>
      </c>
      <c r="I3452" s="25" t="s">
        <v>5792</v>
      </c>
    </row>
    <row r="3453" spans="1:9" x14ac:dyDescent="0.3">
      <c r="A3453" s="25"/>
      <c r="B3453">
        <v>3451</v>
      </c>
      <c r="C3453" s="9" t="s">
        <v>1136</v>
      </c>
      <c r="D3453" s="25"/>
      <c r="E3453">
        <v>10</v>
      </c>
      <c r="F3453" s="25" t="str">
        <f>VLOOKUP(vAccountPlanning[[#This Row],[Type]],TableTypeAccount[],2)</f>
        <v>Liabilities</v>
      </c>
      <c r="H3453" t="b">
        <v>0</v>
      </c>
      <c r="I3453" s="25" t="s">
        <v>5793</v>
      </c>
    </row>
    <row r="3454" spans="1:9" x14ac:dyDescent="0.3">
      <c r="A3454" s="25"/>
      <c r="B3454">
        <v>3452</v>
      </c>
      <c r="C3454" s="9" t="s">
        <v>1136</v>
      </c>
      <c r="D3454" s="25"/>
      <c r="E3454">
        <v>10</v>
      </c>
      <c r="F3454" s="25" t="str">
        <f>VLOOKUP(vAccountPlanning[[#This Row],[Type]],TableTypeAccount[],2)</f>
        <v>Liabilities</v>
      </c>
      <c r="H3454" t="b">
        <v>0</v>
      </c>
      <c r="I3454" s="25" t="s">
        <v>5794</v>
      </c>
    </row>
    <row r="3455" spans="1:9" x14ac:dyDescent="0.3">
      <c r="A3455" s="25"/>
      <c r="B3455">
        <v>3453</v>
      </c>
      <c r="C3455" s="9" t="s">
        <v>1136</v>
      </c>
      <c r="D3455" s="25"/>
      <c r="E3455">
        <v>10</v>
      </c>
      <c r="F3455" s="25" t="str">
        <f>VLOOKUP(vAccountPlanning[[#This Row],[Type]],TableTypeAccount[],2)</f>
        <v>Liabilities</v>
      </c>
      <c r="H3455" t="b">
        <v>0</v>
      </c>
      <c r="I3455" s="25" t="s">
        <v>5795</v>
      </c>
    </row>
    <row r="3456" spans="1:9" x14ac:dyDescent="0.3">
      <c r="A3456" s="25"/>
      <c r="B3456">
        <v>3454</v>
      </c>
      <c r="C3456" s="9" t="s">
        <v>1136</v>
      </c>
      <c r="D3456" s="25"/>
      <c r="E3456">
        <v>10</v>
      </c>
      <c r="F3456" s="25" t="str">
        <f>VLOOKUP(vAccountPlanning[[#This Row],[Type]],TableTypeAccount[],2)</f>
        <v>Liabilities</v>
      </c>
      <c r="H3456" t="b">
        <v>0</v>
      </c>
      <c r="I3456" s="25" t="s">
        <v>5796</v>
      </c>
    </row>
    <row r="3457" spans="1:9" x14ac:dyDescent="0.3">
      <c r="A3457" s="25"/>
      <c r="B3457">
        <v>3455</v>
      </c>
      <c r="C3457" s="9" t="s">
        <v>1136</v>
      </c>
      <c r="D3457" s="25"/>
      <c r="E3457">
        <v>10</v>
      </c>
      <c r="F3457" s="25" t="str">
        <f>VLOOKUP(vAccountPlanning[[#This Row],[Type]],TableTypeAccount[],2)</f>
        <v>Liabilities</v>
      </c>
      <c r="H3457" t="b">
        <v>0</v>
      </c>
      <c r="I3457" s="25" t="s">
        <v>5797</v>
      </c>
    </row>
    <row r="3458" spans="1:9" x14ac:dyDescent="0.3">
      <c r="A3458" s="25"/>
      <c r="B3458">
        <v>3456</v>
      </c>
      <c r="C3458" s="9" t="s">
        <v>1136</v>
      </c>
      <c r="D3458" s="25"/>
      <c r="E3458">
        <v>10</v>
      </c>
      <c r="F3458" s="25" t="str">
        <f>VLOOKUP(vAccountPlanning[[#This Row],[Type]],TableTypeAccount[],2)</f>
        <v>Liabilities</v>
      </c>
      <c r="H3458" t="b">
        <v>0</v>
      </c>
      <c r="I3458" s="25" t="s">
        <v>5798</v>
      </c>
    </row>
    <row r="3459" spans="1:9" x14ac:dyDescent="0.3">
      <c r="A3459" s="25"/>
      <c r="B3459">
        <v>3457</v>
      </c>
      <c r="C3459" s="9" t="s">
        <v>1136</v>
      </c>
      <c r="D3459" s="25"/>
      <c r="E3459">
        <v>10</v>
      </c>
      <c r="F3459" s="25" t="str">
        <f>VLOOKUP(vAccountPlanning[[#This Row],[Type]],TableTypeAccount[],2)</f>
        <v>Liabilities</v>
      </c>
      <c r="H3459" t="b">
        <v>0</v>
      </c>
      <c r="I3459" s="25" t="s">
        <v>5799</v>
      </c>
    </row>
    <row r="3460" spans="1:9" x14ac:dyDescent="0.3">
      <c r="A3460" s="25"/>
      <c r="B3460">
        <v>3458</v>
      </c>
      <c r="C3460" s="9" t="s">
        <v>1136</v>
      </c>
      <c r="D3460" s="25"/>
      <c r="E3460">
        <v>10</v>
      </c>
      <c r="F3460" s="25" t="str">
        <f>VLOOKUP(vAccountPlanning[[#This Row],[Type]],TableTypeAccount[],2)</f>
        <v>Liabilities</v>
      </c>
      <c r="H3460" t="b">
        <v>0</v>
      </c>
      <c r="I3460" s="25" t="s">
        <v>5800</v>
      </c>
    </row>
    <row r="3461" spans="1:9" x14ac:dyDescent="0.3">
      <c r="A3461" s="25"/>
      <c r="B3461">
        <v>3459</v>
      </c>
      <c r="C3461" s="9" t="s">
        <v>1136</v>
      </c>
      <c r="D3461" s="25"/>
      <c r="E3461">
        <v>10</v>
      </c>
      <c r="F3461" s="25" t="str">
        <f>VLOOKUP(vAccountPlanning[[#This Row],[Type]],TableTypeAccount[],2)</f>
        <v>Liabilities</v>
      </c>
      <c r="H3461" t="b">
        <v>0</v>
      </c>
      <c r="I3461" s="25" t="s">
        <v>5801</v>
      </c>
    </row>
    <row r="3462" spans="1:9" x14ac:dyDescent="0.3">
      <c r="A3462" s="25"/>
      <c r="B3462">
        <v>3460</v>
      </c>
      <c r="C3462" s="9" t="s">
        <v>1136</v>
      </c>
      <c r="D3462" s="25"/>
      <c r="E3462">
        <v>10</v>
      </c>
      <c r="F3462" s="25" t="str">
        <f>VLOOKUP(vAccountPlanning[[#This Row],[Type]],TableTypeAccount[],2)</f>
        <v>Liabilities</v>
      </c>
      <c r="H3462" t="b">
        <v>0</v>
      </c>
      <c r="I3462" s="25" t="s">
        <v>5802</v>
      </c>
    </row>
    <row r="3463" spans="1:9" x14ac:dyDescent="0.3">
      <c r="A3463" s="25"/>
      <c r="B3463">
        <v>3461</v>
      </c>
      <c r="C3463" s="9" t="s">
        <v>1136</v>
      </c>
      <c r="D3463" s="25"/>
      <c r="E3463">
        <v>10</v>
      </c>
      <c r="F3463" s="25" t="str">
        <f>VLOOKUP(vAccountPlanning[[#This Row],[Type]],TableTypeAccount[],2)</f>
        <v>Liabilities</v>
      </c>
      <c r="H3463" t="b">
        <v>0</v>
      </c>
      <c r="I3463" s="25" t="s">
        <v>5803</v>
      </c>
    </row>
    <row r="3464" spans="1:9" x14ac:dyDescent="0.3">
      <c r="A3464" s="25"/>
      <c r="B3464">
        <v>3462</v>
      </c>
      <c r="C3464" s="9" t="s">
        <v>1136</v>
      </c>
      <c r="D3464" s="25"/>
      <c r="E3464">
        <v>10</v>
      </c>
      <c r="F3464" s="25" t="str">
        <f>VLOOKUP(vAccountPlanning[[#This Row],[Type]],TableTypeAccount[],2)</f>
        <v>Liabilities</v>
      </c>
      <c r="H3464" t="b">
        <v>0</v>
      </c>
      <c r="I3464" s="25" t="s">
        <v>5804</v>
      </c>
    </row>
    <row r="3465" spans="1:9" x14ac:dyDescent="0.3">
      <c r="A3465" s="25"/>
      <c r="B3465">
        <v>3463</v>
      </c>
      <c r="C3465" s="9" t="s">
        <v>1136</v>
      </c>
      <c r="D3465" s="25"/>
      <c r="E3465">
        <v>10</v>
      </c>
      <c r="F3465" s="25" t="str">
        <f>VLOOKUP(vAccountPlanning[[#This Row],[Type]],TableTypeAccount[],2)</f>
        <v>Liabilities</v>
      </c>
      <c r="H3465" t="b">
        <v>0</v>
      </c>
      <c r="I3465" s="25" t="s">
        <v>5805</v>
      </c>
    </row>
    <row r="3466" spans="1:9" x14ac:dyDescent="0.3">
      <c r="A3466" s="25"/>
      <c r="B3466">
        <v>3464</v>
      </c>
      <c r="C3466" s="9" t="s">
        <v>1136</v>
      </c>
      <c r="D3466" s="25"/>
      <c r="E3466">
        <v>10</v>
      </c>
      <c r="F3466" s="25" t="str">
        <f>VLOOKUP(vAccountPlanning[[#This Row],[Type]],TableTypeAccount[],2)</f>
        <v>Liabilities</v>
      </c>
      <c r="H3466" t="b">
        <v>0</v>
      </c>
      <c r="I3466" s="25" t="s">
        <v>5806</v>
      </c>
    </row>
    <row r="3467" spans="1:9" x14ac:dyDescent="0.3">
      <c r="A3467" s="25"/>
      <c r="B3467">
        <v>3465</v>
      </c>
      <c r="C3467" s="9" t="s">
        <v>1136</v>
      </c>
      <c r="D3467" s="25"/>
      <c r="E3467">
        <v>10</v>
      </c>
      <c r="F3467" s="25" t="str">
        <f>VLOOKUP(vAccountPlanning[[#This Row],[Type]],TableTypeAccount[],2)</f>
        <v>Liabilities</v>
      </c>
      <c r="H3467" t="b">
        <v>0</v>
      </c>
      <c r="I3467" s="25" t="s">
        <v>5807</v>
      </c>
    </row>
    <row r="3468" spans="1:9" x14ac:dyDescent="0.3">
      <c r="A3468" s="25"/>
      <c r="B3468">
        <v>3466</v>
      </c>
      <c r="C3468" s="9" t="s">
        <v>1136</v>
      </c>
      <c r="D3468" s="25"/>
      <c r="E3468">
        <v>10</v>
      </c>
      <c r="F3468" s="25" t="str">
        <f>VLOOKUP(vAccountPlanning[[#This Row],[Type]],TableTypeAccount[],2)</f>
        <v>Liabilities</v>
      </c>
      <c r="H3468" t="b">
        <v>0</v>
      </c>
      <c r="I3468" s="25" t="s">
        <v>5808</v>
      </c>
    </row>
    <row r="3469" spans="1:9" x14ac:dyDescent="0.3">
      <c r="A3469" s="25"/>
      <c r="B3469">
        <v>3467</v>
      </c>
      <c r="C3469" s="9" t="s">
        <v>1136</v>
      </c>
      <c r="D3469" s="25"/>
      <c r="E3469">
        <v>10</v>
      </c>
      <c r="F3469" s="25" t="str">
        <f>VLOOKUP(vAccountPlanning[[#This Row],[Type]],TableTypeAccount[],2)</f>
        <v>Liabilities</v>
      </c>
      <c r="H3469" t="b">
        <v>0</v>
      </c>
      <c r="I3469" s="25" t="s">
        <v>5809</v>
      </c>
    </row>
    <row r="3470" spans="1:9" x14ac:dyDescent="0.3">
      <c r="A3470" s="25"/>
      <c r="B3470">
        <v>3468</v>
      </c>
      <c r="C3470" s="9" t="s">
        <v>1136</v>
      </c>
      <c r="D3470" s="25"/>
      <c r="E3470">
        <v>10</v>
      </c>
      <c r="F3470" s="25" t="str">
        <f>VLOOKUP(vAccountPlanning[[#This Row],[Type]],TableTypeAccount[],2)</f>
        <v>Liabilities</v>
      </c>
      <c r="H3470" t="b">
        <v>0</v>
      </c>
      <c r="I3470" s="25" t="s">
        <v>5810</v>
      </c>
    </row>
    <row r="3471" spans="1:9" x14ac:dyDescent="0.3">
      <c r="A3471" s="25"/>
      <c r="B3471">
        <v>3469</v>
      </c>
      <c r="C3471" s="9" t="s">
        <v>1136</v>
      </c>
      <c r="D3471" s="25"/>
      <c r="E3471">
        <v>10</v>
      </c>
      <c r="F3471" s="25" t="str">
        <f>VLOOKUP(vAccountPlanning[[#This Row],[Type]],TableTypeAccount[],2)</f>
        <v>Liabilities</v>
      </c>
      <c r="H3471" t="b">
        <v>0</v>
      </c>
      <c r="I3471" s="25" t="s">
        <v>5811</v>
      </c>
    </row>
    <row r="3472" spans="1:9" x14ac:dyDescent="0.3">
      <c r="A3472" s="25"/>
      <c r="B3472">
        <v>3470</v>
      </c>
      <c r="C3472" s="9" t="s">
        <v>1129</v>
      </c>
      <c r="D3472" s="25"/>
      <c r="E3472">
        <v>10</v>
      </c>
      <c r="F3472" s="25" t="str">
        <f>VLOOKUP(vAccountPlanning[[#This Row],[Type]],TableTypeAccount[],2)</f>
        <v>Liabilities</v>
      </c>
      <c r="H3472" t="b">
        <v>0</v>
      </c>
      <c r="I3472" s="25" t="s">
        <v>5812</v>
      </c>
    </row>
    <row r="3473" spans="1:9" x14ac:dyDescent="0.3">
      <c r="A3473" s="25"/>
      <c r="B3473">
        <v>3471</v>
      </c>
      <c r="C3473" s="9" t="s">
        <v>1129</v>
      </c>
      <c r="D3473" s="25"/>
      <c r="E3473">
        <v>10</v>
      </c>
      <c r="F3473" s="25" t="str">
        <f>VLOOKUP(vAccountPlanning[[#This Row],[Type]],TableTypeAccount[],2)</f>
        <v>Liabilities</v>
      </c>
      <c r="H3473" t="b">
        <v>0</v>
      </c>
      <c r="I3473" s="25" t="s">
        <v>5813</v>
      </c>
    </row>
    <row r="3474" spans="1:9" x14ac:dyDescent="0.3">
      <c r="A3474" s="25"/>
      <c r="B3474">
        <v>3472</v>
      </c>
      <c r="C3474" s="9" t="s">
        <v>1129</v>
      </c>
      <c r="D3474" s="25"/>
      <c r="E3474">
        <v>10</v>
      </c>
      <c r="F3474" s="25" t="str">
        <f>VLOOKUP(vAccountPlanning[[#This Row],[Type]],TableTypeAccount[],2)</f>
        <v>Liabilities</v>
      </c>
      <c r="H3474" t="b">
        <v>0</v>
      </c>
      <c r="I3474" s="25" t="s">
        <v>5814</v>
      </c>
    </row>
    <row r="3475" spans="1:9" x14ac:dyDescent="0.3">
      <c r="A3475" s="25"/>
      <c r="B3475">
        <v>3473</v>
      </c>
      <c r="C3475" s="9" t="s">
        <v>1129</v>
      </c>
      <c r="D3475" s="25"/>
      <c r="E3475">
        <v>10</v>
      </c>
      <c r="F3475" s="25" t="str">
        <f>VLOOKUP(vAccountPlanning[[#This Row],[Type]],TableTypeAccount[],2)</f>
        <v>Liabilities</v>
      </c>
      <c r="H3475" t="b">
        <v>0</v>
      </c>
      <c r="I3475" s="25" t="s">
        <v>5815</v>
      </c>
    </row>
    <row r="3476" spans="1:9" x14ac:dyDescent="0.3">
      <c r="A3476" s="25"/>
      <c r="B3476">
        <v>3474</v>
      </c>
      <c r="C3476" s="9" t="s">
        <v>1129</v>
      </c>
      <c r="D3476" s="25"/>
      <c r="E3476">
        <v>10</v>
      </c>
      <c r="F3476" s="25" t="str">
        <f>VLOOKUP(vAccountPlanning[[#This Row],[Type]],TableTypeAccount[],2)</f>
        <v>Liabilities</v>
      </c>
      <c r="H3476" t="b">
        <v>0</v>
      </c>
      <c r="I3476" s="25" t="s">
        <v>5816</v>
      </c>
    </row>
    <row r="3477" spans="1:9" x14ac:dyDescent="0.3">
      <c r="A3477" s="25"/>
      <c r="B3477">
        <v>3475</v>
      </c>
      <c r="C3477" s="9" t="s">
        <v>1129</v>
      </c>
      <c r="D3477" s="25"/>
      <c r="E3477">
        <v>10</v>
      </c>
      <c r="F3477" s="25" t="str">
        <f>VLOOKUP(vAccountPlanning[[#This Row],[Type]],TableTypeAccount[],2)</f>
        <v>Liabilities</v>
      </c>
      <c r="H3477" t="b">
        <v>0</v>
      </c>
      <c r="I3477" s="25" t="s">
        <v>5817</v>
      </c>
    </row>
    <row r="3478" spans="1:9" x14ac:dyDescent="0.3">
      <c r="A3478" s="25"/>
      <c r="B3478">
        <v>3476</v>
      </c>
      <c r="C3478" s="9" t="s">
        <v>1129</v>
      </c>
      <c r="D3478" s="25"/>
      <c r="E3478">
        <v>10</v>
      </c>
      <c r="F3478" s="25" t="str">
        <f>VLOOKUP(vAccountPlanning[[#This Row],[Type]],TableTypeAccount[],2)</f>
        <v>Liabilities</v>
      </c>
      <c r="H3478" t="b">
        <v>0</v>
      </c>
      <c r="I3478" s="25" t="s">
        <v>5818</v>
      </c>
    </row>
    <row r="3479" spans="1:9" x14ac:dyDescent="0.3">
      <c r="A3479" s="25"/>
      <c r="B3479">
        <v>3477</v>
      </c>
      <c r="C3479" s="9" t="s">
        <v>1129</v>
      </c>
      <c r="D3479" s="25"/>
      <c r="E3479">
        <v>10</v>
      </c>
      <c r="F3479" s="25" t="str">
        <f>VLOOKUP(vAccountPlanning[[#This Row],[Type]],TableTypeAccount[],2)</f>
        <v>Liabilities</v>
      </c>
      <c r="H3479" t="b">
        <v>0</v>
      </c>
      <c r="I3479" s="25" t="s">
        <v>5819</v>
      </c>
    </row>
    <row r="3480" spans="1:9" x14ac:dyDescent="0.3">
      <c r="A3480" s="25"/>
      <c r="B3480">
        <v>3478</v>
      </c>
      <c r="C3480" s="9" t="s">
        <v>1129</v>
      </c>
      <c r="D3480" s="25"/>
      <c r="E3480">
        <v>10</v>
      </c>
      <c r="F3480" s="25" t="str">
        <f>VLOOKUP(vAccountPlanning[[#This Row],[Type]],TableTypeAccount[],2)</f>
        <v>Liabilities</v>
      </c>
      <c r="H3480" t="b">
        <v>0</v>
      </c>
      <c r="I3480" s="25" t="s">
        <v>5820</v>
      </c>
    </row>
    <row r="3481" spans="1:9" x14ac:dyDescent="0.3">
      <c r="A3481" s="25"/>
      <c r="B3481">
        <v>3479</v>
      </c>
      <c r="C3481" s="9" t="s">
        <v>1129</v>
      </c>
      <c r="D3481" s="25"/>
      <c r="E3481">
        <v>10</v>
      </c>
      <c r="F3481" s="25" t="str">
        <f>VLOOKUP(vAccountPlanning[[#This Row],[Type]],TableTypeAccount[],2)</f>
        <v>Liabilities</v>
      </c>
      <c r="H3481" t="b">
        <v>0</v>
      </c>
      <c r="I3481" s="25" t="s">
        <v>5821</v>
      </c>
    </row>
    <row r="3482" spans="1:9" x14ac:dyDescent="0.3">
      <c r="A3482" s="25"/>
      <c r="B3482">
        <v>3480</v>
      </c>
      <c r="C3482" s="9" t="s">
        <v>1129</v>
      </c>
      <c r="D3482" s="25"/>
      <c r="E3482">
        <v>10</v>
      </c>
      <c r="F3482" s="25" t="str">
        <f>VLOOKUP(vAccountPlanning[[#This Row],[Type]],TableTypeAccount[],2)</f>
        <v>Liabilities</v>
      </c>
      <c r="H3482" t="b">
        <v>0</v>
      </c>
      <c r="I3482" s="25" t="s">
        <v>5822</v>
      </c>
    </row>
    <row r="3483" spans="1:9" x14ac:dyDescent="0.3">
      <c r="A3483" s="25"/>
      <c r="B3483">
        <v>3481</v>
      </c>
      <c r="C3483" s="9" t="s">
        <v>1129</v>
      </c>
      <c r="D3483" s="25"/>
      <c r="E3483">
        <v>10</v>
      </c>
      <c r="F3483" s="25" t="str">
        <f>VLOOKUP(vAccountPlanning[[#This Row],[Type]],TableTypeAccount[],2)</f>
        <v>Liabilities</v>
      </c>
      <c r="H3483" t="b">
        <v>0</v>
      </c>
      <c r="I3483" s="25" t="s">
        <v>5823</v>
      </c>
    </row>
    <row r="3484" spans="1:9" x14ac:dyDescent="0.3">
      <c r="A3484" s="25"/>
      <c r="B3484">
        <v>3482</v>
      </c>
      <c r="C3484" s="9" t="s">
        <v>1129</v>
      </c>
      <c r="D3484" s="25"/>
      <c r="E3484">
        <v>10</v>
      </c>
      <c r="F3484" s="25" t="str">
        <f>VLOOKUP(vAccountPlanning[[#This Row],[Type]],TableTypeAccount[],2)</f>
        <v>Liabilities</v>
      </c>
      <c r="H3484" t="b">
        <v>0</v>
      </c>
      <c r="I3484" s="25" t="s">
        <v>5824</v>
      </c>
    </row>
    <row r="3485" spans="1:9" x14ac:dyDescent="0.3">
      <c r="A3485" s="25"/>
      <c r="B3485">
        <v>3483</v>
      </c>
      <c r="C3485" s="9" t="s">
        <v>1129</v>
      </c>
      <c r="D3485" s="25"/>
      <c r="E3485">
        <v>10</v>
      </c>
      <c r="F3485" s="25" t="str">
        <f>VLOOKUP(vAccountPlanning[[#This Row],[Type]],TableTypeAccount[],2)</f>
        <v>Liabilities</v>
      </c>
      <c r="H3485" t="b">
        <v>0</v>
      </c>
      <c r="I3485" s="25" t="s">
        <v>5825</v>
      </c>
    </row>
    <row r="3486" spans="1:9" x14ac:dyDescent="0.3">
      <c r="A3486" s="25"/>
      <c r="B3486">
        <v>3484</v>
      </c>
      <c r="C3486" s="9" t="s">
        <v>1129</v>
      </c>
      <c r="D3486" s="25"/>
      <c r="E3486">
        <v>10</v>
      </c>
      <c r="F3486" s="25" t="str">
        <f>VLOOKUP(vAccountPlanning[[#This Row],[Type]],TableTypeAccount[],2)</f>
        <v>Liabilities</v>
      </c>
      <c r="H3486" t="b">
        <v>0</v>
      </c>
      <c r="I3486" s="25" t="s">
        <v>5826</v>
      </c>
    </row>
    <row r="3487" spans="1:9" x14ac:dyDescent="0.3">
      <c r="A3487" s="25"/>
      <c r="B3487">
        <v>3485</v>
      </c>
      <c r="C3487" s="9" t="s">
        <v>1129</v>
      </c>
      <c r="D3487" s="25"/>
      <c r="E3487">
        <v>10</v>
      </c>
      <c r="F3487" s="25" t="str">
        <f>VLOOKUP(vAccountPlanning[[#This Row],[Type]],TableTypeAccount[],2)</f>
        <v>Liabilities</v>
      </c>
      <c r="H3487" t="b">
        <v>0</v>
      </c>
      <c r="I3487" s="25" t="s">
        <v>5827</v>
      </c>
    </row>
    <row r="3488" spans="1:9" x14ac:dyDescent="0.3">
      <c r="A3488" s="25"/>
      <c r="B3488">
        <v>3486</v>
      </c>
      <c r="C3488" s="9" t="s">
        <v>1129</v>
      </c>
      <c r="D3488" s="25"/>
      <c r="E3488">
        <v>10</v>
      </c>
      <c r="F3488" s="25" t="str">
        <f>VLOOKUP(vAccountPlanning[[#This Row],[Type]],TableTypeAccount[],2)</f>
        <v>Liabilities</v>
      </c>
      <c r="H3488" t="b">
        <v>0</v>
      </c>
      <c r="I3488" s="25" t="s">
        <v>5828</v>
      </c>
    </row>
    <row r="3489" spans="1:9" x14ac:dyDescent="0.3">
      <c r="A3489" s="25"/>
      <c r="B3489">
        <v>3487</v>
      </c>
      <c r="C3489" s="9" t="s">
        <v>1129</v>
      </c>
      <c r="D3489" s="25"/>
      <c r="E3489">
        <v>10</v>
      </c>
      <c r="F3489" s="25" t="str">
        <f>VLOOKUP(vAccountPlanning[[#This Row],[Type]],TableTypeAccount[],2)</f>
        <v>Liabilities</v>
      </c>
      <c r="H3489" t="b">
        <v>0</v>
      </c>
      <c r="I3489" s="25" t="s">
        <v>5829</v>
      </c>
    </row>
    <row r="3490" spans="1:9" x14ac:dyDescent="0.3">
      <c r="A3490" s="25"/>
      <c r="B3490">
        <v>3488</v>
      </c>
      <c r="C3490" s="9" t="s">
        <v>1129</v>
      </c>
      <c r="D3490" s="25"/>
      <c r="E3490">
        <v>10</v>
      </c>
      <c r="F3490" s="25" t="str">
        <f>VLOOKUP(vAccountPlanning[[#This Row],[Type]],TableTypeAccount[],2)</f>
        <v>Liabilities</v>
      </c>
      <c r="H3490" t="b">
        <v>0</v>
      </c>
      <c r="I3490" s="25" t="s">
        <v>5830</v>
      </c>
    </row>
    <row r="3491" spans="1:9" x14ac:dyDescent="0.3">
      <c r="A3491" s="25"/>
      <c r="B3491">
        <v>3489</v>
      </c>
      <c r="C3491" s="9" t="s">
        <v>1129</v>
      </c>
      <c r="D3491" s="25"/>
      <c r="E3491">
        <v>10</v>
      </c>
      <c r="F3491" s="25" t="str">
        <f>VLOOKUP(vAccountPlanning[[#This Row],[Type]],TableTypeAccount[],2)</f>
        <v>Liabilities</v>
      </c>
      <c r="H3491" t="b">
        <v>0</v>
      </c>
      <c r="I3491" s="25" t="s">
        <v>5831</v>
      </c>
    </row>
    <row r="3492" spans="1:9" x14ac:dyDescent="0.3">
      <c r="A3492" s="25"/>
      <c r="B3492">
        <v>3490</v>
      </c>
      <c r="C3492" s="9" t="s">
        <v>1129</v>
      </c>
      <c r="D3492" s="25"/>
      <c r="E3492">
        <v>10</v>
      </c>
      <c r="F3492" s="25" t="str">
        <f>VLOOKUP(vAccountPlanning[[#This Row],[Type]],TableTypeAccount[],2)</f>
        <v>Liabilities</v>
      </c>
      <c r="H3492" t="b">
        <v>0</v>
      </c>
      <c r="I3492" s="25" t="s">
        <v>5832</v>
      </c>
    </row>
    <row r="3493" spans="1:9" x14ac:dyDescent="0.3">
      <c r="A3493" s="25"/>
      <c r="B3493">
        <v>3491</v>
      </c>
      <c r="C3493" s="9" t="s">
        <v>1129</v>
      </c>
      <c r="D3493" s="25"/>
      <c r="E3493">
        <v>10</v>
      </c>
      <c r="F3493" s="25" t="str">
        <f>VLOOKUP(vAccountPlanning[[#This Row],[Type]],TableTypeAccount[],2)</f>
        <v>Liabilities</v>
      </c>
      <c r="H3493" t="b">
        <v>0</v>
      </c>
      <c r="I3493" s="25" t="s">
        <v>5833</v>
      </c>
    </row>
    <row r="3494" spans="1:9" x14ac:dyDescent="0.3">
      <c r="A3494" s="25"/>
      <c r="B3494">
        <v>3492</v>
      </c>
      <c r="C3494" s="9" t="s">
        <v>1129</v>
      </c>
      <c r="D3494" s="25"/>
      <c r="E3494">
        <v>10</v>
      </c>
      <c r="F3494" s="25" t="str">
        <f>VLOOKUP(vAccountPlanning[[#This Row],[Type]],TableTypeAccount[],2)</f>
        <v>Liabilities</v>
      </c>
      <c r="H3494" t="b">
        <v>0</v>
      </c>
      <c r="I3494" s="25" t="s">
        <v>5834</v>
      </c>
    </row>
    <row r="3495" spans="1:9" x14ac:dyDescent="0.3">
      <c r="A3495" s="25"/>
      <c r="B3495">
        <v>3493</v>
      </c>
      <c r="C3495" s="9" t="s">
        <v>1129</v>
      </c>
      <c r="D3495" s="25"/>
      <c r="E3495">
        <v>10</v>
      </c>
      <c r="F3495" s="25" t="str">
        <f>VLOOKUP(vAccountPlanning[[#This Row],[Type]],TableTypeAccount[],2)</f>
        <v>Liabilities</v>
      </c>
      <c r="H3495" t="b">
        <v>0</v>
      </c>
      <c r="I3495" s="25" t="s">
        <v>5835</v>
      </c>
    </row>
    <row r="3496" spans="1:9" x14ac:dyDescent="0.3">
      <c r="A3496" s="25"/>
      <c r="B3496">
        <v>3494</v>
      </c>
      <c r="C3496" s="9" t="s">
        <v>1129</v>
      </c>
      <c r="D3496" s="25"/>
      <c r="E3496">
        <v>10</v>
      </c>
      <c r="F3496" s="25" t="str">
        <f>VLOOKUP(vAccountPlanning[[#This Row],[Type]],TableTypeAccount[],2)</f>
        <v>Liabilities</v>
      </c>
      <c r="H3496" t="b">
        <v>0</v>
      </c>
      <c r="I3496" s="25" t="s">
        <v>5836</v>
      </c>
    </row>
    <row r="3497" spans="1:9" x14ac:dyDescent="0.3">
      <c r="A3497" s="25"/>
      <c r="B3497">
        <v>3495</v>
      </c>
      <c r="C3497" s="9" t="s">
        <v>1129</v>
      </c>
      <c r="D3497" s="25"/>
      <c r="E3497">
        <v>10</v>
      </c>
      <c r="F3497" s="25" t="str">
        <f>VLOOKUP(vAccountPlanning[[#This Row],[Type]],TableTypeAccount[],2)</f>
        <v>Liabilities</v>
      </c>
      <c r="H3497" t="b">
        <v>0</v>
      </c>
      <c r="I3497" s="25" t="s">
        <v>5837</v>
      </c>
    </row>
    <row r="3498" spans="1:9" x14ac:dyDescent="0.3">
      <c r="A3498" s="25"/>
      <c r="B3498">
        <v>3496</v>
      </c>
      <c r="C3498" s="9" t="s">
        <v>1129</v>
      </c>
      <c r="D3498" s="25"/>
      <c r="E3498">
        <v>10</v>
      </c>
      <c r="F3498" s="25" t="str">
        <f>VLOOKUP(vAccountPlanning[[#This Row],[Type]],TableTypeAccount[],2)</f>
        <v>Liabilities</v>
      </c>
      <c r="H3498" t="b">
        <v>0</v>
      </c>
      <c r="I3498" s="25" t="s">
        <v>5838</v>
      </c>
    </row>
    <row r="3499" spans="1:9" x14ac:dyDescent="0.3">
      <c r="A3499" s="25"/>
      <c r="B3499">
        <v>3497</v>
      </c>
      <c r="C3499" s="9" t="s">
        <v>1129</v>
      </c>
      <c r="D3499" s="25"/>
      <c r="E3499">
        <v>10</v>
      </c>
      <c r="F3499" s="25" t="str">
        <f>VLOOKUP(vAccountPlanning[[#This Row],[Type]],TableTypeAccount[],2)</f>
        <v>Liabilities</v>
      </c>
      <c r="H3499" t="b">
        <v>0</v>
      </c>
      <c r="I3499" s="25" t="s">
        <v>5839</v>
      </c>
    </row>
    <row r="3500" spans="1:9" x14ac:dyDescent="0.3">
      <c r="A3500" s="25"/>
      <c r="B3500">
        <v>3498</v>
      </c>
      <c r="C3500" s="9" t="s">
        <v>1129</v>
      </c>
      <c r="D3500" s="25"/>
      <c r="E3500">
        <v>10</v>
      </c>
      <c r="F3500" s="25" t="str">
        <f>VLOOKUP(vAccountPlanning[[#This Row],[Type]],TableTypeAccount[],2)</f>
        <v>Liabilities</v>
      </c>
      <c r="H3500" t="b">
        <v>0</v>
      </c>
      <c r="I3500" s="25" t="s">
        <v>5840</v>
      </c>
    </row>
    <row r="3501" spans="1:9" x14ac:dyDescent="0.3">
      <c r="A3501" s="25"/>
      <c r="B3501">
        <v>3499</v>
      </c>
      <c r="C3501" s="9" t="s">
        <v>1129</v>
      </c>
      <c r="D3501" s="25"/>
      <c r="E3501">
        <v>10</v>
      </c>
      <c r="F3501" s="25" t="str">
        <f>VLOOKUP(vAccountPlanning[[#This Row],[Type]],TableTypeAccount[],2)</f>
        <v>Liabilities</v>
      </c>
      <c r="H3501" t="b">
        <v>0</v>
      </c>
      <c r="I3501" s="25" t="s">
        <v>5841</v>
      </c>
    </row>
    <row r="3502" spans="1:9" x14ac:dyDescent="0.3">
      <c r="A3502" s="25"/>
      <c r="B3502">
        <v>3500</v>
      </c>
      <c r="C3502" s="9" t="s">
        <v>1137</v>
      </c>
      <c r="D3502" s="25" t="s">
        <v>1138</v>
      </c>
      <c r="E3502">
        <v>10</v>
      </c>
      <c r="F3502" s="25" t="str">
        <f>VLOOKUP(vAccountPlanning[[#This Row],[Type]],TableTypeAccount[],2)</f>
        <v>Liabilities</v>
      </c>
      <c r="H3502" t="b">
        <v>0</v>
      </c>
      <c r="I3502" s="25" t="s">
        <v>5842</v>
      </c>
    </row>
    <row r="3503" spans="1:9" x14ac:dyDescent="0.3">
      <c r="A3503" s="25"/>
      <c r="B3503">
        <v>3501</v>
      </c>
      <c r="C3503" s="9" t="s">
        <v>1139</v>
      </c>
      <c r="D3503" s="25"/>
      <c r="E3503">
        <v>10</v>
      </c>
      <c r="F3503" s="25" t="str">
        <f>VLOOKUP(vAccountPlanning[[#This Row],[Type]],TableTypeAccount[],2)</f>
        <v>Liabilities</v>
      </c>
      <c r="H3503" t="b">
        <v>0</v>
      </c>
      <c r="I3503" s="25" t="s">
        <v>5843</v>
      </c>
    </row>
    <row r="3504" spans="1:9" x14ac:dyDescent="0.3">
      <c r="A3504" s="25"/>
      <c r="B3504">
        <v>3502</v>
      </c>
      <c r="C3504" s="9" t="s">
        <v>1139</v>
      </c>
      <c r="D3504" s="25"/>
      <c r="E3504">
        <v>10</v>
      </c>
      <c r="F3504" s="25" t="str">
        <f>VLOOKUP(vAccountPlanning[[#This Row],[Type]],TableTypeAccount[],2)</f>
        <v>Liabilities</v>
      </c>
      <c r="H3504" t="b">
        <v>0</v>
      </c>
      <c r="I3504" s="25" t="s">
        <v>5844</v>
      </c>
    </row>
    <row r="3505" spans="1:9" x14ac:dyDescent="0.3">
      <c r="A3505" s="25"/>
      <c r="B3505">
        <v>3503</v>
      </c>
      <c r="C3505" s="9" t="s">
        <v>1139</v>
      </c>
      <c r="D3505" s="25"/>
      <c r="E3505">
        <v>10</v>
      </c>
      <c r="F3505" s="25" t="str">
        <f>VLOOKUP(vAccountPlanning[[#This Row],[Type]],TableTypeAccount[],2)</f>
        <v>Liabilities</v>
      </c>
      <c r="H3505" t="b">
        <v>0</v>
      </c>
      <c r="I3505" s="25" t="s">
        <v>5845</v>
      </c>
    </row>
    <row r="3506" spans="1:9" x14ac:dyDescent="0.3">
      <c r="A3506" s="25"/>
      <c r="B3506">
        <v>3504</v>
      </c>
      <c r="C3506" s="9" t="s">
        <v>1140</v>
      </c>
      <c r="D3506" s="25"/>
      <c r="E3506">
        <v>10</v>
      </c>
      <c r="F3506" s="25" t="str">
        <f>VLOOKUP(vAccountPlanning[[#This Row],[Type]],TableTypeAccount[],2)</f>
        <v>Liabilities</v>
      </c>
      <c r="H3506" t="b">
        <v>0</v>
      </c>
      <c r="I3506" s="25" t="s">
        <v>5846</v>
      </c>
    </row>
    <row r="3507" spans="1:9" x14ac:dyDescent="0.3">
      <c r="A3507" s="25"/>
      <c r="B3507">
        <v>3505</v>
      </c>
      <c r="C3507" s="9" t="s">
        <v>1140</v>
      </c>
      <c r="D3507" s="25"/>
      <c r="E3507">
        <v>10</v>
      </c>
      <c r="F3507" s="25" t="str">
        <f>VLOOKUP(vAccountPlanning[[#This Row],[Type]],TableTypeAccount[],2)</f>
        <v>Liabilities</v>
      </c>
      <c r="H3507" t="b">
        <v>0</v>
      </c>
      <c r="I3507" s="25" t="s">
        <v>5847</v>
      </c>
    </row>
    <row r="3508" spans="1:9" x14ac:dyDescent="0.3">
      <c r="A3508" s="25"/>
      <c r="B3508">
        <v>3506</v>
      </c>
      <c r="C3508" s="9" t="s">
        <v>1140</v>
      </c>
      <c r="D3508" s="25"/>
      <c r="E3508">
        <v>10</v>
      </c>
      <c r="F3508" s="25" t="str">
        <f>VLOOKUP(vAccountPlanning[[#This Row],[Type]],TableTypeAccount[],2)</f>
        <v>Liabilities</v>
      </c>
      <c r="H3508" t="b">
        <v>0</v>
      </c>
      <c r="I3508" s="25" t="s">
        <v>5848</v>
      </c>
    </row>
    <row r="3509" spans="1:9" x14ac:dyDescent="0.3">
      <c r="A3509" s="25"/>
      <c r="B3509">
        <v>3507</v>
      </c>
      <c r="C3509" s="9" t="s">
        <v>1141</v>
      </c>
      <c r="D3509" s="25"/>
      <c r="E3509">
        <v>10</v>
      </c>
      <c r="F3509" s="25" t="str">
        <f>VLOOKUP(vAccountPlanning[[#This Row],[Type]],TableTypeAccount[],2)</f>
        <v>Liabilities</v>
      </c>
      <c r="H3509" t="b">
        <v>0</v>
      </c>
      <c r="I3509" s="25" t="s">
        <v>5849</v>
      </c>
    </row>
    <row r="3510" spans="1:9" x14ac:dyDescent="0.3">
      <c r="A3510" s="25"/>
      <c r="B3510">
        <v>3508</v>
      </c>
      <c r="C3510" s="9" t="s">
        <v>1141</v>
      </c>
      <c r="D3510" s="25"/>
      <c r="E3510">
        <v>10</v>
      </c>
      <c r="F3510" s="25" t="str">
        <f>VLOOKUP(vAccountPlanning[[#This Row],[Type]],TableTypeAccount[],2)</f>
        <v>Liabilities</v>
      </c>
      <c r="H3510" t="b">
        <v>0</v>
      </c>
      <c r="I3510" s="25" t="s">
        <v>5850</v>
      </c>
    </row>
    <row r="3511" spans="1:9" x14ac:dyDescent="0.3">
      <c r="A3511" s="25"/>
      <c r="B3511">
        <v>3509</v>
      </c>
      <c r="C3511" s="9" t="s">
        <v>1142</v>
      </c>
      <c r="D3511" s="25"/>
      <c r="E3511">
        <v>10</v>
      </c>
      <c r="F3511" s="25" t="str">
        <f>VLOOKUP(vAccountPlanning[[#This Row],[Type]],TableTypeAccount[],2)</f>
        <v>Liabilities</v>
      </c>
      <c r="H3511" t="b">
        <v>0</v>
      </c>
      <c r="I3511" s="25" t="s">
        <v>5851</v>
      </c>
    </row>
    <row r="3512" spans="1:9" x14ac:dyDescent="0.3">
      <c r="A3512" s="25"/>
      <c r="B3512">
        <v>3510</v>
      </c>
      <c r="C3512" s="9" t="s">
        <v>1143</v>
      </c>
      <c r="D3512" s="25"/>
      <c r="E3512">
        <v>10</v>
      </c>
      <c r="F3512" s="25" t="str">
        <f>VLOOKUP(vAccountPlanning[[#This Row],[Type]],TableTypeAccount[],2)</f>
        <v>Liabilities</v>
      </c>
      <c r="H3512" t="b">
        <v>0</v>
      </c>
      <c r="I3512" s="25" t="s">
        <v>5852</v>
      </c>
    </row>
    <row r="3513" spans="1:9" x14ac:dyDescent="0.3">
      <c r="A3513" s="25"/>
      <c r="B3513">
        <v>3511</v>
      </c>
      <c r="C3513" s="9" t="s">
        <v>1144</v>
      </c>
      <c r="D3513" s="25"/>
      <c r="E3513">
        <v>10</v>
      </c>
      <c r="F3513" s="25" t="str">
        <f>VLOOKUP(vAccountPlanning[[#This Row],[Type]],TableTypeAccount[],2)</f>
        <v>Liabilities</v>
      </c>
      <c r="H3513" t="b">
        <v>0</v>
      </c>
      <c r="I3513" s="25" t="s">
        <v>5853</v>
      </c>
    </row>
    <row r="3514" spans="1:9" x14ac:dyDescent="0.3">
      <c r="A3514" s="25"/>
      <c r="B3514">
        <v>3512</v>
      </c>
      <c r="C3514" s="21" t="s">
        <v>12484</v>
      </c>
      <c r="D3514" s="25"/>
      <c r="E3514">
        <v>10</v>
      </c>
      <c r="F3514" s="25" t="str">
        <f>VLOOKUP(vAccountPlanning[[#This Row],[Type]],TableTypeAccount[],2)</f>
        <v>Liabilities</v>
      </c>
      <c r="H3514" t="b">
        <v>1</v>
      </c>
      <c r="I3514" s="25" t="s">
        <v>5854</v>
      </c>
    </row>
    <row r="3515" spans="1:9" x14ac:dyDescent="0.3">
      <c r="A3515" s="25"/>
      <c r="B3515">
        <v>3513</v>
      </c>
      <c r="C3515" s="21" t="s">
        <v>12485</v>
      </c>
      <c r="D3515" s="25"/>
      <c r="E3515">
        <v>10</v>
      </c>
      <c r="F3515" s="25" t="str">
        <f>VLOOKUP(vAccountPlanning[[#This Row],[Type]],TableTypeAccount[],2)</f>
        <v>Liabilities</v>
      </c>
      <c r="H3515" t="b">
        <v>1</v>
      </c>
      <c r="I3515" s="25" t="s">
        <v>5855</v>
      </c>
    </row>
    <row r="3516" spans="1:9" x14ac:dyDescent="0.3">
      <c r="A3516" s="25"/>
      <c r="B3516">
        <v>3514</v>
      </c>
      <c r="C3516" s="9" t="s">
        <v>1144</v>
      </c>
      <c r="D3516" s="25"/>
      <c r="E3516">
        <v>10</v>
      </c>
      <c r="F3516" s="25" t="str">
        <f>VLOOKUP(vAccountPlanning[[#This Row],[Type]],TableTypeAccount[],2)</f>
        <v>Liabilities</v>
      </c>
      <c r="H3516" t="b">
        <v>0</v>
      </c>
      <c r="I3516" s="25" t="s">
        <v>5856</v>
      </c>
    </row>
    <row r="3517" spans="1:9" x14ac:dyDescent="0.3">
      <c r="A3517" s="25"/>
      <c r="B3517">
        <v>3515</v>
      </c>
      <c r="C3517" s="9" t="s">
        <v>1144</v>
      </c>
      <c r="D3517" s="25"/>
      <c r="E3517">
        <v>10</v>
      </c>
      <c r="F3517" s="25" t="str">
        <f>VLOOKUP(vAccountPlanning[[#This Row],[Type]],TableTypeAccount[],2)</f>
        <v>Liabilities</v>
      </c>
      <c r="H3517" t="b">
        <v>0</v>
      </c>
      <c r="I3517" s="25" t="s">
        <v>5857</v>
      </c>
    </row>
    <row r="3518" spans="1:9" x14ac:dyDescent="0.3">
      <c r="A3518" s="25"/>
      <c r="B3518">
        <v>3516</v>
      </c>
      <c r="C3518" s="9" t="s">
        <v>1144</v>
      </c>
      <c r="D3518" s="25"/>
      <c r="E3518">
        <v>10</v>
      </c>
      <c r="F3518" s="25" t="str">
        <f>VLOOKUP(vAccountPlanning[[#This Row],[Type]],TableTypeAccount[],2)</f>
        <v>Liabilities</v>
      </c>
      <c r="H3518" t="b">
        <v>0</v>
      </c>
      <c r="I3518" s="25" t="s">
        <v>5858</v>
      </c>
    </row>
    <row r="3519" spans="1:9" x14ac:dyDescent="0.3">
      <c r="A3519" s="25"/>
      <c r="B3519">
        <v>3517</v>
      </c>
      <c r="C3519" s="9" t="s">
        <v>1144</v>
      </c>
      <c r="D3519" s="25"/>
      <c r="E3519">
        <v>10</v>
      </c>
      <c r="F3519" s="25" t="str">
        <f>VLOOKUP(vAccountPlanning[[#This Row],[Type]],TableTypeAccount[],2)</f>
        <v>Liabilities</v>
      </c>
      <c r="H3519" t="b">
        <v>0</v>
      </c>
      <c r="I3519" s="25" t="s">
        <v>5859</v>
      </c>
    </row>
    <row r="3520" spans="1:9" x14ac:dyDescent="0.3">
      <c r="A3520" s="25"/>
      <c r="B3520">
        <v>3518</v>
      </c>
      <c r="C3520" s="9" t="s">
        <v>1144</v>
      </c>
      <c r="D3520" s="25"/>
      <c r="E3520">
        <v>10</v>
      </c>
      <c r="F3520" s="25" t="str">
        <f>VLOOKUP(vAccountPlanning[[#This Row],[Type]],TableTypeAccount[],2)</f>
        <v>Liabilities</v>
      </c>
      <c r="H3520" t="b">
        <v>0</v>
      </c>
      <c r="I3520" s="25" t="s">
        <v>5860</v>
      </c>
    </row>
    <row r="3521" spans="1:9" x14ac:dyDescent="0.3">
      <c r="A3521" s="25"/>
      <c r="B3521">
        <v>3519</v>
      </c>
      <c r="C3521" s="9" t="s">
        <v>1145</v>
      </c>
      <c r="D3521" s="25"/>
      <c r="E3521">
        <v>10</v>
      </c>
      <c r="F3521" s="25" t="str">
        <f>VLOOKUP(vAccountPlanning[[#This Row],[Type]],TableTypeAccount[],2)</f>
        <v>Liabilities</v>
      </c>
      <c r="H3521" t="b">
        <v>0</v>
      </c>
      <c r="I3521" s="25" t="s">
        <v>5861</v>
      </c>
    </row>
    <row r="3522" spans="1:9" x14ac:dyDescent="0.3">
      <c r="A3522" s="25"/>
      <c r="B3522">
        <v>3520</v>
      </c>
      <c r="C3522" s="9" t="s">
        <v>1146</v>
      </c>
      <c r="D3522" s="25"/>
      <c r="E3522">
        <v>10</v>
      </c>
      <c r="F3522" s="25" t="str">
        <f>VLOOKUP(vAccountPlanning[[#This Row],[Type]],TableTypeAccount[],2)</f>
        <v>Liabilities</v>
      </c>
      <c r="H3522" t="b">
        <v>0</v>
      </c>
      <c r="I3522" s="25" t="s">
        <v>5862</v>
      </c>
    </row>
    <row r="3523" spans="1:9" x14ac:dyDescent="0.3">
      <c r="A3523" s="25"/>
      <c r="B3523">
        <v>3521</v>
      </c>
      <c r="C3523" s="9" t="s">
        <v>1147</v>
      </c>
      <c r="D3523" s="25"/>
      <c r="E3523">
        <v>10</v>
      </c>
      <c r="F3523" s="25" t="str">
        <f>VLOOKUP(vAccountPlanning[[#This Row],[Type]],TableTypeAccount[],2)</f>
        <v>Liabilities</v>
      </c>
      <c r="H3523" t="b">
        <v>0</v>
      </c>
      <c r="I3523" s="25" t="s">
        <v>5863</v>
      </c>
    </row>
    <row r="3524" spans="1:9" x14ac:dyDescent="0.3">
      <c r="A3524" s="25"/>
      <c r="B3524">
        <v>3522</v>
      </c>
      <c r="C3524" s="9" t="s">
        <v>1147</v>
      </c>
      <c r="D3524" s="25"/>
      <c r="E3524">
        <v>10</v>
      </c>
      <c r="F3524" s="25" t="str">
        <f>VLOOKUP(vAccountPlanning[[#This Row],[Type]],TableTypeAccount[],2)</f>
        <v>Liabilities</v>
      </c>
      <c r="H3524" t="b">
        <v>0</v>
      </c>
      <c r="I3524" s="25" t="s">
        <v>5864</v>
      </c>
    </row>
    <row r="3525" spans="1:9" x14ac:dyDescent="0.3">
      <c r="A3525" s="25"/>
      <c r="B3525">
        <v>3523</v>
      </c>
      <c r="C3525" s="9" t="s">
        <v>1147</v>
      </c>
      <c r="D3525" s="25"/>
      <c r="E3525">
        <v>10</v>
      </c>
      <c r="F3525" s="25" t="str">
        <f>VLOOKUP(vAccountPlanning[[#This Row],[Type]],TableTypeAccount[],2)</f>
        <v>Liabilities</v>
      </c>
      <c r="H3525" t="b">
        <v>0</v>
      </c>
      <c r="I3525" s="25" t="s">
        <v>5865</v>
      </c>
    </row>
    <row r="3526" spans="1:9" x14ac:dyDescent="0.3">
      <c r="A3526" s="25"/>
      <c r="B3526">
        <v>3524</v>
      </c>
      <c r="C3526" s="9" t="s">
        <v>1147</v>
      </c>
      <c r="D3526" s="25"/>
      <c r="E3526">
        <v>10</v>
      </c>
      <c r="F3526" s="25" t="str">
        <f>VLOOKUP(vAccountPlanning[[#This Row],[Type]],TableTypeAccount[],2)</f>
        <v>Liabilities</v>
      </c>
      <c r="H3526" t="b">
        <v>0</v>
      </c>
      <c r="I3526" s="25" t="s">
        <v>5866</v>
      </c>
    </row>
    <row r="3527" spans="1:9" x14ac:dyDescent="0.3">
      <c r="A3527" s="25"/>
      <c r="B3527">
        <v>3525</v>
      </c>
      <c r="C3527" s="9" t="s">
        <v>1147</v>
      </c>
      <c r="D3527" s="25"/>
      <c r="E3527">
        <v>10</v>
      </c>
      <c r="F3527" s="25" t="str">
        <f>VLOOKUP(vAccountPlanning[[#This Row],[Type]],TableTypeAccount[],2)</f>
        <v>Liabilities</v>
      </c>
      <c r="H3527" t="b">
        <v>0</v>
      </c>
      <c r="I3527" s="25" t="s">
        <v>5867</v>
      </c>
    </row>
    <row r="3528" spans="1:9" x14ac:dyDescent="0.3">
      <c r="A3528" s="25"/>
      <c r="B3528">
        <v>3526</v>
      </c>
      <c r="C3528" s="9" t="s">
        <v>1147</v>
      </c>
      <c r="D3528" s="25"/>
      <c r="E3528">
        <v>10</v>
      </c>
      <c r="F3528" s="25" t="str">
        <f>VLOOKUP(vAccountPlanning[[#This Row],[Type]],TableTypeAccount[],2)</f>
        <v>Liabilities</v>
      </c>
      <c r="H3528" t="b">
        <v>0</v>
      </c>
      <c r="I3528" s="25" t="s">
        <v>5868</v>
      </c>
    </row>
    <row r="3529" spans="1:9" x14ac:dyDescent="0.3">
      <c r="A3529" s="25"/>
      <c r="B3529">
        <v>3527</v>
      </c>
      <c r="C3529" s="9" t="s">
        <v>1147</v>
      </c>
      <c r="D3529" s="25"/>
      <c r="E3529">
        <v>10</v>
      </c>
      <c r="F3529" s="25" t="str">
        <f>VLOOKUP(vAccountPlanning[[#This Row],[Type]],TableTypeAccount[],2)</f>
        <v>Liabilities</v>
      </c>
      <c r="H3529" t="b">
        <v>0</v>
      </c>
      <c r="I3529" s="25" t="s">
        <v>5869</v>
      </c>
    </row>
    <row r="3530" spans="1:9" x14ac:dyDescent="0.3">
      <c r="A3530" s="25"/>
      <c r="B3530">
        <v>3528</v>
      </c>
      <c r="C3530" s="9" t="s">
        <v>1147</v>
      </c>
      <c r="D3530" s="25"/>
      <c r="E3530">
        <v>10</v>
      </c>
      <c r="F3530" s="25" t="str">
        <f>VLOOKUP(vAccountPlanning[[#This Row],[Type]],TableTypeAccount[],2)</f>
        <v>Liabilities</v>
      </c>
      <c r="H3530" t="b">
        <v>0</v>
      </c>
      <c r="I3530" s="25" t="s">
        <v>5870</v>
      </c>
    </row>
    <row r="3531" spans="1:9" x14ac:dyDescent="0.3">
      <c r="A3531" s="25"/>
      <c r="B3531">
        <v>3529</v>
      </c>
      <c r="C3531" s="9" t="s">
        <v>1147</v>
      </c>
      <c r="D3531" s="25"/>
      <c r="E3531">
        <v>10</v>
      </c>
      <c r="F3531" s="25" t="str">
        <f>VLOOKUP(vAccountPlanning[[#This Row],[Type]],TableTypeAccount[],2)</f>
        <v>Liabilities</v>
      </c>
      <c r="H3531" t="b">
        <v>0</v>
      </c>
      <c r="I3531" s="25" t="s">
        <v>5871</v>
      </c>
    </row>
    <row r="3532" spans="1:9" x14ac:dyDescent="0.3">
      <c r="A3532" s="25"/>
      <c r="B3532">
        <v>3530</v>
      </c>
      <c r="C3532" s="9" t="s">
        <v>1148</v>
      </c>
      <c r="D3532" s="25"/>
      <c r="E3532">
        <v>10</v>
      </c>
      <c r="F3532" s="25" t="str">
        <f>VLOOKUP(vAccountPlanning[[#This Row],[Type]],TableTypeAccount[],2)</f>
        <v>Liabilities</v>
      </c>
      <c r="H3532" t="b">
        <v>0</v>
      </c>
      <c r="I3532" s="25" t="s">
        <v>5872</v>
      </c>
    </row>
    <row r="3533" spans="1:9" x14ac:dyDescent="0.3">
      <c r="A3533" s="25"/>
      <c r="B3533">
        <v>3531</v>
      </c>
      <c r="C3533" s="9" t="s">
        <v>1149</v>
      </c>
      <c r="D3533" s="25"/>
      <c r="E3533">
        <v>10</v>
      </c>
      <c r="F3533" s="25" t="str">
        <f>VLOOKUP(vAccountPlanning[[#This Row],[Type]],TableTypeAccount[],2)</f>
        <v>Liabilities</v>
      </c>
      <c r="H3533" t="b">
        <v>0</v>
      </c>
      <c r="I3533" s="25" t="s">
        <v>5873</v>
      </c>
    </row>
    <row r="3534" spans="1:9" x14ac:dyDescent="0.3">
      <c r="A3534" s="25"/>
      <c r="B3534">
        <v>3532</v>
      </c>
      <c r="C3534" s="9" t="s">
        <v>1149</v>
      </c>
      <c r="D3534" s="25"/>
      <c r="E3534">
        <v>10</v>
      </c>
      <c r="F3534" s="25" t="str">
        <f>VLOOKUP(vAccountPlanning[[#This Row],[Type]],TableTypeAccount[],2)</f>
        <v>Liabilities</v>
      </c>
      <c r="H3534" t="b">
        <v>0</v>
      </c>
      <c r="I3534" s="25" t="s">
        <v>5874</v>
      </c>
    </row>
    <row r="3535" spans="1:9" x14ac:dyDescent="0.3">
      <c r="A3535" s="25"/>
      <c r="B3535">
        <v>3533</v>
      </c>
      <c r="C3535" s="9" t="s">
        <v>1149</v>
      </c>
      <c r="D3535" s="25"/>
      <c r="E3535">
        <v>10</v>
      </c>
      <c r="F3535" s="25" t="str">
        <f>VLOOKUP(vAccountPlanning[[#This Row],[Type]],TableTypeAccount[],2)</f>
        <v>Liabilities</v>
      </c>
      <c r="H3535" t="b">
        <v>0</v>
      </c>
      <c r="I3535" s="25" t="s">
        <v>5875</v>
      </c>
    </row>
    <row r="3536" spans="1:9" x14ac:dyDescent="0.3">
      <c r="A3536" s="25"/>
      <c r="B3536">
        <v>3534</v>
      </c>
      <c r="C3536" s="9" t="s">
        <v>1149</v>
      </c>
      <c r="D3536" s="25"/>
      <c r="E3536">
        <v>10</v>
      </c>
      <c r="F3536" s="25" t="str">
        <f>VLOOKUP(vAccountPlanning[[#This Row],[Type]],TableTypeAccount[],2)</f>
        <v>Liabilities</v>
      </c>
      <c r="H3536" t="b">
        <v>0</v>
      </c>
      <c r="I3536" s="25" t="s">
        <v>5876</v>
      </c>
    </row>
    <row r="3537" spans="1:9" x14ac:dyDescent="0.3">
      <c r="A3537" s="25"/>
      <c r="B3537">
        <v>3535</v>
      </c>
      <c r="C3537" s="9" t="s">
        <v>1149</v>
      </c>
      <c r="D3537" s="25"/>
      <c r="E3537">
        <v>10</v>
      </c>
      <c r="F3537" s="25" t="str">
        <f>VLOOKUP(vAccountPlanning[[#This Row],[Type]],TableTypeAccount[],2)</f>
        <v>Liabilities</v>
      </c>
      <c r="H3537" t="b">
        <v>0</v>
      </c>
      <c r="I3537" s="25" t="s">
        <v>5877</v>
      </c>
    </row>
    <row r="3538" spans="1:9" x14ac:dyDescent="0.3">
      <c r="A3538" s="25"/>
      <c r="B3538">
        <v>3536</v>
      </c>
      <c r="C3538" s="9" t="s">
        <v>1149</v>
      </c>
      <c r="D3538" s="25"/>
      <c r="E3538">
        <v>10</v>
      </c>
      <c r="F3538" s="25" t="str">
        <f>VLOOKUP(vAccountPlanning[[#This Row],[Type]],TableTypeAccount[],2)</f>
        <v>Liabilities</v>
      </c>
      <c r="H3538" t="b">
        <v>0</v>
      </c>
      <c r="I3538" s="25" t="s">
        <v>5878</v>
      </c>
    </row>
    <row r="3539" spans="1:9" x14ac:dyDescent="0.3">
      <c r="A3539" s="25"/>
      <c r="B3539">
        <v>3537</v>
      </c>
      <c r="C3539" s="9" t="s">
        <v>1149</v>
      </c>
      <c r="D3539" s="25"/>
      <c r="E3539">
        <v>10</v>
      </c>
      <c r="F3539" s="25" t="str">
        <f>VLOOKUP(vAccountPlanning[[#This Row],[Type]],TableTypeAccount[],2)</f>
        <v>Liabilities</v>
      </c>
      <c r="H3539" t="b">
        <v>0</v>
      </c>
      <c r="I3539" s="25" t="s">
        <v>5879</v>
      </c>
    </row>
    <row r="3540" spans="1:9" x14ac:dyDescent="0.3">
      <c r="A3540" s="25"/>
      <c r="B3540">
        <v>3538</v>
      </c>
      <c r="C3540" s="9" t="s">
        <v>1149</v>
      </c>
      <c r="D3540" s="25"/>
      <c r="E3540">
        <v>10</v>
      </c>
      <c r="F3540" s="25" t="str">
        <f>VLOOKUP(vAccountPlanning[[#This Row],[Type]],TableTypeAccount[],2)</f>
        <v>Liabilities</v>
      </c>
      <c r="H3540" t="b">
        <v>0</v>
      </c>
      <c r="I3540" s="25" t="s">
        <v>5880</v>
      </c>
    </row>
    <row r="3541" spans="1:9" x14ac:dyDescent="0.3">
      <c r="A3541" s="25"/>
      <c r="B3541">
        <v>3539</v>
      </c>
      <c r="C3541" s="9" t="s">
        <v>1149</v>
      </c>
      <c r="D3541" s="25"/>
      <c r="E3541">
        <v>10</v>
      </c>
      <c r="F3541" s="25" t="str">
        <f>VLOOKUP(vAccountPlanning[[#This Row],[Type]],TableTypeAccount[],2)</f>
        <v>Liabilities</v>
      </c>
      <c r="H3541" t="b">
        <v>0</v>
      </c>
      <c r="I3541" s="25" t="s">
        <v>5881</v>
      </c>
    </row>
    <row r="3542" spans="1:9" x14ac:dyDescent="0.3">
      <c r="A3542" s="25"/>
      <c r="B3542">
        <v>3540</v>
      </c>
      <c r="C3542" s="9" t="s">
        <v>1150</v>
      </c>
      <c r="D3542" s="25"/>
      <c r="E3542">
        <v>10</v>
      </c>
      <c r="F3542" s="25" t="str">
        <f>VLOOKUP(vAccountPlanning[[#This Row],[Type]],TableTypeAccount[],2)</f>
        <v>Liabilities</v>
      </c>
      <c r="H3542" t="b">
        <v>0</v>
      </c>
      <c r="I3542" s="25" t="s">
        <v>5882</v>
      </c>
    </row>
    <row r="3543" spans="1:9" x14ac:dyDescent="0.3">
      <c r="A3543" s="25"/>
      <c r="B3543">
        <v>3541</v>
      </c>
      <c r="C3543" s="9" t="s">
        <v>1151</v>
      </c>
      <c r="D3543" s="25"/>
      <c r="E3543">
        <v>10</v>
      </c>
      <c r="F3543" s="25" t="str">
        <f>VLOOKUP(vAccountPlanning[[#This Row],[Type]],TableTypeAccount[],2)</f>
        <v>Liabilities</v>
      </c>
      <c r="H3543" t="b">
        <v>0</v>
      </c>
      <c r="I3543" s="25" t="s">
        <v>5883</v>
      </c>
    </row>
    <row r="3544" spans="1:9" x14ac:dyDescent="0.3">
      <c r="A3544" s="25"/>
      <c r="B3544">
        <v>3542</v>
      </c>
      <c r="C3544" s="9" t="s">
        <v>1151</v>
      </c>
      <c r="D3544" s="25"/>
      <c r="E3544">
        <v>10</v>
      </c>
      <c r="F3544" s="25" t="str">
        <f>VLOOKUP(vAccountPlanning[[#This Row],[Type]],TableTypeAccount[],2)</f>
        <v>Liabilities</v>
      </c>
      <c r="H3544" t="b">
        <v>0</v>
      </c>
      <c r="I3544" s="25" t="s">
        <v>5884</v>
      </c>
    </row>
    <row r="3545" spans="1:9" x14ac:dyDescent="0.3">
      <c r="A3545" s="25"/>
      <c r="B3545">
        <v>3543</v>
      </c>
      <c r="C3545" s="9" t="s">
        <v>1151</v>
      </c>
      <c r="D3545" s="25"/>
      <c r="E3545">
        <v>10</v>
      </c>
      <c r="F3545" s="25" t="str">
        <f>VLOOKUP(vAccountPlanning[[#This Row],[Type]],TableTypeAccount[],2)</f>
        <v>Liabilities</v>
      </c>
      <c r="H3545" t="b">
        <v>0</v>
      </c>
      <c r="I3545" s="25" t="s">
        <v>5885</v>
      </c>
    </row>
    <row r="3546" spans="1:9" x14ac:dyDescent="0.3">
      <c r="A3546" s="25"/>
      <c r="B3546">
        <v>3544</v>
      </c>
      <c r="C3546" s="9" t="s">
        <v>1152</v>
      </c>
      <c r="D3546" s="25"/>
      <c r="E3546">
        <v>10</v>
      </c>
      <c r="F3546" s="25" t="str">
        <f>VLOOKUP(vAccountPlanning[[#This Row],[Type]],TableTypeAccount[],2)</f>
        <v>Liabilities</v>
      </c>
      <c r="H3546" t="b">
        <v>0</v>
      </c>
      <c r="I3546" s="25" t="s">
        <v>5886</v>
      </c>
    </row>
    <row r="3547" spans="1:9" x14ac:dyDescent="0.3">
      <c r="A3547" s="25"/>
      <c r="B3547">
        <v>3545</v>
      </c>
      <c r="C3547" s="9" t="s">
        <v>1152</v>
      </c>
      <c r="D3547" s="25"/>
      <c r="E3547">
        <v>10</v>
      </c>
      <c r="F3547" s="25" t="str">
        <f>VLOOKUP(vAccountPlanning[[#This Row],[Type]],TableTypeAccount[],2)</f>
        <v>Liabilities</v>
      </c>
      <c r="H3547" t="b">
        <v>0</v>
      </c>
      <c r="I3547" s="25" t="s">
        <v>5887</v>
      </c>
    </row>
    <row r="3548" spans="1:9" x14ac:dyDescent="0.3">
      <c r="A3548" s="25"/>
      <c r="B3548">
        <v>3546</v>
      </c>
      <c r="C3548" s="9" t="s">
        <v>1152</v>
      </c>
      <c r="D3548" s="25"/>
      <c r="E3548">
        <v>10</v>
      </c>
      <c r="F3548" s="25" t="str">
        <f>VLOOKUP(vAccountPlanning[[#This Row],[Type]],TableTypeAccount[],2)</f>
        <v>Liabilities</v>
      </c>
      <c r="H3548" t="b">
        <v>0</v>
      </c>
      <c r="I3548" s="25" t="s">
        <v>5888</v>
      </c>
    </row>
    <row r="3549" spans="1:9" x14ac:dyDescent="0.3">
      <c r="A3549" s="25"/>
      <c r="B3549">
        <v>3547</v>
      </c>
      <c r="C3549" s="9" t="s">
        <v>1153</v>
      </c>
      <c r="D3549" s="25"/>
      <c r="E3549">
        <v>10</v>
      </c>
      <c r="F3549" s="25" t="str">
        <f>VLOOKUP(vAccountPlanning[[#This Row],[Type]],TableTypeAccount[],2)</f>
        <v>Liabilities</v>
      </c>
      <c r="H3549" t="b">
        <v>0</v>
      </c>
      <c r="I3549" s="25" t="s">
        <v>5889</v>
      </c>
    </row>
    <row r="3550" spans="1:9" x14ac:dyDescent="0.3">
      <c r="A3550" s="25"/>
      <c r="B3550">
        <v>3548</v>
      </c>
      <c r="C3550" s="9" t="s">
        <v>1153</v>
      </c>
      <c r="D3550" s="25"/>
      <c r="E3550">
        <v>10</v>
      </c>
      <c r="F3550" s="25" t="str">
        <f>VLOOKUP(vAccountPlanning[[#This Row],[Type]],TableTypeAccount[],2)</f>
        <v>Liabilities</v>
      </c>
      <c r="H3550" t="b">
        <v>0</v>
      </c>
      <c r="I3550" s="25" t="s">
        <v>5890</v>
      </c>
    </row>
    <row r="3551" spans="1:9" x14ac:dyDescent="0.3">
      <c r="A3551" s="25"/>
      <c r="B3551">
        <v>3549</v>
      </c>
      <c r="C3551" s="9" t="s">
        <v>1153</v>
      </c>
      <c r="D3551" s="25"/>
      <c r="E3551">
        <v>10</v>
      </c>
      <c r="F3551" s="25" t="str">
        <f>VLOOKUP(vAccountPlanning[[#This Row],[Type]],TableTypeAccount[],2)</f>
        <v>Liabilities</v>
      </c>
      <c r="H3551" t="b">
        <v>0</v>
      </c>
      <c r="I3551" s="25" t="s">
        <v>5891</v>
      </c>
    </row>
    <row r="3552" spans="1:9" x14ac:dyDescent="0.3">
      <c r="A3552" s="25"/>
      <c r="B3552">
        <v>3550</v>
      </c>
      <c r="C3552" s="9" t="s">
        <v>1154</v>
      </c>
      <c r="D3552" s="25"/>
      <c r="E3552">
        <v>10</v>
      </c>
      <c r="F3552" s="25" t="str">
        <f>VLOOKUP(vAccountPlanning[[#This Row],[Type]],TableTypeAccount[],2)</f>
        <v>Liabilities</v>
      </c>
      <c r="H3552" t="b">
        <v>0</v>
      </c>
      <c r="I3552" s="25" t="s">
        <v>5892</v>
      </c>
    </row>
    <row r="3553" spans="1:9" x14ac:dyDescent="0.3">
      <c r="A3553" s="25"/>
      <c r="B3553">
        <v>3551</v>
      </c>
      <c r="C3553" s="9" t="s">
        <v>1155</v>
      </c>
      <c r="D3553" s="25"/>
      <c r="E3553">
        <v>10</v>
      </c>
      <c r="F3553" s="25" t="str">
        <f>VLOOKUP(vAccountPlanning[[#This Row],[Type]],TableTypeAccount[],2)</f>
        <v>Liabilities</v>
      </c>
      <c r="H3553" t="b">
        <v>0</v>
      </c>
      <c r="I3553" s="25" t="s">
        <v>5893</v>
      </c>
    </row>
    <row r="3554" spans="1:9" x14ac:dyDescent="0.3">
      <c r="A3554" s="25"/>
      <c r="B3554">
        <v>3552</v>
      </c>
      <c r="C3554" s="9" t="s">
        <v>1155</v>
      </c>
      <c r="D3554" s="25"/>
      <c r="E3554">
        <v>10</v>
      </c>
      <c r="F3554" s="25" t="str">
        <f>VLOOKUP(vAccountPlanning[[#This Row],[Type]],TableTypeAccount[],2)</f>
        <v>Liabilities</v>
      </c>
      <c r="H3554" t="b">
        <v>0</v>
      </c>
      <c r="I3554" s="25" t="s">
        <v>5894</v>
      </c>
    </row>
    <row r="3555" spans="1:9" x14ac:dyDescent="0.3">
      <c r="A3555" s="25"/>
      <c r="B3555">
        <v>3553</v>
      </c>
      <c r="C3555" s="9" t="s">
        <v>1155</v>
      </c>
      <c r="D3555" s="25"/>
      <c r="E3555">
        <v>10</v>
      </c>
      <c r="F3555" s="25" t="str">
        <f>VLOOKUP(vAccountPlanning[[#This Row],[Type]],TableTypeAccount[],2)</f>
        <v>Liabilities</v>
      </c>
      <c r="H3555" t="b">
        <v>0</v>
      </c>
      <c r="I3555" s="25" t="s">
        <v>5895</v>
      </c>
    </row>
    <row r="3556" spans="1:9" x14ac:dyDescent="0.3">
      <c r="A3556" s="25"/>
      <c r="B3556">
        <v>3554</v>
      </c>
      <c r="C3556" s="9" t="s">
        <v>1156</v>
      </c>
      <c r="D3556" s="25"/>
      <c r="E3556">
        <v>10</v>
      </c>
      <c r="F3556" s="25" t="str">
        <f>VLOOKUP(vAccountPlanning[[#This Row],[Type]],TableTypeAccount[],2)</f>
        <v>Liabilities</v>
      </c>
      <c r="H3556" t="b">
        <v>0</v>
      </c>
      <c r="I3556" s="25" t="s">
        <v>5896</v>
      </c>
    </row>
    <row r="3557" spans="1:9" x14ac:dyDescent="0.3">
      <c r="A3557" s="25"/>
      <c r="B3557">
        <v>3555</v>
      </c>
      <c r="C3557" s="9" t="s">
        <v>1156</v>
      </c>
      <c r="D3557" s="25"/>
      <c r="E3557">
        <v>10</v>
      </c>
      <c r="F3557" s="25" t="str">
        <f>VLOOKUP(vAccountPlanning[[#This Row],[Type]],TableTypeAccount[],2)</f>
        <v>Liabilities</v>
      </c>
      <c r="H3557" t="b">
        <v>0</v>
      </c>
      <c r="I3557" s="25" t="s">
        <v>5897</v>
      </c>
    </row>
    <row r="3558" spans="1:9" x14ac:dyDescent="0.3">
      <c r="A3558" s="25"/>
      <c r="B3558">
        <v>3556</v>
      </c>
      <c r="C3558" s="9" t="s">
        <v>1156</v>
      </c>
      <c r="D3558" s="25"/>
      <c r="E3558">
        <v>10</v>
      </c>
      <c r="F3558" s="25" t="str">
        <f>VLOOKUP(vAccountPlanning[[#This Row],[Type]],TableTypeAccount[],2)</f>
        <v>Liabilities</v>
      </c>
      <c r="H3558" t="b">
        <v>0</v>
      </c>
      <c r="I3558" s="25" t="s">
        <v>5898</v>
      </c>
    </row>
    <row r="3559" spans="1:9" x14ac:dyDescent="0.3">
      <c r="A3559" s="25"/>
      <c r="B3559">
        <v>3557</v>
      </c>
      <c r="C3559" s="9" t="s">
        <v>1157</v>
      </c>
      <c r="D3559" s="25"/>
      <c r="E3559">
        <v>10</v>
      </c>
      <c r="F3559" s="25" t="str">
        <f>VLOOKUP(vAccountPlanning[[#This Row],[Type]],TableTypeAccount[],2)</f>
        <v>Liabilities</v>
      </c>
      <c r="H3559" t="b">
        <v>0</v>
      </c>
      <c r="I3559" s="25" t="s">
        <v>5899</v>
      </c>
    </row>
    <row r="3560" spans="1:9" x14ac:dyDescent="0.3">
      <c r="A3560" s="25"/>
      <c r="B3560">
        <v>3558</v>
      </c>
      <c r="C3560" s="9" t="s">
        <v>1157</v>
      </c>
      <c r="D3560" s="25"/>
      <c r="E3560">
        <v>10</v>
      </c>
      <c r="F3560" s="25" t="str">
        <f>VLOOKUP(vAccountPlanning[[#This Row],[Type]],TableTypeAccount[],2)</f>
        <v>Liabilities</v>
      </c>
      <c r="H3560" t="b">
        <v>0</v>
      </c>
      <c r="I3560" s="25" t="s">
        <v>5900</v>
      </c>
    </row>
    <row r="3561" spans="1:9" x14ac:dyDescent="0.3">
      <c r="A3561" s="25"/>
      <c r="B3561">
        <v>3559</v>
      </c>
      <c r="C3561" s="9" t="s">
        <v>1157</v>
      </c>
      <c r="D3561" s="25"/>
      <c r="E3561">
        <v>10</v>
      </c>
      <c r="F3561" s="25" t="str">
        <f>VLOOKUP(vAccountPlanning[[#This Row],[Type]],TableTypeAccount[],2)</f>
        <v>Liabilities</v>
      </c>
      <c r="H3561" t="b">
        <v>0</v>
      </c>
      <c r="I3561" s="25" t="s">
        <v>5901</v>
      </c>
    </row>
    <row r="3562" spans="1:9" x14ac:dyDescent="0.3">
      <c r="A3562" s="25"/>
      <c r="B3562">
        <v>3560</v>
      </c>
      <c r="C3562" s="9" t="s">
        <v>23</v>
      </c>
      <c r="D3562" s="25"/>
      <c r="E3562">
        <v>10</v>
      </c>
      <c r="F3562" s="25" t="str">
        <f>VLOOKUP(vAccountPlanning[[#This Row],[Type]],TableTypeAccount[],2)</f>
        <v>Liabilities</v>
      </c>
      <c r="H3562" t="b">
        <v>0</v>
      </c>
      <c r="I3562" s="25" t="s">
        <v>5902</v>
      </c>
    </row>
    <row r="3563" spans="1:9" x14ac:dyDescent="0.3">
      <c r="A3563" s="25"/>
      <c r="B3563">
        <v>3561</v>
      </c>
      <c r="C3563" s="9" t="s">
        <v>31</v>
      </c>
      <c r="D3563" s="25"/>
      <c r="E3563">
        <v>10</v>
      </c>
      <c r="F3563" s="25" t="str">
        <f>VLOOKUP(vAccountPlanning[[#This Row],[Type]],TableTypeAccount[],2)</f>
        <v>Liabilities</v>
      </c>
      <c r="H3563" t="b">
        <v>0</v>
      </c>
      <c r="I3563" s="25" t="s">
        <v>5903</v>
      </c>
    </row>
    <row r="3564" spans="1:9" x14ac:dyDescent="0.3">
      <c r="A3564" s="25"/>
      <c r="B3564">
        <v>3562</v>
      </c>
      <c r="C3564" s="9" t="s">
        <v>31</v>
      </c>
      <c r="D3564" s="25"/>
      <c r="E3564">
        <v>10</v>
      </c>
      <c r="F3564" s="25" t="str">
        <f>VLOOKUP(vAccountPlanning[[#This Row],[Type]],TableTypeAccount[],2)</f>
        <v>Liabilities</v>
      </c>
      <c r="H3564" t="b">
        <v>0</v>
      </c>
      <c r="I3564" s="25" t="s">
        <v>5904</v>
      </c>
    </row>
    <row r="3565" spans="1:9" x14ac:dyDescent="0.3">
      <c r="A3565" s="25"/>
      <c r="B3565">
        <v>3563</v>
      </c>
      <c r="C3565" s="9" t="s">
        <v>31</v>
      </c>
      <c r="D3565" s="25"/>
      <c r="E3565">
        <v>10</v>
      </c>
      <c r="F3565" s="25" t="str">
        <f>VLOOKUP(vAccountPlanning[[#This Row],[Type]],TableTypeAccount[],2)</f>
        <v>Liabilities</v>
      </c>
      <c r="H3565" t="b">
        <v>0</v>
      </c>
      <c r="I3565" s="25" t="s">
        <v>5905</v>
      </c>
    </row>
    <row r="3566" spans="1:9" x14ac:dyDescent="0.3">
      <c r="A3566" s="25"/>
      <c r="B3566">
        <v>3564</v>
      </c>
      <c r="C3566" s="9" t="s">
        <v>40</v>
      </c>
      <c r="D3566" s="25"/>
      <c r="E3566">
        <v>10</v>
      </c>
      <c r="F3566" s="25" t="str">
        <f>VLOOKUP(vAccountPlanning[[#This Row],[Type]],TableTypeAccount[],2)</f>
        <v>Liabilities</v>
      </c>
      <c r="H3566" t="b">
        <v>0</v>
      </c>
      <c r="I3566" s="25" t="s">
        <v>5906</v>
      </c>
    </row>
    <row r="3567" spans="1:9" x14ac:dyDescent="0.3">
      <c r="A3567" s="25"/>
      <c r="B3567">
        <v>3565</v>
      </c>
      <c r="C3567" s="9" t="s">
        <v>40</v>
      </c>
      <c r="D3567" s="25"/>
      <c r="E3567">
        <v>10</v>
      </c>
      <c r="F3567" s="25" t="str">
        <f>VLOOKUP(vAccountPlanning[[#This Row],[Type]],TableTypeAccount[],2)</f>
        <v>Liabilities</v>
      </c>
      <c r="H3567" t="b">
        <v>0</v>
      </c>
      <c r="I3567" s="25" t="s">
        <v>5907</v>
      </c>
    </row>
    <row r="3568" spans="1:9" x14ac:dyDescent="0.3">
      <c r="A3568" s="25"/>
      <c r="B3568">
        <v>3566</v>
      </c>
      <c r="C3568" s="9" t="s">
        <v>40</v>
      </c>
      <c r="D3568" s="25"/>
      <c r="E3568">
        <v>10</v>
      </c>
      <c r="F3568" s="25" t="str">
        <f>VLOOKUP(vAccountPlanning[[#This Row],[Type]],TableTypeAccount[],2)</f>
        <v>Liabilities</v>
      </c>
      <c r="H3568" t="b">
        <v>0</v>
      </c>
      <c r="I3568" s="25" t="s">
        <v>5908</v>
      </c>
    </row>
    <row r="3569" spans="1:9" x14ac:dyDescent="0.3">
      <c r="A3569" s="25"/>
      <c r="B3569">
        <v>3567</v>
      </c>
      <c r="C3569" s="9" t="s">
        <v>41</v>
      </c>
      <c r="D3569" s="25"/>
      <c r="E3569">
        <v>10</v>
      </c>
      <c r="F3569" s="25" t="str">
        <f>VLOOKUP(vAccountPlanning[[#This Row],[Type]],TableTypeAccount[],2)</f>
        <v>Liabilities</v>
      </c>
      <c r="H3569" t="b">
        <v>0</v>
      </c>
      <c r="I3569" s="25" t="s">
        <v>5909</v>
      </c>
    </row>
    <row r="3570" spans="1:9" x14ac:dyDescent="0.3">
      <c r="A3570" s="25"/>
      <c r="B3570">
        <v>3568</v>
      </c>
      <c r="C3570" s="9" t="s">
        <v>41</v>
      </c>
      <c r="D3570" s="25"/>
      <c r="E3570">
        <v>10</v>
      </c>
      <c r="F3570" s="25" t="str">
        <f>VLOOKUP(vAccountPlanning[[#This Row],[Type]],TableTypeAccount[],2)</f>
        <v>Liabilities</v>
      </c>
      <c r="H3570" t="b">
        <v>0</v>
      </c>
      <c r="I3570" s="25" t="s">
        <v>5910</v>
      </c>
    </row>
    <row r="3571" spans="1:9" x14ac:dyDescent="0.3">
      <c r="A3571" s="25"/>
      <c r="B3571">
        <v>3569</v>
      </c>
      <c r="C3571" s="9" t="s">
        <v>41</v>
      </c>
      <c r="D3571" s="25"/>
      <c r="E3571">
        <v>10</v>
      </c>
      <c r="F3571" s="25" t="str">
        <f>VLOOKUP(vAccountPlanning[[#This Row],[Type]],TableTypeAccount[],2)</f>
        <v>Liabilities</v>
      </c>
      <c r="H3571" t="b">
        <v>0</v>
      </c>
      <c r="I3571" s="25" t="s">
        <v>5911</v>
      </c>
    </row>
    <row r="3572" spans="1:9" x14ac:dyDescent="0.3">
      <c r="A3572" s="25"/>
      <c r="B3572">
        <v>3570</v>
      </c>
      <c r="C3572" s="9" t="s">
        <v>41</v>
      </c>
      <c r="D3572" s="25"/>
      <c r="E3572">
        <v>10</v>
      </c>
      <c r="F3572" s="25" t="str">
        <f>VLOOKUP(vAccountPlanning[[#This Row],[Type]],TableTypeAccount[],2)</f>
        <v>Liabilities</v>
      </c>
      <c r="H3572" t="b">
        <v>0</v>
      </c>
      <c r="I3572" s="25" t="s">
        <v>5912</v>
      </c>
    </row>
    <row r="3573" spans="1:9" x14ac:dyDescent="0.3">
      <c r="A3573" s="25"/>
      <c r="B3573">
        <v>3571</v>
      </c>
      <c r="C3573" s="9" t="s">
        <v>41</v>
      </c>
      <c r="D3573" s="25"/>
      <c r="E3573">
        <v>10</v>
      </c>
      <c r="F3573" s="25" t="str">
        <f>VLOOKUP(vAccountPlanning[[#This Row],[Type]],TableTypeAccount[],2)</f>
        <v>Liabilities</v>
      </c>
      <c r="H3573" t="b">
        <v>0</v>
      </c>
      <c r="I3573" s="25" t="s">
        <v>5913</v>
      </c>
    </row>
    <row r="3574" spans="1:9" x14ac:dyDescent="0.3">
      <c r="A3574" s="25"/>
      <c r="B3574">
        <v>3572</v>
      </c>
      <c r="C3574" s="9" t="s">
        <v>41</v>
      </c>
      <c r="D3574" s="25"/>
      <c r="E3574">
        <v>10</v>
      </c>
      <c r="F3574" s="25" t="str">
        <f>VLOOKUP(vAccountPlanning[[#This Row],[Type]],TableTypeAccount[],2)</f>
        <v>Liabilities</v>
      </c>
      <c r="H3574" t="b">
        <v>0</v>
      </c>
      <c r="I3574" s="25" t="s">
        <v>5914</v>
      </c>
    </row>
    <row r="3575" spans="1:9" x14ac:dyDescent="0.3">
      <c r="A3575" s="25"/>
      <c r="B3575">
        <v>3573</v>
      </c>
      <c r="C3575" s="9" t="s">
        <v>41</v>
      </c>
      <c r="D3575" s="25"/>
      <c r="E3575">
        <v>10</v>
      </c>
      <c r="F3575" s="25" t="str">
        <f>VLOOKUP(vAccountPlanning[[#This Row],[Type]],TableTypeAccount[],2)</f>
        <v>Liabilities</v>
      </c>
      <c r="H3575" t="b">
        <v>0</v>
      </c>
      <c r="I3575" s="25" t="s">
        <v>5915</v>
      </c>
    </row>
    <row r="3576" spans="1:9" x14ac:dyDescent="0.3">
      <c r="A3576" s="25"/>
      <c r="B3576">
        <v>3574</v>
      </c>
      <c r="C3576" s="9" t="s">
        <v>41</v>
      </c>
      <c r="D3576" s="25"/>
      <c r="E3576">
        <v>10</v>
      </c>
      <c r="F3576" s="25" t="str">
        <f>VLOOKUP(vAccountPlanning[[#This Row],[Type]],TableTypeAccount[],2)</f>
        <v>Liabilities</v>
      </c>
      <c r="H3576" t="b">
        <v>0</v>
      </c>
      <c r="I3576" s="25" t="s">
        <v>5916</v>
      </c>
    </row>
    <row r="3577" spans="1:9" x14ac:dyDescent="0.3">
      <c r="A3577" s="25"/>
      <c r="B3577">
        <v>3575</v>
      </c>
      <c r="C3577" s="9" t="s">
        <v>41</v>
      </c>
      <c r="D3577" s="25"/>
      <c r="E3577">
        <v>10</v>
      </c>
      <c r="F3577" s="25" t="str">
        <f>VLOOKUP(vAccountPlanning[[#This Row],[Type]],TableTypeAccount[],2)</f>
        <v>Liabilities</v>
      </c>
      <c r="H3577" t="b">
        <v>0</v>
      </c>
      <c r="I3577" s="25" t="s">
        <v>5917</v>
      </c>
    </row>
    <row r="3578" spans="1:9" x14ac:dyDescent="0.3">
      <c r="A3578" s="25"/>
      <c r="B3578">
        <v>3576</v>
      </c>
      <c r="C3578" s="9" t="s">
        <v>41</v>
      </c>
      <c r="D3578" s="25"/>
      <c r="E3578">
        <v>10</v>
      </c>
      <c r="F3578" s="25" t="str">
        <f>VLOOKUP(vAccountPlanning[[#This Row],[Type]],TableTypeAccount[],2)</f>
        <v>Liabilities</v>
      </c>
      <c r="H3578" t="b">
        <v>0</v>
      </c>
      <c r="I3578" s="25" t="s">
        <v>5918</v>
      </c>
    </row>
    <row r="3579" spans="1:9" x14ac:dyDescent="0.3">
      <c r="A3579" s="25"/>
      <c r="B3579">
        <v>3577</v>
      </c>
      <c r="C3579" s="9" t="s">
        <v>41</v>
      </c>
      <c r="D3579" s="25"/>
      <c r="E3579">
        <v>10</v>
      </c>
      <c r="F3579" s="25" t="str">
        <f>VLOOKUP(vAccountPlanning[[#This Row],[Type]],TableTypeAccount[],2)</f>
        <v>Liabilities</v>
      </c>
      <c r="H3579" t="b">
        <v>0</v>
      </c>
      <c r="I3579" s="25" t="s">
        <v>5919</v>
      </c>
    </row>
    <row r="3580" spans="1:9" x14ac:dyDescent="0.3">
      <c r="A3580" s="25"/>
      <c r="B3580">
        <v>3578</v>
      </c>
      <c r="C3580" s="9" t="s">
        <v>41</v>
      </c>
      <c r="D3580" s="25"/>
      <c r="E3580">
        <v>10</v>
      </c>
      <c r="F3580" s="25" t="str">
        <f>VLOOKUP(vAccountPlanning[[#This Row],[Type]],TableTypeAccount[],2)</f>
        <v>Liabilities</v>
      </c>
      <c r="H3580" t="b">
        <v>0</v>
      </c>
      <c r="I3580" s="25" t="s">
        <v>5920</v>
      </c>
    </row>
    <row r="3581" spans="1:9" x14ac:dyDescent="0.3">
      <c r="A3581" s="25"/>
      <c r="B3581">
        <v>3579</v>
      </c>
      <c r="C3581" s="9" t="s">
        <v>41</v>
      </c>
      <c r="D3581" s="25"/>
      <c r="E3581">
        <v>10</v>
      </c>
      <c r="F3581" s="25" t="str">
        <f>VLOOKUP(vAccountPlanning[[#This Row],[Type]],TableTypeAccount[],2)</f>
        <v>Liabilities</v>
      </c>
      <c r="H3581" t="b">
        <v>0</v>
      </c>
      <c r="I3581" s="25" t="s">
        <v>5921</v>
      </c>
    </row>
    <row r="3582" spans="1:9" x14ac:dyDescent="0.3">
      <c r="A3582" s="25"/>
      <c r="B3582">
        <v>3580</v>
      </c>
      <c r="C3582" s="9" t="s">
        <v>41</v>
      </c>
      <c r="D3582" s="25"/>
      <c r="E3582">
        <v>10</v>
      </c>
      <c r="F3582" s="25" t="str">
        <f>VLOOKUP(vAccountPlanning[[#This Row],[Type]],TableTypeAccount[],2)</f>
        <v>Liabilities</v>
      </c>
      <c r="H3582" t="b">
        <v>0</v>
      </c>
      <c r="I3582" s="25" t="s">
        <v>5922</v>
      </c>
    </row>
    <row r="3583" spans="1:9" x14ac:dyDescent="0.3">
      <c r="A3583" s="25"/>
      <c r="B3583">
        <v>3581</v>
      </c>
      <c r="C3583" s="9" t="s">
        <v>41</v>
      </c>
      <c r="D3583" s="25"/>
      <c r="E3583">
        <v>10</v>
      </c>
      <c r="F3583" s="25" t="str">
        <f>VLOOKUP(vAccountPlanning[[#This Row],[Type]],TableTypeAccount[],2)</f>
        <v>Liabilities</v>
      </c>
      <c r="H3583" t="b">
        <v>0</v>
      </c>
      <c r="I3583" s="25" t="s">
        <v>5923</v>
      </c>
    </row>
    <row r="3584" spans="1:9" x14ac:dyDescent="0.3">
      <c r="A3584" s="25"/>
      <c r="B3584">
        <v>3582</v>
      </c>
      <c r="C3584" s="9" t="s">
        <v>41</v>
      </c>
      <c r="D3584" s="25"/>
      <c r="E3584">
        <v>10</v>
      </c>
      <c r="F3584" s="25" t="str">
        <f>VLOOKUP(vAccountPlanning[[#This Row],[Type]],TableTypeAccount[],2)</f>
        <v>Liabilities</v>
      </c>
      <c r="H3584" t="b">
        <v>0</v>
      </c>
      <c r="I3584" s="25" t="s">
        <v>5924</v>
      </c>
    </row>
    <row r="3585" spans="1:9" x14ac:dyDescent="0.3">
      <c r="A3585" s="25"/>
      <c r="B3585">
        <v>3583</v>
      </c>
      <c r="C3585" s="9" t="s">
        <v>41</v>
      </c>
      <c r="D3585" s="25"/>
      <c r="E3585">
        <v>10</v>
      </c>
      <c r="F3585" s="25" t="str">
        <f>VLOOKUP(vAccountPlanning[[#This Row],[Type]],TableTypeAccount[],2)</f>
        <v>Liabilities</v>
      </c>
      <c r="H3585" t="b">
        <v>0</v>
      </c>
      <c r="I3585" s="25" t="s">
        <v>5925</v>
      </c>
    </row>
    <row r="3586" spans="1:9" x14ac:dyDescent="0.3">
      <c r="A3586" s="25"/>
      <c r="B3586">
        <v>3584</v>
      </c>
      <c r="C3586" s="9" t="s">
        <v>41</v>
      </c>
      <c r="D3586" s="25"/>
      <c r="E3586">
        <v>10</v>
      </c>
      <c r="F3586" s="25" t="str">
        <f>VLOOKUP(vAccountPlanning[[#This Row],[Type]],TableTypeAccount[],2)</f>
        <v>Liabilities</v>
      </c>
      <c r="H3586" t="b">
        <v>0</v>
      </c>
      <c r="I3586" s="25" t="s">
        <v>5926</v>
      </c>
    </row>
    <row r="3587" spans="1:9" x14ac:dyDescent="0.3">
      <c r="A3587" s="25"/>
      <c r="B3587">
        <v>3585</v>
      </c>
      <c r="C3587" s="9" t="s">
        <v>41</v>
      </c>
      <c r="D3587" s="25"/>
      <c r="E3587">
        <v>10</v>
      </c>
      <c r="F3587" s="25" t="str">
        <f>VLOOKUP(vAccountPlanning[[#This Row],[Type]],TableTypeAccount[],2)</f>
        <v>Liabilities</v>
      </c>
      <c r="H3587" t="b">
        <v>0</v>
      </c>
      <c r="I3587" s="25" t="s">
        <v>5927</v>
      </c>
    </row>
    <row r="3588" spans="1:9" x14ac:dyDescent="0.3">
      <c r="A3588" s="25"/>
      <c r="B3588">
        <v>3586</v>
      </c>
      <c r="C3588" s="9" t="s">
        <v>41</v>
      </c>
      <c r="D3588" s="25"/>
      <c r="E3588">
        <v>10</v>
      </c>
      <c r="F3588" s="25" t="str">
        <f>VLOOKUP(vAccountPlanning[[#This Row],[Type]],TableTypeAccount[],2)</f>
        <v>Liabilities</v>
      </c>
      <c r="H3588" t="b">
        <v>0</v>
      </c>
      <c r="I3588" s="25" t="s">
        <v>5928</v>
      </c>
    </row>
    <row r="3589" spans="1:9" x14ac:dyDescent="0.3">
      <c r="A3589" s="25"/>
      <c r="B3589">
        <v>3587</v>
      </c>
      <c r="C3589" s="9" t="s">
        <v>41</v>
      </c>
      <c r="D3589" s="25"/>
      <c r="E3589">
        <v>10</v>
      </c>
      <c r="F3589" s="25" t="str">
        <f>VLOOKUP(vAccountPlanning[[#This Row],[Type]],TableTypeAccount[],2)</f>
        <v>Liabilities</v>
      </c>
      <c r="H3589" t="b">
        <v>0</v>
      </c>
      <c r="I3589" s="25" t="s">
        <v>5929</v>
      </c>
    </row>
    <row r="3590" spans="1:9" x14ac:dyDescent="0.3">
      <c r="A3590" s="25"/>
      <c r="B3590">
        <v>3588</v>
      </c>
      <c r="C3590" s="9" t="s">
        <v>41</v>
      </c>
      <c r="D3590" s="25"/>
      <c r="E3590">
        <v>10</v>
      </c>
      <c r="F3590" s="25" t="str">
        <f>VLOOKUP(vAccountPlanning[[#This Row],[Type]],TableTypeAccount[],2)</f>
        <v>Liabilities</v>
      </c>
      <c r="H3590" t="b">
        <v>0</v>
      </c>
      <c r="I3590" s="25" t="s">
        <v>5930</v>
      </c>
    </row>
    <row r="3591" spans="1:9" x14ac:dyDescent="0.3">
      <c r="A3591" s="25"/>
      <c r="B3591">
        <v>3589</v>
      </c>
      <c r="C3591" s="9" t="s">
        <v>41</v>
      </c>
      <c r="D3591" s="25"/>
      <c r="E3591">
        <v>10</v>
      </c>
      <c r="F3591" s="25" t="str">
        <f>VLOOKUP(vAccountPlanning[[#This Row],[Type]],TableTypeAccount[],2)</f>
        <v>Liabilities</v>
      </c>
      <c r="H3591" t="b">
        <v>0</v>
      </c>
      <c r="I3591" s="25" t="s">
        <v>5931</v>
      </c>
    </row>
    <row r="3592" spans="1:9" x14ac:dyDescent="0.3">
      <c r="A3592" s="25"/>
      <c r="B3592">
        <v>3590</v>
      </c>
      <c r="C3592" s="9" t="s">
        <v>41</v>
      </c>
      <c r="D3592" s="25"/>
      <c r="E3592">
        <v>10</v>
      </c>
      <c r="F3592" s="25" t="str">
        <f>VLOOKUP(vAccountPlanning[[#This Row],[Type]],TableTypeAccount[],2)</f>
        <v>Liabilities</v>
      </c>
      <c r="H3592" t="b">
        <v>0</v>
      </c>
      <c r="I3592" s="25" t="s">
        <v>5932</v>
      </c>
    </row>
    <row r="3593" spans="1:9" x14ac:dyDescent="0.3">
      <c r="A3593" s="25"/>
      <c r="B3593">
        <v>3591</v>
      </c>
      <c r="C3593" s="9" t="s">
        <v>41</v>
      </c>
      <c r="D3593" s="25"/>
      <c r="E3593">
        <v>10</v>
      </c>
      <c r="F3593" s="25" t="str">
        <f>VLOOKUP(vAccountPlanning[[#This Row],[Type]],TableTypeAccount[],2)</f>
        <v>Liabilities</v>
      </c>
      <c r="H3593" t="b">
        <v>0</v>
      </c>
      <c r="I3593" s="25" t="s">
        <v>5933</v>
      </c>
    </row>
    <row r="3594" spans="1:9" x14ac:dyDescent="0.3">
      <c r="A3594" s="25"/>
      <c r="B3594">
        <v>3592</v>
      </c>
      <c r="C3594" s="9" t="s">
        <v>41</v>
      </c>
      <c r="D3594" s="25"/>
      <c r="E3594">
        <v>10</v>
      </c>
      <c r="F3594" s="25" t="str">
        <f>VLOOKUP(vAccountPlanning[[#This Row],[Type]],TableTypeAccount[],2)</f>
        <v>Liabilities</v>
      </c>
      <c r="H3594" t="b">
        <v>0</v>
      </c>
      <c r="I3594" s="25" t="s">
        <v>5934</v>
      </c>
    </row>
    <row r="3595" spans="1:9" x14ac:dyDescent="0.3">
      <c r="A3595" s="25"/>
      <c r="B3595">
        <v>3593</v>
      </c>
      <c r="C3595" s="9" t="s">
        <v>41</v>
      </c>
      <c r="D3595" s="25"/>
      <c r="E3595">
        <v>10</v>
      </c>
      <c r="F3595" s="25" t="str">
        <f>VLOOKUP(vAccountPlanning[[#This Row],[Type]],TableTypeAccount[],2)</f>
        <v>Liabilities</v>
      </c>
      <c r="H3595" t="b">
        <v>0</v>
      </c>
      <c r="I3595" s="25" t="s">
        <v>5935</v>
      </c>
    </row>
    <row r="3596" spans="1:9" x14ac:dyDescent="0.3">
      <c r="A3596" s="25"/>
      <c r="B3596">
        <v>3594</v>
      </c>
      <c r="C3596" s="9" t="s">
        <v>41</v>
      </c>
      <c r="D3596" s="25"/>
      <c r="E3596">
        <v>10</v>
      </c>
      <c r="F3596" s="25" t="str">
        <f>VLOOKUP(vAccountPlanning[[#This Row],[Type]],TableTypeAccount[],2)</f>
        <v>Liabilities</v>
      </c>
      <c r="H3596" t="b">
        <v>0</v>
      </c>
      <c r="I3596" s="25" t="s">
        <v>5936</v>
      </c>
    </row>
    <row r="3597" spans="1:9" x14ac:dyDescent="0.3">
      <c r="A3597" s="25"/>
      <c r="B3597">
        <v>3595</v>
      </c>
      <c r="C3597" s="9" t="s">
        <v>41</v>
      </c>
      <c r="D3597" s="25"/>
      <c r="E3597">
        <v>10</v>
      </c>
      <c r="F3597" s="25" t="str">
        <f>VLOOKUP(vAccountPlanning[[#This Row],[Type]],TableTypeAccount[],2)</f>
        <v>Liabilities</v>
      </c>
      <c r="H3597" t="b">
        <v>0</v>
      </c>
      <c r="I3597" s="25" t="s">
        <v>5937</v>
      </c>
    </row>
    <row r="3598" spans="1:9" x14ac:dyDescent="0.3">
      <c r="A3598" s="25"/>
      <c r="B3598">
        <v>3596</v>
      </c>
      <c r="C3598" s="9" t="s">
        <v>41</v>
      </c>
      <c r="D3598" s="25"/>
      <c r="E3598">
        <v>10</v>
      </c>
      <c r="F3598" s="25" t="str">
        <f>VLOOKUP(vAccountPlanning[[#This Row],[Type]],TableTypeAccount[],2)</f>
        <v>Liabilities</v>
      </c>
      <c r="H3598" t="b">
        <v>0</v>
      </c>
      <c r="I3598" s="25" t="s">
        <v>5938</v>
      </c>
    </row>
    <row r="3599" spans="1:9" x14ac:dyDescent="0.3">
      <c r="A3599" s="25"/>
      <c r="B3599">
        <v>3597</v>
      </c>
      <c r="C3599" s="9" t="s">
        <v>41</v>
      </c>
      <c r="D3599" s="25"/>
      <c r="E3599">
        <v>10</v>
      </c>
      <c r="F3599" s="25" t="str">
        <f>VLOOKUP(vAccountPlanning[[#This Row],[Type]],TableTypeAccount[],2)</f>
        <v>Liabilities</v>
      </c>
      <c r="H3599" t="b">
        <v>0</v>
      </c>
      <c r="I3599" s="25" t="s">
        <v>5939</v>
      </c>
    </row>
    <row r="3600" spans="1:9" x14ac:dyDescent="0.3">
      <c r="A3600" s="25"/>
      <c r="B3600">
        <v>3598</v>
      </c>
      <c r="C3600" s="9" t="s">
        <v>41</v>
      </c>
      <c r="D3600" s="25"/>
      <c r="E3600">
        <v>10</v>
      </c>
      <c r="F3600" s="25" t="str">
        <f>VLOOKUP(vAccountPlanning[[#This Row],[Type]],TableTypeAccount[],2)</f>
        <v>Liabilities</v>
      </c>
      <c r="H3600" t="b">
        <v>0</v>
      </c>
      <c r="I3600" s="25" t="s">
        <v>5940</v>
      </c>
    </row>
    <row r="3601" spans="1:9" x14ac:dyDescent="0.3">
      <c r="A3601" s="25"/>
      <c r="B3601">
        <v>3599</v>
      </c>
      <c r="C3601" s="9" t="s">
        <v>1158</v>
      </c>
      <c r="D3601" s="25"/>
      <c r="E3601">
        <v>10</v>
      </c>
      <c r="F3601" s="25" t="str">
        <f>VLOOKUP(vAccountPlanning[[#This Row],[Type]],TableTypeAccount[],2)</f>
        <v>Liabilities</v>
      </c>
      <c r="H3601" t="b">
        <v>0</v>
      </c>
      <c r="I3601" s="25" t="s">
        <v>5941</v>
      </c>
    </row>
    <row r="3602" spans="1:9" x14ac:dyDescent="0.3">
      <c r="A3602" s="25"/>
      <c r="B3602">
        <v>3600</v>
      </c>
      <c r="C3602" s="9" t="s">
        <v>685</v>
      </c>
      <c r="D3602" s="25"/>
      <c r="E3602">
        <v>10</v>
      </c>
      <c r="F3602" s="25" t="str">
        <f>VLOOKUP(vAccountPlanning[[#This Row],[Type]],TableTypeAccount[],2)</f>
        <v>Liabilities</v>
      </c>
      <c r="H3602" t="b">
        <v>0</v>
      </c>
      <c r="I3602" s="25" t="s">
        <v>5942</v>
      </c>
    </row>
    <row r="3603" spans="1:9" x14ac:dyDescent="0.3">
      <c r="A3603" s="25"/>
      <c r="B3603">
        <v>3601</v>
      </c>
      <c r="C3603" s="9" t="s">
        <v>685</v>
      </c>
      <c r="D3603" s="25"/>
      <c r="E3603">
        <v>10</v>
      </c>
      <c r="F3603" s="25" t="str">
        <f>VLOOKUP(vAccountPlanning[[#This Row],[Type]],TableTypeAccount[],2)</f>
        <v>Liabilities</v>
      </c>
      <c r="H3603" t="b">
        <v>0</v>
      </c>
      <c r="I3603" s="25" t="s">
        <v>5943</v>
      </c>
    </row>
    <row r="3604" spans="1:9" x14ac:dyDescent="0.3">
      <c r="A3604" s="25"/>
      <c r="B3604">
        <v>3602</v>
      </c>
      <c r="C3604" s="9" t="s">
        <v>685</v>
      </c>
      <c r="D3604" s="25"/>
      <c r="E3604">
        <v>10</v>
      </c>
      <c r="F3604" s="25" t="str">
        <f>VLOOKUP(vAccountPlanning[[#This Row],[Type]],TableTypeAccount[],2)</f>
        <v>Liabilities</v>
      </c>
      <c r="H3604" t="b">
        <v>0</v>
      </c>
      <c r="I3604" s="25" t="s">
        <v>5944</v>
      </c>
    </row>
    <row r="3605" spans="1:9" x14ac:dyDescent="0.3">
      <c r="A3605" s="25"/>
      <c r="B3605">
        <v>3603</v>
      </c>
      <c r="C3605" s="9" t="s">
        <v>685</v>
      </c>
      <c r="D3605" s="25"/>
      <c r="E3605">
        <v>10</v>
      </c>
      <c r="F3605" s="25" t="str">
        <f>VLOOKUP(vAccountPlanning[[#This Row],[Type]],TableTypeAccount[],2)</f>
        <v>Liabilities</v>
      </c>
      <c r="H3605" t="b">
        <v>0</v>
      </c>
      <c r="I3605" s="25" t="s">
        <v>5945</v>
      </c>
    </row>
    <row r="3606" spans="1:9" x14ac:dyDescent="0.3">
      <c r="A3606" s="25"/>
      <c r="B3606">
        <v>3604</v>
      </c>
      <c r="C3606" s="9" t="s">
        <v>685</v>
      </c>
      <c r="D3606" s="25"/>
      <c r="E3606">
        <v>10</v>
      </c>
      <c r="F3606" s="25" t="str">
        <f>VLOOKUP(vAccountPlanning[[#This Row],[Type]],TableTypeAccount[],2)</f>
        <v>Liabilities</v>
      </c>
      <c r="H3606" t="b">
        <v>0</v>
      </c>
      <c r="I3606" s="25" t="s">
        <v>5946</v>
      </c>
    </row>
    <row r="3607" spans="1:9" x14ac:dyDescent="0.3">
      <c r="A3607" s="25"/>
      <c r="B3607">
        <v>3605</v>
      </c>
      <c r="C3607" s="9" t="s">
        <v>685</v>
      </c>
      <c r="D3607" s="25"/>
      <c r="E3607">
        <v>10</v>
      </c>
      <c r="F3607" s="25" t="str">
        <f>VLOOKUP(vAccountPlanning[[#This Row],[Type]],TableTypeAccount[],2)</f>
        <v>Liabilities</v>
      </c>
      <c r="H3607" t="b">
        <v>0</v>
      </c>
      <c r="I3607" s="25" t="s">
        <v>5947</v>
      </c>
    </row>
    <row r="3608" spans="1:9" x14ac:dyDescent="0.3">
      <c r="A3608" s="25"/>
      <c r="B3608">
        <v>3606</v>
      </c>
      <c r="C3608" s="9" t="s">
        <v>685</v>
      </c>
      <c r="D3608" s="25"/>
      <c r="E3608">
        <v>10</v>
      </c>
      <c r="F3608" s="25" t="str">
        <f>VLOOKUP(vAccountPlanning[[#This Row],[Type]],TableTypeAccount[],2)</f>
        <v>Liabilities</v>
      </c>
      <c r="H3608" t="b">
        <v>0</v>
      </c>
      <c r="I3608" s="25" t="s">
        <v>5948</v>
      </c>
    </row>
    <row r="3609" spans="1:9" x14ac:dyDescent="0.3">
      <c r="A3609" s="25"/>
      <c r="B3609">
        <v>3607</v>
      </c>
      <c r="C3609" s="9" t="s">
        <v>685</v>
      </c>
      <c r="D3609" s="25"/>
      <c r="E3609">
        <v>10</v>
      </c>
      <c r="F3609" s="25" t="str">
        <f>VLOOKUP(vAccountPlanning[[#This Row],[Type]],TableTypeAccount[],2)</f>
        <v>Liabilities</v>
      </c>
      <c r="H3609" t="b">
        <v>0</v>
      </c>
      <c r="I3609" s="25" t="s">
        <v>5949</v>
      </c>
    </row>
    <row r="3610" spans="1:9" x14ac:dyDescent="0.3">
      <c r="A3610" s="25"/>
      <c r="B3610">
        <v>3608</v>
      </c>
      <c r="C3610" s="9" t="s">
        <v>685</v>
      </c>
      <c r="D3610" s="25"/>
      <c r="E3610">
        <v>10</v>
      </c>
      <c r="F3610" s="25" t="str">
        <f>VLOOKUP(vAccountPlanning[[#This Row],[Type]],TableTypeAccount[],2)</f>
        <v>Liabilities</v>
      </c>
      <c r="H3610" t="b">
        <v>0</v>
      </c>
      <c r="I3610" s="25" t="s">
        <v>5950</v>
      </c>
    </row>
    <row r="3611" spans="1:9" x14ac:dyDescent="0.3">
      <c r="A3611" s="25"/>
      <c r="B3611">
        <v>3609</v>
      </c>
      <c r="C3611" s="9" t="s">
        <v>685</v>
      </c>
      <c r="D3611" s="25"/>
      <c r="E3611">
        <v>10</v>
      </c>
      <c r="F3611" s="25" t="str">
        <f>VLOOKUP(vAccountPlanning[[#This Row],[Type]],TableTypeAccount[],2)</f>
        <v>Liabilities</v>
      </c>
      <c r="H3611" t="b">
        <v>0</v>
      </c>
      <c r="I3611" s="25" t="s">
        <v>5951</v>
      </c>
    </row>
    <row r="3612" spans="1:9" x14ac:dyDescent="0.3">
      <c r="A3612" s="25"/>
      <c r="B3612">
        <v>3610</v>
      </c>
      <c r="C3612" s="9" t="s">
        <v>1159</v>
      </c>
      <c r="D3612" s="25"/>
      <c r="E3612">
        <v>10</v>
      </c>
      <c r="F3612" s="25" t="str">
        <f>VLOOKUP(vAccountPlanning[[#This Row],[Type]],TableTypeAccount[],2)</f>
        <v>Liabilities</v>
      </c>
      <c r="H3612" t="b">
        <v>0</v>
      </c>
      <c r="I3612" s="25" t="s">
        <v>5952</v>
      </c>
    </row>
    <row r="3613" spans="1:9" x14ac:dyDescent="0.3">
      <c r="A3613" s="25"/>
      <c r="B3613">
        <v>3611</v>
      </c>
      <c r="C3613" s="9" t="s">
        <v>1160</v>
      </c>
      <c r="D3613" s="25"/>
      <c r="E3613">
        <v>10</v>
      </c>
      <c r="F3613" s="25" t="str">
        <f>VLOOKUP(vAccountPlanning[[#This Row],[Type]],TableTypeAccount[],2)</f>
        <v>Liabilities</v>
      </c>
      <c r="H3613" t="b">
        <v>0</v>
      </c>
      <c r="I3613" s="25" t="s">
        <v>5953</v>
      </c>
    </row>
    <row r="3614" spans="1:9" x14ac:dyDescent="0.3">
      <c r="A3614" s="25"/>
      <c r="B3614">
        <v>3612</v>
      </c>
      <c r="C3614" s="9" t="s">
        <v>1160</v>
      </c>
      <c r="D3614" s="25"/>
      <c r="E3614">
        <v>10</v>
      </c>
      <c r="F3614" s="25" t="str">
        <f>VLOOKUP(vAccountPlanning[[#This Row],[Type]],TableTypeAccount[],2)</f>
        <v>Liabilities</v>
      </c>
      <c r="H3614" t="b">
        <v>0</v>
      </c>
      <c r="I3614" s="25" t="s">
        <v>5954</v>
      </c>
    </row>
    <row r="3615" spans="1:9" x14ac:dyDescent="0.3">
      <c r="A3615" s="25"/>
      <c r="B3615">
        <v>3613</v>
      </c>
      <c r="C3615" s="9" t="s">
        <v>1160</v>
      </c>
      <c r="D3615" s="25"/>
      <c r="E3615">
        <v>10</v>
      </c>
      <c r="F3615" s="25" t="str">
        <f>VLOOKUP(vAccountPlanning[[#This Row],[Type]],TableTypeAccount[],2)</f>
        <v>Liabilities</v>
      </c>
      <c r="H3615" t="b">
        <v>0</v>
      </c>
      <c r="I3615" s="25" t="s">
        <v>5955</v>
      </c>
    </row>
    <row r="3616" spans="1:9" x14ac:dyDescent="0.3">
      <c r="A3616" s="25"/>
      <c r="B3616">
        <v>3614</v>
      </c>
      <c r="C3616" s="9" t="s">
        <v>1160</v>
      </c>
      <c r="D3616" s="25"/>
      <c r="E3616">
        <v>10</v>
      </c>
      <c r="F3616" s="25" t="str">
        <f>VLOOKUP(vAccountPlanning[[#This Row],[Type]],TableTypeAccount[],2)</f>
        <v>Liabilities</v>
      </c>
      <c r="H3616" t="b">
        <v>0</v>
      </c>
      <c r="I3616" s="25" t="s">
        <v>5956</v>
      </c>
    </row>
    <row r="3617" spans="1:9" x14ac:dyDescent="0.3">
      <c r="A3617" s="25"/>
      <c r="B3617">
        <v>3615</v>
      </c>
      <c r="C3617" s="9" t="s">
        <v>1160</v>
      </c>
      <c r="D3617" s="25"/>
      <c r="E3617">
        <v>10</v>
      </c>
      <c r="F3617" s="25" t="str">
        <f>VLOOKUP(vAccountPlanning[[#This Row],[Type]],TableTypeAccount[],2)</f>
        <v>Liabilities</v>
      </c>
      <c r="H3617" t="b">
        <v>0</v>
      </c>
      <c r="I3617" s="25" t="s">
        <v>5957</v>
      </c>
    </row>
    <row r="3618" spans="1:9" x14ac:dyDescent="0.3">
      <c r="A3618" s="25"/>
      <c r="B3618">
        <v>3616</v>
      </c>
      <c r="C3618" s="9" t="s">
        <v>1160</v>
      </c>
      <c r="D3618" s="25"/>
      <c r="E3618">
        <v>10</v>
      </c>
      <c r="F3618" s="25" t="str">
        <f>VLOOKUP(vAccountPlanning[[#This Row],[Type]],TableTypeAccount[],2)</f>
        <v>Liabilities</v>
      </c>
      <c r="H3618" t="b">
        <v>0</v>
      </c>
      <c r="I3618" s="25" t="s">
        <v>5958</v>
      </c>
    </row>
    <row r="3619" spans="1:9" x14ac:dyDescent="0.3">
      <c r="A3619" s="25"/>
      <c r="B3619">
        <v>3617</v>
      </c>
      <c r="C3619" s="9" t="s">
        <v>1160</v>
      </c>
      <c r="D3619" s="25"/>
      <c r="E3619">
        <v>10</v>
      </c>
      <c r="F3619" s="25" t="str">
        <f>VLOOKUP(vAccountPlanning[[#This Row],[Type]],TableTypeAccount[],2)</f>
        <v>Liabilities</v>
      </c>
      <c r="H3619" t="b">
        <v>0</v>
      </c>
      <c r="I3619" s="25" t="s">
        <v>5959</v>
      </c>
    </row>
    <row r="3620" spans="1:9" x14ac:dyDescent="0.3">
      <c r="A3620" s="25"/>
      <c r="B3620">
        <v>3618</v>
      </c>
      <c r="C3620" s="9" t="s">
        <v>1160</v>
      </c>
      <c r="D3620" s="25"/>
      <c r="E3620">
        <v>10</v>
      </c>
      <c r="F3620" s="25" t="str">
        <f>VLOOKUP(vAccountPlanning[[#This Row],[Type]],TableTypeAccount[],2)</f>
        <v>Liabilities</v>
      </c>
      <c r="H3620" t="b">
        <v>0</v>
      </c>
      <c r="I3620" s="25" t="s">
        <v>5960</v>
      </c>
    </row>
    <row r="3621" spans="1:9" x14ac:dyDescent="0.3">
      <c r="A3621" s="25"/>
      <c r="B3621">
        <v>3619</v>
      </c>
      <c r="C3621" s="9" t="s">
        <v>1160</v>
      </c>
      <c r="D3621" s="25"/>
      <c r="E3621">
        <v>10</v>
      </c>
      <c r="F3621" s="25" t="str">
        <f>VLOOKUP(vAccountPlanning[[#This Row],[Type]],TableTypeAccount[],2)</f>
        <v>Liabilities</v>
      </c>
      <c r="H3621" t="b">
        <v>0</v>
      </c>
      <c r="I3621" s="25" t="s">
        <v>5961</v>
      </c>
    </row>
    <row r="3622" spans="1:9" x14ac:dyDescent="0.3">
      <c r="A3622" s="25"/>
      <c r="B3622">
        <v>3620</v>
      </c>
      <c r="C3622" s="9" t="s">
        <v>1161</v>
      </c>
      <c r="D3622" s="25"/>
      <c r="E3622">
        <v>10</v>
      </c>
      <c r="F3622" s="25" t="str">
        <f>VLOOKUP(vAccountPlanning[[#This Row],[Type]],TableTypeAccount[],2)</f>
        <v>Liabilities</v>
      </c>
      <c r="H3622" t="b">
        <v>0</v>
      </c>
      <c r="I3622" s="25" t="s">
        <v>5962</v>
      </c>
    </row>
    <row r="3623" spans="1:9" x14ac:dyDescent="0.3">
      <c r="A3623" s="25"/>
      <c r="B3623">
        <v>3621</v>
      </c>
      <c r="C3623" s="9" t="s">
        <v>1161</v>
      </c>
      <c r="D3623" s="25"/>
      <c r="E3623">
        <v>10</v>
      </c>
      <c r="F3623" s="25" t="str">
        <f>VLOOKUP(vAccountPlanning[[#This Row],[Type]],TableTypeAccount[],2)</f>
        <v>Liabilities</v>
      </c>
      <c r="H3623" t="b">
        <v>0</v>
      </c>
      <c r="I3623" s="25" t="s">
        <v>5963</v>
      </c>
    </row>
    <row r="3624" spans="1:9" x14ac:dyDescent="0.3">
      <c r="A3624" s="25"/>
      <c r="B3624">
        <v>3622</v>
      </c>
      <c r="C3624" s="9" t="s">
        <v>1161</v>
      </c>
      <c r="D3624" s="25"/>
      <c r="E3624">
        <v>10</v>
      </c>
      <c r="F3624" s="25" t="str">
        <f>VLOOKUP(vAccountPlanning[[#This Row],[Type]],TableTypeAccount[],2)</f>
        <v>Liabilities</v>
      </c>
      <c r="H3624" t="b">
        <v>0</v>
      </c>
      <c r="I3624" s="25" t="s">
        <v>5964</v>
      </c>
    </row>
    <row r="3625" spans="1:9" x14ac:dyDescent="0.3">
      <c r="A3625" s="25"/>
      <c r="B3625">
        <v>3623</v>
      </c>
      <c r="C3625" s="9" t="s">
        <v>1161</v>
      </c>
      <c r="D3625" s="25"/>
      <c r="E3625">
        <v>10</v>
      </c>
      <c r="F3625" s="25" t="str">
        <f>VLOOKUP(vAccountPlanning[[#This Row],[Type]],TableTypeAccount[],2)</f>
        <v>Liabilities</v>
      </c>
      <c r="H3625" t="b">
        <v>0</v>
      </c>
      <c r="I3625" s="25" t="s">
        <v>5965</v>
      </c>
    </row>
    <row r="3626" spans="1:9" x14ac:dyDescent="0.3">
      <c r="A3626" s="25"/>
      <c r="B3626">
        <v>3624</v>
      </c>
      <c r="C3626" s="9" t="s">
        <v>1161</v>
      </c>
      <c r="D3626" s="25"/>
      <c r="E3626">
        <v>10</v>
      </c>
      <c r="F3626" s="25" t="str">
        <f>VLOOKUP(vAccountPlanning[[#This Row],[Type]],TableTypeAccount[],2)</f>
        <v>Liabilities</v>
      </c>
      <c r="H3626" t="b">
        <v>0</v>
      </c>
      <c r="I3626" s="25" t="s">
        <v>5966</v>
      </c>
    </row>
    <row r="3627" spans="1:9" x14ac:dyDescent="0.3">
      <c r="A3627" s="25"/>
      <c r="B3627">
        <v>3625</v>
      </c>
      <c r="C3627" s="9" t="s">
        <v>1161</v>
      </c>
      <c r="D3627" s="25"/>
      <c r="E3627">
        <v>10</v>
      </c>
      <c r="F3627" s="25" t="str">
        <f>VLOOKUP(vAccountPlanning[[#This Row],[Type]],TableTypeAccount[],2)</f>
        <v>Liabilities</v>
      </c>
      <c r="H3627" t="b">
        <v>0</v>
      </c>
      <c r="I3627" s="25" t="s">
        <v>5967</v>
      </c>
    </row>
    <row r="3628" spans="1:9" x14ac:dyDescent="0.3">
      <c r="A3628" s="25"/>
      <c r="B3628">
        <v>3626</v>
      </c>
      <c r="C3628" s="9" t="s">
        <v>1161</v>
      </c>
      <c r="D3628" s="25"/>
      <c r="E3628">
        <v>10</v>
      </c>
      <c r="F3628" s="25" t="str">
        <f>VLOOKUP(vAccountPlanning[[#This Row],[Type]],TableTypeAccount[],2)</f>
        <v>Liabilities</v>
      </c>
      <c r="H3628" t="b">
        <v>0</v>
      </c>
      <c r="I3628" s="25" t="s">
        <v>5968</v>
      </c>
    </row>
    <row r="3629" spans="1:9" x14ac:dyDescent="0.3">
      <c r="A3629" s="25"/>
      <c r="B3629">
        <v>3627</v>
      </c>
      <c r="C3629" s="9" t="s">
        <v>1161</v>
      </c>
      <c r="D3629" s="25"/>
      <c r="E3629">
        <v>10</v>
      </c>
      <c r="F3629" s="25" t="str">
        <f>VLOOKUP(vAccountPlanning[[#This Row],[Type]],TableTypeAccount[],2)</f>
        <v>Liabilities</v>
      </c>
      <c r="H3629" t="b">
        <v>0</v>
      </c>
      <c r="I3629" s="25" t="s">
        <v>5969</v>
      </c>
    </row>
    <row r="3630" spans="1:9" x14ac:dyDescent="0.3">
      <c r="A3630" s="25"/>
      <c r="B3630">
        <v>3628</v>
      </c>
      <c r="C3630" s="9" t="s">
        <v>1161</v>
      </c>
      <c r="D3630" s="25"/>
      <c r="E3630">
        <v>10</v>
      </c>
      <c r="F3630" s="25" t="str">
        <f>VLOOKUP(vAccountPlanning[[#This Row],[Type]],TableTypeAccount[],2)</f>
        <v>Liabilities</v>
      </c>
      <c r="H3630" t="b">
        <v>0</v>
      </c>
      <c r="I3630" s="25" t="s">
        <v>5970</v>
      </c>
    </row>
    <row r="3631" spans="1:9" x14ac:dyDescent="0.3">
      <c r="A3631" s="25"/>
      <c r="B3631">
        <v>3629</v>
      </c>
      <c r="C3631" s="9" t="s">
        <v>1161</v>
      </c>
      <c r="D3631" s="25"/>
      <c r="E3631">
        <v>10</v>
      </c>
      <c r="F3631" s="25" t="str">
        <f>VLOOKUP(vAccountPlanning[[#This Row],[Type]],TableTypeAccount[],2)</f>
        <v>Liabilities</v>
      </c>
      <c r="H3631" t="b">
        <v>0</v>
      </c>
      <c r="I3631" s="25" t="s">
        <v>5971</v>
      </c>
    </row>
    <row r="3632" spans="1:9" x14ac:dyDescent="0.3">
      <c r="A3632" s="25"/>
      <c r="B3632">
        <v>3630</v>
      </c>
      <c r="C3632" s="9" t="s">
        <v>1162</v>
      </c>
      <c r="D3632" s="25" t="s">
        <v>1163</v>
      </c>
      <c r="E3632">
        <v>10</v>
      </c>
      <c r="F3632" s="25" t="str">
        <f>VLOOKUP(vAccountPlanning[[#This Row],[Type]],TableTypeAccount[],2)</f>
        <v>Liabilities</v>
      </c>
      <c r="H3632" t="b">
        <v>0</v>
      </c>
      <c r="I3632" s="25" t="s">
        <v>5972</v>
      </c>
    </row>
    <row r="3633" spans="1:9" x14ac:dyDescent="0.3">
      <c r="A3633" s="25"/>
      <c r="B3633">
        <v>3631</v>
      </c>
      <c r="C3633" s="9" t="s">
        <v>1162</v>
      </c>
      <c r="D3633" s="25"/>
      <c r="E3633">
        <v>10</v>
      </c>
      <c r="F3633" s="25" t="str">
        <f>VLOOKUP(vAccountPlanning[[#This Row],[Type]],TableTypeAccount[],2)</f>
        <v>Liabilities</v>
      </c>
      <c r="H3633" t="b">
        <v>0</v>
      </c>
      <c r="I3633" s="25" t="s">
        <v>5973</v>
      </c>
    </row>
    <row r="3634" spans="1:9" x14ac:dyDescent="0.3">
      <c r="A3634" s="25"/>
      <c r="B3634">
        <v>3632</v>
      </c>
      <c r="C3634" s="9" t="s">
        <v>1162</v>
      </c>
      <c r="D3634" s="25"/>
      <c r="E3634">
        <v>10</v>
      </c>
      <c r="F3634" s="25" t="str">
        <f>VLOOKUP(vAccountPlanning[[#This Row],[Type]],TableTypeAccount[],2)</f>
        <v>Liabilities</v>
      </c>
      <c r="H3634" t="b">
        <v>0</v>
      </c>
      <c r="I3634" s="25" t="s">
        <v>5974</v>
      </c>
    </row>
    <row r="3635" spans="1:9" x14ac:dyDescent="0.3">
      <c r="A3635" s="25"/>
      <c r="B3635">
        <v>3633</v>
      </c>
      <c r="C3635" s="9" t="s">
        <v>1162</v>
      </c>
      <c r="D3635" s="25"/>
      <c r="E3635">
        <v>10</v>
      </c>
      <c r="F3635" s="25" t="str">
        <f>VLOOKUP(vAccountPlanning[[#This Row],[Type]],TableTypeAccount[],2)</f>
        <v>Liabilities</v>
      </c>
      <c r="H3635" t="b">
        <v>0</v>
      </c>
      <c r="I3635" s="25" t="s">
        <v>5975</v>
      </c>
    </row>
    <row r="3636" spans="1:9" x14ac:dyDescent="0.3">
      <c r="A3636" s="25"/>
      <c r="B3636">
        <v>3634</v>
      </c>
      <c r="C3636" s="9" t="s">
        <v>1162</v>
      </c>
      <c r="D3636" s="25"/>
      <c r="E3636">
        <v>10</v>
      </c>
      <c r="F3636" s="25" t="str">
        <f>VLOOKUP(vAccountPlanning[[#This Row],[Type]],TableTypeAccount[],2)</f>
        <v>Liabilities</v>
      </c>
      <c r="H3636" t="b">
        <v>0</v>
      </c>
      <c r="I3636" s="25" t="s">
        <v>5976</v>
      </c>
    </row>
    <row r="3637" spans="1:9" x14ac:dyDescent="0.3">
      <c r="A3637" s="25"/>
      <c r="B3637">
        <v>3635</v>
      </c>
      <c r="C3637" s="9" t="s">
        <v>1164</v>
      </c>
      <c r="D3637" s="25"/>
      <c r="E3637">
        <v>10</v>
      </c>
      <c r="F3637" s="25" t="str">
        <f>VLOOKUP(vAccountPlanning[[#This Row],[Type]],TableTypeAccount[],2)</f>
        <v>Liabilities</v>
      </c>
      <c r="H3637" t="b">
        <v>0</v>
      </c>
      <c r="I3637" s="25" t="s">
        <v>5977</v>
      </c>
    </row>
    <row r="3638" spans="1:9" x14ac:dyDescent="0.3">
      <c r="A3638" s="25"/>
      <c r="B3638">
        <v>3636</v>
      </c>
      <c r="C3638" s="9" t="s">
        <v>1164</v>
      </c>
      <c r="D3638" s="25"/>
      <c r="E3638">
        <v>10</v>
      </c>
      <c r="F3638" s="25" t="str">
        <f>VLOOKUP(vAccountPlanning[[#This Row],[Type]],TableTypeAccount[],2)</f>
        <v>Liabilities</v>
      </c>
      <c r="H3638" t="b">
        <v>0</v>
      </c>
      <c r="I3638" s="25" t="s">
        <v>5978</v>
      </c>
    </row>
    <row r="3639" spans="1:9" x14ac:dyDescent="0.3">
      <c r="A3639" s="25"/>
      <c r="B3639">
        <v>3637</v>
      </c>
      <c r="C3639" s="9" t="s">
        <v>1164</v>
      </c>
      <c r="D3639" s="25"/>
      <c r="E3639">
        <v>10</v>
      </c>
      <c r="F3639" s="25" t="str">
        <f>VLOOKUP(vAccountPlanning[[#This Row],[Type]],TableTypeAccount[],2)</f>
        <v>Liabilities</v>
      </c>
      <c r="H3639" t="b">
        <v>0</v>
      </c>
      <c r="I3639" s="25" t="s">
        <v>5979</v>
      </c>
    </row>
    <row r="3640" spans="1:9" x14ac:dyDescent="0.3">
      <c r="A3640" s="25"/>
      <c r="B3640">
        <v>3638</v>
      </c>
      <c r="C3640" s="9" t="s">
        <v>1164</v>
      </c>
      <c r="D3640" s="25"/>
      <c r="E3640">
        <v>10</v>
      </c>
      <c r="F3640" s="25" t="str">
        <f>VLOOKUP(vAccountPlanning[[#This Row],[Type]],TableTypeAccount[],2)</f>
        <v>Liabilities</v>
      </c>
      <c r="H3640" t="b">
        <v>0</v>
      </c>
      <c r="I3640" s="25" t="s">
        <v>5980</v>
      </c>
    </row>
    <row r="3641" spans="1:9" x14ac:dyDescent="0.3">
      <c r="A3641" s="25"/>
      <c r="B3641">
        <v>3639</v>
      </c>
      <c r="C3641" s="9" t="s">
        <v>1164</v>
      </c>
      <c r="D3641" s="25"/>
      <c r="E3641">
        <v>10</v>
      </c>
      <c r="F3641" s="25" t="str">
        <f>VLOOKUP(vAccountPlanning[[#This Row],[Type]],TableTypeAccount[],2)</f>
        <v>Liabilities</v>
      </c>
      <c r="H3641" t="b">
        <v>0</v>
      </c>
      <c r="I3641" s="25" t="s">
        <v>5981</v>
      </c>
    </row>
    <row r="3642" spans="1:9" x14ac:dyDescent="0.3">
      <c r="A3642" s="25"/>
      <c r="B3642">
        <v>3640</v>
      </c>
      <c r="C3642" s="9" t="s">
        <v>1165</v>
      </c>
      <c r="D3642" s="25"/>
      <c r="E3642">
        <v>10</v>
      </c>
      <c r="F3642" s="25" t="str">
        <f>VLOOKUP(vAccountPlanning[[#This Row],[Type]],TableTypeAccount[],2)</f>
        <v>Liabilities</v>
      </c>
      <c r="H3642" t="b">
        <v>0</v>
      </c>
      <c r="I3642" s="25" t="s">
        <v>5982</v>
      </c>
    </row>
    <row r="3643" spans="1:9" x14ac:dyDescent="0.3">
      <c r="A3643" s="25"/>
      <c r="B3643">
        <v>3641</v>
      </c>
      <c r="C3643" s="9" t="s">
        <v>1166</v>
      </c>
      <c r="D3643" s="25"/>
      <c r="E3643">
        <v>10</v>
      </c>
      <c r="F3643" s="25" t="str">
        <f>VLOOKUP(vAccountPlanning[[#This Row],[Type]],TableTypeAccount[],2)</f>
        <v>Liabilities</v>
      </c>
      <c r="H3643" t="b">
        <v>0</v>
      </c>
      <c r="I3643" s="25" t="s">
        <v>5983</v>
      </c>
    </row>
    <row r="3644" spans="1:9" x14ac:dyDescent="0.3">
      <c r="A3644" s="25"/>
      <c r="B3644">
        <v>3642</v>
      </c>
      <c r="C3644" s="9" t="s">
        <v>1166</v>
      </c>
      <c r="D3644" s="25"/>
      <c r="E3644">
        <v>10</v>
      </c>
      <c r="F3644" s="25" t="str">
        <f>VLOOKUP(vAccountPlanning[[#This Row],[Type]],TableTypeAccount[],2)</f>
        <v>Liabilities</v>
      </c>
      <c r="H3644" t="b">
        <v>0</v>
      </c>
      <c r="I3644" s="25" t="s">
        <v>5984</v>
      </c>
    </row>
    <row r="3645" spans="1:9" x14ac:dyDescent="0.3">
      <c r="A3645" s="25"/>
      <c r="B3645">
        <v>3643</v>
      </c>
      <c r="C3645" s="9" t="s">
        <v>1166</v>
      </c>
      <c r="D3645" s="25"/>
      <c r="E3645">
        <v>10</v>
      </c>
      <c r="F3645" s="25" t="str">
        <f>VLOOKUP(vAccountPlanning[[#This Row],[Type]],TableTypeAccount[],2)</f>
        <v>Liabilities</v>
      </c>
      <c r="H3645" t="b">
        <v>0</v>
      </c>
      <c r="I3645" s="25" t="s">
        <v>5985</v>
      </c>
    </row>
    <row r="3646" spans="1:9" x14ac:dyDescent="0.3">
      <c r="A3646" s="25"/>
      <c r="B3646">
        <v>3644</v>
      </c>
      <c r="C3646" s="9" t="s">
        <v>1166</v>
      </c>
      <c r="D3646" s="25"/>
      <c r="E3646">
        <v>10</v>
      </c>
      <c r="F3646" s="25" t="str">
        <f>VLOOKUP(vAccountPlanning[[#This Row],[Type]],TableTypeAccount[],2)</f>
        <v>Liabilities</v>
      </c>
      <c r="H3646" t="b">
        <v>0</v>
      </c>
      <c r="I3646" s="25" t="s">
        <v>5986</v>
      </c>
    </row>
    <row r="3647" spans="1:9" x14ac:dyDescent="0.3">
      <c r="A3647" s="25"/>
      <c r="B3647">
        <v>3645</v>
      </c>
      <c r="C3647" s="9" t="s">
        <v>1167</v>
      </c>
      <c r="D3647" s="25"/>
      <c r="E3647">
        <v>10</v>
      </c>
      <c r="F3647" s="25" t="str">
        <f>VLOOKUP(vAccountPlanning[[#This Row],[Type]],TableTypeAccount[],2)</f>
        <v>Liabilities</v>
      </c>
      <c r="H3647" t="b">
        <v>0</v>
      </c>
      <c r="I3647" s="25" t="s">
        <v>5987</v>
      </c>
    </row>
    <row r="3648" spans="1:9" x14ac:dyDescent="0.3">
      <c r="A3648" s="25"/>
      <c r="B3648">
        <v>3646</v>
      </c>
      <c r="C3648" s="9" t="s">
        <v>1167</v>
      </c>
      <c r="D3648" s="25"/>
      <c r="E3648">
        <v>10</v>
      </c>
      <c r="F3648" s="25" t="str">
        <f>VLOOKUP(vAccountPlanning[[#This Row],[Type]],TableTypeAccount[],2)</f>
        <v>Liabilities</v>
      </c>
      <c r="H3648" t="b">
        <v>0</v>
      </c>
      <c r="I3648" s="25" t="s">
        <v>5988</v>
      </c>
    </row>
    <row r="3649" spans="1:9" x14ac:dyDescent="0.3">
      <c r="A3649" s="25"/>
      <c r="B3649">
        <v>3647</v>
      </c>
      <c r="C3649" s="9" t="s">
        <v>1167</v>
      </c>
      <c r="D3649" s="25"/>
      <c r="E3649">
        <v>10</v>
      </c>
      <c r="F3649" s="25" t="str">
        <f>VLOOKUP(vAccountPlanning[[#This Row],[Type]],TableTypeAccount[],2)</f>
        <v>Liabilities</v>
      </c>
      <c r="H3649" t="b">
        <v>0</v>
      </c>
      <c r="I3649" s="25" t="s">
        <v>5989</v>
      </c>
    </row>
    <row r="3650" spans="1:9" x14ac:dyDescent="0.3">
      <c r="A3650" s="25"/>
      <c r="B3650">
        <v>3648</v>
      </c>
      <c r="C3650" s="9" t="s">
        <v>1167</v>
      </c>
      <c r="D3650" s="25"/>
      <c r="E3650">
        <v>10</v>
      </c>
      <c r="F3650" s="25" t="str">
        <f>VLOOKUP(vAccountPlanning[[#This Row],[Type]],TableTypeAccount[],2)</f>
        <v>Liabilities</v>
      </c>
      <c r="H3650" t="b">
        <v>0</v>
      </c>
      <c r="I3650" s="25" t="s">
        <v>5990</v>
      </c>
    </row>
    <row r="3651" spans="1:9" x14ac:dyDescent="0.3">
      <c r="A3651" s="25"/>
      <c r="B3651">
        <v>3649</v>
      </c>
      <c r="C3651" s="9" t="s">
        <v>1167</v>
      </c>
      <c r="D3651" s="25"/>
      <c r="E3651">
        <v>10</v>
      </c>
      <c r="F3651" s="25" t="str">
        <f>VLOOKUP(vAccountPlanning[[#This Row],[Type]],TableTypeAccount[],2)</f>
        <v>Liabilities</v>
      </c>
      <c r="H3651" t="b">
        <v>0</v>
      </c>
      <c r="I3651" s="25" t="s">
        <v>5991</v>
      </c>
    </row>
    <row r="3652" spans="1:9" x14ac:dyDescent="0.3">
      <c r="A3652" s="25"/>
      <c r="B3652">
        <v>3650</v>
      </c>
      <c r="C3652" s="9" t="s">
        <v>1168</v>
      </c>
      <c r="D3652" s="25"/>
      <c r="E3652">
        <v>10</v>
      </c>
      <c r="F3652" s="25" t="str">
        <f>VLOOKUP(vAccountPlanning[[#This Row],[Type]],TableTypeAccount[],2)</f>
        <v>Liabilities</v>
      </c>
      <c r="H3652" t="b">
        <v>0</v>
      </c>
      <c r="I3652" s="25" t="s">
        <v>5992</v>
      </c>
    </row>
    <row r="3653" spans="1:9" x14ac:dyDescent="0.3">
      <c r="A3653" s="25"/>
      <c r="B3653">
        <v>3651</v>
      </c>
      <c r="C3653" s="9" t="s">
        <v>1169</v>
      </c>
      <c r="D3653" s="25"/>
      <c r="E3653">
        <v>10</v>
      </c>
      <c r="F3653" s="25" t="str">
        <f>VLOOKUP(vAccountPlanning[[#This Row],[Type]],TableTypeAccount[],2)</f>
        <v>Liabilities</v>
      </c>
      <c r="H3653" t="b">
        <v>0</v>
      </c>
      <c r="I3653" s="25" t="s">
        <v>5993</v>
      </c>
    </row>
    <row r="3654" spans="1:9" x14ac:dyDescent="0.3">
      <c r="A3654" s="25"/>
      <c r="B3654">
        <v>3652</v>
      </c>
      <c r="C3654" s="9" t="s">
        <v>1169</v>
      </c>
      <c r="D3654" s="25"/>
      <c r="E3654">
        <v>10</v>
      </c>
      <c r="F3654" s="25" t="str">
        <f>VLOOKUP(vAccountPlanning[[#This Row],[Type]],TableTypeAccount[],2)</f>
        <v>Liabilities</v>
      </c>
      <c r="H3654" t="b">
        <v>0</v>
      </c>
      <c r="I3654" s="25" t="s">
        <v>5994</v>
      </c>
    </row>
    <row r="3655" spans="1:9" x14ac:dyDescent="0.3">
      <c r="A3655" s="25"/>
      <c r="B3655">
        <v>3653</v>
      </c>
      <c r="C3655" s="9" t="s">
        <v>1169</v>
      </c>
      <c r="D3655" s="25"/>
      <c r="E3655">
        <v>10</v>
      </c>
      <c r="F3655" s="25" t="str">
        <f>VLOOKUP(vAccountPlanning[[#This Row],[Type]],TableTypeAccount[],2)</f>
        <v>Liabilities</v>
      </c>
      <c r="H3655" t="b">
        <v>0</v>
      </c>
      <c r="I3655" s="25" t="s">
        <v>5995</v>
      </c>
    </row>
    <row r="3656" spans="1:9" x14ac:dyDescent="0.3">
      <c r="A3656" s="25"/>
      <c r="B3656">
        <v>3654</v>
      </c>
      <c r="C3656" s="9" t="s">
        <v>1169</v>
      </c>
      <c r="D3656" s="25"/>
      <c r="E3656">
        <v>10</v>
      </c>
      <c r="F3656" s="25" t="str">
        <f>VLOOKUP(vAccountPlanning[[#This Row],[Type]],TableTypeAccount[],2)</f>
        <v>Liabilities</v>
      </c>
      <c r="H3656" t="b">
        <v>0</v>
      </c>
      <c r="I3656" s="25" t="s">
        <v>5996</v>
      </c>
    </row>
    <row r="3657" spans="1:9" x14ac:dyDescent="0.3">
      <c r="A3657" s="25"/>
      <c r="B3657">
        <v>3655</v>
      </c>
      <c r="C3657" s="9" t="s">
        <v>1170</v>
      </c>
      <c r="D3657" s="25"/>
      <c r="E3657">
        <v>10</v>
      </c>
      <c r="F3657" s="25" t="str">
        <f>VLOOKUP(vAccountPlanning[[#This Row],[Type]],TableTypeAccount[],2)</f>
        <v>Liabilities</v>
      </c>
      <c r="H3657" t="b">
        <v>0</v>
      </c>
      <c r="I3657" s="25" t="s">
        <v>5997</v>
      </c>
    </row>
    <row r="3658" spans="1:9" x14ac:dyDescent="0.3">
      <c r="A3658" s="25"/>
      <c r="B3658">
        <v>3656</v>
      </c>
      <c r="C3658" s="9" t="s">
        <v>1170</v>
      </c>
      <c r="D3658" s="25"/>
      <c r="E3658">
        <v>10</v>
      </c>
      <c r="F3658" s="25" t="str">
        <f>VLOOKUP(vAccountPlanning[[#This Row],[Type]],TableTypeAccount[],2)</f>
        <v>Liabilities</v>
      </c>
      <c r="H3658" t="b">
        <v>0</v>
      </c>
      <c r="I3658" s="25" t="s">
        <v>5998</v>
      </c>
    </row>
    <row r="3659" spans="1:9" x14ac:dyDescent="0.3">
      <c r="A3659" s="25"/>
      <c r="B3659">
        <v>3657</v>
      </c>
      <c r="C3659" s="9" t="s">
        <v>1170</v>
      </c>
      <c r="D3659" s="25"/>
      <c r="E3659">
        <v>10</v>
      </c>
      <c r="F3659" s="25" t="str">
        <f>VLOOKUP(vAccountPlanning[[#This Row],[Type]],TableTypeAccount[],2)</f>
        <v>Liabilities</v>
      </c>
      <c r="H3659" t="b">
        <v>0</v>
      </c>
      <c r="I3659" s="25" t="s">
        <v>5999</v>
      </c>
    </row>
    <row r="3660" spans="1:9" x14ac:dyDescent="0.3">
      <c r="A3660" s="25"/>
      <c r="B3660">
        <v>3658</v>
      </c>
      <c r="C3660" s="9" t="s">
        <v>1170</v>
      </c>
      <c r="D3660" s="25"/>
      <c r="E3660">
        <v>10</v>
      </c>
      <c r="F3660" s="25" t="str">
        <f>VLOOKUP(vAccountPlanning[[#This Row],[Type]],TableTypeAccount[],2)</f>
        <v>Liabilities</v>
      </c>
      <c r="H3660" t="b">
        <v>0</v>
      </c>
      <c r="I3660" s="25" t="s">
        <v>6000</v>
      </c>
    </row>
    <row r="3661" spans="1:9" x14ac:dyDescent="0.3">
      <c r="A3661" s="25"/>
      <c r="B3661">
        <v>3659</v>
      </c>
      <c r="C3661" s="9" t="s">
        <v>1170</v>
      </c>
      <c r="D3661" s="25"/>
      <c r="E3661">
        <v>10</v>
      </c>
      <c r="F3661" s="25" t="str">
        <f>VLOOKUP(vAccountPlanning[[#This Row],[Type]],TableTypeAccount[],2)</f>
        <v>Liabilities</v>
      </c>
      <c r="H3661" t="b">
        <v>0</v>
      </c>
      <c r="I3661" s="25" t="s">
        <v>6001</v>
      </c>
    </row>
    <row r="3662" spans="1:9" x14ac:dyDescent="0.3">
      <c r="A3662" s="25"/>
      <c r="B3662">
        <v>3660</v>
      </c>
      <c r="C3662" s="9" t="s">
        <v>1170</v>
      </c>
      <c r="D3662" s="25"/>
      <c r="E3662">
        <v>10</v>
      </c>
      <c r="F3662" s="25" t="str">
        <f>VLOOKUP(vAccountPlanning[[#This Row],[Type]],TableTypeAccount[],2)</f>
        <v>Liabilities</v>
      </c>
      <c r="H3662" t="b">
        <v>0</v>
      </c>
      <c r="I3662" s="25" t="s">
        <v>6002</v>
      </c>
    </row>
    <row r="3663" spans="1:9" x14ac:dyDescent="0.3">
      <c r="A3663" s="25"/>
      <c r="B3663">
        <v>3661</v>
      </c>
      <c r="C3663" s="9" t="s">
        <v>1170</v>
      </c>
      <c r="D3663" s="25"/>
      <c r="E3663">
        <v>10</v>
      </c>
      <c r="F3663" s="25" t="str">
        <f>VLOOKUP(vAccountPlanning[[#This Row],[Type]],TableTypeAccount[],2)</f>
        <v>Liabilities</v>
      </c>
      <c r="H3663" t="b">
        <v>0</v>
      </c>
      <c r="I3663" s="25" t="s">
        <v>6003</v>
      </c>
    </row>
    <row r="3664" spans="1:9" x14ac:dyDescent="0.3">
      <c r="A3664" s="25"/>
      <c r="B3664">
        <v>3662</v>
      </c>
      <c r="C3664" s="9" t="s">
        <v>1170</v>
      </c>
      <c r="D3664" s="25"/>
      <c r="E3664">
        <v>10</v>
      </c>
      <c r="F3664" s="25" t="str">
        <f>VLOOKUP(vAccountPlanning[[#This Row],[Type]],TableTypeAccount[],2)</f>
        <v>Liabilities</v>
      </c>
      <c r="H3664" t="b">
        <v>0</v>
      </c>
      <c r="I3664" s="25" t="s">
        <v>6004</v>
      </c>
    </row>
    <row r="3665" spans="1:9" x14ac:dyDescent="0.3">
      <c r="A3665" s="25"/>
      <c r="B3665">
        <v>3663</v>
      </c>
      <c r="C3665" s="9" t="s">
        <v>1170</v>
      </c>
      <c r="D3665" s="25"/>
      <c r="E3665">
        <v>10</v>
      </c>
      <c r="F3665" s="25" t="str">
        <f>VLOOKUP(vAccountPlanning[[#This Row],[Type]],TableTypeAccount[],2)</f>
        <v>Liabilities</v>
      </c>
      <c r="H3665" t="b">
        <v>0</v>
      </c>
      <c r="I3665" s="25" t="s">
        <v>6005</v>
      </c>
    </row>
    <row r="3666" spans="1:9" x14ac:dyDescent="0.3">
      <c r="A3666" s="25"/>
      <c r="B3666">
        <v>3664</v>
      </c>
      <c r="C3666" s="9" t="s">
        <v>1170</v>
      </c>
      <c r="D3666" s="25"/>
      <c r="E3666">
        <v>10</v>
      </c>
      <c r="F3666" s="25" t="str">
        <f>VLOOKUP(vAccountPlanning[[#This Row],[Type]],TableTypeAccount[],2)</f>
        <v>Liabilities</v>
      </c>
      <c r="H3666" t="b">
        <v>0</v>
      </c>
      <c r="I3666" s="25" t="s">
        <v>6006</v>
      </c>
    </row>
    <row r="3667" spans="1:9" x14ac:dyDescent="0.3">
      <c r="A3667" s="25"/>
      <c r="B3667">
        <v>3665</v>
      </c>
      <c r="C3667" s="9" t="s">
        <v>1170</v>
      </c>
      <c r="D3667" s="25"/>
      <c r="E3667">
        <v>10</v>
      </c>
      <c r="F3667" s="25" t="str">
        <f>VLOOKUP(vAccountPlanning[[#This Row],[Type]],TableTypeAccount[],2)</f>
        <v>Liabilities</v>
      </c>
      <c r="H3667" t="b">
        <v>0</v>
      </c>
      <c r="I3667" s="25" t="s">
        <v>6007</v>
      </c>
    </row>
    <row r="3668" spans="1:9" x14ac:dyDescent="0.3">
      <c r="A3668" s="25"/>
      <c r="B3668">
        <v>3666</v>
      </c>
      <c r="C3668" s="9" t="s">
        <v>1170</v>
      </c>
      <c r="D3668" s="25"/>
      <c r="E3668">
        <v>10</v>
      </c>
      <c r="F3668" s="25" t="str">
        <f>VLOOKUP(vAccountPlanning[[#This Row],[Type]],TableTypeAccount[],2)</f>
        <v>Liabilities</v>
      </c>
      <c r="H3668" t="b">
        <v>0</v>
      </c>
      <c r="I3668" s="25" t="s">
        <v>6008</v>
      </c>
    </row>
    <row r="3669" spans="1:9" x14ac:dyDescent="0.3">
      <c r="A3669" s="25"/>
      <c r="B3669">
        <v>3667</v>
      </c>
      <c r="C3669" s="9" t="s">
        <v>1170</v>
      </c>
      <c r="D3669" s="25"/>
      <c r="E3669">
        <v>10</v>
      </c>
      <c r="F3669" s="25" t="str">
        <f>VLOOKUP(vAccountPlanning[[#This Row],[Type]],TableTypeAccount[],2)</f>
        <v>Liabilities</v>
      </c>
      <c r="H3669" t="b">
        <v>0</v>
      </c>
      <c r="I3669" s="25" t="s">
        <v>6009</v>
      </c>
    </row>
    <row r="3670" spans="1:9" x14ac:dyDescent="0.3">
      <c r="A3670" s="25"/>
      <c r="B3670">
        <v>3668</v>
      </c>
      <c r="C3670" s="9" t="s">
        <v>1170</v>
      </c>
      <c r="D3670" s="25"/>
      <c r="E3670">
        <v>10</v>
      </c>
      <c r="F3670" s="25" t="str">
        <f>VLOOKUP(vAccountPlanning[[#This Row],[Type]],TableTypeAccount[],2)</f>
        <v>Liabilities</v>
      </c>
      <c r="H3670" t="b">
        <v>0</v>
      </c>
      <c r="I3670" s="25" t="s">
        <v>6010</v>
      </c>
    </row>
    <row r="3671" spans="1:9" x14ac:dyDescent="0.3">
      <c r="A3671" s="25"/>
      <c r="B3671">
        <v>3669</v>
      </c>
      <c r="C3671" s="9" t="s">
        <v>1170</v>
      </c>
      <c r="D3671" s="25"/>
      <c r="E3671">
        <v>10</v>
      </c>
      <c r="F3671" s="25" t="str">
        <f>VLOOKUP(vAccountPlanning[[#This Row],[Type]],TableTypeAccount[],2)</f>
        <v>Liabilities</v>
      </c>
      <c r="H3671" t="b">
        <v>0</v>
      </c>
      <c r="I3671" s="25" t="s">
        <v>6011</v>
      </c>
    </row>
    <row r="3672" spans="1:9" x14ac:dyDescent="0.3">
      <c r="A3672" s="25"/>
      <c r="B3672">
        <v>3670</v>
      </c>
      <c r="C3672" s="9" t="s">
        <v>1170</v>
      </c>
      <c r="D3672" s="25"/>
      <c r="E3672">
        <v>10</v>
      </c>
      <c r="F3672" s="25" t="str">
        <f>VLOOKUP(vAccountPlanning[[#This Row],[Type]],TableTypeAccount[],2)</f>
        <v>Liabilities</v>
      </c>
      <c r="H3672" t="b">
        <v>0</v>
      </c>
      <c r="I3672" s="25" t="s">
        <v>6012</v>
      </c>
    </row>
    <row r="3673" spans="1:9" x14ac:dyDescent="0.3">
      <c r="A3673" s="25"/>
      <c r="B3673">
        <v>3671</v>
      </c>
      <c r="C3673" s="9" t="s">
        <v>1170</v>
      </c>
      <c r="D3673" s="25"/>
      <c r="E3673">
        <v>10</v>
      </c>
      <c r="F3673" s="25" t="str">
        <f>VLOOKUP(vAccountPlanning[[#This Row],[Type]],TableTypeAccount[],2)</f>
        <v>Liabilities</v>
      </c>
      <c r="H3673" t="b">
        <v>0</v>
      </c>
      <c r="I3673" s="25" t="s">
        <v>6013</v>
      </c>
    </row>
    <row r="3674" spans="1:9" x14ac:dyDescent="0.3">
      <c r="A3674" s="25"/>
      <c r="B3674">
        <v>3672</v>
      </c>
      <c r="C3674" s="9" t="s">
        <v>1170</v>
      </c>
      <c r="D3674" s="25"/>
      <c r="E3674">
        <v>10</v>
      </c>
      <c r="F3674" s="25" t="str">
        <f>VLOOKUP(vAccountPlanning[[#This Row],[Type]],TableTypeAccount[],2)</f>
        <v>Liabilities</v>
      </c>
      <c r="H3674" t="b">
        <v>0</v>
      </c>
      <c r="I3674" s="25" t="s">
        <v>6014</v>
      </c>
    </row>
    <row r="3675" spans="1:9" x14ac:dyDescent="0.3">
      <c r="A3675" s="25"/>
      <c r="B3675">
        <v>3673</v>
      </c>
      <c r="C3675" s="9" t="s">
        <v>1170</v>
      </c>
      <c r="D3675" s="25"/>
      <c r="E3675">
        <v>10</v>
      </c>
      <c r="F3675" s="25" t="str">
        <f>VLOOKUP(vAccountPlanning[[#This Row],[Type]],TableTypeAccount[],2)</f>
        <v>Liabilities</v>
      </c>
      <c r="H3675" t="b">
        <v>0</v>
      </c>
      <c r="I3675" s="25" t="s">
        <v>6015</v>
      </c>
    </row>
    <row r="3676" spans="1:9" x14ac:dyDescent="0.3">
      <c r="A3676" s="25"/>
      <c r="B3676">
        <v>3674</v>
      </c>
      <c r="C3676" s="9" t="s">
        <v>1170</v>
      </c>
      <c r="D3676" s="25"/>
      <c r="E3676">
        <v>10</v>
      </c>
      <c r="F3676" s="25" t="str">
        <f>VLOOKUP(vAccountPlanning[[#This Row],[Type]],TableTypeAccount[],2)</f>
        <v>Liabilities</v>
      </c>
      <c r="H3676" t="b">
        <v>0</v>
      </c>
      <c r="I3676" s="25" t="s">
        <v>6016</v>
      </c>
    </row>
    <row r="3677" spans="1:9" x14ac:dyDescent="0.3">
      <c r="A3677" s="25"/>
      <c r="B3677">
        <v>3675</v>
      </c>
      <c r="C3677" s="9" t="s">
        <v>1170</v>
      </c>
      <c r="D3677" s="25"/>
      <c r="E3677">
        <v>10</v>
      </c>
      <c r="F3677" s="25" t="str">
        <f>VLOOKUP(vAccountPlanning[[#This Row],[Type]],TableTypeAccount[],2)</f>
        <v>Liabilities</v>
      </c>
      <c r="H3677" t="b">
        <v>0</v>
      </c>
      <c r="I3677" s="25" t="s">
        <v>6017</v>
      </c>
    </row>
    <row r="3678" spans="1:9" x14ac:dyDescent="0.3">
      <c r="A3678" s="25"/>
      <c r="B3678">
        <v>3676</v>
      </c>
      <c r="C3678" s="9" t="s">
        <v>1170</v>
      </c>
      <c r="D3678" s="25"/>
      <c r="E3678">
        <v>10</v>
      </c>
      <c r="F3678" s="25" t="str">
        <f>VLOOKUP(vAccountPlanning[[#This Row],[Type]],TableTypeAccount[],2)</f>
        <v>Liabilities</v>
      </c>
      <c r="H3678" t="b">
        <v>0</v>
      </c>
      <c r="I3678" s="25" t="s">
        <v>6018</v>
      </c>
    </row>
    <row r="3679" spans="1:9" x14ac:dyDescent="0.3">
      <c r="A3679" s="25"/>
      <c r="B3679">
        <v>3677</v>
      </c>
      <c r="C3679" s="9" t="s">
        <v>1170</v>
      </c>
      <c r="D3679" s="25"/>
      <c r="E3679">
        <v>10</v>
      </c>
      <c r="F3679" s="25" t="str">
        <f>VLOOKUP(vAccountPlanning[[#This Row],[Type]],TableTypeAccount[],2)</f>
        <v>Liabilities</v>
      </c>
      <c r="H3679" t="b">
        <v>0</v>
      </c>
      <c r="I3679" s="25" t="s">
        <v>6019</v>
      </c>
    </row>
    <row r="3680" spans="1:9" x14ac:dyDescent="0.3">
      <c r="A3680" s="25"/>
      <c r="B3680">
        <v>3678</v>
      </c>
      <c r="C3680" s="9" t="s">
        <v>1170</v>
      </c>
      <c r="D3680" s="25"/>
      <c r="E3680">
        <v>10</v>
      </c>
      <c r="F3680" s="25" t="str">
        <f>VLOOKUP(vAccountPlanning[[#This Row],[Type]],TableTypeAccount[],2)</f>
        <v>Liabilities</v>
      </c>
      <c r="H3680" t="b">
        <v>0</v>
      </c>
      <c r="I3680" s="25" t="s">
        <v>6020</v>
      </c>
    </row>
    <row r="3681" spans="1:9" x14ac:dyDescent="0.3">
      <c r="A3681" s="25"/>
      <c r="B3681">
        <v>3679</v>
      </c>
      <c r="C3681" s="9" t="s">
        <v>1170</v>
      </c>
      <c r="D3681" s="25"/>
      <c r="E3681">
        <v>10</v>
      </c>
      <c r="F3681" s="25" t="str">
        <f>VLOOKUP(vAccountPlanning[[#This Row],[Type]],TableTypeAccount[],2)</f>
        <v>Liabilities</v>
      </c>
      <c r="H3681" t="b">
        <v>0</v>
      </c>
      <c r="I3681" s="25" t="s">
        <v>6021</v>
      </c>
    </row>
    <row r="3682" spans="1:9" x14ac:dyDescent="0.3">
      <c r="A3682" s="25"/>
      <c r="B3682">
        <v>3680</v>
      </c>
      <c r="C3682" s="9" t="s">
        <v>1170</v>
      </c>
      <c r="D3682" s="25"/>
      <c r="E3682">
        <v>10</v>
      </c>
      <c r="F3682" s="25" t="str">
        <f>VLOOKUP(vAccountPlanning[[#This Row],[Type]],TableTypeAccount[],2)</f>
        <v>Liabilities</v>
      </c>
      <c r="H3682" t="b">
        <v>0</v>
      </c>
      <c r="I3682" s="25" t="s">
        <v>6022</v>
      </c>
    </row>
    <row r="3683" spans="1:9" x14ac:dyDescent="0.3">
      <c r="A3683" s="25"/>
      <c r="B3683">
        <v>3681</v>
      </c>
      <c r="C3683" s="9" t="s">
        <v>1170</v>
      </c>
      <c r="D3683" s="25"/>
      <c r="E3683">
        <v>10</v>
      </c>
      <c r="F3683" s="25" t="str">
        <f>VLOOKUP(vAccountPlanning[[#This Row],[Type]],TableTypeAccount[],2)</f>
        <v>Liabilities</v>
      </c>
      <c r="H3683" t="b">
        <v>0</v>
      </c>
      <c r="I3683" s="25" t="s">
        <v>6023</v>
      </c>
    </row>
    <row r="3684" spans="1:9" x14ac:dyDescent="0.3">
      <c r="A3684" s="25"/>
      <c r="B3684">
        <v>3682</v>
      </c>
      <c r="C3684" s="9" t="s">
        <v>1170</v>
      </c>
      <c r="D3684" s="25"/>
      <c r="E3684">
        <v>10</v>
      </c>
      <c r="F3684" s="25" t="str">
        <f>VLOOKUP(vAccountPlanning[[#This Row],[Type]],TableTypeAccount[],2)</f>
        <v>Liabilities</v>
      </c>
      <c r="H3684" t="b">
        <v>0</v>
      </c>
      <c r="I3684" s="25" t="s">
        <v>6024</v>
      </c>
    </row>
    <row r="3685" spans="1:9" x14ac:dyDescent="0.3">
      <c r="A3685" s="25"/>
      <c r="B3685">
        <v>3683</v>
      </c>
      <c r="C3685" s="9" t="s">
        <v>1170</v>
      </c>
      <c r="D3685" s="25"/>
      <c r="E3685">
        <v>10</v>
      </c>
      <c r="F3685" s="25" t="str">
        <f>VLOOKUP(vAccountPlanning[[#This Row],[Type]],TableTypeAccount[],2)</f>
        <v>Liabilities</v>
      </c>
      <c r="H3685" t="b">
        <v>0</v>
      </c>
      <c r="I3685" s="25" t="s">
        <v>6025</v>
      </c>
    </row>
    <row r="3686" spans="1:9" x14ac:dyDescent="0.3">
      <c r="A3686" s="25"/>
      <c r="B3686">
        <v>3684</v>
      </c>
      <c r="C3686" s="9" t="s">
        <v>1170</v>
      </c>
      <c r="D3686" s="25"/>
      <c r="E3686">
        <v>10</v>
      </c>
      <c r="F3686" s="25" t="str">
        <f>VLOOKUP(vAccountPlanning[[#This Row],[Type]],TableTypeAccount[],2)</f>
        <v>Liabilities</v>
      </c>
      <c r="H3686" t="b">
        <v>0</v>
      </c>
      <c r="I3686" s="25" t="s">
        <v>6026</v>
      </c>
    </row>
    <row r="3687" spans="1:9" x14ac:dyDescent="0.3">
      <c r="A3687" s="25"/>
      <c r="B3687">
        <v>3685</v>
      </c>
      <c r="C3687" s="9" t="s">
        <v>1170</v>
      </c>
      <c r="D3687" s="25"/>
      <c r="E3687">
        <v>10</v>
      </c>
      <c r="F3687" s="25" t="str">
        <f>VLOOKUP(vAccountPlanning[[#This Row],[Type]],TableTypeAccount[],2)</f>
        <v>Liabilities</v>
      </c>
      <c r="H3687" t="b">
        <v>0</v>
      </c>
      <c r="I3687" s="25" t="s">
        <v>6027</v>
      </c>
    </row>
    <row r="3688" spans="1:9" x14ac:dyDescent="0.3">
      <c r="A3688" s="25"/>
      <c r="B3688">
        <v>3686</v>
      </c>
      <c r="C3688" s="9" t="s">
        <v>1170</v>
      </c>
      <c r="D3688" s="25"/>
      <c r="E3688">
        <v>10</v>
      </c>
      <c r="F3688" s="25" t="str">
        <f>VLOOKUP(vAccountPlanning[[#This Row],[Type]],TableTypeAccount[],2)</f>
        <v>Liabilities</v>
      </c>
      <c r="H3688" t="b">
        <v>0</v>
      </c>
      <c r="I3688" s="25" t="s">
        <v>6028</v>
      </c>
    </row>
    <row r="3689" spans="1:9" x14ac:dyDescent="0.3">
      <c r="A3689" s="25"/>
      <c r="B3689">
        <v>3687</v>
      </c>
      <c r="C3689" s="9" t="s">
        <v>1170</v>
      </c>
      <c r="D3689" s="25"/>
      <c r="E3689">
        <v>10</v>
      </c>
      <c r="F3689" s="25" t="str">
        <f>VLOOKUP(vAccountPlanning[[#This Row],[Type]],TableTypeAccount[],2)</f>
        <v>Liabilities</v>
      </c>
      <c r="H3689" t="b">
        <v>0</v>
      </c>
      <c r="I3689" s="25" t="s">
        <v>6029</v>
      </c>
    </row>
    <row r="3690" spans="1:9" x14ac:dyDescent="0.3">
      <c r="A3690" s="25"/>
      <c r="B3690">
        <v>3688</v>
      </c>
      <c r="C3690" s="9" t="s">
        <v>1170</v>
      </c>
      <c r="D3690" s="25"/>
      <c r="E3690">
        <v>10</v>
      </c>
      <c r="F3690" s="25" t="str">
        <f>VLOOKUP(vAccountPlanning[[#This Row],[Type]],TableTypeAccount[],2)</f>
        <v>Liabilities</v>
      </c>
      <c r="H3690" t="b">
        <v>0</v>
      </c>
      <c r="I3690" s="25" t="s">
        <v>6030</v>
      </c>
    </row>
    <row r="3691" spans="1:9" x14ac:dyDescent="0.3">
      <c r="A3691" s="25"/>
      <c r="B3691">
        <v>3689</v>
      </c>
      <c r="C3691" s="9" t="s">
        <v>1170</v>
      </c>
      <c r="D3691" s="25"/>
      <c r="E3691">
        <v>10</v>
      </c>
      <c r="F3691" s="25" t="str">
        <f>VLOOKUP(vAccountPlanning[[#This Row],[Type]],TableTypeAccount[],2)</f>
        <v>Liabilities</v>
      </c>
      <c r="H3691" t="b">
        <v>0</v>
      </c>
      <c r="I3691" s="25" t="s">
        <v>6031</v>
      </c>
    </row>
    <row r="3692" spans="1:9" x14ac:dyDescent="0.3">
      <c r="A3692" s="25"/>
      <c r="B3692">
        <v>3690</v>
      </c>
      <c r="C3692" s="9" t="s">
        <v>1170</v>
      </c>
      <c r="D3692" s="25"/>
      <c r="E3692">
        <v>10</v>
      </c>
      <c r="F3692" s="25" t="str">
        <f>VLOOKUP(vAccountPlanning[[#This Row],[Type]],TableTypeAccount[],2)</f>
        <v>Liabilities</v>
      </c>
      <c r="H3692" t="b">
        <v>0</v>
      </c>
      <c r="I3692" s="25" t="s">
        <v>6032</v>
      </c>
    </row>
    <row r="3693" spans="1:9" x14ac:dyDescent="0.3">
      <c r="A3693" s="25"/>
      <c r="B3693">
        <v>3691</v>
      </c>
      <c r="C3693" s="9" t="s">
        <v>1170</v>
      </c>
      <c r="D3693" s="25"/>
      <c r="E3693">
        <v>10</v>
      </c>
      <c r="F3693" s="25" t="str">
        <f>VLOOKUP(vAccountPlanning[[#This Row],[Type]],TableTypeAccount[],2)</f>
        <v>Liabilities</v>
      </c>
      <c r="H3693" t="b">
        <v>0</v>
      </c>
      <c r="I3693" s="25" t="s">
        <v>6033</v>
      </c>
    </row>
    <row r="3694" spans="1:9" x14ac:dyDescent="0.3">
      <c r="A3694" s="25"/>
      <c r="B3694">
        <v>3692</v>
      </c>
      <c r="C3694" s="9" t="s">
        <v>1170</v>
      </c>
      <c r="D3694" s="25"/>
      <c r="E3694">
        <v>10</v>
      </c>
      <c r="F3694" s="25" t="str">
        <f>VLOOKUP(vAccountPlanning[[#This Row],[Type]],TableTypeAccount[],2)</f>
        <v>Liabilities</v>
      </c>
      <c r="H3694" t="b">
        <v>0</v>
      </c>
      <c r="I3694" s="25" t="s">
        <v>6034</v>
      </c>
    </row>
    <row r="3695" spans="1:9" x14ac:dyDescent="0.3">
      <c r="A3695" s="25"/>
      <c r="B3695">
        <v>3693</v>
      </c>
      <c r="C3695" s="9" t="s">
        <v>1170</v>
      </c>
      <c r="D3695" s="25"/>
      <c r="E3695">
        <v>10</v>
      </c>
      <c r="F3695" s="25" t="str">
        <f>VLOOKUP(vAccountPlanning[[#This Row],[Type]],TableTypeAccount[],2)</f>
        <v>Liabilities</v>
      </c>
      <c r="H3695" t="b">
        <v>0</v>
      </c>
      <c r="I3695" s="25" t="s">
        <v>6035</v>
      </c>
    </row>
    <row r="3696" spans="1:9" x14ac:dyDescent="0.3">
      <c r="A3696" s="25"/>
      <c r="B3696">
        <v>3694</v>
      </c>
      <c r="C3696" s="9" t="s">
        <v>1170</v>
      </c>
      <c r="D3696" s="25"/>
      <c r="E3696">
        <v>10</v>
      </c>
      <c r="F3696" s="25" t="str">
        <f>VLOOKUP(vAccountPlanning[[#This Row],[Type]],TableTypeAccount[],2)</f>
        <v>Liabilities</v>
      </c>
      <c r="H3696" t="b">
        <v>0</v>
      </c>
      <c r="I3696" s="25" t="s">
        <v>6036</v>
      </c>
    </row>
    <row r="3697" spans="1:9" x14ac:dyDescent="0.3">
      <c r="A3697" s="25"/>
      <c r="B3697">
        <v>3695</v>
      </c>
      <c r="C3697" s="9" t="s">
        <v>1171</v>
      </c>
      <c r="D3697" s="25"/>
      <c r="E3697">
        <v>10</v>
      </c>
      <c r="F3697" s="25" t="str">
        <f>VLOOKUP(vAccountPlanning[[#This Row],[Type]],TableTypeAccount[],2)</f>
        <v>Liabilities</v>
      </c>
      <c r="H3697" t="b">
        <v>0</v>
      </c>
      <c r="I3697" s="25" t="s">
        <v>6037</v>
      </c>
    </row>
    <row r="3698" spans="1:9" x14ac:dyDescent="0.3">
      <c r="A3698" s="25"/>
      <c r="B3698">
        <v>3696</v>
      </c>
      <c r="C3698" s="9" t="s">
        <v>1171</v>
      </c>
      <c r="D3698" s="25"/>
      <c r="E3698">
        <v>10</v>
      </c>
      <c r="F3698" s="25" t="str">
        <f>VLOOKUP(vAccountPlanning[[#This Row],[Type]],TableTypeAccount[],2)</f>
        <v>Liabilities</v>
      </c>
      <c r="H3698" t="b">
        <v>0</v>
      </c>
      <c r="I3698" s="25" t="s">
        <v>6038</v>
      </c>
    </row>
    <row r="3699" spans="1:9" x14ac:dyDescent="0.3">
      <c r="A3699" s="25"/>
      <c r="B3699">
        <v>3697</v>
      </c>
      <c r="C3699" s="9" t="s">
        <v>1171</v>
      </c>
      <c r="D3699" s="25"/>
      <c r="E3699">
        <v>10</v>
      </c>
      <c r="F3699" s="25" t="str">
        <f>VLOOKUP(vAccountPlanning[[#This Row],[Type]],TableTypeAccount[],2)</f>
        <v>Liabilities</v>
      </c>
      <c r="H3699" t="b">
        <v>0</v>
      </c>
      <c r="I3699" s="25" t="s">
        <v>6039</v>
      </c>
    </row>
    <row r="3700" spans="1:9" x14ac:dyDescent="0.3">
      <c r="A3700" s="25"/>
      <c r="B3700">
        <v>3698</v>
      </c>
      <c r="C3700" s="9" t="s">
        <v>1171</v>
      </c>
      <c r="D3700" s="25"/>
      <c r="E3700">
        <v>10</v>
      </c>
      <c r="F3700" s="25" t="str">
        <f>VLOOKUP(vAccountPlanning[[#This Row],[Type]],TableTypeAccount[],2)</f>
        <v>Liabilities</v>
      </c>
      <c r="H3700" t="b">
        <v>0</v>
      </c>
      <c r="I3700" s="25" t="s">
        <v>6040</v>
      </c>
    </row>
    <row r="3701" spans="1:9" x14ac:dyDescent="0.3">
      <c r="A3701" s="25"/>
      <c r="B3701">
        <v>3699</v>
      </c>
      <c r="C3701" s="9" t="s">
        <v>1171</v>
      </c>
      <c r="D3701" s="25"/>
      <c r="E3701">
        <v>10</v>
      </c>
      <c r="F3701" s="25" t="str">
        <f>VLOOKUP(vAccountPlanning[[#This Row],[Type]],TableTypeAccount[],2)</f>
        <v>Liabilities</v>
      </c>
      <c r="H3701" t="b">
        <v>0</v>
      </c>
      <c r="I3701" s="25" t="s">
        <v>6041</v>
      </c>
    </row>
    <row r="3702" spans="1:9" x14ac:dyDescent="0.3">
      <c r="A3702" s="25"/>
      <c r="B3702">
        <v>3700</v>
      </c>
      <c r="C3702" s="9" t="s">
        <v>109</v>
      </c>
      <c r="D3702" s="25" t="s">
        <v>110</v>
      </c>
      <c r="E3702">
        <v>10</v>
      </c>
      <c r="F3702" s="25" t="str">
        <f>VLOOKUP(vAccountPlanning[[#This Row],[Type]],TableTypeAccount[],2)</f>
        <v>Liabilities</v>
      </c>
      <c r="H3702" t="b">
        <v>0</v>
      </c>
      <c r="I3702" s="25" t="s">
        <v>6042</v>
      </c>
    </row>
    <row r="3703" spans="1:9" x14ac:dyDescent="0.3">
      <c r="A3703" s="25"/>
      <c r="B3703">
        <v>3701</v>
      </c>
      <c r="C3703" s="9" t="s">
        <v>1172</v>
      </c>
      <c r="D3703" s="25"/>
      <c r="E3703">
        <v>10</v>
      </c>
      <c r="F3703" s="25" t="str">
        <f>VLOOKUP(vAccountPlanning[[#This Row],[Type]],TableTypeAccount[],2)</f>
        <v>Liabilities</v>
      </c>
      <c r="H3703" t="b">
        <v>0</v>
      </c>
      <c r="I3703" s="25" t="s">
        <v>6043</v>
      </c>
    </row>
    <row r="3704" spans="1:9" x14ac:dyDescent="0.3">
      <c r="A3704" s="25"/>
      <c r="B3704">
        <v>3702</v>
      </c>
      <c r="C3704" s="9" t="s">
        <v>1172</v>
      </c>
      <c r="D3704" s="25"/>
      <c r="E3704">
        <v>10</v>
      </c>
      <c r="F3704" s="25" t="str">
        <f>VLOOKUP(vAccountPlanning[[#This Row],[Type]],TableTypeAccount[],2)</f>
        <v>Liabilities</v>
      </c>
      <c r="H3704" t="b">
        <v>0</v>
      </c>
      <c r="I3704" s="25" t="s">
        <v>6044</v>
      </c>
    </row>
    <row r="3705" spans="1:9" x14ac:dyDescent="0.3">
      <c r="A3705" s="25"/>
      <c r="B3705">
        <v>3703</v>
      </c>
      <c r="C3705" s="9" t="s">
        <v>1172</v>
      </c>
      <c r="D3705" s="25"/>
      <c r="E3705">
        <v>10</v>
      </c>
      <c r="F3705" s="25" t="str">
        <f>VLOOKUP(vAccountPlanning[[#This Row],[Type]],TableTypeAccount[],2)</f>
        <v>Liabilities</v>
      </c>
      <c r="H3705" t="b">
        <v>0</v>
      </c>
      <c r="I3705" s="25" t="s">
        <v>6045</v>
      </c>
    </row>
    <row r="3706" spans="1:9" x14ac:dyDescent="0.3">
      <c r="A3706" s="25"/>
      <c r="B3706">
        <v>3704</v>
      </c>
      <c r="C3706" s="9" t="s">
        <v>1172</v>
      </c>
      <c r="D3706" s="25"/>
      <c r="E3706">
        <v>10</v>
      </c>
      <c r="F3706" s="25" t="str">
        <f>VLOOKUP(vAccountPlanning[[#This Row],[Type]],TableTypeAccount[],2)</f>
        <v>Liabilities</v>
      </c>
      <c r="H3706" t="b">
        <v>0</v>
      </c>
      <c r="I3706" s="25" t="s">
        <v>6046</v>
      </c>
    </row>
    <row r="3707" spans="1:9" x14ac:dyDescent="0.3">
      <c r="A3707" s="25"/>
      <c r="B3707">
        <v>3705</v>
      </c>
      <c r="C3707" s="9" t="s">
        <v>1172</v>
      </c>
      <c r="D3707" s="25"/>
      <c r="E3707">
        <v>10</v>
      </c>
      <c r="F3707" s="25" t="str">
        <f>VLOOKUP(vAccountPlanning[[#This Row],[Type]],TableTypeAccount[],2)</f>
        <v>Liabilities</v>
      </c>
      <c r="H3707" t="b">
        <v>0</v>
      </c>
      <c r="I3707" s="25" t="s">
        <v>6047</v>
      </c>
    </row>
    <row r="3708" spans="1:9" x14ac:dyDescent="0.3">
      <c r="A3708" s="25"/>
      <c r="B3708">
        <v>3706</v>
      </c>
      <c r="C3708" s="9" t="s">
        <v>1172</v>
      </c>
      <c r="D3708" s="25"/>
      <c r="E3708">
        <v>10</v>
      </c>
      <c r="F3708" s="25" t="str">
        <f>VLOOKUP(vAccountPlanning[[#This Row],[Type]],TableTypeAccount[],2)</f>
        <v>Liabilities</v>
      </c>
      <c r="H3708" t="b">
        <v>0</v>
      </c>
      <c r="I3708" s="25" t="s">
        <v>6048</v>
      </c>
    </row>
    <row r="3709" spans="1:9" x14ac:dyDescent="0.3">
      <c r="A3709" s="25"/>
      <c r="B3709">
        <v>3707</v>
      </c>
      <c r="C3709" s="9" t="s">
        <v>1172</v>
      </c>
      <c r="D3709" s="25"/>
      <c r="E3709">
        <v>10</v>
      </c>
      <c r="F3709" s="25" t="str">
        <f>VLOOKUP(vAccountPlanning[[#This Row],[Type]],TableTypeAccount[],2)</f>
        <v>Liabilities</v>
      </c>
      <c r="H3709" t="b">
        <v>0</v>
      </c>
      <c r="I3709" s="25" t="s">
        <v>6049</v>
      </c>
    </row>
    <row r="3710" spans="1:9" x14ac:dyDescent="0.3">
      <c r="A3710" s="25"/>
      <c r="B3710">
        <v>3708</v>
      </c>
      <c r="C3710" s="9" t="s">
        <v>1172</v>
      </c>
      <c r="D3710" s="25"/>
      <c r="E3710">
        <v>10</v>
      </c>
      <c r="F3710" s="25" t="str">
        <f>VLOOKUP(vAccountPlanning[[#This Row],[Type]],TableTypeAccount[],2)</f>
        <v>Liabilities</v>
      </c>
      <c r="H3710" t="b">
        <v>0</v>
      </c>
      <c r="I3710" s="25" t="s">
        <v>6050</v>
      </c>
    </row>
    <row r="3711" spans="1:9" x14ac:dyDescent="0.3">
      <c r="A3711" s="25"/>
      <c r="B3711">
        <v>3709</v>
      </c>
      <c r="C3711" s="9" t="s">
        <v>1172</v>
      </c>
      <c r="D3711" s="25"/>
      <c r="E3711">
        <v>10</v>
      </c>
      <c r="F3711" s="25" t="str">
        <f>VLOOKUP(vAccountPlanning[[#This Row],[Type]],TableTypeAccount[],2)</f>
        <v>Liabilities</v>
      </c>
      <c r="H3711" t="b">
        <v>0</v>
      </c>
      <c r="I3711" s="25" t="s">
        <v>6051</v>
      </c>
    </row>
    <row r="3712" spans="1:9" x14ac:dyDescent="0.3">
      <c r="A3712" s="25"/>
      <c r="B3712">
        <v>3710</v>
      </c>
      <c r="C3712" s="9" t="s">
        <v>1172</v>
      </c>
      <c r="D3712" s="25"/>
      <c r="E3712">
        <v>10</v>
      </c>
      <c r="F3712" s="25" t="str">
        <f>VLOOKUP(vAccountPlanning[[#This Row],[Type]],TableTypeAccount[],2)</f>
        <v>Liabilities</v>
      </c>
      <c r="H3712" t="b">
        <v>0</v>
      </c>
      <c r="I3712" s="25" t="s">
        <v>6052</v>
      </c>
    </row>
    <row r="3713" spans="1:9" x14ac:dyDescent="0.3">
      <c r="A3713" s="25"/>
      <c r="B3713">
        <v>3711</v>
      </c>
      <c r="C3713" s="9" t="s">
        <v>1172</v>
      </c>
      <c r="D3713" s="25"/>
      <c r="E3713">
        <v>10</v>
      </c>
      <c r="F3713" s="25" t="str">
        <f>VLOOKUP(vAccountPlanning[[#This Row],[Type]],TableTypeAccount[],2)</f>
        <v>Liabilities</v>
      </c>
      <c r="H3713" t="b">
        <v>0</v>
      </c>
      <c r="I3713" s="25" t="s">
        <v>6053</v>
      </c>
    </row>
    <row r="3714" spans="1:9" x14ac:dyDescent="0.3">
      <c r="A3714" s="25"/>
      <c r="B3714">
        <v>3712</v>
      </c>
      <c r="C3714" s="9" t="s">
        <v>1172</v>
      </c>
      <c r="D3714" s="25"/>
      <c r="E3714">
        <v>10</v>
      </c>
      <c r="F3714" s="25" t="str">
        <f>VLOOKUP(vAccountPlanning[[#This Row],[Type]],TableTypeAccount[],2)</f>
        <v>Liabilities</v>
      </c>
      <c r="H3714" t="b">
        <v>0</v>
      </c>
      <c r="I3714" s="25" t="s">
        <v>6054</v>
      </c>
    </row>
    <row r="3715" spans="1:9" x14ac:dyDescent="0.3">
      <c r="A3715" s="25"/>
      <c r="B3715">
        <v>3713</v>
      </c>
      <c r="C3715" s="9" t="s">
        <v>1172</v>
      </c>
      <c r="D3715" s="25"/>
      <c r="E3715">
        <v>10</v>
      </c>
      <c r="F3715" s="25" t="str">
        <f>VLOOKUP(vAccountPlanning[[#This Row],[Type]],TableTypeAccount[],2)</f>
        <v>Liabilities</v>
      </c>
      <c r="H3715" t="b">
        <v>0</v>
      </c>
      <c r="I3715" s="25" t="s">
        <v>6055</v>
      </c>
    </row>
    <row r="3716" spans="1:9" x14ac:dyDescent="0.3">
      <c r="A3716" s="25"/>
      <c r="B3716">
        <v>3714</v>
      </c>
      <c r="C3716" s="9" t="s">
        <v>1172</v>
      </c>
      <c r="D3716" s="25"/>
      <c r="E3716">
        <v>10</v>
      </c>
      <c r="F3716" s="25" t="str">
        <f>VLOOKUP(vAccountPlanning[[#This Row],[Type]],TableTypeAccount[],2)</f>
        <v>Liabilities</v>
      </c>
      <c r="H3716" t="b">
        <v>0</v>
      </c>
      <c r="I3716" s="25" t="s">
        <v>6056</v>
      </c>
    </row>
    <row r="3717" spans="1:9" x14ac:dyDescent="0.3">
      <c r="A3717" s="25"/>
      <c r="B3717">
        <v>3715</v>
      </c>
      <c r="C3717" s="9" t="s">
        <v>1172</v>
      </c>
      <c r="D3717" s="25"/>
      <c r="E3717">
        <v>10</v>
      </c>
      <c r="F3717" s="25" t="str">
        <f>VLOOKUP(vAccountPlanning[[#This Row],[Type]],TableTypeAccount[],2)</f>
        <v>Liabilities</v>
      </c>
      <c r="H3717" t="b">
        <v>0</v>
      </c>
      <c r="I3717" s="25" t="s">
        <v>6057</v>
      </c>
    </row>
    <row r="3718" spans="1:9" x14ac:dyDescent="0.3">
      <c r="A3718" s="25"/>
      <c r="B3718">
        <v>3716</v>
      </c>
      <c r="C3718" s="9" t="s">
        <v>1172</v>
      </c>
      <c r="D3718" s="25"/>
      <c r="E3718">
        <v>10</v>
      </c>
      <c r="F3718" s="25" t="str">
        <f>VLOOKUP(vAccountPlanning[[#This Row],[Type]],TableTypeAccount[],2)</f>
        <v>Liabilities</v>
      </c>
      <c r="H3718" t="b">
        <v>0</v>
      </c>
      <c r="I3718" s="25" t="s">
        <v>6058</v>
      </c>
    </row>
    <row r="3719" spans="1:9" x14ac:dyDescent="0.3">
      <c r="A3719" s="25"/>
      <c r="B3719">
        <v>3717</v>
      </c>
      <c r="C3719" s="9" t="s">
        <v>1172</v>
      </c>
      <c r="D3719" s="25"/>
      <c r="E3719">
        <v>10</v>
      </c>
      <c r="F3719" s="25" t="str">
        <f>VLOOKUP(vAccountPlanning[[#This Row],[Type]],TableTypeAccount[],2)</f>
        <v>Liabilities</v>
      </c>
      <c r="H3719" t="b">
        <v>0</v>
      </c>
      <c r="I3719" s="25" t="s">
        <v>6059</v>
      </c>
    </row>
    <row r="3720" spans="1:9" x14ac:dyDescent="0.3">
      <c r="A3720" s="25"/>
      <c r="B3720">
        <v>3718</v>
      </c>
      <c r="C3720" s="9" t="s">
        <v>1172</v>
      </c>
      <c r="D3720" s="25"/>
      <c r="E3720">
        <v>10</v>
      </c>
      <c r="F3720" s="25" t="str">
        <f>VLOOKUP(vAccountPlanning[[#This Row],[Type]],TableTypeAccount[],2)</f>
        <v>Liabilities</v>
      </c>
      <c r="H3720" t="b">
        <v>0</v>
      </c>
      <c r="I3720" s="25" t="s">
        <v>6060</v>
      </c>
    </row>
    <row r="3721" spans="1:9" x14ac:dyDescent="0.3">
      <c r="A3721" s="25"/>
      <c r="B3721">
        <v>3719</v>
      </c>
      <c r="C3721" s="9" t="s">
        <v>1172</v>
      </c>
      <c r="D3721" s="25"/>
      <c r="E3721">
        <v>10</v>
      </c>
      <c r="F3721" s="25" t="str">
        <f>VLOOKUP(vAccountPlanning[[#This Row],[Type]],TableTypeAccount[],2)</f>
        <v>Liabilities</v>
      </c>
      <c r="H3721" t="b">
        <v>0</v>
      </c>
      <c r="I3721" s="25" t="s">
        <v>6061</v>
      </c>
    </row>
    <row r="3722" spans="1:9" x14ac:dyDescent="0.3">
      <c r="A3722" s="25"/>
      <c r="B3722">
        <v>3720</v>
      </c>
      <c r="C3722" s="9" t="s">
        <v>42</v>
      </c>
      <c r="D3722" s="25"/>
      <c r="E3722">
        <v>10</v>
      </c>
      <c r="F3722" s="25" t="str">
        <f>VLOOKUP(vAccountPlanning[[#This Row],[Type]],TableTypeAccount[],2)</f>
        <v>Liabilities</v>
      </c>
      <c r="H3722" t="b">
        <v>1</v>
      </c>
      <c r="I3722" s="25" t="s">
        <v>6062</v>
      </c>
    </row>
    <row r="3723" spans="1:9" x14ac:dyDescent="0.3">
      <c r="A3723" s="25"/>
      <c r="B3723">
        <v>3721</v>
      </c>
      <c r="C3723" s="9" t="s">
        <v>42</v>
      </c>
      <c r="D3723" s="25"/>
      <c r="E3723">
        <v>10</v>
      </c>
      <c r="F3723" s="25" t="str">
        <f>VLOOKUP(vAccountPlanning[[#This Row],[Type]],TableTypeAccount[],2)</f>
        <v>Liabilities</v>
      </c>
      <c r="H3723" t="b">
        <v>0</v>
      </c>
      <c r="I3723" s="25" t="s">
        <v>6063</v>
      </c>
    </row>
    <row r="3724" spans="1:9" x14ac:dyDescent="0.3">
      <c r="A3724" s="25"/>
      <c r="B3724">
        <v>3722</v>
      </c>
      <c r="C3724" s="9" t="s">
        <v>42</v>
      </c>
      <c r="D3724" s="25"/>
      <c r="E3724">
        <v>10</v>
      </c>
      <c r="F3724" s="25" t="str">
        <f>VLOOKUP(vAccountPlanning[[#This Row],[Type]],TableTypeAccount[],2)</f>
        <v>Liabilities</v>
      </c>
      <c r="H3724" t="b">
        <v>0</v>
      </c>
      <c r="I3724" s="25" t="s">
        <v>6064</v>
      </c>
    </row>
    <row r="3725" spans="1:9" x14ac:dyDescent="0.3">
      <c r="A3725" s="25"/>
      <c r="B3725">
        <v>3723</v>
      </c>
      <c r="C3725" s="9" t="s">
        <v>42</v>
      </c>
      <c r="D3725" s="25"/>
      <c r="E3725">
        <v>10</v>
      </c>
      <c r="F3725" s="25" t="str">
        <f>VLOOKUP(vAccountPlanning[[#This Row],[Type]],TableTypeAccount[],2)</f>
        <v>Liabilities</v>
      </c>
      <c r="H3725" t="b">
        <v>0</v>
      </c>
      <c r="I3725" s="25" t="s">
        <v>6065</v>
      </c>
    </row>
    <row r="3726" spans="1:9" x14ac:dyDescent="0.3">
      <c r="A3726" s="25"/>
      <c r="B3726">
        <v>3724</v>
      </c>
      <c r="C3726" s="9" t="s">
        <v>42</v>
      </c>
      <c r="D3726" s="25"/>
      <c r="E3726">
        <v>10</v>
      </c>
      <c r="F3726" s="25" t="str">
        <f>VLOOKUP(vAccountPlanning[[#This Row],[Type]],TableTypeAccount[],2)</f>
        <v>Liabilities</v>
      </c>
      <c r="H3726" t="b">
        <v>0</v>
      </c>
      <c r="I3726" s="25" t="s">
        <v>6066</v>
      </c>
    </row>
    <row r="3727" spans="1:9" x14ac:dyDescent="0.3">
      <c r="A3727" s="25"/>
      <c r="B3727">
        <v>3725</v>
      </c>
      <c r="C3727" s="9" t="s">
        <v>1173</v>
      </c>
      <c r="D3727" s="25"/>
      <c r="E3727">
        <v>10</v>
      </c>
      <c r="F3727" s="25" t="str">
        <f>VLOOKUP(vAccountPlanning[[#This Row],[Type]],TableTypeAccount[],2)</f>
        <v>Liabilities</v>
      </c>
      <c r="H3727" t="b">
        <v>0</v>
      </c>
      <c r="I3727" s="25" t="s">
        <v>6067</v>
      </c>
    </row>
    <row r="3728" spans="1:9" x14ac:dyDescent="0.3">
      <c r="A3728" s="25"/>
      <c r="B3728">
        <v>3726</v>
      </c>
      <c r="C3728" s="9" t="s">
        <v>1174</v>
      </c>
      <c r="D3728" s="25"/>
      <c r="E3728">
        <v>10</v>
      </c>
      <c r="F3728" s="25" t="str">
        <f>VLOOKUP(vAccountPlanning[[#This Row],[Type]],TableTypeAccount[],2)</f>
        <v>Liabilities</v>
      </c>
      <c r="H3728" t="b">
        <v>0</v>
      </c>
      <c r="I3728" s="25" t="s">
        <v>6068</v>
      </c>
    </row>
    <row r="3729" spans="1:9" x14ac:dyDescent="0.3">
      <c r="A3729" s="25"/>
      <c r="B3729">
        <v>3727</v>
      </c>
      <c r="C3729" s="9" t="s">
        <v>1174</v>
      </c>
      <c r="D3729" s="25"/>
      <c r="E3729">
        <v>10</v>
      </c>
      <c r="F3729" s="25" t="str">
        <f>VLOOKUP(vAccountPlanning[[#This Row],[Type]],TableTypeAccount[],2)</f>
        <v>Liabilities</v>
      </c>
      <c r="H3729" t="b">
        <v>0</v>
      </c>
      <c r="I3729" s="25" t="s">
        <v>6069</v>
      </c>
    </row>
    <row r="3730" spans="1:9" x14ac:dyDescent="0.3">
      <c r="A3730" s="25"/>
      <c r="B3730">
        <v>3728</v>
      </c>
      <c r="C3730" s="9" t="s">
        <v>1174</v>
      </c>
      <c r="D3730" s="25"/>
      <c r="E3730">
        <v>10</v>
      </c>
      <c r="F3730" s="25" t="str">
        <f>VLOOKUP(vAccountPlanning[[#This Row],[Type]],TableTypeAccount[],2)</f>
        <v>Liabilities</v>
      </c>
      <c r="H3730" t="b">
        <v>0</v>
      </c>
      <c r="I3730" s="25" t="s">
        <v>6070</v>
      </c>
    </row>
    <row r="3731" spans="1:9" x14ac:dyDescent="0.3">
      <c r="A3731" s="25"/>
      <c r="B3731">
        <v>3729</v>
      </c>
      <c r="C3731" s="9" t="s">
        <v>1174</v>
      </c>
      <c r="D3731" s="25"/>
      <c r="E3731">
        <v>10</v>
      </c>
      <c r="F3731" s="25" t="str">
        <f>VLOOKUP(vAccountPlanning[[#This Row],[Type]],TableTypeAccount[],2)</f>
        <v>Liabilities</v>
      </c>
      <c r="H3731" t="b">
        <v>0</v>
      </c>
      <c r="I3731" s="25" t="s">
        <v>6071</v>
      </c>
    </row>
    <row r="3732" spans="1:9" x14ac:dyDescent="0.3">
      <c r="A3732" s="25"/>
      <c r="B3732">
        <v>3730</v>
      </c>
      <c r="C3732" s="9" t="s">
        <v>43</v>
      </c>
      <c r="D3732" s="25"/>
      <c r="E3732">
        <v>10</v>
      </c>
      <c r="F3732" s="25" t="str">
        <f>VLOOKUP(vAccountPlanning[[#This Row],[Type]],TableTypeAccount[],2)</f>
        <v>Liabilities</v>
      </c>
      <c r="H3732" t="b">
        <v>1</v>
      </c>
      <c r="I3732" s="25" t="s">
        <v>6072</v>
      </c>
    </row>
    <row r="3733" spans="1:9" x14ac:dyDescent="0.3">
      <c r="A3733" s="25"/>
      <c r="B3733">
        <v>3731</v>
      </c>
      <c r="C3733" s="9" t="s">
        <v>43</v>
      </c>
      <c r="D3733" s="25"/>
      <c r="E3733">
        <v>10</v>
      </c>
      <c r="F3733" s="25" t="str">
        <f>VLOOKUP(vAccountPlanning[[#This Row],[Type]],TableTypeAccount[],2)</f>
        <v>Liabilities</v>
      </c>
      <c r="H3733" t="b">
        <v>0</v>
      </c>
      <c r="I3733" s="25" t="s">
        <v>6073</v>
      </c>
    </row>
    <row r="3734" spans="1:9" x14ac:dyDescent="0.3">
      <c r="A3734" s="25"/>
      <c r="B3734">
        <v>3732</v>
      </c>
      <c r="C3734" s="9" t="s">
        <v>43</v>
      </c>
      <c r="D3734" s="25"/>
      <c r="E3734">
        <v>10</v>
      </c>
      <c r="F3734" s="25" t="str">
        <f>VLOOKUP(vAccountPlanning[[#This Row],[Type]],TableTypeAccount[],2)</f>
        <v>Liabilities</v>
      </c>
      <c r="H3734" t="b">
        <v>0</v>
      </c>
      <c r="I3734" s="25" t="s">
        <v>6074</v>
      </c>
    </row>
    <row r="3735" spans="1:9" x14ac:dyDescent="0.3">
      <c r="A3735" s="25"/>
      <c r="B3735">
        <v>3733</v>
      </c>
      <c r="C3735" s="9" t="s">
        <v>43</v>
      </c>
      <c r="D3735" s="25"/>
      <c r="E3735">
        <v>10</v>
      </c>
      <c r="F3735" s="25" t="str">
        <f>VLOOKUP(vAccountPlanning[[#This Row],[Type]],TableTypeAccount[],2)</f>
        <v>Liabilities</v>
      </c>
      <c r="H3735" t="b">
        <v>0</v>
      </c>
      <c r="I3735" s="25" t="s">
        <v>6075</v>
      </c>
    </row>
    <row r="3736" spans="1:9" x14ac:dyDescent="0.3">
      <c r="A3736" s="25"/>
      <c r="B3736">
        <v>3734</v>
      </c>
      <c r="C3736" s="9" t="s">
        <v>43</v>
      </c>
      <c r="D3736" s="25"/>
      <c r="E3736">
        <v>10</v>
      </c>
      <c r="F3736" s="25" t="str">
        <f>VLOOKUP(vAccountPlanning[[#This Row],[Type]],TableTypeAccount[],2)</f>
        <v>Liabilities</v>
      </c>
      <c r="H3736" t="b">
        <v>0</v>
      </c>
      <c r="I3736" s="25" t="s">
        <v>6076</v>
      </c>
    </row>
    <row r="3737" spans="1:9" x14ac:dyDescent="0.3">
      <c r="A3737" s="25"/>
      <c r="B3737">
        <v>3735</v>
      </c>
      <c r="C3737" s="9" t="s">
        <v>43</v>
      </c>
      <c r="D3737" s="25"/>
      <c r="E3737">
        <v>10</v>
      </c>
      <c r="F3737" s="25" t="str">
        <f>VLOOKUP(vAccountPlanning[[#This Row],[Type]],TableTypeAccount[],2)</f>
        <v>Liabilities</v>
      </c>
      <c r="H3737" t="b">
        <v>0</v>
      </c>
      <c r="I3737" s="25" t="s">
        <v>6077</v>
      </c>
    </row>
    <row r="3738" spans="1:9" x14ac:dyDescent="0.3">
      <c r="A3738" s="25"/>
      <c r="B3738">
        <v>3736</v>
      </c>
      <c r="C3738" s="9" t="s">
        <v>43</v>
      </c>
      <c r="D3738" s="25"/>
      <c r="E3738">
        <v>10</v>
      </c>
      <c r="F3738" s="25" t="str">
        <f>VLOOKUP(vAccountPlanning[[#This Row],[Type]],TableTypeAccount[],2)</f>
        <v>Liabilities</v>
      </c>
      <c r="H3738" t="b">
        <v>0</v>
      </c>
      <c r="I3738" s="25" t="s">
        <v>6078</v>
      </c>
    </row>
    <row r="3739" spans="1:9" x14ac:dyDescent="0.3">
      <c r="A3739" s="25"/>
      <c r="B3739">
        <v>3737</v>
      </c>
      <c r="C3739" s="9" t="s">
        <v>43</v>
      </c>
      <c r="D3739" s="25"/>
      <c r="E3739">
        <v>10</v>
      </c>
      <c r="F3739" s="25" t="str">
        <f>VLOOKUP(vAccountPlanning[[#This Row],[Type]],TableTypeAccount[],2)</f>
        <v>Liabilities</v>
      </c>
      <c r="H3739" t="b">
        <v>0</v>
      </c>
      <c r="I3739" s="25" t="s">
        <v>6079</v>
      </c>
    </row>
    <row r="3740" spans="1:9" x14ac:dyDescent="0.3">
      <c r="A3740" s="25"/>
      <c r="B3740">
        <v>3738</v>
      </c>
      <c r="C3740" s="9" t="s">
        <v>43</v>
      </c>
      <c r="D3740" s="25"/>
      <c r="E3740">
        <v>10</v>
      </c>
      <c r="F3740" s="25" t="str">
        <f>VLOOKUP(vAccountPlanning[[#This Row],[Type]],TableTypeAccount[],2)</f>
        <v>Liabilities</v>
      </c>
      <c r="H3740" t="b">
        <v>0</v>
      </c>
      <c r="I3740" s="25" t="s">
        <v>6080</v>
      </c>
    </row>
    <row r="3741" spans="1:9" x14ac:dyDescent="0.3">
      <c r="A3741" s="25"/>
      <c r="B3741">
        <v>3739</v>
      </c>
      <c r="C3741" s="9" t="s">
        <v>43</v>
      </c>
      <c r="D3741" s="25"/>
      <c r="E3741">
        <v>10</v>
      </c>
      <c r="F3741" s="25" t="str">
        <f>VLOOKUP(vAccountPlanning[[#This Row],[Type]],TableTypeAccount[],2)</f>
        <v>Liabilities</v>
      </c>
      <c r="H3741" t="b">
        <v>0</v>
      </c>
      <c r="I3741" s="25" t="s">
        <v>6081</v>
      </c>
    </row>
    <row r="3742" spans="1:9" x14ac:dyDescent="0.3">
      <c r="A3742" s="25"/>
      <c r="B3742">
        <v>3740</v>
      </c>
      <c r="C3742" s="9" t="s">
        <v>44</v>
      </c>
      <c r="D3742" s="25"/>
      <c r="E3742">
        <v>10</v>
      </c>
      <c r="F3742" s="25" t="str">
        <f>VLOOKUP(vAccountPlanning[[#This Row],[Type]],TableTypeAccount[],2)</f>
        <v>Liabilities</v>
      </c>
      <c r="H3742" t="b">
        <v>1</v>
      </c>
      <c r="I3742" s="25" t="s">
        <v>6082</v>
      </c>
    </row>
    <row r="3743" spans="1:9" x14ac:dyDescent="0.3">
      <c r="A3743" s="25"/>
      <c r="B3743">
        <v>3741</v>
      </c>
      <c r="C3743" s="9" t="s">
        <v>44</v>
      </c>
      <c r="D3743" s="25"/>
      <c r="E3743">
        <v>10</v>
      </c>
      <c r="F3743" s="25" t="str">
        <f>VLOOKUP(vAccountPlanning[[#This Row],[Type]],TableTypeAccount[],2)</f>
        <v>Liabilities</v>
      </c>
      <c r="H3743" t="b">
        <v>0</v>
      </c>
      <c r="I3743" s="25" t="s">
        <v>6083</v>
      </c>
    </row>
    <row r="3744" spans="1:9" x14ac:dyDescent="0.3">
      <c r="A3744" s="25"/>
      <c r="B3744">
        <v>3742</v>
      </c>
      <c r="C3744" s="9" t="s">
        <v>44</v>
      </c>
      <c r="D3744" s="25"/>
      <c r="E3744">
        <v>10</v>
      </c>
      <c r="F3744" s="25" t="str">
        <f>VLOOKUP(vAccountPlanning[[#This Row],[Type]],TableTypeAccount[],2)</f>
        <v>Liabilities</v>
      </c>
      <c r="H3744" t="b">
        <v>0</v>
      </c>
      <c r="I3744" s="25" t="s">
        <v>6084</v>
      </c>
    </row>
    <row r="3745" spans="1:9" x14ac:dyDescent="0.3">
      <c r="A3745" s="25"/>
      <c r="B3745">
        <v>3743</v>
      </c>
      <c r="C3745" s="9" t="s">
        <v>44</v>
      </c>
      <c r="D3745" s="25"/>
      <c r="E3745">
        <v>10</v>
      </c>
      <c r="F3745" s="25" t="str">
        <f>VLOOKUP(vAccountPlanning[[#This Row],[Type]],TableTypeAccount[],2)</f>
        <v>Liabilities</v>
      </c>
      <c r="H3745" t="b">
        <v>0</v>
      </c>
      <c r="I3745" s="25" t="s">
        <v>6085</v>
      </c>
    </row>
    <row r="3746" spans="1:9" x14ac:dyDescent="0.3">
      <c r="A3746" s="25"/>
      <c r="B3746">
        <v>3744</v>
      </c>
      <c r="C3746" s="9" t="s">
        <v>44</v>
      </c>
      <c r="D3746" s="25"/>
      <c r="E3746">
        <v>10</v>
      </c>
      <c r="F3746" s="25" t="str">
        <f>VLOOKUP(vAccountPlanning[[#This Row],[Type]],TableTypeAccount[],2)</f>
        <v>Liabilities</v>
      </c>
      <c r="H3746" t="b">
        <v>0</v>
      </c>
      <c r="I3746" s="25" t="s">
        <v>6086</v>
      </c>
    </row>
    <row r="3747" spans="1:9" x14ac:dyDescent="0.3">
      <c r="A3747" s="25"/>
      <c r="B3747">
        <v>3745</v>
      </c>
      <c r="C3747" s="9" t="s">
        <v>44</v>
      </c>
      <c r="D3747" s="25"/>
      <c r="E3747">
        <v>10</v>
      </c>
      <c r="F3747" s="25" t="str">
        <f>VLOOKUP(vAccountPlanning[[#This Row],[Type]],TableTypeAccount[],2)</f>
        <v>Liabilities</v>
      </c>
      <c r="H3747" t="b">
        <v>0</v>
      </c>
      <c r="I3747" s="25" t="s">
        <v>6087</v>
      </c>
    </row>
    <row r="3748" spans="1:9" x14ac:dyDescent="0.3">
      <c r="A3748" s="25"/>
      <c r="B3748">
        <v>3746</v>
      </c>
      <c r="C3748" s="9" t="s">
        <v>44</v>
      </c>
      <c r="D3748" s="25"/>
      <c r="E3748">
        <v>10</v>
      </c>
      <c r="F3748" s="25" t="str">
        <f>VLOOKUP(vAccountPlanning[[#This Row],[Type]],TableTypeAccount[],2)</f>
        <v>Liabilities</v>
      </c>
      <c r="H3748" t="b">
        <v>0</v>
      </c>
      <c r="I3748" s="25" t="s">
        <v>6088</v>
      </c>
    </row>
    <row r="3749" spans="1:9" x14ac:dyDescent="0.3">
      <c r="A3749" s="25"/>
      <c r="B3749">
        <v>3747</v>
      </c>
      <c r="C3749" s="9" t="s">
        <v>44</v>
      </c>
      <c r="D3749" s="25"/>
      <c r="E3749">
        <v>10</v>
      </c>
      <c r="F3749" s="25" t="str">
        <f>VLOOKUP(vAccountPlanning[[#This Row],[Type]],TableTypeAccount[],2)</f>
        <v>Liabilities</v>
      </c>
      <c r="H3749" t="b">
        <v>0</v>
      </c>
      <c r="I3749" s="25" t="s">
        <v>6089</v>
      </c>
    </row>
    <row r="3750" spans="1:9" x14ac:dyDescent="0.3">
      <c r="A3750" s="25"/>
      <c r="B3750">
        <v>3748</v>
      </c>
      <c r="C3750" s="9" t="s">
        <v>44</v>
      </c>
      <c r="D3750" s="25"/>
      <c r="E3750">
        <v>10</v>
      </c>
      <c r="F3750" s="25" t="str">
        <f>VLOOKUP(vAccountPlanning[[#This Row],[Type]],TableTypeAccount[],2)</f>
        <v>Liabilities</v>
      </c>
      <c r="H3750" t="b">
        <v>0</v>
      </c>
      <c r="I3750" s="25" t="s">
        <v>6090</v>
      </c>
    </row>
    <row r="3751" spans="1:9" x14ac:dyDescent="0.3">
      <c r="A3751" s="25"/>
      <c r="B3751">
        <v>3749</v>
      </c>
      <c r="C3751" s="9" t="s">
        <v>44</v>
      </c>
      <c r="D3751" s="25"/>
      <c r="E3751">
        <v>10</v>
      </c>
      <c r="F3751" s="25" t="str">
        <f>VLOOKUP(vAccountPlanning[[#This Row],[Type]],TableTypeAccount[],2)</f>
        <v>Liabilities</v>
      </c>
      <c r="H3751" t="b">
        <v>0</v>
      </c>
      <c r="I3751" s="25" t="s">
        <v>6091</v>
      </c>
    </row>
    <row r="3752" spans="1:9" x14ac:dyDescent="0.3">
      <c r="A3752" s="25"/>
      <c r="B3752">
        <v>3750</v>
      </c>
      <c r="C3752" s="9" t="s">
        <v>44</v>
      </c>
      <c r="D3752" s="25"/>
      <c r="E3752">
        <v>10</v>
      </c>
      <c r="F3752" s="25" t="str">
        <f>VLOOKUP(vAccountPlanning[[#This Row],[Type]],TableTypeAccount[],2)</f>
        <v>Liabilities</v>
      </c>
      <c r="H3752" t="b">
        <v>0</v>
      </c>
      <c r="I3752" s="25" t="s">
        <v>6092</v>
      </c>
    </row>
    <row r="3753" spans="1:9" x14ac:dyDescent="0.3">
      <c r="A3753" s="25"/>
      <c r="B3753">
        <v>3751</v>
      </c>
      <c r="C3753" s="9" t="s">
        <v>44</v>
      </c>
      <c r="D3753" s="25"/>
      <c r="E3753">
        <v>10</v>
      </c>
      <c r="F3753" s="25" t="str">
        <f>VLOOKUP(vAccountPlanning[[#This Row],[Type]],TableTypeAccount[],2)</f>
        <v>Liabilities</v>
      </c>
      <c r="H3753" t="b">
        <v>0</v>
      </c>
      <c r="I3753" s="25" t="s">
        <v>6093</v>
      </c>
    </row>
    <row r="3754" spans="1:9" x14ac:dyDescent="0.3">
      <c r="A3754" s="25"/>
      <c r="B3754">
        <v>3752</v>
      </c>
      <c r="C3754" s="9" t="s">
        <v>44</v>
      </c>
      <c r="D3754" s="25"/>
      <c r="E3754">
        <v>10</v>
      </c>
      <c r="F3754" s="25" t="str">
        <f>VLOOKUP(vAccountPlanning[[#This Row],[Type]],TableTypeAccount[],2)</f>
        <v>Liabilities</v>
      </c>
      <c r="H3754" t="b">
        <v>0</v>
      </c>
      <c r="I3754" s="25" t="s">
        <v>6094</v>
      </c>
    </row>
    <row r="3755" spans="1:9" x14ac:dyDescent="0.3">
      <c r="A3755" s="25"/>
      <c r="B3755">
        <v>3753</v>
      </c>
      <c r="C3755" s="9" t="s">
        <v>44</v>
      </c>
      <c r="D3755" s="25"/>
      <c r="E3755">
        <v>10</v>
      </c>
      <c r="F3755" s="25" t="str">
        <f>VLOOKUP(vAccountPlanning[[#This Row],[Type]],TableTypeAccount[],2)</f>
        <v>Liabilities</v>
      </c>
      <c r="H3755" t="b">
        <v>0</v>
      </c>
      <c r="I3755" s="25" t="s">
        <v>6095</v>
      </c>
    </row>
    <row r="3756" spans="1:9" x14ac:dyDescent="0.3">
      <c r="A3756" s="25"/>
      <c r="B3756">
        <v>3754</v>
      </c>
      <c r="C3756" s="9" t="s">
        <v>44</v>
      </c>
      <c r="D3756" s="25"/>
      <c r="E3756">
        <v>10</v>
      </c>
      <c r="F3756" s="25" t="str">
        <f>VLOOKUP(vAccountPlanning[[#This Row],[Type]],TableTypeAccount[],2)</f>
        <v>Liabilities</v>
      </c>
      <c r="H3756" t="b">
        <v>0</v>
      </c>
      <c r="I3756" s="25" t="s">
        <v>6096</v>
      </c>
    </row>
    <row r="3757" spans="1:9" x14ac:dyDescent="0.3">
      <c r="A3757" s="25"/>
      <c r="B3757">
        <v>3755</v>
      </c>
      <c r="C3757" s="9" t="s">
        <v>44</v>
      </c>
      <c r="D3757" s="25"/>
      <c r="E3757">
        <v>10</v>
      </c>
      <c r="F3757" s="25" t="str">
        <f>VLOOKUP(vAccountPlanning[[#This Row],[Type]],TableTypeAccount[],2)</f>
        <v>Liabilities</v>
      </c>
      <c r="H3757" t="b">
        <v>0</v>
      </c>
      <c r="I3757" s="25" t="s">
        <v>6097</v>
      </c>
    </row>
    <row r="3758" spans="1:9" x14ac:dyDescent="0.3">
      <c r="A3758" s="25"/>
      <c r="B3758">
        <v>3756</v>
      </c>
      <c r="C3758" s="9" t="s">
        <v>44</v>
      </c>
      <c r="D3758" s="25"/>
      <c r="E3758">
        <v>10</v>
      </c>
      <c r="F3758" s="25" t="str">
        <f>VLOOKUP(vAccountPlanning[[#This Row],[Type]],TableTypeAccount[],2)</f>
        <v>Liabilities</v>
      </c>
      <c r="H3758" t="b">
        <v>0</v>
      </c>
      <c r="I3758" s="25" t="s">
        <v>6098</v>
      </c>
    </row>
    <row r="3759" spans="1:9" x14ac:dyDescent="0.3">
      <c r="A3759" s="25"/>
      <c r="B3759">
        <v>3757</v>
      </c>
      <c r="C3759" s="9" t="s">
        <v>44</v>
      </c>
      <c r="D3759" s="25"/>
      <c r="E3759">
        <v>10</v>
      </c>
      <c r="F3759" s="25" t="str">
        <f>VLOOKUP(vAccountPlanning[[#This Row],[Type]],TableTypeAccount[],2)</f>
        <v>Liabilities</v>
      </c>
      <c r="H3759" t="b">
        <v>0</v>
      </c>
      <c r="I3759" s="25" t="s">
        <v>6099</v>
      </c>
    </row>
    <row r="3760" spans="1:9" x14ac:dyDescent="0.3">
      <c r="A3760" s="25"/>
      <c r="B3760">
        <v>3758</v>
      </c>
      <c r="C3760" s="9" t="s">
        <v>44</v>
      </c>
      <c r="D3760" s="25"/>
      <c r="E3760">
        <v>10</v>
      </c>
      <c r="F3760" s="25" t="str">
        <f>VLOOKUP(vAccountPlanning[[#This Row],[Type]],TableTypeAccount[],2)</f>
        <v>Liabilities</v>
      </c>
      <c r="H3760" t="b">
        <v>0</v>
      </c>
      <c r="I3760" s="25" t="s">
        <v>6100</v>
      </c>
    </row>
    <row r="3761" spans="1:9" x14ac:dyDescent="0.3">
      <c r="A3761" s="25"/>
      <c r="B3761">
        <v>3759</v>
      </c>
      <c r="C3761" s="9" t="s">
        <v>1175</v>
      </c>
      <c r="D3761" s="25"/>
      <c r="E3761">
        <v>10</v>
      </c>
      <c r="F3761" s="25" t="str">
        <f>VLOOKUP(vAccountPlanning[[#This Row],[Type]],TableTypeAccount[],2)</f>
        <v>Liabilities</v>
      </c>
      <c r="H3761" t="b">
        <v>0</v>
      </c>
      <c r="I3761" s="25" t="s">
        <v>6101</v>
      </c>
    </row>
    <row r="3762" spans="1:9" x14ac:dyDescent="0.3">
      <c r="A3762" s="25"/>
      <c r="B3762">
        <v>3760</v>
      </c>
      <c r="C3762" s="9" t="s">
        <v>1176</v>
      </c>
      <c r="D3762" s="25"/>
      <c r="E3762">
        <v>10</v>
      </c>
      <c r="F3762" s="25" t="str">
        <f>VLOOKUP(vAccountPlanning[[#This Row],[Type]],TableTypeAccount[],2)</f>
        <v>Liabilities</v>
      </c>
      <c r="H3762" t="b">
        <v>0</v>
      </c>
      <c r="I3762" s="25" t="s">
        <v>6102</v>
      </c>
    </row>
    <row r="3763" spans="1:9" x14ac:dyDescent="0.3">
      <c r="A3763" s="25"/>
      <c r="B3763">
        <v>3761</v>
      </c>
      <c r="C3763" s="9" t="s">
        <v>1177</v>
      </c>
      <c r="D3763" s="25"/>
      <c r="E3763">
        <v>10</v>
      </c>
      <c r="F3763" s="25" t="str">
        <f>VLOOKUP(vAccountPlanning[[#This Row],[Type]],TableTypeAccount[],2)</f>
        <v>Liabilities</v>
      </c>
      <c r="H3763" t="b">
        <v>0</v>
      </c>
      <c r="I3763" s="25" t="s">
        <v>6103</v>
      </c>
    </row>
    <row r="3764" spans="1:9" x14ac:dyDescent="0.3">
      <c r="A3764" s="25"/>
      <c r="B3764">
        <v>3762</v>
      </c>
      <c r="C3764" s="9" t="s">
        <v>1177</v>
      </c>
      <c r="D3764" s="25"/>
      <c r="E3764">
        <v>10</v>
      </c>
      <c r="F3764" s="25" t="str">
        <f>VLOOKUP(vAccountPlanning[[#This Row],[Type]],TableTypeAccount[],2)</f>
        <v>Liabilities</v>
      </c>
      <c r="H3764" t="b">
        <v>0</v>
      </c>
      <c r="I3764" s="25" t="s">
        <v>6104</v>
      </c>
    </row>
    <row r="3765" spans="1:9" x14ac:dyDescent="0.3">
      <c r="A3765" s="25"/>
      <c r="B3765">
        <v>3763</v>
      </c>
      <c r="C3765" s="9" t="s">
        <v>1177</v>
      </c>
      <c r="D3765" s="25"/>
      <c r="E3765">
        <v>10</v>
      </c>
      <c r="F3765" s="25" t="str">
        <f>VLOOKUP(vAccountPlanning[[#This Row],[Type]],TableTypeAccount[],2)</f>
        <v>Liabilities</v>
      </c>
      <c r="H3765" t="b">
        <v>0</v>
      </c>
      <c r="I3765" s="25" t="s">
        <v>6105</v>
      </c>
    </row>
    <row r="3766" spans="1:9" x14ac:dyDescent="0.3">
      <c r="A3766" s="25"/>
      <c r="B3766">
        <v>3764</v>
      </c>
      <c r="C3766" s="9" t="s">
        <v>1177</v>
      </c>
      <c r="D3766" s="25"/>
      <c r="E3766">
        <v>10</v>
      </c>
      <c r="F3766" s="25" t="str">
        <f>VLOOKUP(vAccountPlanning[[#This Row],[Type]],TableTypeAccount[],2)</f>
        <v>Liabilities</v>
      </c>
      <c r="H3766" t="b">
        <v>0</v>
      </c>
      <c r="I3766" s="25" t="s">
        <v>6106</v>
      </c>
    </row>
    <row r="3767" spans="1:9" x14ac:dyDescent="0.3">
      <c r="A3767" s="25"/>
      <c r="B3767">
        <v>3765</v>
      </c>
      <c r="C3767" s="9" t="s">
        <v>1177</v>
      </c>
      <c r="D3767" s="25"/>
      <c r="E3767">
        <v>10</v>
      </c>
      <c r="F3767" s="25" t="str">
        <f>VLOOKUP(vAccountPlanning[[#This Row],[Type]],TableTypeAccount[],2)</f>
        <v>Liabilities</v>
      </c>
      <c r="H3767" t="b">
        <v>0</v>
      </c>
      <c r="I3767" s="25" t="s">
        <v>6107</v>
      </c>
    </row>
    <row r="3768" spans="1:9" x14ac:dyDescent="0.3">
      <c r="A3768" s="25"/>
      <c r="B3768">
        <v>3766</v>
      </c>
      <c r="C3768" s="9" t="s">
        <v>1177</v>
      </c>
      <c r="D3768" s="25"/>
      <c r="E3768">
        <v>10</v>
      </c>
      <c r="F3768" s="25" t="str">
        <f>VLOOKUP(vAccountPlanning[[#This Row],[Type]],TableTypeAccount[],2)</f>
        <v>Liabilities</v>
      </c>
      <c r="H3768" t="b">
        <v>0</v>
      </c>
      <c r="I3768" s="25" t="s">
        <v>6108</v>
      </c>
    </row>
    <row r="3769" spans="1:9" x14ac:dyDescent="0.3">
      <c r="A3769" s="25"/>
      <c r="B3769">
        <v>3767</v>
      </c>
      <c r="C3769" s="9" t="s">
        <v>1177</v>
      </c>
      <c r="D3769" s="25"/>
      <c r="E3769">
        <v>10</v>
      </c>
      <c r="F3769" s="25" t="str">
        <f>VLOOKUP(vAccountPlanning[[#This Row],[Type]],TableTypeAccount[],2)</f>
        <v>Liabilities</v>
      </c>
      <c r="H3769" t="b">
        <v>0</v>
      </c>
      <c r="I3769" s="25" t="s">
        <v>6109</v>
      </c>
    </row>
    <row r="3770" spans="1:9" x14ac:dyDescent="0.3">
      <c r="A3770" s="25"/>
      <c r="B3770">
        <v>3768</v>
      </c>
      <c r="C3770" s="9" t="s">
        <v>1177</v>
      </c>
      <c r="D3770" s="25"/>
      <c r="E3770">
        <v>10</v>
      </c>
      <c r="F3770" s="25" t="str">
        <f>VLOOKUP(vAccountPlanning[[#This Row],[Type]],TableTypeAccount[],2)</f>
        <v>Liabilities</v>
      </c>
      <c r="H3770" t="b">
        <v>0</v>
      </c>
      <c r="I3770" s="25" t="s">
        <v>6110</v>
      </c>
    </row>
    <row r="3771" spans="1:9" x14ac:dyDescent="0.3">
      <c r="A3771" s="25"/>
      <c r="B3771">
        <v>3769</v>
      </c>
      <c r="C3771" s="9" t="s">
        <v>1177</v>
      </c>
      <c r="D3771" s="25"/>
      <c r="E3771">
        <v>10</v>
      </c>
      <c r="F3771" s="25" t="str">
        <f>VLOOKUP(vAccountPlanning[[#This Row],[Type]],TableTypeAccount[],2)</f>
        <v>Liabilities</v>
      </c>
      <c r="H3771" t="b">
        <v>0</v>
      </c>
      <c r="I3771" s="25" t="s">
        <v>6111</v>
      </c>
    </row>
    <row r="3772" spans="1:9" x14ac:dyDescent="0.3">
      <c r="A3772" s="25"/>
      <c r="B3772">
        <v>3770</v>
      </c>
      <c r="C3772" s="9" t="s">
        <v>1178</v>
      </c>
      <c r="D3772" s="25"/>
      <c r="E3772">
        <v>10</v>
      </c>
      <c r="F3772" s="25" t="str">
        <f>VLOOKUP(vAccountPlanning[[#This Row],[Type]],TableTypeAccount[],2)</f>
        <v>Liabilities</v>
      </c>
      <c r="H3772" t="b">
        <v>1</v>
      </c>
      <c r="I3772" s="25" t="s">
        <v>6112</v>
      </c>
    </row>
    <row r="3773" spans="1:9" x14ac:dyDescent="0.3">
      <c r="A3773" s="25"/>
      <c r="B3773">
        <v>3771</v>
      </c>
      <c r="C3773" s="9" t="s">
        <v>1179</v>
      </c>
      <c r="D3773" s="25"/>
      <c r="E3773">
        <v>10</v>
      </c>
      <c r="F3773" s="25" t="str">
        <f>VLOOKUP(vAccountPlanning[[#This Row],[Type]],TableTypeAccount[],2)</f>
        <v>Liabilities</v>
      </c>
      <c r="H3773" t="b">
        <v>0</v>
      </c>
      <c r="I3773" s="25" t="s">
        <v>6113</v>
      </c>
    </row>
    <row r="3774" spans="1:9" x14ac:dyDescent="0.3">
      <c r="A3774" s="25"/>
      <c r="B3774">
        <v>3772</v>
      </c>
      <c r="C3774" s="9" t="s">
        <v>1179</v>
      </c>
      <c r="D3774" s="25"/>
      <c r="E3774">
        <v>10</v>
      </c>
      <c r="F3774" s="25" t="str">
        <f>VLOOKUP(vAccountPlanning[[#This Row],[Type]],TableTypeAccount[],2)</f>
        <v>Liabilities</v>
      </c>
      <c r="H3774" t="b">
        <v>0</v>
      </c>
      <c r="I3774" s="25" t="s">
        <v>6114</v>
      </c>
    </row>
    <row r="3775" spans="1:9" x14ac:dyDescent="0.3">
      <c r="A3775" s="25"/>
      <c r="B3775">
        <v>3773</v>
      </c>
      <c r="C3775" s="9" t="s">
        <v>1179</v>
      </c>
      <c r="D3775" s="25"/>
      <c r="E3775">
        <v>10</v>
      </c>
      <c r="F3775" s="25" t="str">
        <f>VLOOKUP(vAccountPlanning[[#This Row],[Type]],TableTypeAccount[],2)</f>
        <v>Liabilities</v>
      </c>
      <c r="H3775" t="b">
        <v>0</v>
      </c>
      <c r="I3775" s="25" t="s">
        <v>6115</v>
      </c>
    </row>
    <row r="3776" spans="1:9" x14ac:dyDescent="0.3">
      <c r="A3776" s="25"/>
      <c r="B3776">
        <v>3774</v>
      </c>
      <c r="C3776" s="9" t="s">
        <v>1179</v>
      </c>
      <c r="D3776" s="25"/>
      <c r="E3776">
        <v>10</v>
      </c>
      <c r="F3776" s="25" t="str">
        <f>VLOOKUP(vAccountPlanning[[#This Row],[Type]],TableTypeAccount[],2)</f>
        <v>Liabilities</v>
      </c>
      <c r="H3776" t="b">
        <v>0</v>
      </c>
      <c r="I3776" s="25" t="s">
        <v>6116</v>
      </c>
    </row>
    <row r="3777" spans="1:9" x14ac:dyDescent="0.3">
      <c r="A3777" s="25"/>
      <c r="B3777">
        <v>3775</v>
      </c>
      <c r="C3777" s="9" t="s">
        <v>1179</v>
      </c>
      <c r="D3777" s="25"/>
      <c r="E3777">
        <v>10</v>
      </c>
      <c r="F3777" s="25" t="str">
        <f>VLOOKUP(vAccountPlanning[[#This Row],[Type]],TableTypeAccount[],2)</f>
        <v>Liabilities</v>
      </c>
      <c r="H3777" t="b">
        <v>0</v>
      </c>
      <c r="I3777" s="25" t="s">
        <v>6117</v>
      </c>
    </row>
    <row r="3778" spans="1:9" x14ac:dyDescent="0.3">
      <c r="A3778" s="25"/>
      <c r="B3778">
        <v>3776</v>
      </c>
      <c r="C3778" s="9" t="s">
        <v>1179</v>
      </c>
      <c r="D3778" s="25"/>
      <c r="E3778">
        <v>10</v>
      </c>
      <c r="F3778" s="25" t="str">
        <f>VLOOKUP(vAccountPlanning[[#This Row],[Type]],TableTypeAccount[],2)</f>
        <v>Liabilities</v>
      </c>
      <c r="H3778" t="b">
        <v>0</v>
      </c>
      <c r="I3778" s="25" t="s">
        <v>6118</v>
      </c>
    </row>
    <row r="3779" spans="1:9" x14ac:dyDescent="0.3">
      <c r="A3779" s="25"/>
      <c r="B3779">
        <v>3777</v>
      </c>
      <c r="C3779" s="9" t="s">
        <v>1179</v>
      </c>
      <c r="D3779" s="25"/>
      <c r="E3779">
        <v>10</v>
      </c>
      <c r="F3779" s="25" t="str">
        <f>VLOOKUP(vAccountPlanning[[#This Row],[Type]],TableTypeAccount[],2)</f>
        <v>Liabilities</v>
      </c>
      <c r="H3779" t="b">
        <v>0</v>
      </c>
      <c r="I3779" s="25" t="s">
        <v>6119</v>
      </c>
    </row>
    <row r="3780" spans="1:9" x14ac:dyDescent="0.3">
      <c r="A3780" s="25"/>
      <c r="B3780">
        <v>3778</v>
      </c>
      <c r="C3780" s="9" t="s">
        <v>1179</v>
      </c>
      <c r="D3780" s="25"/>
      <c r="E3780">
        <v>10</v>
      </c>
      <c r="F3780" s="25" t="str">
        <f>VLOOKUP(vAccountPlanning[[#This Row],[Type]],TableTypeAccount[],2)</f>
        <v>Liabilities</v>
      </c>
      <c r="H3780" t="b">
        <v>0</v>
      </c>
      <c r="I3780" s="25" t="s">
        <v>6120</v>
      </c>
    </row>
    <row r="3781" spans="1:9" x14ac:dyDescent="0.3">
      <c r="A3781" s="25"/>
      <c r="B3781">
        <v>3779</v>
      </c>
      <c r="C3781" s="9" t="s">
        <v>1179</v>
      </c>
      <c r="D3781" s="25"/>
      <c r="E3781">
        <v>10</v>
      </c>
      <c r="F3781" s="25" t="str">
        <f>VLOOKUP(vAccountPlanning[[#This Row],[Type]],TableTypeAccount[],2)</f>
        <v>Liabilities</v>
      </c>
      <c r="H3781" t="b">
        <v>0</v>
      </c>
      <c r="I3781" s="25" t="s">
        <v>6121</v>
      </c>
    </row>
    <row r="3782" spans="1:9" x14ac:dyDescent="0.3">
      <c r="A3782" s="25"/>
      <c r="B3782">
        <v>3780</v>
      </c>
      <c r="C3782" s="9" t="s">
        <v>1179</v>
      </c>
      <c r="D3782" s="25"/>
      <c r="E3782">
        <v>10</v>
      </c>
      <c r="F3782" s="25" t="str">
        <f>VLOOKUP(vAccountPlanning[[#This Row],[Type]],TableTypeAccount[],2)</f>
        <v>Liabilities</v>
      </c>
      <c r="H3782" t="b">
        <v>0</v>
      </c>
      <c r="I3782" s="25" t="s">
        <v>6122</v>
      </c>
    </row>
    <row r="3783" spans="1:9" x14ac:dyDescent="0.3">
      <c r="A3783" s="25"/>
      <c r="B3783">
        <v>3781</v>
      </c>
      <c r="C3783" s="9" t="s">
        <v>1179</v>
      </c>
      <c r="D3783" s="25"/>
      <c r="E3783">
        <v>10</v>
      </c>
      <c r="F3783" s="25" t="str">
        <f>VLOOKUP(vAccountPlanning[[#This Row],[Type]],TableTypeAccount[],2)</f>
        <v>Liabilities</v>
      </c>
      <c r="H3783" t="b">
        <v>0</v>
      </c>
      <c r="I3783" s="25" t="s">
        <v>6123</v>
      </c>
    </row>
    <row r="3784" spans="1:9" x14ac:dyDescent="0.3">
      <c r="A3784" s="25"/>
      <c r="B3784">
        <v>3782</v>
      </c>
      <c r="C3784" s="9" t="s">
        <v>1179</v>
      </c>
      <c r="D3784" s="25"/>
      <c r="E3784">
        <v>10</v>
      </c>
      <c r="F3784" s="25" t="str">
        <f>VLOOKUP(vAccountPlanning[[#This Row],[Type]],TableTypeAccount[],2)</f>
        <v>Liabilities</v>
      </c>
      <c r="H3784" t="b">
        <v>0</v>
      </c>
      <c r="I3784" s="25" t="s">
        <v>6124</v>
      </c>
    </row>
    <row r="3785" spans="1:9" x14ac:dyDescent="0.3">
      <c r="A3785" s="25"/>
      <c r="B3785">
        <v>3783</v>
      </c>
      <c r="C3785" s="9" t="s">
        <v>1179</v>
      </c>
      <c r="D3785" s="25"/>
      <c r="E3785">
        <v>10</v>
      </c>
      <c r="F3785" s="25" t="str">
        <f>VLOOKUP(vAccountPlanning[[#This Row],[Type]],TableTypeAccount[],2)</f>
        <v>Liabilities</v>
      </c>
      <c r="H3785" t="b">
        <v>0</v>
      </c>
      <c r="I3785" s="25" t="s">
        <v>6125</v>
      </c>
    </row>
    <row r="3786" spans="1:9" x14ac:dyDescent="0.3">
      <c r="A3786" s="25"/>
      <c r="B3786">
        <v>3784</v>
      </c>
      <c r="C3786" s="9" t="s">
        <v>1179</v>
      </c>
      <c r="D3786" s="25"/>
      <c r="E3786">
        <v>10</v>
      </c>
      <c r="F3786" s="25" t="str">
        <f>VLOOKUP(vAccountPlanning[[#This Row],[Type]],TableTypeAccount[],2)</f>
        <v>Liabilities</v>
      </c>
      <c r="H3786" t="b">
        <v>0</v>
      </c>
      <c r="I3786" s="25" t="s">
        <v>6126</v>
      </c>
    </row>
    <row r="3787" spans="1:9" x14ac:dyDescent="0.3">
      <c r="A3787" s="25"/>
      <c r="B3787">
        <v>3785</v>
      </c>
      <c r="C3787" s="9" t="s">
        <v>1179</v>
      </c>
      <c r="D3787" s="25"/>
      <c r="E3787">
        <v>10</v>
      </c>
      <c r="F3787" s="25" t="str">
        <f>VLOOKUP(vAccountPlanning[[#This Row],[Type]],TableTypeAccount[],2)</f>
        <v>Liabilities</v>
      </c>
      <c r="H3787" t="b">
        <v>0</v>
      </c>
      <c r="I3787" s="25" t="s">
        <v>6127</v>
      </c>
    </row>
    <row r="3788" spans="1:9" x14ac:dyDescent="0.3">
      <c r="A3788" s="25"/>
      <c r="B3788">
        <v>3786</v>
      </c>
      <c r="C3788" s="9" t="s">
        <v>1180</v>
      </c>
      <c r="D3788" s="25"/>
      <c r="E3788">
        <v>10</v>
      </c>
      <c r="F3788" s="25" t="str">
        <f>VLOOKUP(vAccountPlanning[[#This Row],[Type]],TableTypeAccount[],2)</f>
        <v>Liabilities</v>
      </c>
      <c r="H3788" t="b">
        <v>0</v>
      </c>
      <c r="I3788" s="25" t="s">
        <v>6128</v>
      </c>
    </row>
    <row r="3789" spans="1:9" x14ac:dyDescent="0.3">
      <c r="A3789" s="25"/>
      <c r="B3789">
        <v>3787</v>
      </c>
      <c r="C3789" s="9" t="s">
        <v>1180</v>
      </c>
      <c r="D3789" s="25"/>
      <c r="E3789">
        <v>10</v>
      </c>
      <c r="F3789" s="25" t="str">
        <f>VLOOKUP(vAccountPlanning[[#This Row],[Type]],TableTypeAccount[],2)</f>
        <v>Liabilities</v>
      </c>
      <c r="H3789" t="b">
        <v>0</v>
      </c>
      <c r="I3789" s="25" t="s">
        <v>6129</v>
      </c>
    </row>
    <row r="3790" spans="1:9" x14ac:dyDescent="0.3">
      <c r="A3790" s="25"/>
      <c r="B3790">
        <v>3788</v>
      </c>
      <c r="C3790" s="9" t="s">
        <v>1180</v>
      </c>
      <c r="D3790" s="25"/>
      <c r="E3790">
        <v>10</v>
      </c>
      <c r="F3790" s="25" t="str">
        <f>VLOOKUP(vAccountPlanning[[#This Row],[Type]],TableTypeAccount[],2)</f>
        <v>Liabilities</v>
      </c>
      <c r="H3790" t="b">
        <v>0</v>
      </c>
      <c r="I3790" s="25" t="s">
        <v>6130</v>
      </c>
    </row>
    <row r="3791" spans="1:9" x14ac:dyDescent="0.3">
      <c r="A3791" s="25"/>
      <c r="B3791">
        <v>3789</v>
      </c>
      <c r="C3791" s="9" t="s">
        <v>1180</v>
      </c>
      <c r="D3791" s="25"/>
      <c r="E3791">
        <v>10</v>
      </c>
      <c r="F3791" s="25" t="str">
        <f>VLOOKUP(vAccountPlanning[[#This Row],[Type]],TableTypeAccount[],2)</f>
        <v>Liabilities</v>
      </c>
      <c r="H3791" t="b">
        <v>0</v>
      </c>
      <c r="I3791" s="25" t="s">
        <v>6131</v>
      </c>
    </row>
    <row r="3792" spans="1:9" x14ac:dyDescent="0.3">
      <c r="A3792" s="25"/>
      <c r="B3792">
        <v>3790</v>
      </c>
      <c r="C3792" s="9" t="s">
        <v>45</v>
      </c>
      <c r="D3792" s="25"/>
      <c r="E3792">
        <v>10</v>
      </c>
      <c r="F3792" s="25" t="str">
        <f>VLOOKUP(vAccountPlanning[[#This Row],[Type]],TableTypeAccount[],2)</f>
        <v>Liabilities</v>
      </c>
      <c r="H3792" t="b">
        <v>1</v>
      </c>
      <c r="I3792" s="25" t="s">
        <v>6132</v>
      </c>
    </row>
    <row r="3793" spans="1:9" x14ac:dyDescent="0.3">
      <c r="A3793" s="25"/>
      <c r="B3793">
        <v>3791</v>
      </c>
      <c r="C3793" s="9" t="s">
        <v>1181</v>
      </c>
      <c r="D3793" s="25"/>
      <c r="E3793">
        <v>10</v>
      </c>
      <c r="F3793" s="25" t="str">
        <f>VLOOKUP(vAccountPlanning[[#This Row],[Type]],TableTypeAccount[],2)</f>
        <v>Liabilities</v>
      </c>
      <c r="H3793" t="b">
        <v>0</v>
      </c>
      <c r="I3793" s="25" t="s">
        <v>6133</v>
      </c>
    </row>
    <row r="3794" spans="1:9" x14ac:dyDescent="0.3">
      <c r="A3794" s="25"/>
      <c r="B3794">
        <v>3792</v>
      </c>
      <c r="C3794" s="9" t="s">
        <v>1181</v>
      </c>
      <c r="D3794" s="25"/>
      <c r="E3794">
        <v>10</v>
      </c>
      <c r="F3794" s="25" t="str">
        <f>VLOOKUP(vAccountPlanning[[#This Row],[Type]],TableTypeAccount[],2)</f>
        <v>Liabilities</v>
      </c>
      <c r="H3794" t="b">
        <v>0</v>
      </c>
      <c r="I3794" s="25" t="s">
        <v>6134</v>
      </c>
    </row>
    <row r="3795" spans="1:9" x14ac:dyDescent="0.3">
      <c r="A3795" s="25"/>
      <c r="B3795">
        <v>3793</v>
      </c>
      <c r="C3795" s="9" t="s">
        <v>1181</v>
      </c>
      <c r="D3795" s="25"/>
      <c r="E3795">
        <v>10</v>
      </c>
      <c r="F3795" s="25" t="str">
        <f>VLOOKUP(vAccountPlanning[[#This Row],[Type]],TableTypeAccount[],2)</f>
        <v>Liabilities</v>
      </c>
      <c r="H3795" t="b">
        <v>0</v>
      </c>
      <c r="I3795" s="25" t="s">
        <v>6135</v>
      </c>
    </row>
    <row r="3796" spans="1:9" x14ac:dyDescent="0.3">
      <c r="A3796" s="25"/>
      <c r="B3796">
        <v>3794</v>
      </c>
      <c r="C3796" s="9" t="s">
        <v>1181</v>
      </c>
      <c r="D3796" s="25"/>
      <c r="E3796">
        <v>10</v>
      </c>
      <c r="F3796" s="25" t="str">
        <f>VLOOKUP(vAccountPlanning[[#This Row],[Type]],TableTypeAccount[],2)</f>
        <v>Liabilities</v>
      </c>
      <c r="H3796" t="b">
        <v>0</v>
      </c>
      <c r="I3796" s="25" t="s">
        <v>6136</v>
      </c>
    </row>
    <row r="3797" spans="1:9" x14ac:dyDescent="0.3">
      <c r="A3797" s="25"/>
      <c r="B3797">
        <v>3795</v>
      </c>
      <c r="C3797" s="9" t="s">
        <v>1181</v>
      </c>
      <c r="D3797" s="25"/>
      <c r="E3797">
        <v>10</v>
      </c>
      <c r="F3797" s="25" t="str">
        <f>VLOOKUP(vAccountPlanning[[#This Row],[Type]],TableTypeAccount[],2)</f>
        <v>Liabilities</v>
      </c>
      <c r="H3797" t="b">
        <v>0</v>
      </c>
      <c r="I3797" s="25" t="s">
        <v>6137</v>
      </c>
    </row>
    <row r="3798" spans="1:9" x14ac:dyDescent="0.3">
      <c r="A3798" s="25"/>
      <c r="B3798">
        <v>3796</v>
      </c>
      <c r="C3798" s="9" t="s">
        <v>44</v>
      </c>
      <c r="D3798" s="25"/>
      <c r="E3798">
        <v>10</v>
      </c>
      <c r="F3798" s="25" t="str">
        <f>VLOOKUP(vAccountPlanning[[#This Row],[Type]],TableTypeAccount[],2)</f>
        <v>Liabilities</v>
      </c>
      <c r="H3798" t="b">
        <v>0</v>
      </c>
      <c r="I3798" s="25" t="s">
        <v>6138</v>
      </c>
    </row>
    <row r="3799" spans="1:9" x14ac:dyDescent="0.3">
      <c r="A3799" s="25"/>
      <c r="B3799">
        <v>3797</v>
      </c>
      <c r="C3799" s="9" t="s">
        <v>44</v>
      </c>
      <c r="D3799" s="25"/>
      <c r="E3799">
        <v>10</v>
      </c>
      <c r="F3799" s="25" t="str">
        <f>VLOOKUP(vAccountPlanning[[#This Row],[Type]],TableTypeAccount[],2)</f>
        <v>Liabilities</v>
      </c>
      <c r="H3799" t="b">
        <v>0</v>
      </c>
      <c r="I3799" s="25" t="s">
        <v>6139</v>
      </c>
    </row>
    <row r="3800" spans="1:9" x14ac:dyDescent="0.3">
      <c r="A3800" s="25"/>
      <c r="B3800">
        <v>3798</v>
      </c>
      <c r="C3800" s="9" t="s">
        <v>1182</v>
      </c>
      <c r="D3800" s="25"/>
      <c r="E3800">
        <v>10</v>
      </c>
      <c r="F3800" s="25" t="str">
        <f>VLOOKUP(vAccountPlanning[[#This Row],[Type]],TableTypeAccount[],2)</f>
        <v>Liabilities</v>
      </c>
      <c r="H3800" t="b">
        <v>0</v>
      </c>
      <c r="I3800" s="25" t="s">
        <v>6140</v>
      </c>
    </row>
    <row r="3801" spans="1:9" x14ac:dyDescent="0.3">
      <c r="A3801" s="25"/>
      <c r="B3801">
        <v>3799</v>
      </c>
      <c r="C3801" s="9" t="s">
        <v>1183</v>
      </c>
      <c r="D3801" s="25"/>
      <c r="E3801">
        <v>10</v>
      </c>
      <c r="F3801" s="25" t="str">
        <f>VLOOKUP(vAccountPlanning[[#This Row],[Type]],TableTypeAccount[],2)</f>
        <v>Liabilities</v>
      </c>
      <c r="H3801" t="b">
        <v>0</v>
      </c>
      <c r="I3801" s="25" t="s">
        <v>6141</v>
      </c>
    </row>
    <row r="3802" spans="1:9" x14ac:dyDescent="0.3">
      <c r="A3802" s="25"/>
      <c r="B3802">
        <v>3800</v>
      </c>
      <c r="C3802" s="9" t="s">
        <v>46</v>
      </c>
      <c r="D3802" s="25"/>
      <c r="E3802">
        <v>10</v>
      </c>
      <c r="F3802" s="25" t="str">
        <f>VLOOKUP(vAccountPlanning[[#This Row],[Type]],TableTypeAccount[],2)</f>
        <v>Liabilities</v>
      </c>
      <c r="H3802" t="b">
        <v>0</v>
      </c>
      <c r="I3802" s="25" t="s">
        <v>6142</v>
      </c>
    </row>
    <row r="3803" spans="1:9" x14ac:dyDescent="0.3">
      <c r="A3803" s="25"/>
      <c r="B3803">
        <v>3801</v>
      </c>
      <c r="C3803" s="9" t="s">
        <v>111</v>
      </c>
      <c r="D3803" s="25" t="s">
        <v>112</v>
      </c>
      <c r="E3803">
        <v>10</v>
      </c>
      <c r="F3803" s="25" t="str">
        <f>VLOOKUP(vAccountPlanning[[#This Row],[Type]],TableTypeAccount[],2)</f>
        <v>Liabilities</v>
      </c>
      <c r="H3803" t="b">
        <v>0</v>
      </c>
      <c r="I3803" s="25" t="s">
        <v>6143</v>
      </c>
    </row>
    <row r="3804" spans="1:9" x14ac:dyDescent="0.3">
      <c r="A3804" s="25"/>
      <c r="B3804">
        <v>3802</v>
      </c>
      <c r="C3804" s="9" t="s">
        <v>1184</v>
      </c>
      <c r="D3804" s="25"/>
      <c r="E3804">
        <v>10</v>
      </c>
      <c r="F3804" s="25" t="str">
        <f>VLOOKUP(vAccountPlanning[[#This Row],[Type]],TableTypeAccount[],2)</f>
        <v>Liabilities</v>
      </c>
      <c r="H3804" t="b">
        <v>0</v>
      </c>
      <c r="I3804" s="25" t="s">
        <v>6144</v>
      </c>
    </row>
    <row r="3805" spans="1:9" x14ac:dyDescent="0.3">
      <c r="A3805" s="25"/>
      <c r="B3805">
        <v>3803</v>
      </c>
      <c r="C3805" s="9" t="s">
        <v>1185</v>
      </c>
      <c r="D3805" s="25"/>
      <c r="E3805">
        <v>10</v>
      </c>
      <c r="F3805" s="25" t="str">
        <f>VLOOKUP(vAccountPlanning[[#This Row],[Type]],TableTypeAccount[],2)</f>
        <v>Liabilities</v>
      </c>
      <c r="H3805" t="b">
        <v>0</v>
      </c>
      <c r="I3805" s="25" t="s">
        <v>6145</v>
      </c>
    </row>
    <row r="3806" spans="1:9" x14ac:dyDescent="0.3">
      <c r="A3806" s="25"/>
      <c r="B3806">
        <v>3804</v>
      </c>
      <c r="C3806" s="9" t="s">
        <v>1186</v>
      </c>
      <c r="D3806" s="25"/>
      <c r="E3806">
        <v>10</v>
      </c>
      <c r="F3806" s="25" t="str">
        <f>VLOOKUP(vAccountPlanning[[#This Row],[Type]],TableTypeAccount[],2)</f>
        <v>Liabilities</v>
      </c>
      <c r="H3806" t="b">
        <v>0</v>
      </c>
      <c r="I3806" s="25" t="s">
        <v>6146</v>
      </c>
    </row>
    <row r="3807" spans="1:9" x14ac:dyDescent="0.3">
      <c r="A3807" s="25"/>
      <c r="B3807">
        <v>3805</v>
      </c>
      <c r="C3807" s="9" t="s">
        <v>1185</v>
      </c>
      <c r="D3807" s="25"/>
      <c r="E3807">
        <v>10</v>
      </c>
      <c r="F3807" s="25" t="str">
        <f>VLOOKUP(vAccountPlanning[[#This Row],[Type]],TableTypeAccount[],2)</f>
        <v>Liabilities</v>
      </c>
      <c r="H3807" t="b">
        <v>0</v>
      </c>
      <c r="I3807" s="25" t="s">
        <v>6147</v>
      </c>
    </row>
    <row r="3808" spans="1:9" x14ac:dyDescent="0.3">
      <c r="A3808" s="25"/>
      <c r="B3808">
        <v>3806</v>
      </c>
      <c r="C3808" s="9" t="s">
        <v>113</v>
      </c>
      <c r="D3808" s="25" t="s">
        <v>114</v>
      </c>
      <c r="E3808">
        <v>10</v>
      </c>
      <c r="F3808" s="25" t="str">
        <f>VLOOKUP(vAccountPlanning[[#This Row],[Type]],TableTypeAccount[],2)</f>
        <v>Liabilities</v>
      </c>
      <c r="H3808" t="b">
        <v>0</v>
      </c>
      <c r="I3808" s="25" t="s">
        <v>6148</v>
      </c>
    </row>
    <row r="3809" spans="1:9" x14ac:dyDescent="0.3">
      <c r="A3809" s="25"/>
      <c r="B3809">
        <v>3807</v>
      </c>
      <c r="C3809" s="9" t="s">
        <v>1187</v>
      </c>
      <c r="D3809" s="25"/>
      <c r="E3809">
        <v>10</v>
      </c>
      <c r="F3809" s="25" t="str">
        <f>VLOOKUP(vAccountPlanning[[#This Row],[Type]],TableTypeAccount[],2)</f>
        <v>Liabilities</v>
      </c>
      <c r="H3809" t="b">
        <v>0</v>
      </c>
      <c r="I3809" s="25" t="s">
        <v>6149</v>
      </c>
    </row>
    <row r="3810" spans="1:9" x14ac:dyDescent="0.3">
      <c r="A3810" s="25"/>
      <c r="B3810">
        <v>3808</v>
      </c>
      <c r="C3810" s="9" t="s">
        <v>1187</v>
      </c>
      <c r="D3810" s="25"/>
      <c r="E3810">
        <v>10</v>
      </c>
      <c r="F3810" s="25" t="str">
        <f>VLOOKUP(vAccountPlanning[[#This Row],[Type]],TableTypeAccount[],2)</f>
        <v>Liabilities</v>
      </c>
      <c r="H3810" t="b">
        <v>0</v>
      </c>
      <c r="I3810" s="25" t="s">
        <v>6150</v>
      </c>
    </row>
    <row r="3811" spans="1:9" x14ac:dyDescent="0.3">
      <c r="A3811" s="25"/>
      <c r="B3811">
        <v>3809</v>
      </c>
      <c r="C3811" s="9" t="s">
        <v>1188</v>
      </c>
      <c r="D3811" s="25"/>
      <c r="E3811">
        <v>10</v>
      </c>
      <c r="F3811" s="25" t="str">
        <f>VLOOKUP(vAccountPlanning[[#This Row],[Type]],TableTypeAccount[],2)</f>
        <v>Liabilities</v>
      </c>
      <c r="H3811" t="b">
        <v>0</v>
      </c>
      <c r="I3811" s="25" t="s">
        <v>6151</v>
      </c>
    </row>
    <row r="3812" spans="1:9" x14ac:dyDescent="0.3">
      <c r="A3812" s="25"/>
      <c r="B3812">
        <v>3810</v>
      </c>
      <c r="C3812" s="9" t="s">
        <v>1189</v>
      </c>
      <c r="D3812" s="25"/>
      <c r="E3812">
        <v>10</v>
      </c>
      <c r="F3812" s="25" t="str">
        <f>VLOOKUP(vAccountPlanning[[#This Row],[Type]],TableTypeAccount[],2)</f>
        <v>Liabilities</v>
      </c>
      <c r="H3812" t="b">
        <v>0</v>
      </c>
      <c r="I3812" s="25" t="s">
        <v>6152</v>
      </c>
    </row>
    <row r="3813" spans="1:9" x14ac:dyDescent="0.3">
      <c r="A3813" s="25"/>
      <c r="B3813">
        <v>3811</v>
      </c>
      <c r="C3813" s="9" t="s">
        <v>1190</v>
      </c>
      <c r="D3813" s="25"/>
      <c r="E3813">
        <v>10</v>
      </c>
      <c r="F3813" s="25" t="str">
        <f>VLOOKUP(vAccountPlanning[[#This Row],[Type]],TableTypeAccount[],2)</f>
        <v>Liabilities</v>
      </c>
      <c r="H3813" t="b">
        <v>0</v>
      </c>
      <c r="I3813" s="25" t="s">
        <v>6153</v>
      </c>
    </row>
    <row r="3814" spans="1:9" x14ac:dyDescent="0.3">
      <c r="A3814" s="25"/>
      <c r="B3814">
        <v>3812</v>
      </c>
      <c r="C3814" s="9" t="s">
        <v>1191</v>
      </c>
      <c r="D3814" s="25"/>
      <c r="E3814">
        <v>10</v>
      </c>
      <c r="F3814" s="25" t="str">
        <f>VLOOKUP(vAccountPlanning[[#This Row],[Type]],TableTypeAccount[],2)</f>
        <v>Liabilities</v>
      </c>
      <c r="H3814" t="b">
        <v>0</v>
      </c>
      <c r="I3814" s="25" t="s">
        <v>6154</v>
      </c>
    </row>
    <row r="3815" spans="1:9" x14ac:dyDescent="0.3">
      <c r="A3815" s="25"/>
      <c r="B3815">
        <v>3813</v>
      </c>
      <c r="C3815" s="9" t="s">
        <v>1192</v>
      </c>
      <c r="D3815" s="25"/>
      <c r="E3815">
        <v>10</v>
      </c>
      <c r="F3815" s="25" t="str">
        <f>VLOOKUP(vAccountPlanning[[#This Row],[Type]],TableTypeAccount[],2)</f>
        <v>Liabilities</v>
      </c>
      <c r="H3815" t="b">
        <v>0</v>
      </c>
      <c r="I3815" s="25" t="s">
        <v>6155</v>
      </c>
    </row>
    <row r="3816" spans="1:9" x14ac:dyDescent="0.3">
      <c r="A3816" s="25"/>
      <c r="B3816">
        <v>3814</v>
      </c>
      <c r="C3816" s="9" t="s">
        <v>1191</v>
      </c>
      <c r="D3816" s="25"/>
      <c r="E3816">
        <v>10</v>
      </c>
      <c r="F3816" s="25" t="str">
        <f>VLOOKUP(vAccountPlanning[[#This Row],[Type]],TableTypeAccount[],2)</f>
        <v>Liabilities</v>
      </c>
      <c r="H3816" t="b">
        <v>0</v>
      </c>
      <c r="I3816" s="25" t="s">
        <v>6156</v>
      </c>
    </row>
    <row r="3817" spans="1:9" x14ac:dyDescent="0.3">
      <c r="A3817" s="25"/>
      <c r="B3817">
        <v>3815</v>
      </c>
      <c r="C3817" s="9" t="s">
        <v>1192</v>
      </c>
      <c r="D3817" s="25"/>
      <c r="E3817">
        <v>10</v>
      </c>
      <c r="F3817" s="25" t="str">
        <f>VLOOKUP(vAccountPlanning[[#This Row],[Type]],TableTypeAccount[],2)</f>
        <v>Liabilities</v>
      </c>
      <c r="H3817" t="b">
        <v>0</v>
      </c>
      <c r="I3817" s="25" t="s">
        <v>6157</v>
      </c>
    </row>
    <row r="3818" spans="1:9" x14ac:dyDescent="0.3">
      <c r="A3818" s="25"/>
      <c r="B3818">
        <v>3816</v>
      </c>
      <c r="C3818" s="9" t="s">
        <v>1193</v>
      </c>
      <c r="D3818" s="25"/>
      <c r="E3818">
        <v>10</v>
      </c>
      <c r="F3818" s="25" t="str">
        <f>VLOOKUP(vAccountPlanning[[#This Row],[Type]],TableTypeAccount[],2)</f>
        <v>Liabilities</v>
      </c>
      <c r="H3818" t="b">
        <v>0</v>
      </c>
      <c r="I3818" s="25" t="s">
        <v>6158</v>
      </c>
    </row>
    <row r="3819" spans="1:9" x14ac:dyDescent="0.3">
      <c r="A3819" s="25"/>
      <c r="B3819">
        <v>3817</v>
      </c>
      <c r="C3819" s="9" t="s">
        <v>1182</v>
      </c>
      <c r="D3819" s="25"/>
      <c r="E3819">
        <v>10</v>
      </c>
      <c r="F3819" s="25" t="str">
        <f>VLOOKUP(vAccountPlanning[[#This Row],[Type]],TableTypeAccount[],2)</f>
        <v>Liabilities</v>
      </c>
      <c r="H3819" t="b">
        <v>0</v>
      </c>
      <c r="I3819" s="25" t="s">
        <v>6159</v>
      </c>
    </row>
    <row r="3820" spans="1:9" x14ac:dyDescent="0.3">
      <c r="A3820" s="25"/>
      <c r="B3820">
        <v>3818</v>
      </c>
      <c r="C3820" s="9" t="s">
        <v>1182</v>
      </c>
      <c r="D3820" s="25"/>
      <c r="E3820">
        <v>10</v>
      </c>
      <c r="F3820" s="25" t="str">
        <f>VLOOKUP(vAccountPlanning[[#This Row],[Type]],TableTypeAccount[],2)</f>
        <v>Liabilities</v>
      </c>
      <c r="H3820" t="b">
        <v>0</v>
      </c>
      <c r="I3820" s="25" t="s">
        <v>6160</v>
      </c>
    </row>
    <row r="3821" spans="1:9" x14ac:dyDescent="0.3">
      <c r="A3821" s="25"/>
      <c r="B3821">
        <v>3819</v>
      </c>
      <c r="C3821" s="9" t="s">
        <v>1194</v>
      </c>
      <c r="D3821" s="25"/>
      <c r="E3821">
        <v>10</v>
      </c>
      <c r="F3821" s="25" t="str">
        <f>VLOOKUP(vAccountPlanning[[#This Row],[Type]],TableTypeAccount[],2)</f>
        <v>Liabilities</v>
      </c>
      <c r="H3821" t="b">
        <v>0</v>
      </c>
      <c r="I3821" s="25" t="s">
        <v>6161</v>
      </c>
    </row>
    <row r="3822" spans="1:9" x14ac:dyDescent="0.3">
      <c r="A3822" s="25"/>
      <c r="B3822">
        <v>3820</v>
      </c>
      <c r="C3822" s="9" t="s">
        <v>115</v>
      </c>
      <c r="D3822" s="25" t="s">
        <v>116</v>
      </c>
      <c r="E3822">
        <v>10</v>
      </c>
      <c r="F3822" s="25" t="str">
        <f>VLOOKUP(vAccountPlanning[[#This Row],[Type]],TableTypeAccount[],2)</f>
        <v>Liabilities</v>
      </c>
      <c r="H3822" t="b">
        <v>0</v>
      </c>
      <c r="I3822" s="25" t="s">
        <v>6162</v>
      </c>
    </row>
    <row r="3823" spans="1:9" x14ac:dyDescent="0.3">
      <c r="A3823" s="25"/>
      <c r="B3823">
        <v>3821</v>
      </c>
      <c r="C3823" s="9" t="s">
        <v>1195</v>
      </c>
      <c r="D3823" s="25"/>
      <c r="E3823">
        <v>10</v>
      </c>
      <c r="F3823" s="25" t="str">
        <f>VLOOKUP(vAccountPlanning[[#This Row],[Type]],TableTypeAccount[],2)</f>
        <v>Liabilities</v>
      </c>
      <c r="H3823" t="b">
        <v>0</v>
      </c>
      <c r="I3823" s="25" t="s">
        <v>6163</v>
      </c>
    </row>
    <row r="3824" spans="1:9" x14ac:dyDescent="0.3">
      <c r="A3824" s="25"/>
      <c r="B3824">
        <v>3822</v>
      </c>
      <c r="C3824" s="9" t="s">
        <v>1195</v>
      </c>
      <c r="D3824" s="25"/>
      <c r="E3824">
        <v>10</v>
      </c>
      <c r="F3824" s="25" t="str">
        <f>VLOOKUP(vAccountPlanning[[#This Row],[Type]],TableTypeAccount[],2)</f>
        <v>Liabilities</v>
      </c>
      <c r="H3824" t="b">
        <v>0</v>
      </c>
      <c r="I3824" s="25" t="s">
        <v>6164</v>
      </c>
    </row>
    <row r="3825" spans="1:9" x14ac:dyDescent="0.3">
      <c r="A3825" s="25"/>
      <c r="B3825">
        <v>3823</v>
      </c>
      <c r="C3825" s="9" t="s">
        <v>1195</v>
      </c>
      <c r="D3825" s="25"/>
      <c r="E3825">
        <v>10</v>
      </c>
      <c r="F3825" s="25" t="str">
        <f>VLOOKUP(vAccountPlanning[[#This Row],[Type]],TableTypeAccount[],2)</f>
        <v>Liabilities</v>
      </c>
      <c r="H3825" t="b">
        <v>0</v>
      </c>
      <c r="I3825" s="25" t="s">
        <v>6165</v>
      </c>
    </row>
    <row r="3826" spans="1:9" x14ac:dyDescent="0.3">
      <c r="A3826" s="25"/>
      <c r="B3826">
        <v>3824</v>
      </c>
      <c r="C3826" s="9" t="s">
        <v>1195</v>
      </c>
      <c r="D3826" s="25"/>
      <c r="E3826">
        <v>10</v>
      </c>
      <c r="F3826" s="25" t="str">
        <f>VLOOKUP(vAccountPlanning[[#This Row],[Type]],TableTypeAccount[],2)</f>
        <v>Liabilities</v>
      </c>
      <c r="H3826" t="b">
        <v>0</v>
      </c>
      <c r="I3826" s="25" t="s">
        <v>6166</v>
      </c>
    </row>
    <row r="3827" spans="1:9" x14ac:dyDescent="0.3">
      <c r="A3827" s="25"/>
      <c r="B3827">
        <v>3825</v>
      </c>
      <c r="C3827" s="9" t="s">
        <v>1195</v>
      </c>
      <c r="D3827" s="25"/>
      <c r="E3827">
        <v>10</v>
      </c>
      <c r="F3827" s="25" t="str">
        <f>VLOOKUP(vAccountPlanning[[#This Row],[Type]],TableTypeAccount[],2)</f>
        <v>Liabilities</v>
      </c>
      <c r="H3827" t="b">
        <v>0</v>
      </c>
      <c r="I3827" s="25" t="s">
        <v>6167</v>
      </c>
    </row>
    <row r="3828" spans="1:9" x14ac:dyDescent="0.3">
      <c r="A3828" s="25"/>
      <c r="B3828">
        <v>3826</v>
      </c>
      <c r="C3828" s="9" t="s">
        <v>1195</v>
      </c>
      <c r="D3828" s="25"/>
      <c r="E3828">
        <v>10</v>
      </c>
      <c r="F3828" s="25" t="str">
        <f>VLOOKUP(vAccountPlanning[[#This Row],[Type]],TableTypeAccount[],2)</f>
        <v>Liabilities</v>
      </c>
      <c r="H3828" t="b">
        <v>0</v>
      </c>
      <c r="I3828" s="25" t="s">
        <v>6168</v>
      </c>
    </row>
    <row r="3829" spans="1:9" x14ac:dyDescent="0.3">
      <c r="A3829" s="25"/>
      <c r="B3829">
        <v>3827</v>
      </c>
      <c r="C3829" s="9" t="s">
        <v>1195</v>
      </c>
      <c r="D3829" s="25"/>
      <c r="E3829">
        <v>10</v>
      </c>
      <c r="F3829" s="25" t="str">
        <f>VLOOKUP(vAccountPlanning[[#This Row],[Type]],TableTypeAccount[],2)</f>
        <v>Liabilities</v>
      </c>
      <c r="H3829" t="b">
        <v>0</v>
      </c>
      <c r="I3829" s="25" t="s">
        <v>6169</v>
      </c>
    </row>
    <row r="3830" spans="1:9" x14ac:dyDescent="0.3">
      <c r="A3830" s="25"/>
      <c r="B3830">
        <v>3828</v>
      </c>
      <c r="C3830" s="9" t="s">
        <v>1195</v>
      </c>
      <c r="D3830" s="25"/>
      <c r="E3830">
        <v>10</v>
      </c>
      <c r="F3830" s="25" t="str">
        <f>VLOOKUP(vAccountPlanning[[#This Row],[Type]],TableTypeAccount[],2)</f>
        <v>Liabilities</v>
      </c>
      <c r="H3830" t="b">
        <v>0</v>
      </c>
      <c r="I3830" s="25" t="s">
        <v>6170</v>
      </c>
    </row>
    <row r="3831" spans="1:9" x14ac:dyDescent="0.3">
      <c r="A3831" s="25"/>
      <c r="B3831">
        <v>3829</v>
      </c>
      <c r="C3831" s="9" t="s">
        <v>1195</v>
      </c>
      <c r="D3831" s="25"/>
      <c r="E3831">
        <v>10</v>
      </c>
      <c r="F3831" s="25" t="str">
        <f>VLOOKUP(vAccountPlanning[[#This Row],[Type]],TableTypeAccount[],2)</f>
        <v>Liabilities</v>
      </c>
      <c r="H3831" t="b">
        <v>0</v>
      </c>
      <c r="I3831" s="25" t="s">
        <v>6171</v>
      </c>
    </row>
    <row r="3832" spans="1:9" x14ac:dyDescent="0.3">
      <c r="A3832" s="25"/>
      <c r="B3832">
        <v>3830</v>
      </c>
      <c r="C3832" s="9" t="s">
        <v>1196</v>
      </c>
      <c r="D3832" s="25"/>
      <c r="E3832">
        <v>10</v>
      </c>
      <c r="F3832" s="25" t="str">
        <f>VLOOKUP(vAccountPlanning[[#This Row],[Type]],TableTypeAccount[],2)</f>
        <v>Liabilities</v>
      </c>
      <c r="H3832" t="b">
        <v>0</v>
      </c>
      <c r="I3832" s="25" t="s">
        <v>6172</v>
      </c>
    </row>
    <row r="3833" spans="1:9" x14ac:dyDescent="0.3">
      <c r="A3833" s="25"/>
      <c r="B3833">
        <v>3831</v>
      </c>
      <c r="C3833" s="9" t="s">
        <v>1197</v>
      </c>
      <c r="D3833" s="25"/>
      <c r="E3833">
        <v>10</v>
      </c>
      <c r="F3833" s="25" t="str">
        <f>VLOOKUP(vAccountPlanning[[#This Row],[Type]],TableTypeAccount[],2)</f>
        <v>Liabilities</v>
      </c>
      <c r="H3833" t="b">
        <v>0</v>
      </c>
      <c r="I3833" s="25" t="s">
        <v>6173</v>
      </c>
    </row>
    <row r="3834" spans="1:9" x14ac:dyDescent="0.3">
      <c r="A3834" s="25"/>
      <c r="B3834">
        <v>3832</v>
      </c>
      <c r="C3834" s="9" t="s">
        <v>1198</v>
      </c>
      <c r="D3834" s="25"/>
      <c r="E3834">
        <v>10</v>
      </c>
      <c r="F3834" s="25" t="str">
        <f>VLOOKUP(vAccountPlanning[[#This Row],[Type]],TableTypeAccount[],2)</f>
        <v>Liabilities</v>
      </c>
      <c r="H3834" t="b">
        <v>0</v>
      </c>
      <c r="I3834" s="25" t="s">
        <v>6174</v>
      </c>
    </row>
    <row r="3835" spans="1:9" x14ac:dyDescent="0.3">
      <c r="A3835" s="25"/>
      <c r="B3835">
        <v>3833</v>
      </c>
      <c r="C3835" s="9" t="s">
        <v>1199</v>
      </c>
      <c r="D3835" s="25"/>
      <c r="E3835">
        <v>10</v>
      </c>
      <c r="F3835" s="25" t="str">
        <f>VLOOKUP(vAccountPlanning[[#This Row],[Type]],TableTypeAccount[],2)</f>
        <v>Liabilities</v>
      </c>
      <c r="H3835" t="b">
        <v>0</v>
      </c>
      <c r="I3835" s="25" t="s">
        <v>6175</v>
      </c>
    </row>
    <row r="3836" spans="1:9" x14ac:dyDescent="0.3">
      <c r="A3836" s="25"/>
      <c r="B3836">
        <v>3834</v>
      </c>
      <c r="C3836" s="9" t="s">
        <v>1200</v>
      </c>
      <c r="D3836" s="25"/>
      <c r="E3836">
        <v>10</v>
      </c>
      <c r="F3836" s="25" t="str">
        <f>VLOOKUP(vAccountPlanning[[#This Row],[Type]],TableTypeAccount[],2)</f>
        <v>Liabilities</v>
      </c>
      <c r="H3836" t="b">
        <v>0</v>
      </c>
      <c r="I3836" s="25" t="s">
        <v>6176</v>
      </c>
    </row>
    <row r="3837" spans="1:9" x14ac:dyDescent="0.3">
      <c r="A3837" s="25"/>
      <c r="B3837">
        <v>3835</v>
      </c>
      <c r="C3837" s="9" t="s">
        <v>1201</v>
      </c>
      <c r="D3837" s="25"/>
      <c r="E3837">
        <v>10</v>
      </c>
      <c r="F3837" s="25" t="str">
        <f>VLOOKUP(vAccountPlanning[[#This Row],[Type]],TableTypeAccount[],2)</f>
        <v>Liabilities</v>
      </c>
      <c r="H3837" t="b">
        <v>0</v>
      </c>
      <c r="I3837" s="25" t="s">
        <v>6177</v>
      </c>
    </row>
    <row r="3838" spans="1:9" x14ac:dyDescent="0.3">
      <c r="A3838" s="25"/>
      <c r="B3838">
        <v>3836</v>
      </c>
      <c r="C3838" s="9" t="s">
        <v>1202</v>
      </c>
      <c r="D3838" s="25"/>
      <c r="E3838">
        <v>10</v>
      </c>
      <c r="F3838" s="25" t="str">
        <f>VLOOKUP(vAccountPlanning[[#This Row],[Type]],TableTypeAccount[],2)</f>
        <v>Liabilities</v>
      </c>
      <c r="H3838" t="b">
        <v>0</v>
      </c>
      <c r="I3838" s="25" t="s">
        <v>6178</v>
      </c>
    </row>
    <row r="3839" spans="1:9" x14ac:dyDescent="0.3">
      <c r="A3839" s="25"/>
      <c r="B3839">
        <v>3837</v>
      </c>
      <c r="C3839" s="9" t="s">
        <v>1203</v>
      </c>
      <c r="D3839" s="25"/>
      <c r="E3839">
        <v>10</v>
      </c>
      <c r="F3839" s="25" t="str">
        <f>VLOOKUP(vAccountPlanning[[#This Row],[Type]],TableTypeAccount[],2)</f>
        <v>Liabilities</v>
      </c>
      <c r="H3839" t="b">
        <v>0</v>
      </c>
      <c r="I3839" s="25" t="s">
        <v>6179</v>
      </c>
    </row>
    <row r="3840" spans="1:9" x14ac:dyDescent="0.3">
      <c r="A3840" s="25"/>
      <c r="B3840">
        <v>3838</v>
      </c>
      <c r="C3840" s="9" t="s">
        <v>1204</v>
      </c>
      <c r="D3840" s="25"/>
      <c r="E3840">
        <v>10</v>
      </c>
      <c r="F3840" s="25" t="str">
        <f>VLOOKUP(vAccountPlanning[[#This Row],[Type]],TableTypeAccount[],2)</f>
        <v>Liabilities</v>
      </c>
      <c r="H3840" t="b">
        <v>0</v>
      </c>
      <c r="I3840" s="25" t="s">
        <v>6180</v>
      </c>
    </row>
    <row r="3841" spans="1:9" x14ac:dyDescent="0.3">
      <c r="A3841" s="25"/>
      <c r="B3841">
        <v>3839</v>
      </c>
      <c r="C3841" s="9" t="s">
        <v>1205</v>
      </c>
      <c r="D3841" s="25"/>
      <c r="E3841">
        <v>10</v>
      </c>
      <c r="F3841" s="25" t="str">
        <f>VLOOKUP(vAccountPlanning[[#This Row],[Type]],TableTypeAccount[],2)</f>
        <v>Liabilities</v>
      </c>
      <c r="H3841" t="b">
        <v>0</v>
      </c>
      <c r="I3841" s="25" t="s">
        <v>6181</v>
      </c>
    </row>
    <row r="3842" spans="1:9" x14ac:dyDescent="0.3">
      <c r="A3842" s="25"/>
      <c r="B3842">
        <v>3840</v>
      </c>
      <c r="C3842" s="9" t="s">
        <v>1206</v>
      </c>
      <c r="D3842" s="25"/>
      <c r="E3842">
        <v>10</v>
      </c>
      <c r="F3842" s="25" t="str">
        <f>VLOOKUP(vAccountPlanning[[#This Row],[Type]],TableTypeAccount[],2)</f>
        <v>Liabilities</v>
      </c>
      <c r="H3842" t="b">
        <v>0</v>
      </c>
      <c r="I3842" s="25" t="s">
        <v>6182</v>
      </c>
    </row>
    <row r="3843" spans="1:9" x14ac:dyDescent="0.3">
      <c r="A3843" s="25"/>
      <c r="B3843">
        <v>3841</v>
      </c>
      <c r="C3843" s="9" t="s">
        <v>1207</v>
      </c>
      <c r="D3843" s="25"/>
      <c r="E3843">
        <v>10</v>
      </c>
      <c r="F3843" s="25" t="str">
        <f>VLOOKUP(vAccountPlanning[[#This Row],[Type]],TableTypeAccount[],2)</f>
        <v>Liabilities</v>
      </c>
      <c r="H3843" t="b">
        <v>0</v>
      </c>
      <c r="I3843" s="25" t="s">
        <v>6183</v>
      </c>
    </row>
    <row r="3844" spans="1:9" x14ac:dyDescent="0.3">
      <c r="A3844" s="25"/>
      <c r="B3844">
        <v>3842</v>
      </c>
      <c r="C3844" s="9" t="s">
        <v>1207</v>
      </c>
      <c r="D3844" s="25"/>
      <c r="E3844">
        <v>10</v>
      </c>
      <c r="F3844" s="25" t="str">
        <f>VLOOKUP(vAccountPlanning[[#This Row],[Type]],TableTypeAccount[],2)</f>
        <v>Liabilities</v>
      </c>
      <c r="H3844" t="b">
        <v>0</v>
      </c>
      <c r="I3844" s="25" t="s">
        <v>6184</v>
      </c>
    </row>
    <row r="3845" spans="1:9" x14ac:dyDescent="0.3">
      <c r="A3845" s="25"/>
      <c r="B3845">
        <v>3843</v>
      </c>
      <c r="C3845" s="9" t="s">
        <v>1207</v>
      </c>
      <c r="D3845" s="25"/>
      <c r="E3845">
        <v>10</v>
      </c>
      <c r="F3845" s="25" t="str">
        <f>VLOOKUP(vAccountPlanning[[#This Row],[Type]],TableTypeAccount[],2)</f>
        <v>Liabilities</v>
      </c>
      <c r="H3845" t="b">
        <v>0</v>
      </c>
      <c r="I3845" s="25" t="s">
        <v>6185</v>
      </c>
    </row>
    <row r="3846" spans="1:9" x14ac:dyDescent="0.3">
      <c r="A3846" s="25"/>
      <c r="B3846">
        <v>3844</v>
      </c>
      <c r="C3846" s="9" t="s">
        <v>1207</v>
      </c>
      <c r="D3846" s="25"/>
      <c r="E3846">
        <v>10</v>
      </c>
      <c r="F3846" s="25" t="str">
        <f>VLOOKUP(vAccountPlanning[[#This Row],[Type]],TableTypeAccount[],2)</f>
        <v>Liabilities</v>
      </c>
      <c r="H3846" t="b">
        <v>0</v>
      </c>
      <c r="I3846" s="25" t="s">
        <v>6186</v>
      </c>
    </row>
    <row r="3847" spans="1:9" x14ac:dyDescent="0.3">
      <c r="A3847" s="25"/>
      <c r="B3847">
        <v>3845</v>
      </c>
      <c r="C3847" s="9" t="s">
        <v>1208</v>
      </c>
      <c r="D3847" s="25"/>
      <c r="E3847">
        <v>10</v>
      </c>
      <c r="F3847" s="25" t="str">
        <f>VLOOKUP(vAccountPlanning[[#This Row],[Type]],TableTypeAccount[],2)</f>
        <v>Liabilities</v>
      </c>
      <c r="H3847" t="b">
        <v>0</v>
      </c>
      <c r="I3847" s="25" t="s">
        <v>6187</v>
      </c>
    </row>
    <row r="3848" spans="1:9" x14ac:dyDescent="0.3">
      <c r="A3848" s="25"/>
      <c r="B3848">
        <v>3846</v>
      </c>
      <c r="C3848" s="9" t="s">
        <v>1208</v>
      </c>
      <c r="D3848" s="25"/>
      <c r="E3848">
        <v>10</v>
      </c>
      <c r="F3848" s="25" t="str">
        <f>VLOOKUP(vAccountPlanning[[#This Row],[Type]],TableTypeAccount[],2)</f>
        <v>Liabilities</v>
      </c>
      <c r="H3848" t="b">
        <v>0</v>
      </c>
      <c r="I3848" s="25" t="s">
        <v>6188</v>
      </c>
    </row>
    <row r="3849" spans="1:9" x14ac:dyDescent="0.3">
      <c r="A3849" s="25"/>
      <c r="B3849">
        <v>3847</v>
      </c>
      <c r="C3849" s="9" t="s">
        <v>1208</v>
      </c>
      <c r="D3849" s="25"/>
      <c r="E3849">
        <v>10</v>
      </c>
      <c r="F3849" s="25" t="str">
        <f>VLOOKUP(vAccountPlanning[[#This Row],[Type]],TableTypeAccount[],2)</f>
        <v>Liabilities</v>
      </c>
      <c r="H3849" t="b">
        <v>0</v>
      </c>
      <c r="I3849" s="25" t="s">
        <v>6189</v>
      </c>
    </row>
    <row r="3850" spans="1:9" x14ac:dyDescent="0.3">
      <c r="A3850" s="25"/>
      <c r="B3850">
        <v>3848</v>
      </c>
      <c r="C3850" s="9" t="s">
        <v>1208</v>
      </c>
      <c r="D3850" s="25"/>
      <c r="E3850">
        <v>10</v>
      </c>
      <c r="F3850" s="25" t="str">
        <f>VLOOKUP(vAccountPlanning[[#This Row],[Type]],TableTypeAccount[],2)</f>
        <v>Liabilities</v>
      </c>
      <c r="H3850" t="b">
        <v>0</v>
      </c>
      <c r="I3850" s="25" t="s">
        <v>6190</v>
      </c>
    </row>
    <row r="3851" spans="1:9" x14ac:dyDescent="0.3">
      <c r="A3851" s="25"/>
      <c r="B3851">
        <v>3849</v>
      </c>
      <c r="C3851" s="9" t="s">
        <v>1208</v>
      </c>
      <c r="D3851" s="25"/>
      <c r="E3851">
        <v>10</v>
      </c>
      <c r="F3851" s="25" t="str">
        <f>VLOOKUP(vAccountPlanning[[#This Row],[Type]],TableTypeAccount[],2)</f>
        <v>Liabilities</v>
      </c>
      <c r="H3851" t="b">
        <v>0</v>
      </c>
      <c r="I3851" s="25" t="s">
        <v>6191</v>
      </c>
    </row>
    <row r="3852" spans="1:9" x14ac:dyDescent="0.3">
      <c r="A3852" s="25"/>
      <c r="B3852">
        <v>3850</v>
      </c>
      <c r="C3852" s="9" t="s">
        <v>1209</v>
      </c>
      <c r="D3852" s="25"/>
      <c r="E3852">
        <v>10</v>
      </c>
      <c r="F3852" s="25" t="str">
        <f>VLOOKUP(vAccountPlanning[[#This Row],[Type]],TableTypeAccount[],2)</f>
        <v>Liabilities</v>
      </c>
      <c r="H3852" t="b">
        <v>0</v>
      </c>
      <c r="I3852" s="25" t="s">
        <v>6192</v>
      </c>
    </row>
    <row r="3853" spans="1:9" x14ac:dyDescent="0.3">
      <c r="A3853" s="25"/>
      <c r="B3853">
        <v>3851</v>
      </c>
      <c r="C3853" s="9" t="s">
        <v>1210</v>
      </c>
      <c r="D3853" s="25"/>
      <c r="E3853">
        <v>10</v>
      </c>
      <c r="F3853" s="25" t="str">
        <f>VLOOKUP(vAccountPlanning[[#This Row],[Type]],TableTypeAccount[],2)</f>
        <v>Liabilities</v>
      </c>
      <c r="H3853" t="b">
        <v>0</v>
      </c>
      <c r="I3853" s="25" t="s">
        <v>6193</v>
      </c>
    </row>
    <row r="3854" spans="1:9" x14ac:dyDescent="0.3">
      <c r="A3854" s="25"/>
      <c r="B3854">
        <v>3852</v>
      </c>
      <c r="C3854" s="9" t="s">
        <v>1211</v>
      </c>
      <c r="D3854" s="25"/>
      <c r="E3854">
        <v>10</v>
      </c>
      <c r="F3854" s="25" t="str">
        <f>VLOOKUP(vAccountPlanning[[#This Row],[Type]],TableTypeAccount[],2)</f>
        <v>Liabilities</v>
      </c>
      <c r="H3854" t="b">
        <v>0</v>
      </c>
      <c r="I3854" s="25" t="s">
        <v>6194</v>
      </c>
    </row>
    <row r="3855" spans="1:9" x14ac:dyDescent="0.3">
      <c r="A3855" s="25"/>
      <c r="B3855">
        <v>3853</v>
      </c>
      <c r="C3855" s="9" t="s">
        <v>1211</v>
      </c>
      <c r="D3855" s="25"/>
      <c r="E3855">
        <v>10</v>
      </c>
      <c r="F3855" s="25" t="str">
        <f>VLOOKUP(vAccountPlanning[[#This Row],[Type]],TableTypeAccount[],2)</f>
        <v>Liabilities</v>
      </c>
      <c r="H3855" t="b">
        <v>0</v>
      </c>
      <c r="I3855" s="25" t="s">
        <v>6195</v>
      </c>
    </row>
    <row r="3856" spans="1:9" x14ac:dyDescent="0.3">
      <c r="A3856" s="25"/>
      <c r="B3856">
        <v>3854</v>
      </c>
      <c r="C3856" s="9" t="s">
        <v>1212</v>
      </c>
      <c r="D3856" s="25"/>
      <c r="E3856">
        <v>10</v>
      </c>
      <c r="F3856" s="25" t="str">
        <f>VLOOKUP(vAccountPlanning[[#This Row],[Type]],TableTypeAccount[],2)</f>
        <v>Liabilities</v>
      </c>
      <c r="H3856" t="b">
        <v>0</v>
      </c>
      <c r="I3856" s="25" t="s">
        <v>6196</v>
      </c>
    </row>
    <row r="3857" spans="1:9" x14ac:dyDescent="0.3">
      <c r="A3857" s="25"/>
      <c r="B3857">
        <v>3855</v>
      </c>
      <c r="C3857" s="9" t="s">
        <v>1212</v>
      </c>
      <c r="D3857" s="25"/>
      <c r="E3857">
        <v>10</v>
      </c>
      <c r="F3857" s="25" t="str">
        <f>VLOOKUP(vAccountPlanning[[#This Row],[Type]],TableTypeAccount[],2)</f>
        <v>Liabilities</v>
      </c>
      <c r="H3857" t="b">
        <v>0</v>
      </c>
      <c r="I3857" s="25" t="s">
        <v>6197</v>
      </c>
    </row>
    <row r="3858" spans="1:9" x14ac:dyDescent="0.3">
      <c r="A3858" s="25"/>
      <c r="B3858">
        <v>3856</v>
      </c>
      <c r="C3858" s="9" t="s">
        <v>1212</v>
      </c>
      <c r="D3858" s="25"/>
      <c r="E3858">
        <v>10</v>
      </c>
      <c r="F3858" s="25" t="str">
        <f>VLOOKUP(vAccountPlanning[[#This Row],[Type]],TableTypeAccount[],2)</f>
        <v>Liabilities</v>
      </c>
      <c r="H3858" t="b">
        <v>0</v>
      </c>
      <c r="I3858" s="25" t="s">
        <v>6198</v>
      </c>
    </row>
    <row r="3859" spans="1:9" x14ac:dyDescent="0.3">
      <c r="A3859" s="25"/>
      <c r="B3859">
        <v>3857</v>
      </c>
      <c r="C3859" s="9" t="s">
        <v>1212</v>
      </c>
      <c r="D3859" s="25"/>
      <c r="E3859">
        <v>10</v>
      </c>
      <c r="F3859" s="25" t="str">
        <f>VLOOKUP(vAccountPlanning[[#This Row],[Type]],TableTypeAccount[],2)</f>
        <v>Liabilities</v>
      </c>
      <c r="H3859" t="b">
        <v>0</v>
      </c>
      <c r="I3859" s="25" t="s">
        <v>6199</v>
      </c>
    </row>
    <row r="3860" spans="1:9" x14ac:dyDescent="0.3">
      <c r="A3860" s="25"/>
      <c r="B3860">
        <v>3858</v>
      </c>
      <c r="C3860" s="9" t="s">
        <v>1212</v>
      </c>
      <c r="D3860" s="25"/>
      <c r="E3860">
        <v>10</v>
      </c>
      <c r="F3860" s="25" t="str">
        <f>VLOOKUP(vAccountPlanning[[#This Row],[Type]],TableTypeAccount[],2)</f>
        <v>Liabilities</v>
      </c>
      <c r="H3860" t="b">
        <v>0</v>
      </c>
      <c r="I3860" s="25" t="s">
        <v>6200</v>
      </c>
    </row>
    <row r="3861" spans="1:9" x14ac:dyDescent="0.3">
      <c r="A3861" s="25"/>
      <c r="B3861">
        <v>3859</v>
      </c>
      <c r="C3861" s="9" t="s">
        <v>1212</v>
      </c>
      <c r="D3861" s="25"/>
      <c r="E3861">
        <v>10</v>
      </c>
      <c r="F3861" s="25" t="str">
        <f>VLOOKUP(vAccountPlanning[[#This Row],[Type]],TableTypeAccount[],2)</f>
        <v>Liabilities</v>
      </c>
      <c r="H3861" t="b">
        <v>0</v>
      </c>
      <c r="I3861" s="25" t="s">
        <v>6201</v>
      </c>
    </row>
    <row r="3862" spans="1:9" x14ac:dyDescent="0.3">
      <c r="A3862" s="25"/>
      <c r="B3862">
        <v>3860</v>
      </c>
      <c r="C3862" s="9" t="s">
        <v>1213</v>
      </c>
      <c r="D3862" s="25"/>
      <c r="E3862">
        <v>10</v>
      </c>
      <c r="F3862" s="25" t="str">
        <f>VLOOKUP(vAccountPlanning[[#This Row],[Type]],TableTypeAccount[],2)</f>
        <v>Liabilities</v>
      </c>
      <c r="H3862" t="b">
        <v>0</v>
      </c>
      <c r="I3862" s="25" t="s">
        <v>6202</v>
      </c>
    </row>
    <row r="3863" spans="1:9" x14ac:dyDescent="0.3">
      <c r="A3863" s="25"/>
      <c r="B3863">
        <v>3861</v>
      </c>
      <c r="C3863" s="9" t="s">
        <v>1213</v>
      </c>
      <c r="D3863" s="25"/>
      <c r="E3863">
        <v>10</v>
      </c>
      <c r="F3863" s="25" t="str">
        <f>VLOOKUP(vAccountPlanning[[#This Row],[Type]],TableTypeAccount[],2)</f>
        <v>Liabilities</v>
      </c>
      <c r="H3863" t="b">
        <v>0</v>
      </c>
      <c r="I3863" s="25" t="s">
        <v>6203</v>
      </c>
    </row>
    <row r="3864" spans="1:9" x14ac:dyDescent="0.3">
      <c r="A3864" s="25"/>
      <c r="B3864">
        <v>3862</v>
      </c>
      <c r="C3864" s="9" t="s">
        <v>1213</v>
      </c>
      <c r="D3864" s="25"/>
      <c r="E3864">
        <v>10</v>
      </c>
      <c r="F3864" s="25" t="str">
        <f>VLOOKUP(vAccountPlanning[[#This Row],[Type]],TableTypeAccount[],2)</f>
        <v>Liabilities</v>
      </c>
      <c r="H3864" t="b">
        <v>0</v>
      </c>
      <c r="I3864" s="25" t="s">
        <v>6204</v>
      </c>
    </row>
    <row r="3865" spans="1:9" x14ac:dyDescent="0.3">
      <c r="A3865" s="25"/>
      <c r="B3865">
        <v>3863</v>
      </c>
      <c r="C3865" s="9" t="s">
        <v>1213</v>
      </c>
      <c r="D3865" s="25"/>
      <c r="E3865">
        <v>10</v>
      </c>
      <c r="F3865" s="25" t="str">
        <f>VLOOKUP(vAccountPlanning[[#This Row],[Type]],TableTypeAccount[],2)</f>
        <v>Liabilities</v>
      </c>
      <c r="H3865" t="b">
        <v>0</v>
      </c>
      <c r="I3865" s="25" t="s">
        <v>6205</v>
      </c>
    </row>
    <row r="3866" spans="1:9" x14ac:dyDescent="0.3">
      <c r="A3866" s="25"/>
      <c r="B3866">
        <v>3864</v>
      </c>
      <c r="C3866" s="9" t="s">
        <v>1213</v>
      </c>
      <c r="D3866" s="25"/>
      <c r="E3866">
        <v>10</v>
      </c>
      <c r="F3866" s="25" t="str">
        <f>VLOOKUP(vAccountPlanning[[#This Row],[Type]],TableTypeAccount[],2)</f>
        <v>Liabilities</v>
      </c>
      <c r="H3866" t="b">
        <v>0</v>
      </c>
      <c r="I3866" s="25" t="s">
        <v>6206</v>
      </c>
    </row>
    <row r="3867" spans="1:9" x14ac:dyDescent="0.3">
      <c r="A3867" s="25"/>
      <c r="B3867">
        <v>3865</v>
      </c>
      <c r="C3867" s="9" t="s">
        <v>1214</v>
      </c>
      <c r="D3867" s="25"/>
      <c r="E3867">
        <v>10</v>
      </c>
      <c r="F3867" s="25" t="str">
        <f>VLOOKUP(vAccountPlanning[[#This Row],[Type]],TableTypeAccount[],2)</f>
        <v>Liabilities</v>
      </c>
      <c r="H3867" t="b">
        <v>0</v>
      </c>
      <c r="I3867" s="25" t="s">
        <v>6207</v>
      </c>
    </row>
    <row r="3868" spans="1:9" x14ac:dyDescent="0.3">
      <c r="A3868" s="25"/>
      <c r="B3868">
        <v>3866</v>
      </c>
      <c r="C3868" s="9" t="s">
        <v>1214</v>
      </c>
      <c r="D3868" s="25"/>
      <c r="E3868">
        <v>10</v>
      </c>
      <c r="F3868" s="25" t="str">
        <f>VLOOKUP(vAccountPlanning[[#This Row],[Type]],TableTypeAccount[],2)</f>
        <v>Liabilities</v>
      </c>
      <c r="H3868" t="b">
        <v>0</v>
      </c>
      <c r="I3868" s="25" t="s">
        <v>6208</v>
      </c>
    </row>
    <row r="3869" spans="1:9" x14ac:dyDescent="0.3">
      <c r="A3869" s="25"/>
      <c r="B3869">
        <v>3867</v>
      </c>
      <c r="C3869" s="9" t="s">
        <v>1214</v>
      </c>
      <c r="D3869" s="25"/>
      <c r="E3869">
        <v>10</v>
      </c>
      <c r="F3869" s="25" t="str">
        <f>VLOOKUP(vAccountPlanning[[#This Row],[Type]],TableTypeAccount[],2)</f>
        <v>Liabilities</v>
      </c>
      <c r="H3869" t="b">
        <v>0</v>
      </c>
      <c r="I3869" s="25" t="s">
        <v>6209</v>
      </c>
    </row>
    <row r="3870" spans="1:9" x14ac:dyDescent="0.3">
      <c r="A3870" s="25"/>
      <c r="B3870">
        <v>3868</v>
      </c>
      <c r="C3870" s="9" t="s">
        <v>1214</v>
      </c>
      <c r="D3870" s="25"/>
      <c r="E3870">
        <v>10</v>
      </c>
      <c r="F3870" s="25" t="str">
        <f>VLOOKUP(vAccountPlanning[[#This Row],[Type]],TableTypeAccount[],2)</f>
        <v>Liabilities</v>
      </c>
      <c r="H3870" t="b">
        <v>0</v>
      </c>
      <c r="I3870" s="25" t="s">
        <v>6210</v>
      </c>
    </row>
    <row r="3871" spans="1:9" x14ac:dyDescent="0.3">
      <c r="A3871" s="25"/>
      <c r="B3871">
        <v>3869</v>
      </c>
      <c r="C3871" s="9" t="s">
        <v>1214</v>
      </c>
      <c r="D3871" s="25"/>
      <c r="E3871">
        <v>10</v>
      </c>
      <c r="F3871" s="25" t="str">
        <f>VLOOKUP(vAccountPlanning[[#This Row],[Type]],TableTypeAccount[],2)</f>
        <v>Liabilities</v>
      </c>
      <c r="H3871" t="b">
        <v>0</v>
      </c>
      <c r="I3871" s="25" t="s">
        <v>6211</v>
      </c>
    </row>
    <row r="3872" spans="1:9" x14ac:dyDescent="0.3">
      <c r="A3872" s="25"/>
      <c r="B3872">
        <v>3870</v>
      </c>
      <c r="C3872" s="9" t="s">
        <v>1214</v>
      </c>
      <c r="D3872" s="25"/>
      <c r="E3872">
        <v>10</v>
      </c>
      <c r="F3872" s="25" t="str">
        <f>VLOOKUP(vAccountPlanning[[#This Row],[Type]],TableTypeAccount[],2)</f>
        <v>Liabilities</v>
      </c>
      <c r="H3872" t="b">
        <v>0</v>
      </c>
      <c r="I3872" s="25" t="s">
        <v>6212</v>
      </c>
    </row>
    <row r="3873" spans="1:9" x14ac:dyDescent="0.3">
      <c r="A3873" s="25"/>
      <c r="B3873">
        <v>3871</v>
      </c>
      <c r="C3873" s="9" t="s">
        <v>1214</v>
      </c>
      <c r="D3873" s="25"/>
      <c r="E3873">
        <v>10</v>
      </c>
      <c r="F3873" s="25" t="str">
        <f>VLOOKUP(vAccountPlanning[[#This Row],[Type]],TableTypeAccount[],2)</f>
        <v>Liabilities</v>
      </c>
      <c r="H3873" t="b">
        <v>0</v>
      </c>
      <c r="I3873" s="25" t="s">
        <v>6213</v>
      </c>
    </row>
    <row r="3874" spans="1:9" x14ac:dyDescent="0.3">
      <c r="A3874" s="25"/>
      <c r="B3874">
        <v>3872</v>
      </c>
      <c r="C3874" s="9" t="s">
        <v>1214</v>
      </c>
      <c r="D3874" s="25"/>
      <c r="E3874">
        <v>10</v>
      </c>
      <c r="F3874" s="25" t="str">
        <f>VLOOKUP(vAccountPlanning[[#This Row],[Type]],TableTypeAccount[],2)</f>
        <v>Liabilities</v>
      </c>
      <c r="H3874" t="b">
        <v>0</v>
      </c>
      <c r="I3874" s="25" t="s">
        <v>6214</v>
      </c>
    </row>
    <row r="3875" spans="1:9" x14ac:dyDescent="0.3">
      <c r="A3875" s="25"/>
      <c r="B3875">
        <v>3873</v>
      </c>
      <c r="C3875" s="9" t="s">
        <v>1214</v>
      </c>
      <c r="D3875" s="25"/>
      <c r="E3875">
        <v>10</v>
      </c>
      <c r="F3875" s="25" t="str">
        <f>VLOOKUP(vAccountPlanning[[#This Row],[Type]],TableTypeAccount[],2)</f>
        <v>Liabilities</v>
      </c>
      <c r="H3875" t="b">
        <v>0</v>
      </c>
      <c r="I3875" s="25" t="s">
        <v>6215</v>
      </c>
    </row>
    <row r="3876" spans="1:9" x14ac:dyDescent="0.3">
      <c r="A3876" s="25"/>
      <c r="B3876">
        <v>3874</v>
      </c>
      <c r="C3876" s="9" t="s">
        <v>1214</v>
      </c>
      <c r="D3876" s="25"/>
      <c r="E3876">
        <v>10</v>
      </c>
      <c r="F3876" s="25" t="str">
        <f>VLOOKUP(vAccountPlanning[[#This Row],[Type]],TableTypeAccount[],2)</f>
        <v>Liabilities</v>
      </c>
      <c r="H3876" t="b">
        <v>0</v>
      </c>
      <c r="I3876" s="25" t="s">
        <v>6216</v>
      </c>
    </row>
    <row r="3877" spans="1:9" x14ac:dyDescent="0.3">
      <c r="A3877" s="25"/>
      <c r="B3877">
        <v>3875</v>
      </c>
      <c r="C3877" s="9" t="s">
        <v>1214</v>
      </c>
      <c r="D3877" s="25"/>
      <c r="E3877">
        <v>10</v>
      </c>
      <c r="F3877" s="25" t="str">
        <f>VLOOKUP(vAccountPlanning[[#This Row],[Type]],TableTypeAccount[],2)</f>
        <v>Liabilities</v>
      </c>
      <c r="H3877" t="b">
        <v>0</v>
      </c>
      <c r="I3877" s="25" t="s">
        <v>6217</v>
      </c>
    </row>
    <row r="3878" spans="1:9" x14ac:dyDescent="0.3">
      <c r="A3878" s="25"/>
      <c r="B3878">
        <v>3876</v>
      </c>
      <c r="C3878" s="9" t="s">
        <v>1214</v>
      </c>
      <c r="D3878" s="25"/>
      <c r="E3878">
        <v>10</v>
      </c>
      <c r="F3878" s="25" t="str">
        <f>VLOOKUP(vAccountPlanning[[#This Row],[Type]],TableTypeAccount[],2)</f>
        <v>Liabilities</v>
      </c>
      <c r="H3878" t="b">
        <v>0</v>
      </c>
      <c r="I3878" s="25" t="s">
        <v>6218</v>
      </c>
    </row>
    <row r="3879" spans="1:9" x14ac:dyDescent="0.3">
      <c r="A3879" s="25"/>
      <c r="B3879">
        <v>3877</v>
      </c>
      <c r="C3879" s="9" t="s">
        <v>1214</v>
      </c>
      <c r="D3879" s="25"/>
      <c r="E3879">
        <v>10</v>
      </c>
      <c r="F3879" s="25" t="str">
        <f>VLOOKUP(vAccountPlanning[[#This Row],[Type]],TableTypeAccount[],2)</f>
        <v>Liabilities</v>
      </c>
      <c r="H3879" t="b">
        <v>0</v>
      </c>
      <c r="I3879" s="25" t="s">
        <v>6219</v>
      </c>
    </row>
    <row r="3880" spans="1:9" x14ac:dyDescent="0.3">
      <c r="A3880" s="25"/>
      <c r="B3880">
        <v>3878</v>
      </c>
      <c r="C3880" s="9" t="s">
        <v>1214</v>
      </c>
      <c r="D3880" s="25"/>
      <c r="E3880">
        <v>10</v>
      </c>
      <c r="F3880" s="25" t="str">
        <f>VLOOKUP(vAccountPlanning[[#This Row],[Type]],TableTypeAccount[],2)</f>
        <v>Liabilities</v>
      </c>
      <c r="H3880" t="b">
        <v>0</v>
      </c>
      <c r="I3880" s="25" t="s">
        <v>6220</v>
      </c>
    </row>
    <row r="3881" spans="1:9" x14ac:dyDescent="0.3">
      <c r="A3881" s="25"/>
      <c r="B3881">
        <v>3879</v>
      </c>
      <c r="C3881" s="9" t="s">
        <v>1214</v>
      </c>
      <c r="D3881" s="25"/>
      <c r="E3881">
        <v>10</v>
      </c>
      <c r="F3881" s="25" t="str">
        <f>VLOOKUP(vAccountPlanning[[#This Row],[Type]],TableTypeAccount[],2)</f>
        <v>Liabilities</v>
      </c>
      <c r="H3881" t="b">
        <v>0</v>
      </c>
      <c r="I3881" s="25" t="s">
        <v>6221</v>
      </c>
    </row>
    <row r="3882" spans="1:9" x14ac:dyDescent="0.3">
      <c r="A3882" s="25"/>
      <c r="B3882">
        <v>3880</v>
      </c>
      <c r="C3882" s="9" t="s">
        <v>1214</v>
      </c>
      <c r="D3882" s="25"/>
      <c r="E3882">
        <v>10</v>
      </c>
      <c r="F3882" s="25" t="str">
        <f>VLOOKUP(vAccountPlanning[[#This Row],[Type]],TableTypeAccount[],2)</f>
        <v>Liabilities</v>
      </c>
      <c r="H3882" t="b">
        <v>0</v>
      </c>
      <c r="I3882" s="25" t="s">
        <v>6222</v>
      </c>
    </row>
    <row r="3883" spans="1:9" x14ac:dyDescent="0.3">
      <c r="A3883" s="25"/>
      <c r="B3883">
        <v>3881</v>
      </c>
      <c r="C3883" s="9" t="s">
        <v>1214</v>
      </c>
      <c r="D3883" s="25"/>
      <c r="E3883">
        <v>10</v>
      </c>
      <c r="F3883" s="25" t="str">
        <f>VLOOKUP(vAccountPlanning[[#This Row],[Type]],TableTypeAccount[],2)</f>
        <v>Liabilities</v>
      </c>
      <c r="H3883" t="b">
        <v>0</v>
      </c>
      <c r="I3883" s="25" t="s">
        <v>6223</v>
      </c>
    </row>
    <row r="3884" spans="1:9" x14ac:dyDescent="0.3">
      <c r="A3884" s="25"/>
      <c r="B3884">
        <v>3882</v>
      </c>
      <c r="C3884" s="9" t="s">
        <v>1214</v>
      </c>
      <c r="D3884" s="25"/>
      <c r="E3884">
        <v>10</v>
      </c>
      <c r="F3884" s="25" t="str">
        <f>VLOOKUP(vAccountPlanning[[#This Row],[Type]],TableTypeAccount[],2)</f>
        <v>Liabilities</v>
      </c>
      <c r="H3884" t="b">
        <v>0</v>
      </c>
      <c r="I3884" s="25" t="s">
        <v>6224</v>
      </c>
    </row>
    <row r="3885" spans="1:9" x14ac:dyDescent="0.3">
      <c r="A3885" s="25"/>
      <c r="B3885">
        <v>3883</v>
      </c>
      <c r="C3885" s="9" t="s">
        <v>1214</v>
      </c>
      <c r="D3885" s="25"/>
      <c r="E3885">
        <v>10</v>
      </c>
      <c r="F3885" s="25" t="str">
        <f>VLOOKUP(vAccountPlanning[[#This Row],[Type]],TableTypeAccount[],2)</f>
        <v>Liabilities</v>
      </c>
      <c r="H3885" t="b">
        <v>0</v>
      </c>
      <c r="I3885" s="25" t="s">
        <v>6225</v>
      </c>
    </row>
    <row r="3886" spans="1:9" x14ac:dyDescent="0.3">
      <c r="A3886" s="25"/>
      <c r="B3886">
        <v>3884</v>
      </c>
      <c r="C3886" s="9" t="s">
        <v>1214</v>
      </c>
      <c r="D3886" s="25"/>
      <c r="E3886">
        <v>10</v>
      </c>
      <c r="F3886" s="25" t="str">
        <f>VLOOKUP(vAccountPlanning[[#This Row],[Type]],TableTypeAccount[],2)</f>
        <v>Liabilities</v>
      </c>
      <c r="H3886" t="b">
        <v>0</v>
      </c>
      <c r="I3886" s="25" t="s">
        <v>6226</v>
      </c>
    </row>
    <row r="3887" spans="1:9" x14ac:dyDescent="0.3">
      <c r="A3887" s="25"/>
      <c r="B3887">
        <v>3885</v>
      </c>
      <c r="C3887" s="9" t="s">
        <v>1214</v>
      </c>
      <c r="D3887" s="25"/>
      <c r="E3887">
        <v>10</v>
      </c>
      <c r="F3887" s="25" t="str">
        <f>VLOOKUP(vAccountPlanning[[#This Row],[Type]],TableTypeAccount[],2)</f>
        <v>Liabilities</v>
      </c>
      <c r="H3887" t="b">
        <v>0</v>
      </c>
      <c r="I3887" s="25" t="s">
        <v>6227</v>
      </c>
    </row>
    <row r="3888" spans="1:9" x14ac:dyDescent="0.3">
      <c r="A3888" s="25"/>
      <c r="B3888">
        <v>3886</v>
      </c>
      <c r="C3888" s="9" t="s">
        <v>1214</v>
      </c>
      <c r="D3888" s="25"/>
      <c r="E3888">
        <v>10</v>
      </c>
      <c r="F3888" s="25" t="str">
        <f>VLOOKUP(vAccountPlanning[[#This Row],[Type]],TableTypeAccount[],2)</f>
        <v>Liabilities</v>
      </c>
      <c r="H3888" t="b">
        <v>0</v>
      </c>
      <c r="I3888" s="25" t="s">
        <v>6228</v>
      </c>
    </row>
    <row r="3889" spans="1:9" x14ac:dyDescent="0.3">
      <c r="A3889" s="25"/>
      <c r="B3889">
        <v>3887</v>
      </c>
      <c r="C3889" s="9" t="s">
        <v>1214</v>
      </c>
      <c r="D3889" s="25"/>
      <c r="E3889">
        <v>10</v>
      </c>
      <c r="F3889" s="25" t="str">
        <f>VLOOKUP(vAccountPlanning[[#This Row],[Type]],TableTypeAccount[],2)</f>
        <v>Liabilities</v>
      </c>
      <c r="H3889" t="b">
        <v>0</v>
      </c>
      <c r="I3889" s="25" t="s">
        <v>6229</v>
      </c>
    </row>
    <row r="3890" spans="1:9" x14ac:dyDescent="0.3">
      <c r="A3890" s="25"/>
      <c r="B3890">
        <v>3888</v>
      </c>
      <c r="C3890" s="9" t="s">
        <v>1214</v>
      </c>
      <c r="D3890" s="25"/>
      <c r="E3890">
        <v>10</v>
      </c>
      <c r="F3890" s="25" t="str">
        <f>VLOOKUP(vAccountPlanning[[#This Row],[Type]],TableTypeAccount[],2)</f>
        <v>Liabilities</v>
      </c>
      <c r="H3890" t="b">
        <v>0</v>
      </c>
      <c r="I3890" s="25" t="s">
        <v>6230</v>
      </c>
    </row>
    <row r="3891" spans="1:9" x14ac:dyDescent="0.3">
      <c r="A3891" s="25"/>
      <c r="B3891">
        <v>3889</v>
      </c>
      <c r="C3891" s="9" t="s">
        <v>1214</v>
      </c>
      <c r="D3891" s="25"/>
      <c r="E3891">
        <v>10</v>
      </c>
      <c r="F3891" s="25" t="str">
        <f>VLOOKUP(vAccountPlanning[[#This Row],[Type]],TableTypeAccount[],2)</f>
        <v>Liabilities</v>
      </c>
      <c r="H3891" t="b">
        <v>0</v>
      </c>
      <c r="I3891" s="25" t="s">
        <v>6231</v>
      </c>
    </row>
    <row r="3892" spans="1:9" x14ac:dyDescent="0.3">
      <c r="A3892" s="25"/>
      <c r="B3892">
        <v>3890</v>
      </c>
      <c r="C3892" s="9" t="s">
        <v>1214</v>
      </c>
      <c r="D3892" s="25"/>
      <c r="E3892">
        <v>10</v>
      </c>
      <c r="F3892" s="25" t="str">
        <f>VLOOKUP(vAccountPlanning[[#This Row],[Type]],TableTypeAccount[],2)</f>
        <v>Liabilities</v>
      </c>
      <c r="H3892" t="b">
        <v>0</v>
      </c>
      <c r="I3892" s="25" t="s">
        <v>6232</v>
      </c>
    </row>
    <row r="3893" spans="1:9" x14ac:dyDescent="0.3">
      <c r="A3893" s="25"/>
      <c r="B3893">
        <v>3891</v>
      </c>
      <c r="C3893" s="9" t="s">
        <v>1214</v>
      </c>
      <c r="D3893" s="25"/>
      <c r="E3893">
        <v>10</v>
      </c>
      <c r="F3893" s="25" t="str">
        <f>VLOOKUP(vAccountPlanning[[#This Row],[Type]],TableTypeAccount[],2)</f>
        <v>Liabilities</v>
      </c>
      <c r="H3893" t="b">
        <v>0</v>
      </c>
      <c r="I3893" s="25" t="s">
        <v>6233</v>
      </c>
    </row>
    <row r="3894" spans="1:9" x14ac:dyDescent="0.3">
      <c r="A3894" s="25"/>
      <c r="B3894">
        <v>3892</v>
      </c>
      <c r="C3894" s="9" t="s">
        <v>1214</v>
      </c>
      <c r="D3894" s="25"/>
      <c r="E3894">
        <v>10</v>
      </c>
      <c r="F3894" s="25" t="str">
        <f>VLOOKUP(vAccountPlanning[[#This Row],[Type]],TableTypeAccount[],2)</f>
        <v>Liabilities</v>
      </c>
      <c r="H3894" t="b">
        <v>0</v>
      </c>
      <c r="I3894" s="25" t="s">
        <v>6234</v>
      </c>
    </row>
    <row r="3895" spans="1:9" x14ac:dyDescent="0.3">
      <c r="A3895" s="25"/>
      <c r="B3895">
        <v>3893</v>
      </c>
      <c r="C3895" s="9" t="s">
        <v>1214</v>
      </c>
      <c r="D3895" s="25"/>
      <c r="E3895">
        <v>10</v>
      </c>
      <c r="F3895" s="25" t="str">
        <f>VLOOKUP(vAccountPlanning[[#This Row],[Type]],TableTypeAccount[],2)</f>
        <v>Liabilities</v>
      </c>
      <c r="H3895" t="b">
        <v>0</v>
      </c>
      <c r="I3895" s="25" t="s">
        <v>6235</v>
      </c>
    </row>
    <row r="3896" spans="1:9" x14ac:dyDescent="0.3">
      <c r="A3896" s="25"/>
      <c r="B3896">
        <v>3894</v>
      </c>
      <c r="C3896" s="9" t="s">
        <v>1214</v>
      </c>
      <c r="D3896" s="25"/>
      <c r="E3896">
        <v>10</v>
      </c>
      <c r="F3896" s="25" t="str">
        <f>VLOOKUP(vAccountPlanning[[#This Row],[Type]],TableTypeAccount[],2)</f>
        <v>Liabilities</v>
      </c>
      <c r="H3896" t="b">
        <v>0</v>
      </c>
      <c r="I3896" s="25" t="s">
        <v>6236</v>
      </c>
    </row>
    <row r="3897" spans="1:9" x14ac:dyDescent="0.3">
      <c r="A3897" s="25"/>
      <c r="B3897">
        <v>3895</v>
      </c>
      <c r="C3897" s="9" t="s">
        <v>1214</v>
      </c>
      <c r="D3897" s="25"/>
      <c r="E3897">
        <v>10</v>
      </c>
      <c r="F3897" s="25" t="str">
        <f>VLOOKUP(vAccountPlanning[[#This Row],[Type]],TableTypeAccount[],2)</f>
        <v>Liabilities</v>
      </c>
      <c r="H3897" t="b">
        <v>0</v>
      </c>
      <c r="I3897" s="25" t="s">
        <v>6237</v>
      </c>
    </row>
    <row r="3898" spans="1:9" x14ac:dyDescent="0.3">
      <c r="A3898" s="25"/>
      <c r="B3898">
        <v>3896</v>
      </c>
      <c r="C3898" s="9" t="s">
        <v>1214</v>
      </c>
      <c r="D3898" s="25"/>
      <c r="E3898">
        <v>10</v>
      </c>
      <c r="F3898" s="25" t="str">
        <f>VLOOKUP(vAccountPlanning[[#This Row],[Type]],TableTypeAccount[],2)</f>
        <v>Liabilities</v>
      </c>
      <c r="H3898" t="b">
        <v>0</v>
      </c>
      <c r="I3898" s="25" t="s">
        <v>6238</v>
      </c>
    </row>
    <row r="3899" spans="1:9" x14ac:dyDescent="0.3">
      <c r="A3899" s="25"/>
      <c r="B3899">
        <v>3897</v>
      </c>
      <c r="C3899" s="9" t="s">
        <v>1214</v>
      </c>
      <c r="D3899" s="25"/>
      <c r="E3899">
        <v>10</v>
      </c>
      <c r="F3899" s="25" t="str">
        <f>VLOOKUP(vAccountPlanning[[#This Row],[Type]],TableTypeAccount[],2)</f>
        <v>Liabilities</v>
      </c>
      <c r="H3899" t="b">
        <v>0</v>
      </c>
      <c r="I3899" s="25" t="s">
        <v>6239</v>
      </c>
    </row>
    <row r="3900" spans="1:9" x14ac:dyDescent="0.3">
      <c r="A3900" s="25"/>
      <c r="B3900">
        <v>3898</v>
      </c>
      <c r="C3900" s="9" t="s">
        <v>1214</v>
      </c>
      <c r="D3900" s="25"/>
      <c r="E3900">
        <v>10</v>
      </c>
      <c r="F3900" s="25" t="str">
        <f>VLOOKUP(vAccountPlanning[[#This Row],[Type]],TableTypeAccount[],2)</f>
        <v>Liabilities</v>
      </c>
      <c r="H3900" t="b">
        <v>0</v>
      </c>
      <c r="I3900" s="25" t="s">
        <v>6240</v>
      </c>
    </row>
    <row r="3901" spans="1:9" x14ac:dyDescent="0.3">
      <c r="A3901" s="25"/>
      <c r="B3901">
        <v>3899</v>
      </c>
      <c r="C3901" s="9" t="s">
        <v>1214</v>
      </c>
      <c r="D3901" s="25"/>
      <c r="E3901">
        <v>10</v>
      </c>
      <c r="F3901" s="25" t="str">
        <f>VLOOKUP(vAccountPlanning[[#This Row],[Type]],TableTypeAccount[],2)</f>
        <v>Liabilities</v>
      </c>
      <c r="H3901" t="b">
        <v>0</v>
      </c>
      <c r="I3901" s="25" t="s">
        <v>6241</v>
      </c>
    </row>
    <row r="3902" spans="1:9" x14ac:dyDescent="0.3">
      <c r="A3902" s="25"/>
      <c r="B3902">
        <v>3900</v>
      </c>
      <c r="C3902" s="9" t="s">
        <v>47</v>
      </c>
      <c r="D3902" s="25"/>
      <c r="E3902">
        <v>10</v>
      </c>
      <c r="F3902" s="25" t="str">
        <f>VLOOKUP(vAccountPlanning[[#This Row],[Type]],TableTypeAccount[],2)</f>
        <v>Liabilities</v>
      </c>
      <c r="H3902" t="b">
        <v>0</v>
      </c>
      <c r="I3902" s="25" t="s">
        <v>6242</v>
      </c>
    </row>
    <row r="3903" spans="1:9" x14ac:dyDescent="0.3">
      <c r="A3903" s="25"/>
      <c r="B3903">
        <v>3901</v>
      </c>
      <c r="C3903" s="9" t="s">
        <v>47</v>
      </c>
      <c r="D3903" s="25"/>
      <c r="E3903">
        <v>10</v>
      </c>
      <c r="F3903" s="25" t="str">
        <f>VLOOKUP(vAccountPlanning[[#This Row],[Type]],TableTypeAccount[],2)</f>
        <v>Liabilities</v>
      </c>
      <c r="H3903" t="b">
        <v>0</v>
      </c>
      <c r="I3903" s="25" t="s">
        <v>6243</v>
      </c>
    </row>
    <row r="3904" spans="1:9" x14ac:dyDescent="0.3">
      <c r="A3904" s="25"/>
      <c r="B3904">
        <v>3902</v>
      </c>
      <c r="C3904" s="9" t="s">
        <v>47</v>
      </c>
      <c r="D3904" s="25"/>
      <c r="E3904">
        <v>10</v>
      </c>
      <c r="F3904" s="25" t="str">
        <f>VLOOKUP(vAccountPlanning[[#This Row],[Type]],TableTypeAccount[],2)</f>
        <v>Liabilities</v>
      </c>
      <c r="H3904" t="b">
        <v>0</v>
      </c>
      <c r="I3904" s="25" t="s">
        <v>6244</v>
      </c>
    </row>
    <row r="3905" spans="1:9" x14ac:dyDescent="0.3">
      <c r="A3905" s="25"/>
      <c r="B3905">
        <v>3903</v>
      </c>
      <c r="C3905" s="9" t="s">
        <v>47</v>
      </c>
      <c r="D3905" s="25"/>
      <c r="E3905">
        <v>10</v>
      </c>
      <c r="F3905" s="25" t="str">
        <f>VLOOKUP(vAccountPlanning[[#This Row],[Type]],TableTypeAccount[],2)</f>
        <v>Liabilities</v>
      </c>
      <c r="H3905" t="b">
        <v>0</v>
      </c>
      <c r="I3905" s="25" t="s">
        <v>6245</v>
      </c>
    </row>
    <row r="3906" spans="1:9" x14ac:dyDescent="0.3">
      <c r="A3906" s="25"/>
      <c r="B3906">
        <v>3904</v>
      </c>
      <c r="C3906" s="9" t="s">
        <v>47</v>
      </c>
      <c r="D3906" s="25"/>
      <c r="E3906">
        <v>10</v>
      </c>
      <c r="F3906" s="25" t="str">
        <f>VLOOKUP(vAccountPlanning[[#This Row],[Type]],TableTypeAccount[],2)</f>
        <v>Liabilities</v>
      </c>
      <c r="H3906" t="b">
        <v>0</v>
      </c>
      <c r="I3906" s="25" t="s">
        <v>6246</v>
      </c>
    </row>
    <row r="3907" spans="1:9" x14ac:dyDescent="0.3">
      <c r="A3907" s="25"/>
      <c r="B3907">
        <v>3905</v>
      </c>
      <c r="C3907" s="9" t="s">
        <v>47</v>
      </c>
      <c r="D3907" s="25"/>
      <c r="E3907">
        <v>10</v>
      </c>
      <c r="F3907" s="25" t="str">
        <f>VLOOKUP(vAccountPlanning[[#This Row],[Type]],TableTypeAccount[],2)</f>
        <v>Liabilities</v>
      </c>
      <c r="H3907" t="b">
        <v>0</v>
      </c>
      <c r="I3907" s="25" t="s">
        <v>6247</v>
      </c>
    </row>
    <row r="3908" spans="1:9" x14ac:dyDescent="0.3">
      <c r="A3908" s="25"/>
      <c r="B3908">
        <v>3906</v>
      </c>
      <c r="C3908" s="9" t="s">
        <v>47</v>
      </c>
      <c r="D3908" s="25"/>
      <c r="E3908">
        <v>10</v>
      </c>
      <c r="F3908" s="25" t="str">
        <f>VLOOKUP(vAccountPlanning[[#This Row],[Type]],TableTypeAccount[],2)</f>
        <v>Liabilities</v>
      </c>
      <c r="H3908" t="b">
        <v>0</v>
      </c>
      <c r="I3908" s="25" t="s">
        <v>6248</v>
      </c>
    </row>
    <row r="3909" spans="1:9" x14ac:dyDescent="0.3">
      <c r="A3909" s="25"/>
      <c r="B3909">
        <v>3907</v>
      </c>
      <c r="C3909" s="9" t="s">
        <v>47</v>
      </c>
      <c r="D3909" s="25"/>
      <c r="E3909">
        <v>10</v>
      </c>
      <c r="F3909" s="25" t="str">
        <f>VLOOKUP(vAccountPlanning[[#This Row],[Type]],TableTypeAccount[],2)</f>
        <v>Liabilities</v>
      </c>
      <c r="H3909" t="b">
        <v>0</v>
      </c>
      <c r="I3909" s="25" t="s">
        <v>6249</v>
      </c>
    </row>
    <row r="3910" spans="1:9" x14ac:dyDescent="0.3">
      <c r="A3910" s="25"/>
      <c r="B3910">
        <v>3908</v>
      </c>
      <c r="C3910" s="9" t="s">
        <v>47</v>
      </c>
      <c r="D3910" s="25"/>
      <c r="E3910">
        <v>10</v>
      </c>
      <c r="F3910" s="25" t="str">
        <f>VLOOKUP(vAccountPlanning[[#This Row],[Type]],TableTypeAccount[],2)</f>
        <v>Liabilities</v>
      </c>
      <c r="H3910" t="b">
        <v>0</v>
      </c>
      <c r="I3910" s="25" t="s">
        <v>6250</v>
      </c>
    </row>
    <row r="3911" spans="1:9" x14ac:dyDescent="0.3">
      <c r="A3911" s="25"/>
      <c r="B3911">
        <v>3909</v>
      </c>
      <c r="C3911" s="9" t="s">
        <v>47</v>
      </c>
      <c r="D3911" s="25"/>
      <c r="E3911">
        <v>10</v>
      </c>
      <c r="F3911" s="25" t="str">
        <f>VLOOKUP(vAccountPlanning[[#This Row],[Type]],TableTypeAccount[],2)</f>
        <v>Liabilities</v>
      </c>
      <c r="H3911" t="b">
        <v>0</v>
      </c>
      <c r="I3911" s="25" t="s">
        <v>6251</v>
      </c>
    </row>
    <row r="3912" spans="1:9" x14ac:dyDescent="0.3">
      <c r="A3912" s="25"/>
      <c r="B3912">
        <v>3910</v>
      </c>
      <c r="C3912" s="9" t="s">
        <v>47</v>
      </c>
      <c r="D3912" s="25"/>
      <c r="E3912">
        <v>10</v>
      </c>
      <c r="F3912" s="25" t="str">
        <f>VLOOKUP(vAccountPlanning[[#This Row],[Type]],TableTypeAccount[],2)</f>
        <v>Liabilities</v>
      </c>
      <c r="H3912" t="b">
        <v>0</v>
      </c>
      <c r="I3912" s="25" t="s">
        <v>6252</v>
      </c>
    </row>
    <row r="3913" spans="1:9" x14ac:dyDescent="0.3">
      <c r="A3913" s="25"/>
      <c r="B3913">
        <v>3911</v>
      </c>
      <c r="C3913" s="9" t="s">
        <v>47</v>
      </c>
      <c r="D3913" s="25"/>
      <c r="E3913">
        <v>10</v>
      </c>
      <c r="F3913" s="25" t="str">
        <f>VLOOKUP(vAccountPlanning[[#This Row],[Type]],TableTypeAccount[],2)</f>
        <v>Liabilities</v>
      </c>
      <c r="H3913" t="b">
        <v>0</v>
      </c>
      <c r="I3913" s="25" t="s">
        <v>6253</v>
      </c>
    </row>
    <row r="3914" spans="1:9" x14ac:dyDescent="0.3">
      <c r="A3914" s="25"/>
      <c r="B3914">
        <v>3912</v>
      </c>
      <c r="C3914" s="9" t="s">
        <v>47</v>
      </c>
      <c r="D3914" s="25"/>
      <c r="E3914">
        <v>10</v>
      </c>
      <c r="F3914" s="25" t="str">
        <f>VLOOKUP(vAccountPlanning[[#This Row],[Type]],TableTypeAccount[],2)</f>
        <v>Liabilities</v>
      </c>
      <c r="H3914" t="b">
        <v>0</v>
      </c>
      <c r="I3914" s="25" t="s">
        <v>6254</v>
      </c>
    </row>
    <row r="3915" spans="1:9" x14ac:dyDescent="0.3">
      <c r="A3915" s="25"/>
      <c r="B3915">
        <v>3913</v>
      </c>
      <c r="C3915" s="9" t="s">
        <v>47</v>
      </c>
      <c r="D3915" s="25"/>
      <c r="E3915">
        <v>10</v>
      </c>
      <c r="F3915" s="25" t="str">
        <f>VLOOKUP(vAccountPlanning[[#This Row],[Type]],TableTypeAccount[],2)</f>
        <v>Liabilities</v>
      </c>
      <c r="H3915" t="b">
        <v>0</v>
      </c>
      <c r="I3915" s="25" t="s">
        <v>6255</v>
      </c>
    </row>
    <row r="3916" spans="1:9" x14ac:dyDescent="0.3">
      <c r="A3916" s="25"/>
      <c r="B3916">
        <v>3914</v>
      </c>
      <c r="C3916" s="9" t="s">
        <v>47</v>
      </c>
      <c r="D3916" s="25"/>
      <c r="E3916">
        <v>10</v>
      </c>
      <c r="F3916" s="25" t="str">
        <f>VLOOKUP(vAccountPlanning[[#This Row],[Type]],TableTypeAccount[],2)</f>
        <v>Liabilities</v>
      </c>
      <c r="H3916" t="b">
        <v>0</v>
      </c>
      <c r="I3916" s="25" t="s">
        <v>6256</v>
      </c>
    </row>
    <row r="3917" spans="1:9" x14ac:dyDescent="0.3">
      <c r="A3917" s="25"/>
      <c r="B3917">
        <v>3915</v>
      </c>
      <c r="C3917" s="9" t="s">
        <v>47</v>
      </c>
      <c r="D3917" s="25"/>
      <c r="E3917">
        <v>10</v>
      </c>
      <c r="F3917" s="25" t="str">
        <f>VLOOKUP(vAccountPlanning[[#This Row],[Type]],TableTypeAccount[],2)</f>
        <v>Liabilities</v>
      </c>
      <c r="H3917" t="b">
        <v>0</v>
      </c>
      <c r="I3917" s="25" t="s">
        <v>6257</v>
      </c>
    </row>
    <row r="3918" spans="1:9" x14ac:dyDescent="0.3">
      <c r="A3918" s="25"/>
      <c r="B3918">
        <v>3916</v>
      </c>
      <c r="C3918" s="9" t="s">
        <v>47</v>
      </c>
      <c r="D3918" s="25"/>
      <c r="E3918">
        <v>10</v>
      </c>
      <c r="F3918" s="25" t="str">
        <f>VLOOKUP(vAccountPlanning[[#This Row],[Type]],TableTypeAccount[],2)</f>
        <v>Liabilities</v>
      </c>
      <c r="H3918" t="b">
        <v>0</v>
      </c>
      <c r="I3918" s="25" t="s">
        <v>6258</v>
      </c>
    </row>
    <row r="3919" spans="1:9" x14ac:dyDescent="0.3">
      <c r="A3919" s="25"/>
      <c r="B3919">
        <v>3917</v>
      </c>
      <c r="C3919" s="9" t="s">
        <v>47</v>
      </c>
      <c r="D3919" s="25"/>
      <c r="E3919">
        <v>10</v>
      </c>
      <c r="F3919" s="25" t="str">
        <f>VLOOKUP(vAccountPlanning[[#This Row],[Type]],TableTypeAccount[],2)</f>
        <v>Liabilities</v>
      </c>
      <c r="H3919" t="b">
        <v>0</v>
      </c>
      <c r="I3919" s="25" t="s">
        <v>6259</v>
      </c>
    </row>
    <row r="3920" spans="1:9" x14ac:dyDescent="0.3">
      <c r="A3920" s="25"/>
      <c r="B3920">
        <v>3918</v>
      </c>
      <c r="C3920" s="9" t="s">
        <v>47</v>
      </c>
      <c r="D3920" s="25"/>
      <c r="E3920">
        <v>10</v>
      </c>
      <c r="F3920" s="25" t="str">
        <f>VLOOKUP(vAccountPlanning[[#This Row],[Type]],TableTypeAccount[],2)</f>
        <v>Liabilities</v>
      </c>
      <c r="H3920" t="b">
        <v>0</v>
      </c>
      <c r="I3920" s="25" t="s">
        <v>6260</v>
      </c>
    </row>
    <row r="3921" spans="1:9" x14ac:dyDescent="0.3">
      <c r="A3921" s="25"/>
      <c r="B3921">
        <v>3919</v>
      </c>
      <c r="C3921" s="9" t="s">
        <v>47</v>
      </c>
      <c r="D3921" s="25"/>
      <c r="E3921">
        <v>10</v>
      </c>
      <c r="F3921" s="25" t="str">
        <f>VLOOKUP(vAccountPlanning[[#This Row],[Type]],TableTypeAccount[],2)</f>
        <v>Liabilities</v>
      </c>
      <c r="H3921" t="b">
        <v>0</v>
      </c>
      <c r="I3921" s="25" t="s">
        <v>6261</v>
      </c>
    </row>
    <row r="3922" spans="1:9" x14ac:dyDescent="0.3">
      <c r="A3922" s="25"/>
      <c r="B3922">
        <v>3920</v>
      </c>
      <c r="C3922" s="9" t="s">
        <v>47</v>
      </c>
      <c r="D3922" s="25"/>
      <c r="E3922">
        <v>10</v>
      </c>
      <c r="F3922" s="25" t="str">
        <f>VLOOKUP(vAccountPlanning[[#This Row],[Type]],TableTypeAccount[],2)</f>
        <v>Liabilities</v>
      </c>
      <c r="H3922" t="b">
        <v>0</v>
      </c>
      <c r="I3922" s="25" t="s">
        <v>6262</v>
      </c>
    </row>
    <row r="3923" spans="1:9" x14ac:dyDescent="0.3">
      <c r="A3923" s="25"/>
      <c r="B3923">
        <v>3921</v>
      </c>
      <c r="C3923" s="9" t="s">
        <v>47</v>
      </c>
      <c r="D3923" s="25"/>
      <c r="E3923">
        <v>10</v>
      </c>
      <c r="F3923" s="25" t="str">
        <f>VLOOKUP(vAccountPlanning[[#This Row],[Type]],TableTypeAccount[],2)</f>
        <v>Liabilities</v>
      </c>
      <c r="H3923" t="b">
        <v>0</v>
      </c>
      <c r="I3923" s="25" t="s">
        <v>6263</v>
      </c>
    </row>
    <row r="3924" spans="1:9" x14ac:dyDescent="0.3">
      <c r="A3924" s="25"/>
      <c r="B3924">
        <v>3922</v>
      </c>
      <c r="C3924" s="9" t="s">
        <v>47</v>
      </c>
      <c r="D3924" s="25"/>
      <c r="E3924">
        <v>10</v>
      </c>
      <c r="F3924" s="25" t="str">
        <f>VLOOKUP(vAccountPlanning[[#This Row],[Type]],TableTypeAccount[],2)</f>
        <v>Liabilities</v>
      </c>
      <c r="H3924" t="b">
        <v>0</v>
      </c>
      <c r="I3924" s="25" t="s">
        <v>6264</v>
      </c>
    </row>
    <row r="3925" spans="1:9" x14ac:dyDescent="0.3">
      <c r="A3925" s="25"/>
      <c r="B3925">
        <v>3923</v>
      </c>
      <c r="C3925" s="9" t="s">
        <v>47</v>
      </c>
      <c r="D3925" s="25"/>
      <c r="E3925">
        <v>10</v>
      </c>
      <c r="F3925" s="25" t="str">
        <f>VLOOKUP(vAccountPlanning[[#This Row],[Type]],TableTypeAccount[],2)</f>
        <v>Liabilities</v>
      </c>
      <c r="H3925" t="b">
        <v>0</v>
      </c>
      <c r="I3925" s="25" t="s">
        <v>6265</v>
      </c>
    </row>
    <row r="3926" spans="1:9" x14ac:dyDescent="0.3">
      <c r="A3926" s="25"/>
      <c r="B3926">
        <v>3924</v>
      </c>
      <c r="C3926" s="9" t="s">
        <v>47</v>
      </c>
      <c r="D3926" s="25"/>
      <c r="E3926">
        <v>10</v>
      </c>
      <c r="F3926" s="25" t="str">
        <f>VLOOKUP(vAccountPlanning[[#This Row],[Type]],TableTypeAccount[],2)</f>
        <v>Liabilities</v>
      </c>
      <c r="H3926" t="b">
        <v>0</v>
      </c>
      <c r="I3926" s="25" t="s">
        <v>6266</v>
      </c>
    </row>
    <row r="3927" spans="1:9" x14ac:dyDescent="0.3">
      <c r="A3927" s="25"/>
      <c r="B3927">
        <v>3925</v>
      </c>
      <c r="C3927" s="9" t="s">
        <v>47</v>
      </c>
      <c r="D3927" s="25"/>
      <c r="E3927">
        <v>10</v>
      </c>
      <c r="F3927" s="25" t="str">
        <f>VLOOKUP(vAccountPlanning[[#This Row],[Type]],TableTypeAccount[],2)</f>
        <v>Liabilities</v>
      </c>
      <c r="H3927" t="b">
        <v>0</v>
      </c>
      <c r="I3927" s="25" t="s">
        <v>6267</v>
      </c>
    </row>
    <row r="3928" spans="1:9" x14ac:dyDescent="0.3">
      <c r="A3928" s="25"/>
      <c r="B3928">
        <v>3926</v>
      </c>
      <c r="C3928" s="9" t="s">
        <v>47</v>
      </c>
      <c r="D3928" s="25"/>
      <c r="E3928">
        <v>10</v>
      </c>
      <c r="F3928" s="25" t="str">
        <f>VLOOKUP(vAccountPlanning[[#This Row],[Type]],TableTypeAccount[],2)</f>
        <v>Liabilities</v>
      </c>
      <c r="H3928" t="b">
        <v>0</v>
      </c>
      <c r="I3928" s="25" t="s">
        <v>6268</v>
      </c>
    </row>
    <row r="3929" spans="1:9" x14ac:dyDescent="0.3">
      <c r="A3929" s="25"/>
      <c r="B3929">
        <v>3927</v>
      </c>
      <c r="C3929" s="9" t="s">
        <v>47</v>
      </c>
      <c r="D3929" s="25"/>
      <c r="E3929">
        <v>10</v>
      </c>
      <c r="F3929" s="25" t="str">
        <f>VLOOKUP(vAccountPlanning[[#This Row],[Type]],TableTypeAccount[],2)</f>
        <v>Liabilities</v>
      </c>
      <c r="H3929" t="b">
        <v>0</v>
      </c>
      <c r="I3929" s="25" t="s">
        <v>6269</v>
      </c>
    </row>
    <row r="3930" spans="1:9" x14ac:dyDescent="0.3">
      <c r="A3930" s="25"/>
      <c r="B3930">
        <v>3928</v>
      </c>
      <c r="C3930" s="9" t="s">
        <v>47</v>
      </c>
      <c r="D3930" s="25"/>
      <c r="E3930">
        <v>10</v>
      </c>
      <c r="F3930" s="25" t="str">
        <f>VLOOKUP(vAccountPlanning[[#This Row],[Type]],TableTypeAccount[],2)</f>
        <v>Liabilities</v>
      </c>
      <c r="H3930" t="b">
        <v>0</v>
      </c>
      <c r="I3930" s="25" t="s">
        <v>6270</v>
      </c>
    </row>
    <row r="3931" spans="1:9" x14ac:dyDescent="0.3">
      <c r="A3931" s="25"/>
      <c r="B3931">
        <v>3929</v>
      </c>
      <c r="C3931" s="9" t="s">
        <v>47</v>
      </c>
      <c r="D3931" s="25"/>
      <c r="E3931">
        <v>10</v>
      </c>
      <c r="F3931" s="25" t="str">
        <f>VLOOKUP(vAccountPlanning[[#This Row],[Type]],TableTypeAccount[],2)</f>
        <v>Liabilities</v>
      </c>
      <c r="H3931" t="b">
        <v>0</v>
      </c>
      <c r="I3931" s="25" t="s">
        <v>6271</v>
      </c>
    </row>
    <row r="3932" spans="1:9" x14ac:dyDescent="0.3">
      <c r="A3932" s="25"/>
      <c r="B3932">
        <v>3930</v>
      </c>
      <c r="C3932" s="9" t="s">
        <v>47</v>
      </c>
      <c r="D3932" s="25"/>
      <c r="E3932">
        <v>10</v>
      </c>
      <c r="F3932" s="25" t="str">
        <f>VLOOKUP(vAccountPlanning[[#This Row],[Type]],TableTypeAccount[],2)</f>
        <v>Liabilities</v>
      </c>
      <c r="H3932" t="b">
        <v>0</v>
      </c>
      <c r="I3932" s="25" t="s">
        <v>6272</v>
      </c>
    </row>
    <row r="3933" spans="1:9" x14ac:dyDescent="0.3">
      <c r="A3933" s="25"/>
      <c r="B3933">
        <v>3931</v>
      </c>
      <c r="C3933" s="9" t="s">
        <v>47</v>
      </c>
      <c r="D3933" s="25"/>
      <c r="E3933">
        <v>10</v>
      </c>
      <c r="F3933" s="25" t="str">
        <f>VLOOKUP(vAccountPlanning[[#This Row],[Type]],TableTypeAccount[],2)</f>
        <v>Liabilities</v>
      </c>
      <c r="H3933" t="b">
        <v>0</v>
      </c>
      <c r="I3933" s="25" t="s">
        <v>6273</v>
      </c>
    </row>
    <row r="3934" spans="1:9" x14ac:dyDescent="0.3">
      <c r="A3934" s="25"/>
      <c r="B3934">
        <v>3932</v>
      </c>
      <c r="C3934" s="9" t="s">
        <v>47</v>
      </c>
      <c r="D3934" s="25"/>
      <c r="E3934">
        <v>10</v>
      </c>
      <c r="F3934" s="25" t="str">
        <f>VLOOKUP(vAccountPlanning[[#This Row],[Type]],TableTypeAccount[],2)</f>
        <v>Liabilities</v>
      </c>
      <c r="H3934" t="b">
        <v>0</v>
      </c>
      <c r="I3934" s="25" t="s">
        <v>6274</v>
      </c>
    </row>
    <row r="3935" spans="1:9" x14ac:dyDescent="0.3">
      <c r="A3935" s="25"/>
      <c r="B3935">
        <v>3933</v>
      </c>
      <c r="C3935" s="9" t="s">
        <v>47</v>
      </c>
      <c r="D3935" s="25"/>
      <c r="E3935">
        <v>10</v>
      </c>
      <c r="F3935" s="25" t="str">
        <f>VLOOKUP(vAccountPlanning[[#This Row],[Type]],TableTypeAccount[],2)</f>
        <v>Liabilities</v>
      </c>
      <c r="H3935" t="b">
        <v>0</v>
      </c>
      <c r="I3935" s="25" t="s">
        <v>6275</v>
      </c>
    </row>
    <row r="3936" spans="1:9" x14ac:dyDescent="0.3">
      <c r="A3936" s="25"/>
      <c r="B3936">
        <v>3934</v>
      </c>
      <c r="C3936" s="9" t="s">
        <v>47</v>
      </c>
      <c r="D3936" s="25"/>
      <c r="E3936">
        <v>10</v>
      </c>
      <c r="F3936" s="25" t="str">
        <f>VLOOKUP(vAccountPlanning[[#This Row],[Type]],TableTypeAccount[],2)</f>
        <v>Liabilities</v>
      </c>
      <c r="H3936" t="b">
        <v>0</v>
      </c>
      <c r="I3936" s="25" t="s">
        <v>6276</v>
      </c>
    </row>
    <row r="3937" spans="1:9" x14ac:dyDescent="0.3">
      <c r="A3937" s="25"/>
      <c r="B3937">
        <v>3935</v>
      </c>
      <c r="C3937" s="9" t="s">
        <v>47</v>
      </c>
      <c r="D3937" s="25"/>
      <c r="E3937">
        <v>10</v>
      </c>
      <c r="F3937" s="25" t="str">
        <f>VLOOKUP(vAccountPlanning[[#This Row],[Type]],TableTypeAccount[],2)</f>
        <v>Liabilities</v>
      </c>
      <c r="H3937" t="b">
        <v>0</v>
      </c>
      <c r="I3937" s="25" t="s">
        <v>6277</v>
      </c>
    </row>
    <row r="3938" spans="1:9" x14ac:dyDescent="0.3">
      <c r="A3938" s="25"/>
      <c r="B3938">
        <v>3936</v>
      </c>
      <c r="C3938" s="9" t="s">
        <v>47</v>
      </c>
      <c r="D3938" s="25"/>
      <c r="E3938">
        <v>10</v>
      </c>
      <c r="F3938" s="25" t="str">
        <f>VLOOKUP(vAccountPlanning[[#This Row],[Type]],TableTypeAccount[],2)</f>
        <v>Liabilities</v>
      </c>
      <c r="H3938" t="b">
        <v>0</v>
      </c>
      <c r="I3938" s="25" t="s">
        <v>6278</v>
      </c>
    </row>
    <row r="3939" spans="1:9" x14ac:dyDescent="0.3">
      <c r="A3939" s="25"/>
      <c r="B3939">
        <v>3937</v>
      </c>
      <c r="C3939" s="9" t="s">
        <v>47</v>
      </c>
      <c r="D3939" s="25"/>
      <c r="E3939">
        <v>10</v>
      </c>
      <c r="F3939" s="25" t="str">
        <f>VLOOKUP(vAccountPlanning[[#This Row],[Type]],TableTypeAccount[],2)</f>
        <v>Liabilities</v>
      </c>
      <c r="H3939" t="b">
        <v>0</v>
      </c>
      <c r="I3939" s="25" t="s">
        <v>6279</v>
      </c>
    </row>
    <row r="3940" spans="1:9" x14ac:dyDescent="0.3">
      <c r="A3940" s="25"/>
      <c r="B3940">
        <v>3938</v>
      </c>
      <c r="C3940" s="9" t="s">
        <v>47</v>
      </c>
      <c r="D3940" s="25"/>
      <c r="E3940">
        <v>10</v>
      </c>
      <c r="F3940" s="25" t="str">
        <f>VLOOKUP(vAccountPlanning[[#This Row],[Type]],TableTypeAccount[],2)</f>
        <v>Liabilities</v>
      </c>
      <c r="H3940" t="b">
        <v>0</v>
      </c>
      <c r="I3940" s="25" t="s">
        <v>6280</v>
      </c>
    </row>
    <row r="3941" spans="1:9" x14ac:dyDescent="0.3">
      <c r="A3941" s="25"/>
      <c r="B3941">
        <v>3939</v>
      </c>
      <c r="C3941" s="9" t="s">
        <v>47</v>
      </c>
      <c r="D3941" s="25"/>
      <c r="E3941">
        <v>10</v>
      </c>
      <c r="F3941" s="25" t="str">
        <f>VLOOKUP(vAccountPlanning[[#This Row],[Type]],TableTypeAccount[],2)</f>
        <v>Liabilities</v>
      </c>
      <c r="H3941" t="b">
        <v>0</v>
      </c>
      <c r="I3941" s="25" t="s">
        <v>6281</v>
      </c>
    </row>
    <row r="3942" spans="1:9" x14ac:dyDescent="0.3">
      <c r="A3942" s="25"/>
      <c r="B3942">
        <v>3940</v>
      </c>
      <c r="C3942" s="9" t="s">
        <v>47</v>
      </c>
      <c r="D3942" s="25"/>
      <c r="E3942">
        <v>10</v>
      </c>
      <c r="F3942" s="25" t="str">
        <f>VLOOKUP(vAccountPlanning[[#This Row],[Type]],TableTypeAccount[],2)</f>
        <v>Liabilities</v>
      </c>
      <c r="H3942" t="b">
        <v>0</v>
      </c>
      <c r="I3942" s="25" t="s">
        <v>6282</v>
      </c>
    </row>
    <row r="3943" spans="1:9" x14ac:dyDescent="0.3">
      <c r="A3943" s="25"/>
      <c r="B3943">
        <v>3941</v>
      </c>
      <c r="C3943" s="9" t="s">
        <v>47</v>
      </c>
      <c r="D3943" s="25"/>
      <c r="E3943">
        <v>10</v>
      </c>
      <c r="F3943" s="25" t="str">
        <f>VLOOKUP(vAccountPlanning[[#This Row],[Type]],TableTypeAccount[],2)</f>
        <v>Liabilities</v>
      </c>
      <c r="H3943" t="b">
        <v>0</v>
      </c>
      <c r="I3943" s="25" t="s">
        <v>6283</v>
      </c>
    </row>
    <row r="3944" spans="1:9" x14ac:dyDescent="0.3">
      <c r="A3944" s="25"/>
      <c r="B3944">
        <v>3942</v>
      </c>
      <c r="C3944" s="9" t="s">
        <v>47</v>
      </c>
      <c r="D3944" s="25"/>
      <c r="E3944">
        <v>10</v>
      </c>
      <c r="F3944" s="25" t="str">
        <f>VLOOKUP(vAccountPlanning[[#This Row],[Type]],TableTypeAccount[],2)</f>
        <v>Liabilities</v>
      </c>
      <c r="H3944" t="b">
        <v>0</v>
      </c>
      <c r="I3944" s="25" t="s">
        <v>6284</v>
      </c>
    </row>
    <row r="3945" spans="1:9" x14ac:dyDescent="0.3">
      <c r="A3945" s="25"/>
      <c r="B3945">
        <v>3943</v>
      </c>
      <c r="C3945" s="9" t="s">
        <v>47</v>
      </c>
      <c r="D3945" s="25"/>
      <c r="E3945">
        <v>10</v>
      </c>
      <c r="F3945" s="25" t="str">
        <f>VLOOKUP(vAccountPlanning[[#This Row],[Type]],TableTypeAccount[],2)</f>
        <v>Liabilities</v>
      </c>
      <c r="H3945" t="b">
        <v>0</v>
      </c>
      <c r="I3945" s="25" t="s">
        <v>6285</v>
      </c>
    </row>
    <row r="3946" spans="1:9" x14ac:dyDescent="0.3">
      <c r="A3946" s="25"/>
      <c r="B3946">
        <v>3944</v>
      </c>
      <c r="C3946" s="9" t="s">
        <v>47</v>
      </c>
      <c r="D3946" s="25"/>
      <c r="E3946">
        <v>10</v>
      </c>
      <c r="F3946" s="25" t="str">
        <f>VLOOKUP(vAccountPlanning[[#This Row],[Type]],TableTypeAccount[],2)</f>
        <v>Liabilities</v>
      </c>
      <c r="H3946" t="b">
        <v>0</v>
      </c>
      <c r="I3946" s="25" t="s">
        <v>6286</v>
      </c>
    </row>
    <row r="3947" spans="1:9" x14ac:dyDescent="0.3">
      <c r="A3947" s="25"/>
      <c r="B3947">
        <v>3945</v>
      </c>
      <c r="C3947" s="9" t="s">
        <v>47</v>
      </c>
      <c r="D3947" s="25"/>
      <c r="E3947">
        <v>10</v>
      </c>
      <c r="F3947" s="25" t="str">
        <f>VLOOKUP(vAccountPlanning[[#This Row],[Type]],TableTypeAccount[],2)</f>
        <v>Liabilities</v>
      </c>
      <c r="H3947" t="b">
        <v>0</v>
      </c>
      <c r="I3947" s="25" t="s">
        <v>6287</v>
      </c>
    </row>
    <row r="3948" spans="1:9" x14ac:dyDescent="0.3">
      <c r="A3948" s="25"/>
      <c r="B3948">
        <v>3946</v>
      </c>
      <c r="C3948" s="9" t="s">
        <v>47</v>
      </c>
      <c r="D3948" s="25"/>
      <c r="E3948">
        <v>10</v>
      </c>
      <c r="F3948" s="25" t="str">
        <f>VLOOKUP(vAccountPlanning[[#This Row],[Type]],TableTypeAccount[],2)</f>
        <v>Liabilities</v>
      </c>
      <c r="H3948" t="b">
        <v>0</v>
      </c>
      <c r="I3948" s="25" t="s">
        <v>6288</v>
      </c>
    </row>
    <row r="3949" spans="1:9" x14ac:dyDescent="0.3">
      <c r="A3949" s="25"/>
      <c r="B3949">
        <v>3947</v>
      </c>
      <c r="C3949" s="9" t="s">
        <v>47</v>
      </c>
      <c r="D3949" s="25"/>
      <c r="E3949">
        <v>10</v>
      </c>
      <c r="F3949" s="25" t="str">
        <f>VLOOKUP(vAccountPlanning[[#This Row],[Type]],TableTypeAccount[],2)</f>
        <v>Liabilities</v>
      </c>
      <c r="H3949" t="b">
        <v>0</v>
      </c>
      <c r="I3949" s="25" t="s">
        <v>6289</v>
      </c>
    </row>
    <row r="3950" spans="1:9" x14ac:dyDescent="0.3">
      <c r="A3950" s="25"/>
      <c r="B3950">
        <v>3948</v>
      </c>
      <c r="C3950" s="9" t="s">
        <v>47</v>
      </c>
      <c r="D3950" s="25"/>
      <c r="E3950">
        <v>10</v>
      </c>
      <c r="F3950" s="25" t="str">
        <f>VLOOKUP(vAccountPlanning[[#This Row],[Type]],TableTypeAccount[],2)</f>
        <v>Liabilities</v>
      </c>
      <c r="H3950" t="b">
        <v>0</v>
      </c>
      <c r="I3950" s="25" t="s">
        <v>6290</v>
      </c>
    </row>
    <row r="3951" spans="1:9" x14ac:dyDescent="0.3">
      <c r="A3951" s="25"/>
      <c r="B3951">
        <v>3949</v>
      </c>
      <c r="C3951" s="9" t="s">
        <v>47</v>
      </c>
      <c r="D3951" s="25"/>
      <c r="E3951">
        <v>10</v>
      </c>
      <c r="F3951" s="25" t="str">
        <f>VLOOKUP(vAccountPlanning[[#This Row],[Type]],TableTypeAccount[],2)</f>
        <v>Liabilities</v>
      </c>
      <c r="H3951" t="b">
        <v>0</v>
      </c>
      <c r="I3951" s="25" t="s">
        <v>6291</v>
      </c>
    </row>
    <row r="3952" spans="1:9" x14ac:dyDescent="0.3">
      <c r="A3952" s="25"/>
      <c r="B3952">
        <v>3950</v>
      </c>
      <c r="C3952" s="9" t="s">
        <v>1215</v>
      </c>
      <c r="D3952" s="25"/>
      <c r="E3952">
        <v>10</v>
      </c>
      <c r="F3952" s="25" t="str">
        <f>VLOOKUP(vAccountPlanning[[#This Row],[Type]],TableTypeAccount[],2)</f>
        <v>Liabilities</v>
      </c>
      <c r="H3952" t="b">
        <v>0</v>
      </c>
      <c r="I3952" s="25" t="s">
        <v>6292</v>
      </c>
    </row>
    <row r="3953" spans="1:9" x14ac:dyDescent="0.3">
      <c r="A3953" s="25"/>
      <c r="B3953">
        <v>3951</v>
      </c>
      <c r="C3953" s="9" t="s">
        <v>1215</v>
      </c>
      <c r="D3953" s="25"/>
      <c r="E3953">
        <v>10</v>
      </c>
      <c r="F3953" s="25" t="str">
        <f>VLOOKUP(vAccountPlanning[[#This Row],[Type]],TableTypeAccount[],2)</f>
        <v>Liabilities</v>
      </c>
      <c r="H3953" t="b">
        <v>0</v>
      </c>
      <c r="I3953" s="25" t="s">
        <v>6293</v>
      </c>
    </row>
    <row r="3954" spans="1:9" x14ac:dyDescent="0.3">
      <c r="A3954" s="25"/>
      <c r="B3954">
        <v>3952</v>
      </c>
      <c r="C3954" s="9" t="s">
        <v>1215</v>
      </c>
      <c r="D3954" s="25"/>
      <c r="E3954">
        <v>10</v>
      </c>
      <c r="F3954" s="25" t="str">
        <f>VLOOKUP(vAccountPlanning[[#This Row],[Type]],TableTypeAccount[],2)</f>
        <v>Liabilities</v>
      </c>
      <c r="H3954" t="b">
        <v>0</v>
      </c>
      <c r="I3954" s="25" t="s">
        <v>6294</v>
      </c>
    </row>
    <row r="3955" spans="1:9" x14ac:dyDescent="0.3">
      <c r="A3955" s="25"/>
      <c r="B3955">
        <v>3953</v>
      </c>
      <c r="C3955" s="9" t="s">
        <v>1215</v>
      </c>
      <c r="D3955" s="25"/>
      <c r="E3955">
        <v>10</v>
      </c>
      <c r="F3955" s="25" t="str">
        <f>VLOOKUP(vAccountPlanning[[#This Row],[Type]],TableTypeAccount[],2)</f>
        <v>Liabilities</v>
      </c>
      <c r="H3955" t="b">
        <v>0</v>
      </c>
      <c r="I3955" s="25" t="s">
        <v>6295</v>
      </c>
    </row>
    <row r="3956" spans="1:9" x14ac:dyDescent="0.3">
      <c r="A3956" s="25"/>
      <c r="B3956">
        <v>3954</v>
      </c>
      <c r="C3956" s="9" t="s">
        <v>1215</v>
      </c>
      <c r="D3956" s="25"/>
      <c r="E3956">
        <v>10</v>
      </c>
      <c r="F3956" s="25" t="str">
        <f>VLOOKUP(vAccountPlanning[[#This Row],[Type]],TableTypeAccount[],2)</f>
        <v>Liabilities</v>
      </c>
      <c r="H3956" t="b">
        <v>0</v>
      </c>
      <c r="I3956" s="25" t="s">
        <v>6296</v>
      </c>
    </row>
    <row r="3957" spans="1:9" x14ac:dyDescent="0.3">
      <c r="A3957" s="25"/>
      <c r="B3957">
        <v>3955</v>
      </c>
      <c r="C3957" s="9" t="s">
        <v>1215</v>
      </c>
      <c r="D3957" s="25"/>
      <c r="E3957">
        <v>10</v>
      </c>
      <c r="F3957" s="25" t="str">
        <f>VLOOKUP(vAccountPlanning[[#This Row],[Type]],TableTypeAccount[],2)</f>
        <v>Liabilities</v>
      </c>
      <c r="H3957" t="b">
        <v>0</v>
      </c>
      <c r="I3957" s="25" t="s">
        <v>6297</v>
      </c>
    </row>
    <row r="3958" spans="1:9" x14ac:dyDescent="0.3">
      <c r="A3958" s="25"/>
      <c r="B3958">
        <v>3956</v>
      </c>
      <c r="C3958" s="9" t="s">
        <v>1215</v>
      </c>
      <c r="D3958" s="25"/>
      <c r="E3958">
        <v>10</v>
      </c>
      <c r="F3958" s="25" t="str">
        <f>VLOOKUP(vAccountPlanning[[#This Row],[Type]],TableTypeAccount[],2)</f>
        <v>Liabilities</v>
      </c>
      <c r="H3958" t="b">
        <v>0</v>
      </c>
      <c r="I3958" s="25" t="s">
        <v>6298</v>
      </c>
    </row>
    <row r="3959" spans="1:9" x14ac:dyDescent="0.3">
      <c r="A3959" s="25"/>
      <c r="B3959">
        <v>3957</v>
      </c>
      <c r="C3959" s="9" t="s">
        <v>1215</v>
      </c>
      <c r="D3959" s="25"/>
      <c r="E3959">
        <v>10</v>
      </c>
      <c r="F3959" s="25" t="str">
        <f>VLOOKUP(vAccountPlanning[[#This Row],[Type]],TableTypeAccount[],2)</f>
        <v>Liabilities</v>
      </c>
      <c r="H3959" t="b">
        <v>0</v>
      </c>
      <c r="I3959" s="25" t="s">
        <v>6299</v>
      </c>
    </row>
    <row r="3960" spans="1:9" x14ac:dyDescent="0.3">
      <c r="A3960" s="25"/>
      <c r="B3960">
        <v>3958</v>
      </c>
      <c r="C3960" s="9" t="s">
        <v>1215</v>
      </c>
      <c r="D3960" s="25"/>
      <c r="E3960">
        <v>10</v>
      </c>
      <c r="F3960" s="25" t="str">
        <f>VLOOKUP(vAccountPlanning[[#This Row],[Type]],TableTypeAccount[],2)</f>
        <v>Liabilities</v>
      </c>
      <c r="H3960" t="b">
        <v>0</v>
      </c>
      <c r="I3960" s="25" t="s">
        <v>6300</v>
      </c>
    </row>
    <row r="3961" spans="1:9" x14ac:dyDescent="0.3">
      <c r="A3961" s="25"/>
      <c r="B3961">
        <v>3959</v>
      </c>
      <c r="C3961" s="9" t="s">
        <v>1215</v>
      </c>
      <c r="D3961" s="25"/>
      <c r="E3961">
        <v>10</v>
      </c>
      <c r="F3961" s="25" t="str">
        <f>VLOOKUP(vAccountPlanning[[#This Row],[Type]],TableTypeAccount[],2)</f>
        <v>Liabilities</v>
      </c>
      <c r="H3961" t="b">
        <v>0</v>
      </c>
      <c r="I3961" s="25" t="s">
        <v>6301</v>
      </c>
    </row>
    <row r="3962" spans="1:9" x14ac:dyDescent="0.3">
      <c r="A3962" s="25"/>
      <c r="B3962">
        <v>3960</v>
      </c>
      <c r="C3962" s="9" t="s">
        <v>1215</v>
      </c>
      <c r="D3962" s="25"/>
      <c r="E3962">
        <v>10</v>
      </c>
      <c r="F3962" s="25" t="str">
        <f>VLOOKUP(vAccountPlanning[[#This Row],[Type]],TableTypeAccount[],2)</f>
        <v>Liabilities</v>
      </c>
      <c r="H3962" t="b">
        <v>0</v>
      </c>
      <c r="I3962" s="25" t="s">
        <v>6302</v>
      </c>
    </row>
    <row r="3963" spans="1:9" x14ac:dyDescent="0.3">
      <c r="A3963" s="25"/>
      <c r="B3963">
        <v>3961</v>
      </c>
      <c r="C3963" s="9" t="s">
        <v>1215</v>
      </c>
      <c r="D3963" s="25"/>
      <c r="E3963">
        <v>10</v>
      </c>
      <c r="F3963" s="25" t="str">
        <f>VLOOKUP(vAccountPlanning[[#This Row],[Type]],TableTypeAccount[],2)</f>
        <v>Liabilities</v>
      </c>
      <c r="H3963" t="b">
        <v>0</v>
      </c>
      <c r="I3963" s="25" t="s">
        <v>6303</v>
      </c>
    </row>
    <row r="3964" spans="1:9" x14ac:dyDescent="0.3">
      <c r="A3964" s="25"/>
      <c r="B3964">
        <v>3962</v>
      </c>
      <c r="C3964" s="9" t="s">
        <v>1215</v>
      </c>
      <c r="D3964" s="25"/>
      <c r="E3964">
        <v>10</v>
      </c>
      <c r="F3964" s="25" t="str">
        <f>VLOOKUP(vAccountPlanning[[#This Row],[Type]],TableTypeAccount[],2)</f>
        <v>Liabilities</v>
      </c>
      <c r="H3964" t="b">
        <v>0</v>
      </c>
      <c r="I3964" s="25" t="s">
        <v>6304</v>
      </c>
    </row>
    <row r="3965" spans="1:9" x14ac:dyDescent="0.3">
      <c r="A3965" s="25"/>
      <c r="B3965">
        <v>3963</v>
      </c>
      <c r="C3965" s="9" t="s">
        <v>1215</v>
      </c>
      <c r="D3965" s="25"/>
      <c r="E3965">
        <v>10</v>
      </c>
      <c r="F3965" s="25" t="str">
        <f>VLOOKUP(vAccountPlanning[[#This Row],[Type]],TableTypeAccount[],2)</f>
        <v>Liabilities</v>
      </c>
      <c r="H3965" t="b">
        <v>0</v>
      </c>
      <c r="I3965" s="25" t="s">
        <v>6305</v>
      </c>
    </row>
    <row r="3966" spans="1:9" x14ac:dyDescent="0.3">
      <c r="A3966" s="25"/>
      <c r="B3966">
        <v>3964</v>
      </c>
      <c r="C3966" s="9" t="s">
        <v>1215</v>
      </c>
      <c r="D3966" s="25"/>
      <c r="E3966">
        <v>10</v>
      </c>
      <c r="F3966" s="25" t="str">
        <f>VLOOKUP(vAccountPlanning[[#This Row],[Type]],TableTypeAccount[],2)</f>
        <v>Liabilities</v>
      </c>
      <c r="H3966" t="b">
        <v>0</v>
      </c>
      <c r="I3966" s="25" t="s">
        <v>6306</v>
      </c>
    </row>
    <row r="3967" spans="1:9" x14ac:dyDescent="0.3">
      <c r="A3967" s="25"/>
      <c r="B3967">
        <v>3965</v>
      </c>
      <c r="C3967" s="9" t="s">
        <v>1215</v>
      </c>
      <c r="D3967" s="25"/>
      <c r="E3967">
        <v>10</v>
      </c>
      <c r="F3967" s="25" t="str">
        <f>VLOOKUP(vAccountPlanning[[#This Row],[Type]],TableTypeAccount[],2)</f>
        <v>Liabilities</v>
      </c>
      <c r="H3967" t="b">
        <v>0</v>
      </c>
      <c r="I3967" s="25" t="s">
        <v>6307</v>
      </c>
    </row>
    <row r="3968" spans="1:9" x14ac:dyDescent="0.3">
      <c r="A3968" s="25"/>
      <c r="B3968">
        <v>3966</v>
      </c>
      <c r="C3968" s="9" t="s">
        <v>1215</v>
      </c>
      <c r="D3968" s="25"/>
      <c r="E3968">
        <v>10</v>
      </c>
      <c r="F3968" s="25" t="str">
        <f>VLOOKUP(vAccountPlanning[[#This Row],[Type]],TableTypeAccount[],2)</f>
        <v>Liabilities</v>
      </c>
      <c r="H3968" t="b">
        <v>0</v>
      </c>
      <c r="I3968" s="25" t="s">
        <v>6308</v>
      </c>
    </row>
    <row r="3969" spans="1:9" x14ac:dyDescent="0.3">
      <c r="A3969" s="25"/>
      <c r="B3969">
        <v>3967</v>
      </c>
      <c r="C3969" s="9" t="s">
        <v>1215</v>
      </c>
      <c r="D3969" s="25"/>
      <c r="E3969">
        <v>10</v>
      </c>
      <c r="F3969" s="25" t="str">
        <f>VLOOKUP(vAccountPlanning[[#This Row],[Type]],TableTypeAccount[],2)</f>
        <v>Liabilities</v>
      </c>
      <c r="H3969" t="b">
        <v>0</v>
      </c>
      <c r="I3969" s="25" t="s">
        <v>6309</v>
      </c>
    </row>
    <row r="3970" spans="1:9" x14ac:dyDescent="0.3">
      <c r="A3970" s="25"/>
      <c r="B3970">
        <v>3968</v>
      </c>
      <c r="C3970" s="9" t="s">
        <v>1215</v>
      </c>
      <c r="D3970" s="25"/>
      <c r="E3970">
        <v>10</v>
      </c>
      <c r="F3970" s="25" t="str">
        <f>VLOOKUP(vAccountPlanning[[#This Row],[Type]],TableTypeAccount[],2)</f>
        <v>Liabilities</v>
      </c>
      <c r="H3970" t="b">
        <v>0</v>
      </c>
      <c r="I3970" s="25" t="s">
        <v>6310</v>
      </c>
    </row>
    <row r="3971" spans="1:9" x14ac:dyDescent="0.3">
      <c r="A3971" s="25"/>
      <c r="B3971">
        <v>3969</v>
      </c>
      <c r="C3971" s="9" t="s">
        <v>1215</v>
      </c>
      <c r="D3971" s="25"/>
      <c r="E3971">
        <v>10</v>
      </c>
      <c r="F3971" s="25" t="str">
        <f>VLOOKUP(vAccountPlanning[[#This Row],[Type]],TableTypeAccount[],2)</f>
        <v>Liabilities</v>
      </c>
      <c r="H3971" t="b">
        <v>0</v>
      </c>
      <c r="I3971" s="25" t="s">
        <v>6311</v>
      </c>
    </row>
    <row r="3972" spans="1:9" x14ac:dyDescent="0.3">
      <c r="A3972" s="25"/>
      <c r="B3972">
        <v>3970</v>
      </c>
      <c r="C3972" s="9" t="s">
        <v>1215</v>
      </c>
      <c r="D3972" s="25"/>
      <c r="E3972">
        <v>10</v>
      </c>
      <c r="F3972" s="25" t="str">
        <f>VLOOKUP(vAccountPlanning[[#This Row],[Type]],TableTypeAccount[],2)</f>
        <v>Liabilities</v>
      </c>
      <c r="H3972" t="b">
        <v>0</v>
      </c>
      <c r="I3972" s="25" t="s">
        <v>6312</v>
      </c>
    </row>
    <row r="3973" spans="1:9" x14ac:dyDescent="0.3">
      <c r="A3973" s="25"/>
      <c r="B3973">
        <v>3971</v>
      </c>
      <c r="C3973" s="9" t="s">
        <v>1215</v>
      </c>
      <c r="D3973" s="25"/>
      <c r="E3973">
        <v>10</v>
      </c>
      <c r="F3973" s="25" t="str">
        <f>VLOOKUP(vAccountPlanning[[#This Row],[Type]],TableTypeAccount[],2)</f>
        <v>Liabilities</v>
      </c>
      <c r="H3973" t="b">
        <v>0</v>
      </c>
      <c r="I3973" s="25" t="s">
        <v>6313</v>
      </c>
    </row>
    <row r="3974" spans="1:9" x14ac:dyDescent="0.3">
      <c r="A3974" s="25"/>
      <c r="B3974">
        <v>3972</v>
      </c>
      <c r="C3974" s="9" t="s">
        <v>1215</v>
      </c>
      <c r="D3974" s="25"/>
      <c r="E3974">
        <v>10</v>
      </c>
      <c r="F3974" s="25" t="str">
        <f>VLOOKUP(vAccountPlanning[[#This Row],[Type]],TableTypeAccount[],2)</f>
        <v>Liabilities</v>
      </c>
      <c r="H3974" t="b">
        <v>0</v>
      </c>
      <c r="I3974" s="25" t="s">
        <v>6314</v>
      </c>
    </row>
    <row r="3975" spans="1:9" x14ac:dyDescent="0.3">
      <c r="A3975" s="25"/>
      <c r="B3975">
        <v>3973</v>
      </c>
      <c r="C3975" s="9" t="s">
        <v>1215</v>
      </c>
      <c r="D3975" s="25"/>
      <c r="E3975">
        <v>10</v>
      </c>
      <c r="F3975" s="25" t="str">
        <f>VLOOKUP(vAccountPlanning[[#This Row],[Type]],TableTypeAccount[],2)</f>
        <v>Liabilities</v>
      </c>
      <c r="H3975" t="b">
        <v>0</v>
      </c>
      <c r="I3975" s="25" t="s">
        <v>6315</v>
      </c>
    </row>
    <row r="3976" spans="1:9" x14ac:dyDescent="0.3">
      <c r="A3976" s="25"/>
      <c r="B3976">
        <v>3974</v>
      </c>
      <c r="C3976" s="9" t="s">
        <v>1215</v>
      </c>
      <c r="D3976" s="25"/>
      <c r="E3976">
        <v>10</v>
      </c>
      <c r="F3976" s="25" t="str">
        <f>VLOOKUP(vAccountPlanning[[#This Row],[Type]],TableTypeAccount[],2)</f>
        <v>Liabilities</v>
      </c>
      <c r="H3976" t="b">
        <v>0</v>
      </c>
      <c r="I3976" s="25" t="s">
        <v>6316</v>
      </c>
    </row>
    <row r="3977" spans="1:9" x14ac:dyDescent="0.3">
      <c r="A3977" s="25"/>
      <c r="B3977">
        <v>3975</v>
      </c>
      <c r="C3977" s="9" t="s">
        <v>1215</v>
      </c>
      <c r="D3977" s="25"/>
      <c r="E3977">
        <v>10</v>
      </c>
      <c r="F3977" s="25" t="str">
        <f>VLOOKUP(vAccountPlanning[[#This Row],[Type]],TableTypeAccount[],2)</f>
        <v>Liabilities</v>
      </c>
      <c r="H3977" t="b">
        <v>0</v>
      </c>
      <c r="I3977" s="25" t="s">
        <v>6317</v>
      </c>
    </row>
    <row r="3978" spans="1:9" x14ac:dyDescent="0.3">
      <c r="A3978" s="25"/>
      <c r="B3978">
        <v>3976</v>
      </c>
      <c r="C3978" s="9" t="s">
        <v>1215</v>
      </c>
      <c r="D3978" s="25"/>
      <c r="E3978">
        <v>10</v>
      </c>
      <c r="F3978" s="25" t="str">
        <f>VLOOKUP(vAccountPlanning[[#This Row],[Type]],TableTypeAccount[],2)</f>
        <v>Liabilities</v>
      </c>
      <c r="H3978" t="b">
        <v>0</v>
      </c>
      <c r="I3978" s="25" t="s">
        <v>6318</v>
      </c>
    </row>
    <row r="3979" spans="1:9" x14ac:dyDescent="0.3">
      <c r="A3979" s="25"/>
      <c r="B3979">
        <v>3977</v>
      </c>
      <c r="C3979" s="9" t="s">
        <v>1215</v>
      </c>
      <c r="D3979" s="25"/>
      <c r="E3979">
        <v>10</v>
      </c>
      <c r="F3979" s="25" t="str">
        <f>VLOOKUP(vAccountPlanning[[#This Row],[Type]],TableTypeAccount[],2)</f>
        <v>Liabilities</v>
      </c>
      <c r="H3979" t="b">
        <v>0</v>
      </c>
      <c r="I3979" s="25" t="s">
        <v>6319</v>
      </c>
    </row>
    <row r="3980" spans="1:9" x14ac:dyDescent="0.3">
      <c r="A3980" s="25"/>
      <c r="B3980">
        <v>3978</v>
      </c>
      <c r="C3980" s="9" t="s">
        <v>1215</v>
      </c>
      <c r="D3980" s="25"/>
      <c r="E3980">
        <v>10</v>
      </c>
      <c r="F3980" s="25" t="str">
        <f>VLOOKUP(vAccountPlanning[[#This Row],[Type]],TableTypeAccount[],2)</f>
        <v>Liabilities</v>
      </c>
      <c r="H3980" t="b">
        <v>0</v>
      </c>
      <c r="I3980" s="25" t="s">
        <v>6320</v>
      </c>
    </row>
    <row r="3981" spans="1:9" x14ac:dyDescent="0.3">
      <c r="A3981" s="25"/>
      <c r="B3981">
        <v>3979</v>
      </c>
      <c r="C3981" s="9" t="s">
        <v>1215</v>
      </c>
      <c r="D3981" s="25"/>
      <c r="E3981">
        <v>10</v>
      </c>
      <c r="F3981" s="25" t="str">
        <f>VLOOKUP(vAccountPlanning[[#This Row],[Type]],TableTypeAccount[],2)</f>
        <v>Liabilities</v>
      </c>
      <c r="H3981" t="b">
        <v>0</v>
      </c>
      <c r="I3981" s="25" t="s">
        <v>6321</v>
      </c>
    </row>
    <row r="3982" spans="1:9" x14ac:dyDescent="0.3">
      <c r="A3982" s="25"/>
      <c r="B3982">
        <v>3980</v>
      </c>
      <c r="C3982" s="9" t="s">
        <v>1215</v>
      </c>
      <c r="D3982" s="25"/>
      <c r="E3982">
        <v>10</v>
      </c>
      <c r="F3982" s="25" t="str">
        <f>VLOOKUP(vAccountPlanning[[#This Row],[Type]],TableTypeAccount[],2)</f>
        <v>Liabilities</v>
      </c>
      <c r="H3982" t="b">
        <v>0</v>
      </c>
      <c r="I3982" s="25" t="s">
        <v>6322</v>
      </c>
    </row>
    <row r="3983" spans="1:9" x14ac:dyDescent="0.3">
      <c r="A3983" s="25"/>
      <c r="B3983">
        <v>3981</v>
      </c>
      <c r="C3983" s="9" t="s">
        <v>1215</v>
      </c>
      <c r="D3983" s="25"/>
      <c r="E3983">
        <v>10</v>
      </c>
      <c r="F3983" s="25" t="str">
        <f>VLOOKUP(vAccountPlanning[[#This Row],[Type]],TableTypeAccount[],2)</f>
        <v>Liabilities</v>
      </c>
      <c r="H3983" t="b">
        <v>0</v>
      </c>
      <c r="I3983" s="25" t="s">
        <v>6323</v>
      </c>
    </row>
    <row r="3984" spans="1:9" x14ac:dyDescent="0.3">
      <c r="A3984" s="25"/>
      <c r="B3984">
        <v>3982</v>
      </c>
      <c r="C3984" s="9" t="s">
        <v>1215</v>
      </c>
      <c r="D3984" s="25"/>
      <c r="E3984">
        <v>10</v>
      </c>
      <c r="F3984" s="25" t="str">
        <f>VLOOKUP(vAccountPlanning[[#This Row],[Type]],TableTypeAccount[],2)</f>
        <v>Liabilities</v>
      </c>
      <c r="H3984" t="b">
        <v>0</v>
      </c>
      <c r="I3984" s="25" t="s">
        <v>6324</v>
      </c>
    </row>
    <row r="3985" spans="1:9" x14ac:dyDescent="0.3">
      <c r="A3985" s="25"/>
      <c r="B3985">
        <v>3983</v>
      </c>
      <c r="C3985" s="9" t="s">
        <v>1215</v>
      </c>
      <c r="D3985" s="25"/>
      <c r="E3985">
        <v>10</v>
      </c>
      <c r="F3985" s="25" t="str">
        <f>VLOOKUP(vAccountPlanning[[#This Row],[Type]],TableTypeAccount[],2)</f>
        <v>Liabilities</v>
      </c>
      <c r="H3985" t="b">
        <v>0</v>
      </c>
      <c r="I3985" s="25" t="s">
        <v>6325</v>
      </c>
    </row>
    <row r="3986" spans="1:9" x14ac:dyDescent="0.3">
      <c r="A3986" s="25"/>
      <c r="B3986">
        <v>3984</v>
      </c>
      <c r="C3986" s="9" t="s">
        <v>1215</v>
      </c>
      <c r="D3986" s="25"/>
      <c r="E3986">
        <v>10</v>
      </c>
      <c r="F3986" s="25" t="str">
        <f>VLOOKUP(vAccountPlanning[[#This Row],[Type]],TableTypeAccount[],2)</f>
        <v>Liabilities</v>
      </c>
      <c r="H3986" t="b">
        <v>0</v>
      </c>
      <c r="I3986" s="25" t="s">
        <v>6326</v>
      </c>
    </row>
    <row r="3987" spans="1:9" x14ac:dyDescent="0.3">
      <c r="A3987" s="25"/>
      <c r="B3987">
        <v>3985</v>
      </c>
      <c r="C3987" s="9" t="s">
        <v>1215</v>
      </c>
      <c r="D3987" s="25"/>
      <c r="E3987">
        <v>10</v>
      </c>
      <c r="F3987" s="25" t="str">
        <f>VLOOKUP(vAccountPlanning[[#This Row],[Type]],TableTypeAccount[],2)</f>
        <v>Liabilities</v>
      </c>
      <c r="H3987" t="b">
        <v>0</v>
      </c>
      <c r="I3987" s="25" t="s">
        <v>6327</v>
      </c>
    </row>
    <row r="3988" spans="1:9" x14ac:dyDescent="0.3">
      <c r="A3988" s="25"/>
      <c r="B3988">
        <v>3986</v>
      </c>
      <c r="C3988" s="9" t="s">
        <v>1215</v>
      </c>
      <c r="D3988" s="25"/>
      <c r="E3988">
        <v>10</v>
      </c>
      <c r="F3988" s="25" t="str">
        <f>VLOOKUP(vAccountPlanning[[#This Row],[Type]],TableTypeAccount[],2)</f>
        <v>Liabilities</v>
      </c>
      <c r="H3988" t="b">
        <v>0</v>
      </c>
      <c r="I3988" s="25" t="s">
        <v>6328</v>
      </c>
    </row>
    <row r="3989" spans="1:9" x14ac:dyDescent="0.3">
      <c r="A3989" s="25"/>
      <c r="B3989">
        <v>3987</v>
      </c>
      <c r="C3989" s="9" t="s">
        <v>1215</v>
      </c>
      <c r="D3989" s="25"/>
      <c r="E3989">
        <v>10</v>
      </c>
      <c r="F3989" s="25" t="str">
        <f>VLOOKUP(vAccountPlanning[[#This Row],[Type]],TableTypeAccount[],2)</f>
        <v>Liabilities</v>
      </c>
      <c r="H3989" t="b">
        <v>0</v>
      </c>
      <c r="I3989" s="25" t="s">
        <v>6329</v>
      </c>
    </row>
    <row r="3990" spans="1:9" x14ac:dyDescent="0.3">
      <c r="A3990" s="25"/>
      <c r="B3990">
        <v>3988</v>
      </c>
      <c r="C3990" s="9" t="s">
        <v>1215</v>
      </c>
      <c r="D3990" s="25"/>
      <c r="E3990">
        <v>10</v>
      </c>
      <c r="F3990" s="25" t="str">
        <f>VLOOKUP(vAccountPlanning[[#This Row],[Type]],TableTypeAccount[],2)</f>
        <v>Liabilities</v>
      </c>
      <c r="H3990" t="b">
        <v>0</v>
      </c>
      <c r="I3990" s="25" t="s">
        <v>6330</v>
      </c>
    </row>
    <row r="3991" spans="1:9" x14ac:dyDescent="0.3">
      <c r="A3991" s="25"/>
      <c r="B3991">
        <v>3989</v>
      </c>
      <c r="C3991" s="9" t="s">
        <v>1215</v>
      </c>
      <c r="D3991" s="25"/>
      <c r="E3991">
        <v>10</v>
      </c>
      <c r="F3991" s="25" t="str">
        <f>VLOOKUP(vAccountPlanning[[#This Row],[Type]],TableTypeAccount[],2)</f>
        <v>Liabilities</v>
      </c>
      <c r="H3991" t="b">
        <v>0</v>
      </c>
      <c r="I3991" s="25" t="s">
        <v>6331</v>
      </c>
    </row>
    <row r="3992" spans="1:9" x14ac:dyDescent="0.3">
      <c r="A3992" s="25"/>
      <c r="B3992">
        <v>3990</v>
      </c>
      <c r="C3992" s="9" t="s">
        <v>1215</v>
      </c>
      <c r="D3992" s="25"/>
      <c r="E3992">
        <v>10</v>
      </c>
      <c r="F3992" s="25" t="str">
        <f>VLOOKUP(vAccountPlanning[[#This Row],[Type]],TableTypeAccount[],2)</f>
        <v>Liabilities</v>
      </c>
      <c r="H3992" t="b">
        <v>0</v>
      </c>
      <c r="I3992" s="25" t="s">
        <v>6332</v>
      </c>
    </row>
    <row r="3993" spans="1:9" x14ac:dyDescent="0.3">
      <c r="A3993" s="25"/>
      <c r="B3993">
        <v>3991</v>
      </c>
      <c r="C3993" s="9" t="s">
        <v>1215</v>
      </c>
      <c r="D3993" s="25"/>
      <c r="E3993">
        <v>10</v>
      </c>
      <c r="F3993" s="25" t="str">
        <f>VLOOKUP(vAccountPlanning[[#This Row],[Type]],TableTypeAccount[],2)</f>
        <v>Liabilities</v>
      </c>
      <c r="H3993" t="b">
        <v>0</v>
      </c>
      <c r="I3993" s="25" t="s">
        <v>6333</v>
      </c>
    </row>
    <row r="3994" spans="1:9" x14ac:dyDescent="0.3">
      <c r="A3994" s="25"/>
      <c r="B3994">
        <v>3992</v>
      </c>
      <c r="C3994" s="9" t="s">
        <v>1215</v>
      </c>
      <c r="D3994" s="25"/>
      <c r="E3994">
        <v>10</v>
      </c>
      <c r="F3994" s="25" t="str">
        <f>VLOOKUP(vAccountPlanning[[#This Row],[Type]],TableTypeAccount[],2)</f>
        <v>Liabilities</v>
      </c>
      <c r="H3994" t="b">
        <v>0</v>
      </c>
      <c r="I3994" s="25" t="s">
        <v>6334</v>
      </c>
    </row>
    <row r="3995" spans="1:9" x14ac:dyDescent="0.3">
      <c r="A3995" s="25"/>
      <c r="B3995">
        <v>3993</v>
      </c>
      <c r="C3995" s="9" t="s">
        <v>1215</v>
      </c>
      <c r="D3995" s="25"/>
      <c r="E3995">
        <v>10</v>
      </c>
      <c r="F3995" s="25" t="str">
        <f>VLOOKUP(vAccountPlanning[[#This Row],[Type]],TableTypeAccount[],2)</f>
        <v>Liabilities</v>
      </c>
      <c r="H3995" t="b">
        <v>0</v>
      </c>
      <c r="I3995" s="25" t="s">
        <v>6335</v>
      </c>
    </row>
    <row r="3996" spans="1:9" x14ac:dyDescent="0.3">
      <c r="A3996" s="25"/>
      <c r="B3996">
        <v>3994</v>
      </c>
      <c r="C3996" s="9" t="s">
        <v>1215</v>
      </c>
      <c r="D3996" s="25"/>
      <c r="E3996">
        <v>10</v>
      </c>
      <c r="F3996" s="25" t="str">
        <f>VLOOKUP(vAccountPlanning[[#This Row],[Type]],TableTypeAccount[],2)</f>
        <v>Liabilities</v>
      </c>
      <c r="H3996" t="b">
        <v>0</v>
      </c>
      <c r="I3996" s="25" t="s">
        <v>6336</v>
      </c>
    </row>
    <row r="3997" spans="1:9" x14ac:dyDescent="0.3">
      <c r="A3997" s="25"/>
      <c r="B3997">
        <v>3995</v>
      </c>
      <c r="C3997" s="9" t="s">
        <v>1215</v>
      </c>
      <c r="D3997" s="25"/>
      <c r="E3997">
        <v>10</v>
      </c>
      <c r="F3997" s="25" t="str">
        <f>VLOOKUP(vAccountPlanning[[#This Row],[Type]],TableTypeAccount[],2)</f>
        <v>Liabilities</v>
      </c>
      <c r="H3997" t="b">
        <v>0</v>
      </c>
      <c r="I3997" s="25" t="s">
        <v>6337</v>
      </c>
    </row>
    <row r="3998" spans="1:9" x14ac:dyDescent="0.3">
      <c r="A3998" s="25"/>
      <c r="B3998">
        <v>3996</v>
      </c>
      <c r="C3998" s="9" t="s">
        <v>1215</v>
      </c>
      <c r="D3998" s="25"/>
      <c r="E3998">
        <v>10</v>
      </c>
      <c r="F3998" s="25" t="str">
        <f>VLOOKUP(vAccountPlanning[[#This Row],[Type]],TableTypeAccount[],2)</f>
        <v>Liabilities</v>
      </c>
      <c r="H3998" t="b">
        <v>0</v>
      </c>
      <c r="I3998" s="25" t="s">
        <v>6338</v>
      </c>
    </row>
    <row r="3999" spans="1:9" x14ac:dyDescent="0.3">
      <c r="A3999" s="25"/>
      <c r="B3999">
        <v>3997</v>
      </c>
      <c r="C3999" s="9" t="s">
        <v>1215</v>
      </c>
      <c r="D3999" s="25"/>
      <c r="E3999">
        <v>10</v>
      </c>
      <c r="F3999" s="25" t="str">
        <f>VLOOKUP(vAccountPlanning[[#This Row],[Type]],TableTypeAccount[],2)</f>
        <v>Liabilities</v>
      </c>
      <c r="H3999" t="b">
        <v>0</v>
      </c>
      <c r="I3999" s="25" t="s">
        <v>6339</v>
      </c>
    </row>
    <row r="4000" spans="1:9" x14ac:dyDescent="0.3">
      <c r="A4000" s="25"/>
      <c r="B4000">
        <v>3998</v>
      </c>
      <c r="C4000" s="9" t="s">
        <v>1215</v>
      </c>
      <c r="D4000" s="25"/>
      <c r="E4000">
        <v>10</v>
      </c>
      <c r="F4000" s="25" t="str">
        <f>VLOOKUP(vAccountPlanning[[#This Row],[Type]],TableTypeAccount[],2)</f>
        <v>Liabilities</v>
      </c>
      <c r="H4000" t="b">
        <v>0</v>
      </c>
      <c r="I4000" s="25" t="s">
        <v>6340</v>
      </c>
    </row>
    <row r="4001" spans="1:9" x14ac:dyDescent="0.3">
      <c r="A4001" s="25"/>
      <c r="B4001">
        <v>3999</v>
      </c>
      <c r="C4001" s="9" t="s">
        <v>1215</v>
      </c>
      <c r="D4001" s="25"/>
      <c r="E4001">
        <v>10</v>
      </c>
      <c r="F4001" s="25" t="str">
        <f>VLOOKUP(vAccountPlanning[[#This Row],[Type]],TableTypeAccount[],2)</f>
        <v>Liabilities</v>
      </c>
      <c r="H4001" t="b">
        <v>0</v>
      </c>
      <c r="I4001" s="25" t="s">
        <v>6341</v>
      </c>
    </row>
    <row r="4002" spans="1:9" x14ac:dyDescent="0.3">
      <c r="A4002" s="25"/>
      <c r="B4002">
        <v>4000</v>
      </c>
      <c r="C4002" s="9" t="s">
        <v>4</v>
      </c>
      <c r="D4002" s="25"/>
      <c r="E4002">
        <v>20</v>
      </c>
      <c r="F4002" s="25" t="str">
        <f>VLOOKUP(vAccountPlanning[[#This Row],[Type]],TableTypeAccount[],2)</f>
        <v>Income</v>
      </c>
      <c r="H4002" t="b">
        <v>1</v>
      </c>
      <c r="I4002" s="25" t="s">
        <v>6342</v>
      </c>
    </row>
    <row r="4003" spans="1:9" x14ac:dyDescent="0.3">
      <c r="A4003" s="25"/>
      <c r="B4003">
        <v>4001</v>
      </c>
      <c r="C4003" s="9" t="s">
        <v>4</v>
      </c>
      <c r="D4003" s="25"/>
      <c r="E4003">
        <v>20</v>
      </c>
      <c r="F4003" s="25" t="str">
        <f>VLOOKUP(vAccountPlanning[[#This Row],[Type]],TableTypeAccount[],2)</f>
        <v>Income</v>
      </c>
      <c r="H4003" t="b">
        <v>0</v>
      </c>
      <c r="I4003" s="25" t="s">
        <v>6343</v>
      </c>
    </row>
    <row r="4004" spans="1:9" x14ac:dyDescent="0.3">
      <c r="A4004" s="25"/>
      <c r="B4004">
        <v>4002</v>
      </c>
      <c r="C4004" s="9" t="s">
        <v>4</v>
      </c>
      <c r="D4004" s="25"/>
      <c r="E4004">
        <v>20</v>
      </c>
      <c r="F4004" s="25" t="str">
        <f>VLOOKUP(vAccountPlanning[[#This Row],[Type]],TableTypeAccount[],2)</f>
        <v>Income</v>
      </c>
      <c r="H4004" t="b">
        <v>0</v>
      </c>
      <c r="I4004" s="25" t="s">
        <v>6344</v>
      </c>
    </row>
    <row r="4005" spans="1:9" x14ac:dyDescent="0.3">
      <c r="A4005" s="25"/>
      <c r="B4005">
        <v>4003</v>
      </c>
      <c r="C4005" s="9" t="s">
        <v>4</v>
      </c>
      <c r="D4005" s="25"/>
      <c r="E4005">
        <v>20</v>
      </c>
      <c r="F4005" s="25" t="str">
        <f>VLOOKUP(vAccountPlanning[[#This Row],[Type]],TableTypeAccount[],2)</f>
        <v>Income</v>
      </c>
      <c r="H4005" t="b">
        <v>0</v>
      </c>
      <c r="I4005" s="25" t="s">
        <v>6345</v>
      </c>
    </row>
    <row r="4006" spans="1:9" x14ac:dyDescent="0.3">
      <c r="A4006" s="25"/>
      <c r="B4006">
        <v>4004</v>
      </c>
      <c r="C4006" s="9" t="s">
        <v>4</v>
      </c>
      <c r="D4006" s="25"/>
      <c r="E4006">
        <v>20</v>
      </c>
      <c r="F4006" s="25" t="str">
        <f>VLOOKUP(vAccountPlanning[[#This Row],[Type]],TableTypeAccount[],2)</f>
        <v>Income</v>
      </c>
      <c r="H4006" t="b">
        <v>0</v>
      </c>
      <c r="I4006" s="25" t="s">
        <v>6346</v>
      </c>
    </row>
    <row r="4007" spans="1:9" x14ac:dyDescent="0.3">
      <c r="A4007" s="25"/>
      <c r="B4007">
        <v>4005</v>
      </c>
      <c r="C4007" s="9" t="s">
        <v>4</v>
      </c>
      <c r="D4007" s="25"/>
      <c r="E4007">
        <v>20</v>
      </c>
      <c r="F4007" s="25" t="str">
        <f>VLOOKUP(vAccountPlanning[[#This Row],[Type]],TableTypeAccount[],2)</f>
        <v>Income</v>
      </c>
      <c r="H4007" t="b">
        <v>0</v>
      </c>
      <c r="I4007" s="25" t="s">
        <v>6347</v>
      </c>
    </row>
    <row r="4008" spans="1:9" x14ac:dyDescent="0.3">
      <c r="A4008" s="25"/>
      <c r="B4008">
        <v>4006</v>
      </c>
      <c r="C4008" s="9" t="s">
        <v>4</v>
      </c>
      <c r="D4008" s="25"/>
      <c r="E4008">
        <v>20</v>
      </c>
      <c r="F4008" s="25" t="str">
        <f>VLOOKUP(vAccountPlanning[[#This Row],[Type]],TableTypeAccount[],2)</f>
        <v>Income</v>
      </c>
      <c r="H4008" t="b">
        <v>0</v>
      </c>
      <c r="I4008" s="25" t="s">
        <v>6348</v>
      </c>
    </row>
    <row r="4009" spans="1:9" x14ac:dyDescent="0.3">
      <c r="A4009" s="25"/>
      <c r="B4009">
        <v>4007</v>
      </c>
      <c r="C4009" s="9" t="s">
        <v>4</v>
      </c>
      <c r="D4009" s="25"/>
      <c r="E4009">
        <v>20</v>
      </c>
      <c r="F4009" s="25" t="str">
        <f>VLOOKUP(vAccountPlanning[[#This Row],[Type]],TableTypeAccount[],2)</f>
        <v>Income</v>
      </c>
      <c r="H4009" t="b">
        <v>0</v>
      </c>
      <c r="I4009" s="25" t="s">
        <v>6349</v>
      </c>
    </row>
    <row r="4010" spans="1:9" x14ac:dyDescent="0.3">
      <c r="A4010" s="25"/>
      <c r="B4010">
        <v>4008</v>
      </c>
      <c r="C4010" s="9" t="s">
        <v>4</v>
      </c>
      <c r="D4010" s="25"/>
      <c r="E4010">
        <v>20</v>
      </c>
      <c r="F4010" s="25" t="str">
        <f>VLOOKUP(vAccountPlanning[[#This Row],[Type]],TableTypeAccount[],2)</f>
        <v>Income</v>
      </c>
      <c r="H4010" t="b">
        <v>0</v>
      </c>
      <c r="I4010" s="25" t="s">
        <v>6350</v>
      </c>
    </row>
    <row r="4011" spans="1:9" x14ac:dyDescent="0.3">
      <c r="A4011" s="25"/>
      <c r="B4011">
        <v>4009</v>
      </c>
      <c r="C4011" s="9" t="s">
        <v>4</v>
      </c>
      <c r="D4011" s="25"/>
      <c r="E4011">
        <v>20</v>
      </c>
      <c r="F4011" s="25" t="str">
        <f>VLOOKUP(vAccountPlanning[[#This Row],[Type]],TableTypeAccount[],2)</f>
        <v>Income</v>
      </c>
      <c r="H4011" t="b">
        <v>0</v>
      </c>
      <c r="I4011" s="25" t="s">
        <v>6351</v>
      </c>
    </row>
    <row r="4012" spans="1:9" x14ac:dyDescent="0.3">
      <c r="A4012" s="25"/>
      <c r="B4012">
        <v>4010</v>
      </c>
      <c r="C4012" s="9" t="s">
        <v>4</v>
      </c>
      <c r="D4012" s="25"/>
      <c r="E4012">
        <v>20</v>
      </c>
      <c r="F4012" s="25" t="str">
        <f>VLOOKUP(vAccountPlanning[[#This Row],[Type]],TableTypeAccount[],2)</f>
        <v>Income</v>
      </c>
      <c r="H4012" t="b">
        <v>0</v>
      </c>
      <c r="I4012" s="25" t="s">
        <v>6352</v>
      </c>
    </row>
    <row r="4013" spans="1:9" x14ac:dyDescent="0.3">
      <c r="A4013" s="25"/>
      <c r="B4013">
        <v>4011</v>
      </c>
      <c r="C4013" s="9" t="s">
        <v>4</v>
      </c>
      <c r="D4013" s="25"/>
      <c r="E4013">
        <v>20</v>
      </c>
      <c r="F4013" s="25" t="str">
        <f>VLOOKUP(vAccountPlanning[[#This Row],[Type]],TableTypeAccount[],2)</f>
        <v>Income</v>
      </c>
      <c r="H4013" t="b">
        <v>0</v>
      </c>
      <c r="I4013" s="25" t="s">
        <v>6353</v>
      </c>
    </row>
    <row r="4014" spans="1:9" x14ac:dyDescent="0.3">
      <c r="A4014" s="25"/>
      <c r="B4014">
        <v>4012</v>
      </c>
      <c r="C4014" s="9" t="s">
        <v>4</v>
      </c>
      <c r="D4014" s="25"/>
      <c r="E4014">
        <v>20</v>
      </c>
      <c r="F4014" s="25" t="str">
        <f>VLOOKUP(vAccountPlanning[[#This Row],[Type]],TableTypeAccount[],2)</f>
        <v>Income</v>
      </c>
      <c r="H4014" t="b">
        <v>0</v>
      </c>
      <c r="I4014" s="25" t="s">
        <v>6354</v>
      </c>
    </row>
    <row r="4015" spans="1:9" x14ac:dyDescent="0.3">
      <c r="A4015" s="25"/>
      <c r="B4015">
        <v>4013</v>
      </c>
      <c r="C4015" s="9" t="s">
        <v>4</v>
      </c>
      <c r="D4015" s="25"/>
      <c r="E4015">
        <v>20</v>
      </c>
      <c r="F4015" s="25" t="str">
        <f>VLOOKUP(vAccountPlanning[[#This Row],[Type]],TableTypeAccount[],2)</f>
        <v>Income</v>
      </c>
      <c r="H4015" t="b">
        <v>0</v>
      </c>
      <c r="I4015" s="25" t="s">
        <v>6355</v>
      </c>
    </row>
    <row r="4016" spans="1:9" x14ac:dyDescent="0.3">
      <c r="A4016" s="25"/>
      <c r="B4016">
        <v>4014</v>
      </c>
      <c r="C4016" s="9" t="s">
        <v>4</v>
      </c>
      <c r="D4016" s="25"/>
      <c r="E4016">
        <v>20</v>
      </c>
      <c r="F4016" s="25" t="str">
        <f>VLOOKUP(vAccountPlanning[[#This Row],[Type]],TableTypeAccount[],2)</f>
        <v>Income</v>
      </c>
      <c r="H4016" t="b">
        <v>0</v>
      </c>
      <c r="I4016" s="25" t="s">
        <v>6356</v>
      </c>
    </row>
    <row r="4017" spans="1:9" x14ac:dyDescent="0.3">
      <c r="A4017" s="25"/>
      <c r="B4017">
        <v>4015</v>
      </c>
      <c r="C4017" s="9" t="s">
        <v>4</v>
      </c>
      <c r="D4017" s="25"/>
      <c r="E4017">
        <v>20</v>
      </c>
      <c r="F4017" s="25" t="str">
        <f>VLOOKUP(vAccountPlanning[[#This Row],[Type]],TableTypeAccount[],2)</f>
        <v>Income</v>
      </c>
      <c r="H4017" t="b">
        <v>0</v>
      </c>
      <c r="I4017" s="25" t="s">
        <v>6357</v>
      </c>
    </row>
    <row r="4018" spans="1:9" x14ac:dyDescent="0.3">
      <c r="A4018" s="25"/>
      <c r="B4018">
        <v>4016</v>
      </c>
      <c r="C4018" s="9" t="s">
        <v>4</v>
      </c>
      <c r="D4018" s="25"/>
      <c r="E4018">
        <v>20</v>
      </c>
      <c r="F4018" s="25" t="str">
        <f>VLOOKUP(vAccountPlanning[[#This Row],[Type]],TableTypeAccount[],2)</f>
        <v>Income</v>
      </c>
      <c r="H4018" t="b">
        <v>0</v>
      </c>
      <c r="I4018" s="25" t="s">
        <v>6358</v>
      </c>
    </row>
    <row r="4019" spans="1:9" x14ac:dyDescent="0.3">
      <c r="A4019" s="25"/>
      <c r="B4019">
        <v>4017</v>
      </c>
      <c r="C4019" s="9" t="s">
        <v>4</v>
      </c>
      <c r="D4019" s="25"/>
      <c r="E4019">
        <v>20</v>
      </c>
      <c r="F4019" s="25" t="str">
        <f>VLOOKUP(vAccountPlanning[[#This Row],[Type]],TableTypeAccount[],2)</f>
        <v>Income</v>
      </c>
      <c r="H4019" t="b">
        <v>0</v>
      </c>
      <c r="I4019" s="25" t="s">
        <v>6359</v>
      </c>
    </row>
    <row r="4020" spans="1:9" x14ac:dyDescent="0.3">
      <c r="A4020" s="25"/>
      <c r="B4020">
        <v>4018</v>
      </c>
      <c r="C4020" s="9" t="s">
        <v>4</v>
      </c>
      <c r="D4020" s="25"/>
      <c r="E4020">
        <v>20</v>
      </c>
      <c r="F4020" s="25" t="str">
        <f>VLOOKUP(vAccountPlanning[[#This Row],[Type]],TableTypeAccount[],2)</f>
        <v>Income</v>
      </c>
      <c r="H4020" t="b">
        <v>0</v>
      </c>
      <c r="I4020" s="25" t="s">
        <v>6360</v>
      </c>
    </row>
    <row r="4021" spans="1:9" x14ac:dyDescent="0.3">
      <c r="A4021" s="25"/>
      <c r="B4021">
        <v>4019</v>
      </c>
      <c r="C4021" s="9" t="s">
        <v>4</v>
      </c>
      <c r="D4021" s="25"/>
      <c r="E4021">
        <v>20</v>
      </c>
      <c r="F4021" s="25" t="str">
        <f>VLOOKUP(vAccountPlanning[[#This Row],[Type]],TableTypeAccount[],2)</f>
        <v>Income</v>
      </c>
      <c r="H4021" t="b">
        <v>0</v>
      </c>
      <c r="I4021" s="25" t="s">
        <v>6361</v>
      </c>
    </row>
    <row r="4022" spans="1:9" x14ac:dyDescent="0.3">
      <c r="A4022" s="25"/>
      <c r="B4022">
        <v>4020</v>
      </c>
      <c r="C4022" s="9" t="s">
        <v>4</v>
      </c>
      <c r="D4022" s="25"/>
      <c r="E4022">
        <v>20</v>
      </c>
      <c r="F4022" s="25" t="str">
        <f>VLOOKUP(vAccountPlanning[[#This Row],[Type]],TableTypeAccount[],2)</f>
        <v>Income</v>
      </c>
      <c r="H4022" t="b">
        <v>0</v>
      </c>
      <c r="I4022" s="25" t="s">
        <v>6362</v>
      </c>
    </row>
    <row r="4023" spans="1:9" x14ac:dyDescent="0.3">
      <c r="A4023" s="25"/>
      <c r="B4023">
        <v>4021</v>
      </c>
      <c r="C4023" s="9" t="s">
        <v>4</v>
      </c>
      <c r="D4023" s="25"/>
      <c r="E4023">
        <v>20</v>
      </c>
      <c r="F4023" s="25" t="str">
        <f>VLOOKUP(vAccountPlanning[[#This Row],[Type]],TableTypeAccount[],2)</f>
        <v>Income</v>
      </c>
      <c r="H4023" t="b">
        <v>0</v>
      </c>
      <c r="I4023" s="25" t="s">
        <v>6363</v>
      </c>
    </row>
    <row r="4024" spans="1:9" x14ac:dyDescent="0.3">
      <c r="A4024" s="25"/>
      <c r="B4024">
        <v>4022</v>
      </c>
      <c r="C4024" s="9" t="s">
        <v>4</v>
      </c>
      <c r="D4024" s="25"/>
      <c r="E4024">
        <v>20</v>
      </c>
      <c r="F4024" s="25" t="str">
        <f>VLOOKUP(vAccountPlanning[[#This Row],[Type]],TableTypeAccount[],2)</f>
        <v>Income</v>
      </c>
      <c r="H4024" t="b">
        <v>0</v>
      </c>
      <c r="I4024" s="25" t="s">
        <v>6364</v>
      </c>
    </row>
    <row r="4025" spans="1:9" x14ac:dyDescent="0.3">
      <c r="A4025" s="25"/>
      <c r="B4025">
        <v>4023</v>
      </c>
      <c r="C4025" s="9" t="s">
        <v>4</v>
      </c>
      <c r="D4025" s="25"/>
      <c r="E4025">
        <v>20</v>
      </c>
      <c r="F4025" s="25" t="str">
        <f>VLOOKUP(vAccountPlanning[[#This Row],[Type]],TableTypeAccount[],2)</f>
        <v>Income</v>
      </c>
      <c r="H4025" t="b">
        <v>0</v>
      </c>
      <c r="I4025" s="25" t="s">
        <v>6365</v>
      </c>
    </row>
    <row r="4026" spans="1:9" x14ac:dyDescent="0.3">
      <c r="A4026" s="25"/>
      <c r="B4026">
        <v>4024</v>
      </c>
      <c r="C4026" s="9" t="s">
        <v>4</v>
      </c>
      <c r="D4026" s="25"/>
      <c r="E4026">
        <v>20</v>
      </c>
      <c r="F4026" s="25" t="str">
        <f>VLOOKUP(vAccountPlanning[[#This Row],[Type]],TableTypeAccount[],2)</f>
        <v>Income</v>
      </c>
      <c r="H4026" t="b">
        <v>0</v>
      </c>
      <c r="I4026" s="25" t="s">
        <v>6366</v>
      </c>
    </row>
    <row r="4027" spans="1:9" x14ac:dyDescent="0.3">
      <c r="A4027" s="25"/>
      <c r="B4027">
        <v>4025</v>
      </c>
      <c r="C4027" s="9" t="s">
        <v>4</v>
      </c>
      <c r="D4027" s="25"/>
      <c r="E4027">
        <v>20</v>
      </c>
      <c r="F4027" s="25" t="str">
        <f>VLOOKUP(vAccountPlanning[[#This Row],[Type]],TableTypeAccount[],2)</f>
        <v>Income</v>
      </c>
      <c r="H4027" t="b">
        <v>0</v>
      </c>
      <c r="I4027" s="25" t="s">
        <v>6367</v>
      </c>
    </row>
    <row r="4028" spans="1:9" x14ac:dyDescent="0.3">
      <c r="A4028" s="25"/>
      <c r="B4028">
        <v>4026</v>
      </c>
      <c r="C4028" s="9" t="s">
        <v>4</v>
      </c>
      <c r="D4028" s="25"/>
      <c r="E4028">
        <v>20</v>
      </c>
      <c r="F4028" s="25" t="str">
        <f>VLOOKUP(vAccountPlanning[[#This Row],[Type]],TableTypeAccount[],2)</f>
        <v>Income</v>
      </c>
      <c r="H4028" t="b">
        <v>0</v>
      </c>
      <c r="I4028" s="25" t="s">
        <v>6368</v>
      </c>
    </row>
    <row r="4029" spans="1:9" x14ac:dyDescent="0.3">
      <c r="A4029" s="25"/>
      <c r="B4029">
        <v>4027</v>
      </c>
      <c r="C4029" s="9" t="s">
        <v>4</v>
      </c>
      <c r="D4029" s="25"/>
      <c r="E4029">
        <v>20</v>
      </c>
      <c r="F4029" s="25" t="str">
        <f>VLOOKUP(vAccountPlanning[[#This Row],[Type]],TableTypeAccount[],2)</f>
        <v>Income</v>
      </c>
      <c r="H4029" t="b">
        <v>0</v>
      </c>
      <c r="I4029" s="25" t="s">
        <v>6369</v>
      </c>
    </row>
    <row r="4030" spans="1:9" x14ac:dyDescent="0.3">
      <c r="A4030" s="25"/>
      <c r="B4030">
        <v>4028</v>
      </c>
      <c r="C4030" s="9" t="s">
        <v>4</v>
      </c>
      <c r="D4030" s="25"/>
      <c r="E4030">
        <v>20</v>
      </c>
      <c r="F4030" s="25" t="str">
        <f>VLOOKUP(vAccountPlanning[[#This Row],[Type]],TableTypeAccount[],2)</f>
        <v>Income</v>
      </c>
      <c r="H4030" t="b">
        <v>0</v>
      </c>
      <c r="I4030" s="25" t="s">
        <v>6370</v>
      </c>
    </row>
    <row r="4031" spans="1:9" x14ac:dyDescent="0.3">
      <c r="A4031" s="25"/>
      <c r="B4031">
        <v>4029</v>
      </c>
      <c r="C4031" s="9" t="s">
        <v>4</v>
      </c>
      <c r="D4031" s="25"/>
      <c r="E4031">
        <v>20</v>
      </c>
      <c r="F4031" s="25" t="str">
        <f>VLOOKUP(vAccountPlanning[[#This Row],[Type]],TableTypeAccount[],2)</f>
        <v>Income</v>
      </c>
      <c r="H4031" t="b">
        <v>0</v>
      </c>
      <c r="I4031" s="25" t="s">
        <v>6371</v>
      </c>
    </row>
    <row r="4032" spans="1:9" x14ac:dyDescent="0.3">
      <c r="A4032" s="25"/>
      <c r="B4032">
        <v>4030</v>
      </c>
      <c r="C4032" s="9" t="s">
        <v>4</v>
      </c>
      <c r="D4032" s="25"/>
      <c r="E4032">
        <v>20</v>
      </c>
      <c r="F4032" s="25" t="str">
        <f>VLOOKUP(vAccountPlanning[[#This Row],[Type]],TableTypeAccount[],2)</f>
        <v>Income</v>
      </c>
      <c r="H4032" t="b">
        <v>0</v>
      </c>
      <c r="I4032" s="25" t="s">
        <v>6372</v>
      </c>
    </row>
    <row r="4033" spans="1:9" x14ac:dyDescent="0.3">
      <c r="A4033" s="25"/>
      <c r="B4033">
        <v>4031</v>
      </c>
      <c r="C4033" s="9" t="s">
        <v>4</v>
      </c>
      <c r="D4033" s="25"/>
      <c r="E4033">
        <v>20</v>
      </c>
      <c r="F4033" s="25" t="str">
        <f>VLOOKUP(vAccountPlanning[[#This Row],[Type]],TableTypeAccount[],2)</f>
        <v>Income</v>
      </c>
      <c r="H4033" t="b">
        <v>0</v>
      </c>
      <c r="I4033" s="25" t="s">
        <v>6373</v>
      </c>
    </row>
    <row r="4034" spans="1:9" x14ac:dyDescent="0.3">
      <c r="A4034" s="25"/>
      <c r="B4034">
        <v>4032</v>
      </c>
      <c r="C4034" s="9" t="s">
        <v>4</v>
      </c>
      <c r="D4034" s="25"/>
      <c r="E4034">
        <v>20</v>
      </c>
      <c r="F4034" s="25" t="str">
        <f>VLOOKUP(vAccountPlanning[[#This Row],[Type]],TableTypeAccount[],2)</f>
        <v>Income</v>
      </c>
      <c r="H4034" t="b">
        <v>0</v>
      </c>
      <c r="I4034" s="25" t="s">
        <v>6374</v>
      </c>
    </row>
    <row r="4035" spans="1:9" x14ac:dyDescent="0.3">
      <c r="A4035" s="25"/>
      <c r="B4035">
        <v>4033</v>
      </c>
      <c r="C4035" s="9" t="s">
        <v>4</v>
      </c>
      <c r="D4035" s="25"/>
      <c r="E4035">
        <v>20</v>
      </c>
      <c r="F4035" s="25" t="str">
        <f>VLOOKUP(vAccountPlanning[[#This Row],[Type]],TableTypeAccount[],2)</f>
        <v>Income</v>
      </c>
      <c r="H4035" t="b">
        <v>0</v>
      </c>
      <c r="I4035" s="25" t="s">
        <v>6375</v>
      </c>
    </row>
    <row r="4036" spans="1:9" x14ac:dyDescent="0.3">
      <c r="A4036" s="25"/>
      <c r="B4036">
        <v>4034</v>
      </c>
      <c r="C4036" s="9" t="s">
        <v>4</v>
      </c>
      <c r="D4036" s="25"/>
      <c r="E4036">
        <v>20</v>
      </c>
      <c r="F4036" s="25" t="str">
        <f>VLOOKUP(vAccountPlanning[[#This Row],[Type]],TableTypeAccount[],2)</f>
        <v>Income</v>
      </c>
      <c r="H4036" t="b">
        <v>0</v>
      </c>
      <c r="I4036" s="25" t="s">
        <v>6376</v>
      </c>
    </row>
    <row r="4037" spans="1:9" x14ac:dyDescent="0.3">
      <c r="A4037" s="25"/>
      <c r="B4037">
        <v>4035</v>
      </c>
      <c r="C4037" s="9" t="s">
        <v>4</v>
      </c>
      <c r="D4037" s="25"/>
      <c r="E4037">
        <v>20</v>
      </c>
      <c r="F4037" s="25" t="str">
        <f>VLOOKUP(vAccountPlanning[[#This Row],[Type]],TableTypeAccount[],2)</f>
        <v>Income</v>
      </c>
      <c r="H4037" t="b">
        <v>0</v>
      </c>
      <c r="I4037" s="25" t="s">
        <v>6377</v>
      </c>
    </row>
    <row r="4038" spans="1:9" x14ac:dyDescent="0.3">
      <c r="A4038" s="25"/>
      <c r="B4038">
        <v>4036</v>
      </c>
      <c r="C4038" s="9" t="s">
        <v>4</v>
      </c>
      <c r="D4038" s="25"/>
      <c r="E4038">
        <v>20</v>
      </c>
      <c r="F4038" s="25" t="str">
        <f>VLOOKUP(vAccountPlanning[[#This Row],[Type]],TableTypeAccount[],2)</f>
        <v>Income</v>
      </c>
      <c r="H4038" t="b">
        <v>0</v>
      </c>
      <c r="I4038" s="25" t="s">
        <v>6378</v>
      </c>
    </row>
    <row r="4039" spans="1:9" x14ac:dyDescent="0.3">
      <c r="A4039" s="25"/>
      <c r="B4039">
        <v>4037</v>
      </c>
      <c r="C4039" s="9" t="s">
        <v>4</v>
      </c>
      <c r="D4039" s="25"/>
      <c r="E4039">
        <v>20</v>
      </c>
      <c r="F4039" s="25" t="str">
        <f>VLOOKUP(vAccountPlanning[[#This Row],[Type]],TableTypeAccount[],2)</f>
        <v>Income</v>
      </c>
      <c r="H4039" t="b">
        <v>0</v>
      </c>
      <c r="I4039" s="25" t="s">
        <v>6379</v>
      </c>
    </row>
    <row r="4040" spans="1:9" x14ac:dyDescent="0.3">
      <c r="A4040" s="25"/>
      <c r="B4040">
        <v>4038</v>
      </c>
      <c r="C4040" s="9" t="s">
        <v>4</v>
      </c>
      <c r="D4040" s="25"/>
      <c r="E4040">
        <v>20</v>
      </c>
      <c r="F4040" s="25" t="str">
        <f>VLOOKUP(vAccountPlanning[[#This Row],[Type]],TableTypeAccount[],2)</f>
        <v>Income</v>
      </c>
      <c r="H4040" t="b">
        <v>0</v>
      </c>
      <c r="I4040" s="25" t="s">
        <v>6380</v>
      </c>
    </row>
    <row r="4041" spans="1:9" x14ac:dyDescent="0.3">
      <c r="A4041" s="25"/>
      <c r="B4041">
        <v>4039</v>
      </c>
      <c r="C4041" s="9" t="s">
        <v>4</v>
      </c>
      <c r="D4041" s="25"/>
      <c r="E4041">
        <v>20</v>
      </c>
      <c r="F4041" s="25" t="str">
        <f>VLOOKUP(vAccountPlanning[[#This Row],[Type]],TableTypeAccount[],2)</f>
        <v>Income</v>
      </c>
      <c r="H4041" t="b">
        <v>0</v>
      </c>
      <c r="I4041" s="25" t="s">
        <v>6381</v>
      </c>
    </row>
    <row r="4042" spans="1:9" x14ac:dyDescent="0.3">
      <c r="A4042" s="25"/>
      <c r="B4042">
        <v>4040</v>
      </c>
      <c r="C4042" s="9" t="s">
        <v>4</v>
      </c>
      <c r="D4042" s="25"/>
      <c r="E4042">
        <v>20</v>
      </c>
      <c r="F4042" s="25" t="str">
        <f>VLOOKUP(vAccountPlanning[[#This Row],[Type]],TableTypeAccount[],2)</f>
        <v>Income</v>
      </c>
      <c r="H4042" t="b">
        <v>0</v>
      </c>
      <c r="I4042" s="25" t="s">
        <v>6382</v>
      </c>
    </row>
    <row r="4043" spans="1:9" x14ac:dyDescent="0.3">
      <c r="A4043" s="25"/>
      <c r="B4043">
        <v>4041</v>
      </c>
      <c r="C4043" s="9" t="s">
        <v>4</v>
      </c>
      <c r="D4043" s="25"/>
      <c r="E4043">
        <v>20</v>
      </c>
      <c r="F4043" s="25" t="str">
        <f>VLOOKUP(vAccountPlanning[[#This Row],[Type]],TableTypeAccount[],2)</f>
        <v>Income</v>
      </c>
      <c r="H4043" t="b">
        <v>0</v>
      </c>
      <c r="I4043" s="25" t="s">
        <v>6383</v>
      </c>
    </row>
    <row r="4044" spans="1:9" x14ac:dyDescent="0.3">
      <c r="A4044" s="25"/>
      <c r="B4044">
        <v>4042</v>
      </c>
      <c r="C4044" s="9" t="s">
        <v>4</v>
      </c>
      <c r="D4044" s="25"/>
      <c r="E4044">
        <v>20</v>
      </c>
      <c r="F4044" s="25" t="str">
        <f>VLOOKUP(vAccountPlanning[[#This Row],[Type]],TableTypeAccount[],2)</f>
        <v>Income</v>
      </c>
      <c r="H4044" t="b">
        <v>0</v>
      </c>
      <c r="I4044" s="25" t="s">
        <v>6384</v>
      </c>
    </row>
    <row r="4045" spans="1:9" x14ac:dyDescent="0.3">
      <c r="A4045" s="25"/>
      <c r="B4045">
        <v>4043</v>
      </c>
      <c r="C4045" s="9" t="s">
        <v>4</v>
      </c>
      <c r="D4045" s="25"/>
      <c r="E4045">
        <v>20</v>
      </c>
      <c r="F4045" s="25" t="str">
        <f>VLOOKUP(vAccountPlanning[[#This Row],[Type]],TableTypeAccount[],2)</f>
        <v>Income</v>
      </c>
      <c r="H4045" t="b">
        <v>0</v>
      </c>
      <c r="I4045" s="25" t="s">
        <v>6385</v>
      </c>
    </row>
    <row r="4046" spans="1:9" x14ac:dyDescent="0.3">
      <c r="A4046" s="25"/>
      <c r="B4046">
        <v>4044</v>
      </c>
      <c r="C4046" s="9" t="s">
        <v>4</v>
      </c>
      <c r="D4046" s="25"/>
      <c r="E4046">
        <v>20</v>
      </c>
      <c r="F4046" s="25" t="str">
        <f>VLOOKUP(vAccountPlanning[[#This Row],[Type]],TableTypeAccount[],2)</f>
        <v>Income</v>
      </c>
      <c r="H4046" t="b">
        <v>0</v>
      </c>
      <c r="I4046" s="25" t="s">
        <v>6386</v>
      </c>
    </row>
    <row r="4047" spans="1:9" x14ac:dyDescent="0.3">
      <c r="A4047" s="25"/>
      <c r="B4047">
        <v>4045</v>
      </c>
      <c r="C4047" s="9" t="s">
        <v>4</v>
      </c>
      <c r="D4047" s="25"/>
      <c r="E4047">
        <v>20</v>
      </c>
      <c r="F4047" s="25" t="str">
        <f>VLOOKUP(vAccountPlanning[[#This Row],[Type]],TableTypeAccount[],2)</f>
        <v>Income</v>
      </c>
      <c r="H4047" t="b">
        <v>0</v>
      </c>
      <c r="I4047" s="25" t="s">
        <v>6387</v>
      </c>
    </row>
    <row r="4048" spans="1:9" x14ac:dyDescent="0.3">
      <c r="A4048" s="25"/>
      <c r="B4048">
        <v>4046</v>
      </c>
      <c r="C4048" s="9" t="s">
        <v>4</v>
      </c>
      <c r="D4048" s="25"/>
      <c r="E4048">
        <v>20</v>
      </c>
      <c r="F4048" s="25" t="str">
        <f>VLOOKUP(vAccountPlanning[[#This Row],[Type]],TableTypeAccount[],2)</f>
        <v>Income</v>
      </c>
      <c r="H4048" t="b">
        <v>0</v>
      </c>
      <c r="I4048" s="25" t="s">
        <v>6388</v>
      </c>
    </row>
    <row r="4049" spans="1:9" x14ac:dyDescent="0.3">
      <c r="A4049" s="25"/>
      <c r="B4049">
        <v>4047</v>
      </c>
      <c r="C4049" s="9" t="s">
        <v>4</v>
      </c>
      <c r="D4049" s="25"/>
      <c r="E4049">
        <v>20</v>
      </c>
      <c r="F4049" s="25" t="str">
        <f>VLOOKUP(vAccountPlanning[[#This Row],[Type]],TableTypeAccount[],2)</f>
        <v>Income</v>
      </c>
      <c r="H4049" t="b">
        <v>0</v>
      </c>
      <c r="I4049" s="25" t="s">
        <v>6389</v>
      </c>
    </row>
    <row r="4050" spans="1:9" x14ac:dyDescent="0.3">
      <c r="A4050" s="25"/>
      <c r="B4050">
        <v>4048</v>
      </c>
      <c r="C4050" s="9" t="s">
        <v>4</v>
      </c>
      <c r="D4050" s="25"/>
      <c r="E4050">
        <v>20</v>
      </c>
      <c r="F4050" s="25" t="str">
        <f>VLOOKUP(vAccountPlanning[[#This Row],[Type]],TableTypeAccount[],2)</f>
        <v>Income</v>
      </c>
      <c r="H4050" t="b">
        <v>0</v>
      </c>
      <c r="I4050" s="25" t="s">
        <v>6390</v>
      </c>
    </row>
    <row r="4051" spans="1:9" x14ac:dyDescent="0.3">
      <c r="A4051" s="25"/>
      <c r="B4051">
        <v>4049</v>
      </c>
      <c r="C4051" s="9" t="s">
        <v>4</v>
      </c>
      <c r="D4051" s="25"/>
      <c r="E4051">
        <v>20</v>
      </c>
      <c r="F4051" s="25" t="str">
        <f>VLOOKUP(vAccountPlanning[[#This Row],[Type]],TableTypeAccount[],2)</f>
        <v>Income</v>
      </c>
      <c r="H4051" t="b">
        <v>0</v>
      </c>
      <c r="I4051" s="25" t="s">
        <v>6391</v>
      </c>
    </row>
    <row r="4052" spans="1:9" x14ac:dyDescent="0.3">
      <c r="A4052" s="25"/>
      <c r="B4052">
        <v>4050</v>
      </c>
      <c r="C4052" s="9" t="s">
        <v>4</v>
      </c>
      <c r="D4052" s="25"/>
      <c r="E4052">
        <v>20</v>
      </c>
      <c r="F4052" s="25" t="str">
        <f>VLOOKUP(vAccountPlanning[[#This Row],[Type]],TableTypeAccount[],2)</f>
        <v>Income</v>
      </c>
      <c r="H4052" t="b">
        <v>0</v>
      </c>
      <c r="I4052" s="25" t="s">
        <v>6392</v>
      </c>
    </row>
    <row r="4053" spans="1:9" x14ac:dyDescent="0.3">
      <c r="A4053" s="25"/>
      <c r="B4053">
        <v>4051</v>
      </c>
      <c r="C4053" s="9" t="s">
        <v>4</v>
      </c>
      <c r="D4053" s="25"/>
      <c r="E4053">
        <v>20</v>
      </c>
      <c r="F4053" s="25" t="str">
        <f>VLOOKUP(vAccountPlanning[[#This Row],[Type]],TableTypeAccount[],2)</f>
        <v>Income</v>
      </c>
      <c r="H4053" t="b">
        <v>0</v>
      </c>
      <c r="I4053" s="25" t="s">
        <v>6393</v>
      </c>
    </row>
    <row r="4054" spans="1:9" x14ac:dyDescent="0.3">
      <c r="A4054" s="25"/>
      <c r="B4054">
        <v>4052</v>
      </c>
      <c r="C4054" s="9" t="s">
        <v>4</v>
      </c>
      <c r="D4054" s="25"/>
      <c r="E4054">
        <v>20</v>
      </c>
      <c r="F4054" s="25" t="str">
        <f>VLOOKUP(vAccountPlanning[[#This Row],[Type]],TableTypeAccount[],2)</f>
        <v>Income</v>
      </c>
      <c r="H4054" t="b">
        <v>0</v>
      </c>
      <c r="I4054" s="25" t="s">
        <v>6394</v>
      </c>
    </row>
    <row r="4055" spans="1:9" x14ac:dyDescent="0.3">
      <c r="A4055" s="25"/>
      <c r="B4055">
        <v>4053</v>
      </c>
      <c r="C4055" s="9" t="s">
        <v>4</v>
      </c>
      <c r="D4055" s="25"/>
      <c r="E4055">
        <v>20</v>
      </c>
      <c r="F4055" s="25" t="str">
        <f>VLOOKUP(vAccountPlanning[[#This Row],[Type]],TableTypeAccount[],2)</f>
        <v>Income</v>
      </c>
      <c r="H4055" t="b">
        <v>0</v>
      </c>
      <c r="I4055" s="25" t="s">
        <v>6395</v>
      </c>
    </row>
    <row r="4056" spans="1:9" x14ac:dyDescent="0.3">
      <c r="A4056" s="25"/>
      <c r="B4056">
        <v>4054</v>
      </c>
      <c r="C4056" s="9" t="s">
        <v>4</v>
      </c>
      <c r="D4056" s="25"/>
      <c r="E4056">
        <v>20</v>
      </c>
      <c r="F4056" s="25" t="str">
        <f>VLOOKUP(vAccountPlanning[[#This Row],[Type]],TableTypeAccount[],2)</f>
        <v>Income</v>
      </c>
      <c r="H4056" t="b">
        <v>0</v>
      </c>
      <c r="I4056" s="25" t="s">
        <v>6396</v>
      </c>
    </row>
    <row r="4057" spans="1:9" x14ac:dyDescent="0.3">
      <c r="A4057" s="25"/>
      <c r="B4057">
        <v>4055</v>
      </c>
      <c r="C4057" s="9" t="s">
        <v>4</v>
      </c>
      <c r="D4057" s="25"/>
      <c r="E4057">
        <v>20</v>
      </c>
      <c r="F4057" s="25" t="str">
        <f>VLOOKUP(vAccountPlanning[[#This Row],[Type]],TableTypeAccount[],2)</f>
        <v>Income</v>
      </c>
      <c r="H4057" t="b">
        <v>0</v>
      </c>
      <c r="I4057" s="25" t="s">
        <v>6397</v>
      </c>
    </row>
    <row r="4058" spans="1:9" x14ac:dyDescent="0.3">
      <c r="A4058" s="25"/>
      <c r="B4058">
        <v>4056</v>
      </c>
      <c r="C4058" s="9" t="s">
        <v>4</v>
      </c>
      <c r="D4058" s="25"/>
      <c r="E4058">
        <v>20</v>
      </c>
      <c r="F4058" s="25" t="str">
        <f>VLOOKUP(vAccountPlanning[[#This Row],[Type]],TableTypeAccount[],2)</f>
        <v>Income</v>
      </c>
      <c r="H4058" t="b">
        <v>0</v>
      </c>
      <c r="I4058" s="25" t="s">
        <v>6398</v>
      </c>
    </row>
    <row r="4059" spans="1:9" x14ac:dyDescent="0.3">
      <c r="A4059" s="25"/>
      <c r="B4059">
        <v>4057</v>
      </c>
      <c r="C4059" s="9" t="s">
        <v>4</v>
      </c>
      <c r="D4059" s="25"/>
      <c r="E4059">
        <v>20</v>
      </c>
      <c r="F4059" s="25" t="str">
        <f>VLOOKUP(vAccountPlanning[[#This Row],[Type]],TableTypeAccount[],2)</f>
        <v>Income</v>
      </c>
      <c r="H4059" t="b">
        <v>0</v>
      </c>
      <c r="I4059" s="25" t="s">
        <v>6399</v>
      </c>
    </row>
    <row r="4060" spans="1:9" x14ac:dyDescent="0.3">
      <c r="A4060" s="25"/>
      <c r="B4060">
        <v>4058</v>
      </c>
      <c r="C4060" s="9" t="s">
        <v>4</v>
      </c>
      <c r="D4060" s="25"/>
      <c r="E4060">
        <v>20</v>
      </c>
      <c r="F4060" s="25" t="str">
        <f>VLOOKUP(vAccountPlanning[[#This Row],[Type]],TableTypeAccount[],2)</f>
        <v>Income</v>
      </c>
      <c r="H4060" t="b">
        <v>0</v>
      </c>
      <c r="I4060" s="25" t="s">
        <v>6400</v>
      </c>
    </row>
    <row r="4061" spans="1:9" x14ac:dyDescent="0.3">
      <c r="A4061" s="25"/>
      <c r="B4061">
        <v>4059</v>
      </c>
      <c r="C4061" s="9" t="s">
        <v>4</v>
      </c>
      <c r="D4061" s="25"/>
      <c r="E4061">
        <v>20</v>
      </c>
      <c r="F4061" s="25" t="str">
        <f>VLOOKUP(vAccountPlanning[[#This Row],[Type]],TableTypeAccount[],2)</f>
        <v>Income</v>
      </c>
      <c r="H4061" t="b">
        <v>0</v>
      </c>
      <c r="I4061" s="25" t="s">
        <v>6401</v>
      </c>
    </row>
    <row r="4062" spans="1:9" x14ac:dyDescent="0.3">
      <c r="A4062" s="25"/>
      <c r="B4062">
        <v>4060</v>
      </c>
      <c r="C4062" s="9" t="s">
        <v>4</v>
      </c>
      <c r="D4062" s="25"/>
      <c r="E4062">
        <v>20</v>
      </c>
      <c r="F4062" s="25" t="str">
        <f>VLOOKUP(vAccountPlanning[[#This Row],[Type]],TableTypeAccount[],2)</f>
        <v>Income</v>
      </c>
      <c r="H4062" t="b">
        <v>0</v>
      </c>
      <c r="I4062" s="25" t="s">
        <v>6402</v>
      </c>
    </row>
    <row r="4063" spans="1:9" x14ac:dyDescent="0.3">
      <c r="A4063" s="25"/>
      <c r="B4063">
        <v>4061</v>
      </c>
      <c r="C4063" s="9" t="s">
        <v>4</v>
      </c>
      <c r="D4063" s="25"/>
      <c r="E4063">
        <v>20</v>
      </c>
      <c r="F4063" s="25" t="str">
        <f>VLOOKUP(vAccountPlanning[[#This Row],[Type]],TableTypeAccount[],2)</f>
        <v>Income</v>
      </c>
      <c r="H4063" t="b">
        <v>0</v>
      </c>
      <c r="I4063" s="25" t="s">
        <v>6403</v>
      </c>
    </row>
    <row r="4064" spans="1:9" x14ac:dyDescent="0.3">
      <c r="A4064" s="25"/>
      <c r="B4064">
        <v>4062</v>
      </c>
      <c r="C4064" s="9" t="s">
        <v>4</v>
      </c>
      <c r="D4064" s="25"/>
      <c r="E4064">
        <v>20</v>
      </c>
      <c r="F4064" s="25" t="str">
        <f>VLOOKUP(vAccountPlanning[[#This Row],[Type]],TableTypeAccount[],2)</f>
        <v>Income</v>
      </c>
      <c r="H4064" t="b">
        <v>0</v>
      </c>
      <c r="I4064" s="25" t="s">
        <v>6404</v>
      </c>
    </row>
    <row r="4065" spans="1:9" x14ac:dyDescent="0.3">
      <c r="A4065" s="25"/>
      <c r="B4065">
        <v>4063</v>
      </c>
      <c r="C4065" s="9" t="s">
        <v>4</v>
      </c>
      <c r="D4065" s="25"/>
      <c r="E4065">
        <v>20</v>
      </c>
      <c r="F4065" s="25" t="str">
        <f>VLOOKUP(vAccountPlanning[[#This Row],[Type]],TableTypeAccount[],2)</f>
        <v>Income</v>
      </c>
      <c r="H4065" t="b">
        <v>0</v>
      </c>
      <c r="I4065" s="25" t="s">
        <v>6405</v>
      </c>
    </row>
    <row r="4066" spans="1:9" x14ac:dyDescent="0.3">
      <c r="A4066" s="25"/>
      <c r="B4066">
        <v>4064</v>
      </c>
      <c r="C4066" s="9" t="s">
        <v>4</v>
      </c>
      <c r="D4066" s="25"/>
      <c r="E4066">
        <v>20</v>
      </c>
      <c r="F4066" s="25" t="str">
        <f>VLOOKUP(vAccountPlanning[[#This Row],[Type]],TableTypeAccount[],2)</f>
        <v>Income</v>
      </c>
      <c r="H4066" t="b">
        <v>0</v>
      </c>
      <c r="I4066" s="25" t="s">
        <v>6406</v>
      </c>
    </row>
    <row r="4067" spans="1:9" x14ac:dyDescent="0.3">
      <c r="A4067" s="25"/>
      <c r="B4067">
        <v>4065</v>
      </c>
      <c r="C4067" s="9" t="s">
        <v>4</v>
      </c>
      <c r="D4067" s="25"/>
      <c r="E4067">
        <v>20</v>
      </c>
      <c r="F4067" s="25" t="str">
        <f>VLOOKUP(vAccountPlanning[[#This Row],[Type]],TableTypeAccount[],2)</f>
        <v>Income</v>
      </c>
      <c r="H4067" t="b">
        <v>0</v>
      </c>
      <c r="I4067" s="25" t="s">
        <v>6407</v>
      </c>
    </row>
    <row r="4068" spans="1:9" x14ac:dyDescent="0.3">
      <c r="A4068" s="25"/>
      <c r="B4068">
        <v>4066</v>
      </c>
      <c r="C4068" s="9" t="s">
        <v>4</v>
      </c>
      <c r="D4068" s="25"/>
      <c r="E4068">
        <v>20</v>
      </c>
      <c r="F4068" s="25" t="str">
        <f>VLOOKUP(vAccountPlanning[[#This Row],[Type]],TableTypeAccount[],2)</f>
        <v>Income</v>
      </c>
      <c r="H4068" t="b">
        <v>0</v>
      </c>
      <c r="I4068" s="25" t="s">
        <v>6408</v>
      </c>
    </row>
    <row r="4069" spans="1:9" x14ac:dyDescent="0.3">
      <c r="A4069" s="25"/>
      <c r="B4069">
        <v>4067</v>
      </c>
      <c r="C4069" s="9" t="s">
        <v>4</v>
      </c>
      <c r="D4069" s="25"/>
      <c r="E4069">
        <v>20</v>
      </c>
      <c r="F4069" s="25" t="str">
        <f>VLOOKUP(vAccountPlanning[[#This Row],[Type]],TableTypeAccount[],2)</f>
        <v>Income</v>
      </c>
      <c r="H4069" t="b">
        <v>0</v>
      </c>
      <c r="I4069" s="25" t="s">
        <v>6409</v>
      </c>
    </row>
    <row r="4070" spans="1:9" x14ac:dyDescent="0.3">
      <c r="A4070" s="25"/>
      <c r="B4070">
        <v>4068</v>
      </c>
      <c r="C4070" s="9" t="s">
        <v>4</v>
      </c>
      <c r="D4070" s="25"/>
      <c r="E4070">
        <v>20</v>
      </c>
      <c r="F4070" s="25" t="str">
        <f>VLOOKUP(vAccountPlanning[[#This Row],[Type]],TableTypeAccount[],2)</f>
        <v>Income</v>
      </c>
      <c r="H4070" t="b">
        <v>0</v>
      </c>
      <c r="I4070" s="25" t="s">
        <v>6410</v>
      </c>
    </row>
    <row r="4071" spans="1:9" x14ac:dyDescent="0.3">
      <c r="A4071" s="25"/>
      <c r="B4071">
        <v>4069</v>
      </c>
      <c r="C4071" s="9" t="s">
        <v>4</v>
      </c>
      <c r="D4071" s="25"/>
      <c r="E4071">
        <v>20</v>
      </c>
      <c r="F4071" s="25" t="str">
        <f>VLOOKUP(vAccountPlanning[[#This Row],[Type]],TableTypeAccount[],2)</f>
        <v>Income</v>
      </c>
      <c r="H4071" t="b">
        <v>0</v>
      </c>
      <c r="I4071" s="25" t="s">
        <v>6411</v>
      </c>
    </row>
    <row r="4072" spans="1:9" x14ac:dyDescent="0.3">
      <c r="A4072" s="25"/>
      <c r="B4072">
        <v>4070</v>
      </c>
      <c r="C4072" s="9" t="s">
        <v>4</v>
      </c>
      <c r="D4072" s="25"/>
      <c r="E4072">
        <v>20</v>
      </c>
      <c r="F4072" s="25" t="str">
        <f>VLOOKUP(vAccountPlanning[[#This Row],[Type]],TableTypeAccount[],2)</f>
        <v>Income</v>
      </c>
      <c r="H4072" t="b">
        <v>0</v>
      </c>
      <c r="I4072" s="25" t="s">
        <v>6412</v>
      </c>
    </row>
    <row r="4073" spans="1:9" x14ac:dyDescent="0.3">
      <c r="A4073" s="25"/>
      <c r="B4073">
        <v>4071</v>
      </c>
      <c r="C4073" s="9" t="s">
        <v>4</v>
      </c>
      <c r="D4073" s="25"/>
      <c r="E4073">
        <v>20</v>
      </c>
      <c r="F4073" s="25" t="str">
        <f>VLOOKUP(vAccountPlanning[[#This Row],[Type]],TableTypeAccount[],2)</f>
        <v>Income</v>
      </c>
      <c r="H4073" t="b">
        <v>0</v>
      </c>
      <c r="I4073" s="25" t="s">
        <v>6413</v>
      </c>
    </row>
    <row r="4074" spans="1:9" x14ac:dyDescent="0.3">
      <c r="A4074" s="25"/>
      <c r="B4074">
        <v>4072</v>
      </c>
      <c r="C4074" s="9" t="s">
        <v>4</v>
      </c>
      <c r="D4074" s="25"/>
      <c r="E4074">
        <v>20</v>
      </c>
      <c r="F4074" s="25" t="str">
        <f>VLOOKUP(vAccountPlanning[[#This Row],[Type]],TableTypeAccount[],2)</f>
        <v>Income</v>
      </c>
      <c r="H4074" t="b">
        <v>0</v>
      </c>
      <c r="I4074" s="25" t="s">
        <v>6414</v>
      </c>
    </row>
    <row r="4075" spans="1:9" x14ac:dyDescent="0.3">
      <c r="A4075" s="25"/>
      <c r="B4075">
        <v>4073</v>
      </c>
      <c r="C4075" s="9" t="s">
        <v>4</v>
      </c>
      <c r="D4075" s="25"/>
      <c r="E4075">
        <v>20</v>
      </c>
      <c r="F4075" s="25" t="str">
        <f>VLOOKUP(vAccountPlanning[[#This Row],[Type]],TableTypeAccount[],2)</f>
        <v>Income</v>
      </c>
      <c r="H4075" t="b">
        <v>0</v>
      </c>
      <c r="I4075" s="25" t="s">
        <v>6415</v>
      </c>
    </row>
    <row r="4076" spans="1:9" x14ac:dyDescent="0.3">
      <c r="A4076" s="25"/>
      <c r="B4076">
        <v>4074</v>
      </c>
      <c r="C4076" s="9" t="s">
        <v>4</v>
      </c>
      <c r="D4076" s="25"/>
      <c r="E4076">
        <v>20</v>
      </c>
      <c r="F4076" s="25" t="str">
        <f>VLOOKUP(vAccountPlanning[[#This Row],[Type]],TableTypeAccount[],2)</f>
        <v>Income</v>
      </c>
      <c r="H4076" t="b">
        <v>0</v>
      </c>
      <c r="I4076" s="25" t="s">
        <v>6416</v>
      </c>
    </row>
    <row r="4077" spans="1:9" x14ac:dyDescent="0.3">
      <c r="A4077" s="25"/>
      <c r="B4077">
        <v>4075</v>
      </c>
      <c r="C4077" s="9" t="s">
        <v>4</v>
      </c>
      <c r="D4077" s="25"/>
      <c r="E4077">
        <v>20</v>
      </c>
      <c r="F4077" s="25" t="str">
        <f>VLOOKUP(vAccountPlanning[[#This Row],[Type]],TableTypeAccount[],2)</f>
        <v>Income</v>
      </c>
      <c r="H4077" t="b">
        <v>0</v>
      </c>
      <c r="I4077" s="25" t="s">
        <v>6417</v>
      </c>
    </row>
    <row r="4078" spans="1:9" x14ac:dyDescent="0.3">
      <c r="A4078" s="25"/>
      <c r="B4078">
        <v>4076</v>
      </c>
      <c r="C4078" s="9" t="s">
        <v>4</v>
      </c>
      <c r="D4078" s="25"/>
      <c r="E4078">
        <v>20</v>
      </c>
      <c r="F4078" s="25" t="str">
        <f>VLOOKUP(vAccountPlanning[[#This Row],[Type]],TableTypeAccount[],2)</f>
        <v>Income</v>
      </c>
      <c r="H4078" t="b">
        <v>0</v>
      </c>
      <c r="I4078" s="25" t="s">
        <v>6418</v>
      </c>
    </row>
    <row r="4079" spans="1:9" x14ac:dyDescent="0.3">
      <c r="A4079" s="25"/>
      <c r="B4079">
        <v>4077</v>
      </c>
      <c r="C4079" s="9" t="s">
        <v>4</v>
      </c>
      <c r="D4079" s="25"/>
      <c r="E4079">
        <v>20</v>
      </c>
      <c r="F4079" s="25" t="str">
        <f>VLOOKUP(vAccountPlanning[[#This Row],[Type]],TableTypeAccount[],2)</f>
        <v>Income</v>
      </c>
      <c r="H4079" t="b">
        <v>0</v>
      </c>
      <c r="I4079" s="25" t="s">
        <v>6419</v>
      </c>
    </row>
    <row r="4080" spans="1:9" x14ac:dyDescent="0.3">
      <c r="A4080" s="25"/>
      <c r="B4080">
        <v>4078</v>
      </c>
      <c r="C4080" s="9" t="s">
        <v>4</v>
      </c>
      <c r="D4080" s="25"/>
      <c r="E4080">
        <v>20</v>
      </c>
      <c r="F4080" s="25" t="str">
        <f>VLOOKUP(vAccountPlanning[[#This Row],[Type]],TableTypeAccount[],2)</f>
        <v>Income</v>
      </c>
      <c r="H4080" t="b">
        <v>0</v>
      </c>
      <c r="I4080" s="25" t="s">
        <v>6420</v>
      </c>
    </row>
    <row r="4081" spans="1:9" x14ac:dyDescent="0.3">
      <c r="A4081" s="25"/>
      <c r="B4081">
        <v>4079</v>
      </c>
      <c r="C4081" s="9" t="s">
        <v>4</v>
      </c>
      <c r="D4081" s="25"/>
      <c r="E4081">
        <v>20</v>
      </c>
      <c r="F4081" s="25" t="str">
        <f>VLOOKUP(vAccountPlanning[[#This Row],[Type]],TableTypeAccount[],2)</f>
        <v>Income</v>
      </c>
      <c r="H4081" t="b">
        <v>0</v>
      </c>
      <c r="I4081" s="25" t="s">
        <v>6421</v>
      </c>
    </row>
    <row r="4082" spans="1:9" x14ac:dyDescent="0.3">
      <c r="A4082" s="25"/>
      <c r="B4082">
        <v>4080</v>
      </c>
      <c r="C4082" s="9" t="s">
        <v>4</v>
      </c>
      <c r="D4082" s="25"/>
      <c r="E4082">
        <v>20</v>
      </c>
      <c r="F4082" s="25" t="str">
        <f>VLOOKUP(vAccountPlanning[[#This Row],[Type]],TableTypeAccount[],2)</f>
        <v>Income</v>
      </c>
      <c r="H4082" t="b">
        <v>0</v>
      </c>
      <c r="I4082" s="25" t="s">
        <v>6422</v>
      </c>
    </row>
    <row r="4083" spans="1:9" x14ac:dyDescent="0.3">
      <c r="A4083" s="25"/>
      <c r="B4083">
        <v>4081</v>
      </c>
      <c r="C4083" s="9" t="s">
        <v>4</v>
      </c>
      <c r="D4083" s="25"/>
      <c r="E4083">
        <v>20</v>
      </c>
      <c r="F4083" s="25" t="str">
        <f>VLOOKUP(vAccountPlanning[[#This Row],[Type]],TableTypeAccount[],2)</f>
        <v>Income</v>
      </c>
      <c r="H4083" t="b">
        <v>0</v>
      </c>
      <c r="I4083" s="25" t="s">
        <v>6423</v>
      </c>
    </row>
    <row r="4084" spans="1:9" x14ac:dyDescent="0.3">
      <c r="A4084" s="25"/>
      <c r="B4084">
        <v>4082</v>
      </c>
      <c r="C4084" s="9" t="s">
        <v>4</v>
      </c>
      <c r="D4084" s="25"/>
      <c r="E4084">
        <v>20</v>
      </c>
      <c r="F4084" s="25" t="str">
        <f>VLOOKUP(vAccountPlanning[[#This Row],[Type]],TableTypeAccount[],2)</f>
        <v>Income</v>
      </c>
      <c r="H4084" t="b">
        <v>0</v>
      </c>
      <c r="I4084" s="25" t="s">
        <v>6424</v>
      </c>
    </row>
    <row r="4085" spans="1:9" x14ac:dyDescent="0.3">
      <c r="A4085" s="25"/>
      <c r="B4085">
        <v>4083</v>
      </c>
      <c r="C4085" s="9" t="s">
        <v>4</v>
      </c>
      <c r="D4085" s="25"/>
      <c r="E4085">
        <v>20</v>
      </c>
      <c r="F4085" s="25" t="str">
        <f>VLOOKUP(vAccountPlanning[[#This Row],[Type]],TableTypeAccount[],2)</f>
        <v>Income</v>
      </c>
      <c r="H4085" t="b">
        <v>0</v>
      </c>
      <c r="I4085" s="25" t="s">
        <v>6425</v>
      </c>
    </row>
    <row r="4086" spans="1:9" x14ac:dyDescent="0.3">
      <c r="A4086" s="25"/>
      <c r="B4086">
        <v>4084</v>
      </c>
      <c r="C4086" s="9" t="s">
        <v>4</v>
      </c>
      <c r="D4086" s="25"/>
      <c r="E4086">
        <v>20</v>
      </c>
      <c r="F4086" s="25" t="str">
        <f>VLOOKUP(vAccountPlanning[[#This Row],[Type]],TableTypeAccount[],2)</f>
        <v>Income</v>
      </c>
      <c r="H4086" t="b">
        <v>0</v>
      </c>
      <c r="I4086" s="25" t="s">
        <v>6426</v>
      </c>
    </row>
    <row r="4087" spans="1:9" x14ac:dyDescent="0.3">
      <c r="A4087" s="25"/>
      <c r="B4087">
        <v>4085</v>
      </c>
      <c r="C4087" s="9" t="s">
        <v>4</v>
      </c>
      <c r="D4087" s="25"/>
      <c r="E4087">
        <v>20</v>
      </c>
      <c r="F4087" s="25" t="str">
        <f>VLOOKUP(vAccountPlanning[[#This Row],[Type]],TableTypeAccount[],2)</f>
        <v>Income</v>
      </c>
      <c r="H4087" t="b">
        <v>0</v>
      </c>
      <c r="I4087" s="25" t="s">
        <v>6427</v>
      </c>
    </row>
    <row r="4088" spans="1:9" x14ac:dyDescent="0.3">
      <c r="A4088" s="25"/>
      <c r="B4088">
        <v>4086</v>
      </c>
      <c r="C4088" s="9" t="s">
        <v>4</v>
      </c>
      <c r="D4088" s="25"/>
      <c r="E4088">
        <v>20</v>
      </c>
      <c r="F4088" s="25" t="str">
        <f>VLOOKUP(vAccountPlanning[[#This Row],[Type]],TableTypeAccount[],2)</f>
        <v>Income</v>
      </c>
      <c r="H4088" t="b">
        <v>0</v>
      </c>
      <c r="I4088" s="25" t="s">
        <v>6428</v>
      </c>
    </row>
    <row r="4089" spans="1:9" x14ac:dyDescent="0.3">
      <c r="A4089" s="25"/>
      <c r="B4089">
        <v>4087</v>
      </c>
      <c r="C4089" s="9" t="s">
        <v>4</v>
      </c>
      <c r="D4089" s="25"/>
      <c r="E4089">
        <v>20</v>
      </c>
      <c r="F4089" s="25" t="str">
        <f>VLOOKUP(vAccountPlanning[[#This Row],[Type]],TableTypeAccount[],2)</f>
        <v>Income</v>
      </c>
      <c r="H4089" t="b">
        <v>0</v>
      </c>
      <c r="I4089" s="25" t="s">
        <v>6429</v>
      </c>
    </row>
    <row r="4090" spans="1:9" x14ac:dyDescent="0.3">
      <c r="A4090" s="25"/>
      <c r="B4090">
        <v>4088</v>
      </c>
      <c r="C4090" s="9" t="s">
        <v>4</v>
      </c>
      <c r="D4090" s="25"/>
      <c r="E4090">
        <v>20</v>
      </c>
      <c r="F4090" s="25" t="str">
        <f>VLOOKUP(vAccountPlanning[[#This Row],[Type]],TableTypeAccount[],2)</f>
        <v>Income</v>
      </c>
      <c r="H4090" t="b">
        <v>0</v>
      </c>
      <c r="I4090" s="25" t="s">
        <v>6430</v>
      </c>
    </row>
    <row r="4091" spans="1:9" x14ac:dyDescent="0.3">
      <c r="A4091" s="25"/>
      <c r="B4091">
        <v>4089</v>
      </c>
      <c r="C4091" s="9" t="s">
        <v>4</v>
      </c>
      <c r="D4091" s="25"/>
      <c r="E4091">
        <v>20</v>
      </c>
      <c r="F4091" s="25" t="str">
        <f>VLOOKUP(vAccountPlanning[[#This Row],[Type]],TableTypeAccount[],2)</f>
        <v>Income</v>
      </c>
      <c r="H4091" t="b">
        <v>0</v>
      </c>
      <c r="I4091" s="25" t="s">
        <v>6431</v>
      </c>
    </row>
    <row r="4092" spans="1:9" x14ac:dyDescent="0.3">
      <c r="A4092" s="25"/>
      <c r="B4092">
        <v>4090</v>
      </c>
      <c r="C4092" s="9" t="s">
        <v>4</v>
      </c>
      <c r="D4092" s="25"/>
      <c r="E4092">
        <v>20</v>
      </c>
      <c r="F4092" s="25" t="str">
        <f>VLOOKUP(vAccountPlanning[[#This Row],[Type]],TableTypeAccount[],2)</f>
        <v>Income</v>
      </c>
      <c r="H4092" t="b">
        <v>0</v>
      </c>
      <c r="I4092" s="25" t="s">
        <v>6432</v>
      </c>
    </row>
    <row r="4093" spans="1:9" x14ac:dyDescent="0.3">
      <c r="A4093" s="25"/>
      <c r="B4093">
        <v>4091</v>
      </c>
      <c r="C4093" s="9" t="s">
        <v>4</v>
      </c>
      <c r="D4093" s="25"/>
      <c r="E4093">
        <v>20</v>
      </c>
      <c r="F4093" s="25" t="str">
        <f>VLOOKUP(vAccountPlanning[[#This Row],[Type]],TableTypeAccount[],2)</f>
        <v>Income</v>
      </c>
      <c r="H4093" t="b">
        <v>0</v>
      </c>
      <c r="I4093" s="25" t="s">
        <v>6433</v>
      </c>
    </row>
    <row r="4094" spans="1:9" x14ac:dyDescent="0.3">
      <c r="A4094" s="25"/>
      <c r="B4094">
        <v>4092</v>
      </c>
      <c r="C4094" s="9" t="s">
        <v>4</v>
      </c>
      <c r="D4094" s="25"/>
      <c r="E4094">
        <v>20</v>
      </c>
      <c r="F4094" s="25" t="str">
        <f>VLOOKUP(vAccountPlanning[[#This Row],[Type]],TableTypeAccount[],2)</f>
        <v>Income</v>
      </c>
      <c r="H4094" t="b">
        <v>0</v>
      </c>
      <c r="I4094" s="25" t="s">
        <v>6434</v>
      </c>
    </row>
    <row r="4095" spans="1:9" x14ac:dyDescent="0.3">
      <c r="A4095" s="25"/>
      <c r="B4095">
        <v>4093</v>
      </c>
      <c r="C4095" s="9" t="s">
        <v>4</v>
      </c>
      <c r="D4095" s="25"/>
      <c r="E4095">
        <v>20</v>
      </c>
      <c r="F4095" s="25" t="str">
        <f>VLOOKUP(vAccountPlanning[[#This Row],[Type]],TableTypeAccount[],2)</f>
        <v>Income</v>
      </c>
      <c r="H4095" t="b">
        <v>0</v>
      </c>
      <c r="I4095" s="25" t="s">
        <v>6435</v>
      </c>
    </row>
    <row r="4096" spans="1:9" x14ac:dyDescent="0.3">
      <c r="A4096" s="25"/>
      <c r="B4096">
        <v>4094</v>
      </c>
      <c r="C4096" s="9" t="s">
        <v>4</v>
      </c>
      <c r="D4096" s="25"/>
      <c r="E4096">
        <v>20</v>
      </c>
      <c r="F4096" s="25" t="str">
        <f>VLOOKUP(vAccountPlanning[[#This Row],[Type]],TableTypeAccount[],2)</f>
        <v>Income</v>
      </c>
      <c r="H4096" t="b">
        <v>0</v>
      </c>
      <c r="I4096" s="25" t="s">
        <v>6436</v>
      </c>
    </row>
    <row r="4097" spans="1:9" x14ac:dyDescent="0.3">
      <c r="A4097" s="25"/>
      <c r="B4097">
        <v>4095</v>
      </c>
      <c r="C4097" s="9" t="s">
        <v>4</v>
      </c>
      <c r="D4097" s="25"/>
      <c r="E4097">
        <v>20</v>
      </c>
      <c r="F4097" s="25" t="str">
        <f>VLOOKUP(vAccountPlanning[[#This Row],[Type]],TableTypeAccount[],2)</f>
        <v>Income</v>
      </c>
      <c r="H4097" t="b">
        <v>0</v>
      </c>
      <c r="I4097" s="25" t="s">
        <v>6437</v>
      </c>
    </row>
    <row r="4098" spans="1:9" x14ac:dyDescent="0.3">
      <c r="A4098" s="25"/>
      <c r="B4098">
        <v>4096</v>
      </c>
      <c r="C4098" s="9" t="s">
        <v>4</v>
      </c>
      <c r="D4098" s="25"/>
      <c r="E4098">
        <v>20</v>
      </c>
      <c r="F4098" s="25" t="str">
        <f>VLOOKUP(vAccountPlanning[[#This Row],[Type]],TableTypeAccount[],2)</f>
        <v>Income</v>
      </c>
      <c r="H4098" t="b">
        <v>0</v>
      </c>
      <c r="I4098" s="25" t="s">
        <v>6438</v>
      </c>
    </row>
    <row r="4099" spans="1:9" x14ac:dyDescent="0.3">
      <c r="A4099" s="25"/>
      <c r="B4099">
        <v>4097</v>
      </c>
      <c r="C4099" s="9" t="s">
        <v>4</v>
      </c>
      <c r="D4099" s="25"/>
      <c r="E4099">
        <v>20</v>
      </c>
      <c r="F4099" s="25" t="str">
        <f>VLOOKUP(vAccountPlanning[[#This Row],[Type]],TableTypeAccount[],2)</f>
        <v>Income</v>
      </c>
      <c r="H4099" t="b">
        <v>0</v>
      </c>
      <c r="I4099" s="25" t="s">
        <v>6439</v>
      </c>
    </row>
    <row r="4100" spans="1:9" x14ac:dyDescent="0.3">
      <c r="A4100" s="25"/>
      <c r="B4100">
        <v>4098</v>
      </c>
      <c r="C4100" s="9" t="s">
        <v>4</v>
      </c>
      <c r="D4100" s="25"/>
      <c r="E4100">
        <v>20</v>
      </c>
      <c r="F4100" s="25" t="str">
        <f>VLOOKUP(vAccountPlanning[[#This Row],[Type]],TableTypeAccount[],2)</f>
        <v>Income</v>
      </c>
      <c r="H4100" t="b">
        <v>0</v>
      </c>
      <c r="I4100" s="25" t="s">
        <v>6440</v>
      </c>
    </row>
    <row r="4101" spans="1:9" x14ac:dyDescent="0.3">
      <c r="A4101" s="25"/>
      <c r="B4101">
        <v>4099</v>
      </c>
      <c r="C4101" s="9" t="s">
        <v>4</v>
      </c>
      <c r="D4101" s="25"/>
      <c r="E4101">
        <v>20</v>
      </c>
      <c r="F4101" s="25" t="str">
        <f>VLOOKUP(vAccountPlanning[[#This Row],[Type]],TableTypeAccount[],2)</f>
        <v>Income</v>
      </c>
      <c r="H4101" t="b">
        <v>0</v>
      </c>
      <c r="I4101" s="25" t="s">
        <v>6441</v>
      </c>
    </row>
    <row r="4102" spans="1:9" x14ac:dyDescent="0.3">
      <c r="A4102" s="25"/>
      <c r="B4102">
        <v>4100</v>
      </c>
      <c r="C4102" s="9" t="s">
        <v>1216</v>
      </c>
      <c r="D4102" s="25"/>
      <c r="E4102">
        <v>20</v>
      </c>
      <c r="F4102" s="25" t="str">
        <f>VLOOKUP(vAccountPlanning[[#This Row],[Type]],TableTypeAccount[],2)</f>
        <v>Income</v>
      </c>
      <c r="H4102" t="b">
        <v>0</v>
      </c>
      <c r="I4102" s="25" t="s">
        <v>6442</v>
      </c>
    </row>
    <row r="4103" spans="1:9" x14ac:dyDescent="0.3">
      <c r="A4103" s="25"/>
      <c r="B4103">
        <v>4101</v>
      </c>
      <c r="C4103" s="9" t="s">
        <v>1216</v>
      </c>
      <c r="D4103" s="25"/>
      <c r="E4103">
        <v>20</v>
      </c>
      <c r="F4103" s="25" t="str">
        <f>VLOOKUP(vAccountPlanning[[#This Row],[Type]],TableTypeAccount[],2)</f>
        <v>Income</v>
      </c>
      <c r="H4103" t="b">
        <v>0</v>
      </c>
      <c r="I4103" s="25" t="s">
        <v>6443</v>
      </c>
    </row>
    <row r="4104" spans="1:9" x14ac:dyDescent="0.3">
      <c r="A4104" s="25"/>
      <c r="B4104">
        <v>4102</v>
      </c>
      <c r="C4104" s="9" t="s">
        <v>1216</v>
      </c>
      <c r="D4104" s="25"/>
      <c r="E4104">
        <v>20</v>
      </c>
      <c r="F4104" s="25" t="str">
        <f>VLOOKUP(vAccountPlanning[[#This Row],[Type]],TableTypeAccount[],2)</f>
        <v>Income</v>
      </c>
      <c r="H4104" t="b">
        <v>0</v>
      </c>
      <c r="I4104" s="25" t="s">
        <v>6444</v>
      </c>
    </row>
    <row r="4105" spans="1:9" x14ac:dyDescent="0.3">
      <c r="A4105" s="25"/>
      <c r="B4105">
        <v>4103</v>
      </c>
      <c r="C4105" s="9" t="s">
        <v>1216</v>
      </c>
      <c r="D4105" s="25"/>
      <c r="E4105">
        <v>20</v>
      </c>
      <c r="F4105" s="25" t="str">
        <f>VLOOKUP(vAccountPlanning[[#This Row],[Type]],TableTypeAccount[],2)</f>
        <v>Income</v>
      </c>
      <c r="H4105" t="b">
        <v>0</v>
      </c>
      <c r="I4105" s="25" t="s">
        <v>6445</v>
      </c>
    </row>
    <row r="4106" spans="1:9" x14ac:dyDescent="0.3">
      <c r="A4106" s="25"/>
      <c r="B4106">
        <v>4104</v>
      </c>
      <c r="C4106" s="9" t="s">
        <v>1216</v>
      </c>
      <c r="D4106" s="25"/>
      <c r="E4106">
        <v>20</v>
      </c>
      <c r="F4106" s="25" t="str">
        <f>VLOOKUP(vAccountPlanning[[#This Row],[Type]],TableTypeAccount[],2)</f>
        <v>Income</v>
      </c>
      <c r="H4106" t="b">
        <v>0</v>
      </c>
      <c r="I4106" s="25" t="s">
        <v>6446</v>
      </c>
    </row>
    <row r="4107" spans="1:9" x14ac:dyDescent="0.3">
      <c r="A4107" s="25"/>
      <c r="B4107">
        <v>4105</v>
      </c>
      <c r="C4107" s="9" t="s">
        <v>1217</v>
      </c>
      <c r="D4107" s="25"/>
      <c r="E4107">
        <v>20</v>
      </c>
      <c r="F4107" s="25" t="str">
        <f>VLOOKUP(vAccountPlanning[[#This Row],[Type]],TableTypeAccount[],2)</f>
        <v>Income</v>
      </c>
      <c r="H4107" t="b">
        <v>0</v>
      </c>
      <c r="I4107" s="25" t="s">
        <v>6447</v>
      </c>
    </row>
    <row r="4108" spans="1:9" x14ac:dyDescent="0.3">
      <c r="A4108" s="25"/>
      <c r="B4108">
        <v>4106</v>
      </c>
      <c r="C4108" s="9" t="s">
        <v>1218</v>
      </c>
      <c r="D4108" s="25"/>
      <c r="E4108">
        <v>20</v>
      </c>
      <c r="F4108" s="25" t="str">
        <f>VLOOKUP(vAccountPlanning[[#This Row],[Type]],TableTypeAccount[],2)</f>
        <v>Income</v>
      </c>
      <c r="H4108" t="b">
        <v>0</v>
      </c>
      <c r="I4108" s="25" t="s">
        <v>6448</v>
      </c>
    </row>
    <row r="4109" spans="1:9" x14ac:dyDescent="0.3">
      <c r="A4109" s="25"/>
      <c r="B4109">
        <v>4107</v>
      </c>
      <c r="C4109" s="9" t="s">
        <v>1218</v>
      </c>
      <c r="D4109" s="25"/>
      <c r="E4109">
        <v>20</v>
      </c>
      <c r="F4109" s="25" t="str">
        <f>VLOOKUP(vAccountPlanning[[#This Row],[Type]],TableTypeAccount[],2)</f>
        <v>Income</v>
      </c>
      <c r="H4109" t="b">
        <v>0</v>
      </c>
      <c r="I4109" s="25" t="s">
        <v>6449</v>
      </c>
    </row>
    <row r="4110" spans="1:9" x14ac:dyDescent="0.3">
      <c r="A4110" s="25"/>
      <c r="B4110">
        <v>4108</v>
      </c>
      <c r="C4110" s="9" t="s">
        <v>1218</v>
      </c>
      <c r="D4110" s="25"/>
      <c r="E4110">
        <v>20</v>
      </c>
      <c r="F4110" s="25" t="str">
        <f>VLOOKUP(vAccountPlanning[[#This Row],[Type]],TableTypeAccount[],2)</f>
        <v>Income</v>
      </c>
      <c r="H4110" t="b">
        <v>0</v>
      </c>
      <c r="I4110" s="25" t="s">
        <v>6450</v>
      </c>
    </row>
    <row r="4111" spans="1:9" x14ac:dyDescent="0.3">
      <c r="A4111" s="25"/>
      <c r="B4111">
        <v>4109</v>
      </c>
      <c r="C4111" s="9" t="s">
        <v>1218</v>
      </c>
      <c r="D4111" s="25"/>
      <c r="E4111">
        <v>20</v>
      </c>
      <c r="F4111" s="25" t="str">
        <f>VLOOKUP(vAccountPlanning[[#This Row],[Type]],TableTypeAccount[],2)</f>
        <v>Income</v>
      </c>
      <c r="H4111" t="b">
        <v>0</v>
      </c>
      <c r="I4111" s="25" t="s">
        <v>6451</v>
      </c>
    </row>
    <row r="4112" spans="1:9" x14ac:dyDescent="0.3">
      <c r="A4112" s="25"/>
      <c r="B4112">
        <v>4110</v>
      </c>
      <c r="C4112" s="9" t="s">
        <v>1219</v>
      </c>
      <c r="D4112" s="25"/>
      <c r="E4112">
        <v>20</v>
      </c>
      <c r="F4112" s="25" t="str">
        <f>VLOOKUP(vAccountPlanning[[#This Row],[Type]],TableTypeAccount[],2)</f>
        <v>Income</v>
      </c>
      <c r="H4112" t="b">
        <v>0</v>
      </c>
      <c r="I4112" s="25" t="s">
        <v>6452</v>
      </c>
    </row>
    <row r="4113" spans="1:9" x14ac:dyDescent="0.3">
      <c r="A4113" s="25"/>
      <c r="B4113">
        <v>4111</v>
      </c>
      <c r="C4113" s="9" t="s">
        <v>1220</v>
      </c>
      <c r="D4113" s="25"/>
      <c r="E4113">
        <v>20</v>
      </c>
      <c r="F4113" s="25" t="str">
        <f>VLOOKUP(vAccountPlanning[[#This Row],[Type]],TableTypeAccount[],2)</f>
        <v>Income</v>
      </c>
      <c r="H4113" t="b">
        <v>0</v>
      </c>
      <c r="I4113" s="25" t="s">
        <v>6453</v>
      </c>
    </row>
    <row r="4114" spans="1:9" x14ac:dyDescent="0.3">
      <c r="A4114" s="25"/>
      <c r="B4114">
        <v>4112</v>
      </c>
      <c r="C4114" s="9" t="s">
        <v>1220</v>
      </c>
      <c r="D4114" s="25"/>
      <c r="E4114">
        <v>20</v>
      </c>
      <c r="F4114" s="25" t="str">
        <f>VLOOKUP(vAccountPlanning[[#This Row],[Type]],TableTypeAccount[],2)</f>
        <v>Income</v>
      </c>
      <c r="H4114" t="b">
        <v>0</v>
      </c>
      <c r="I4114" s="25" t="s">
        <v>6454</v>
      </c>
    </row>
    <row r="4115" spans="1:9" x14ac:dyDescent="0.3">
      <c r="A4115" s="25"/>
      <c r="B4115">
        <v>4113</v>
      </c>
      <c r="C4115" s="9" t="s">
        <v>1220</v>
      </c>
      <c r="D4115" s="25"/>
      <c r="E4115">
        <v>20</v>
      </c>
      <c r="F4115" s="25" t="str">
        <f>VLOOKUP(vAccountPlanning[[#This Row],[Type]],TableTypeAccount[],2)</f>
        <v>Income</v>
      </c>
      <c r="H4115" t="b">
        <v>0</v>
      </c>
      <c r="I4115" s="25" t="s">
        <v>6455</v>
      </c>
    </row>
    <row r="4116" spans="1:9" x14ac:dyDescent="0.3">
      <c r="A4116" s="25"/>
      <c r="B4116">
        <v>4114</v>
      </c>
      <c r="C4116" s="9" t="s">
        <v>1220</v>
      </c>
      <c r="D4116" s="25"/>
      <c r="E4116">
        <v>20</v>
      </c>
      <c r="F4116" s="25" t="str">
        <f>VLOOKUP(vAccountPlanning[[#This Row],[Type]],TableTypeAccount[],2)</f>
        <v>Income</v>
      </c>
      <c r="H4116" t="b">
        <v>0</v>
      </c>
      <c r="I4116" s="25" t="s">
        <v>6456</v>
      </c>
    </row>
    <row r="4117" spans="1:9" x14ac:dyDescent="0.3">
      <c r="A4117" s="25"/>
      <c r="B4117">
        <v>4115</v>
      </c>
      <c r="C4117" s="9" t="s">
        <v>1220</v>
      </c>
      <c r="D4117" s="25"/>
      <c r="E4117">
        <v>20</v>
      </c>
      <c r="F4117" s="25" t="str">
        <f>VLOOKUP(vAccountPlanning[[#This Row],[Type]],TableTypeAccount[],2)</f>
        <v>Income</v>
      </c>
      <c r="H4117" t="b">
        <v>0</v>
      </c>
      <c r="I4117" s="25" t="s">
        <v>6457</v>
      </c>
    </row>
    <row r="4118" spans="1:9" x14ac:dyDescent="0.3">
      <c r="A4118" s="25"/>
      <c r="B4118">
        <v>4116</v>
      </c>
      <c r="C4118" s="9" t="s">
        <v>1220</v>
      </c>
      <c r="D4118" s="25"/>
      <c r="E4118">
        <v>20</v>
      </c>
      <c r="F4118" s="25" t="str">
        <f>VLOOKUP(vAccountPlanning[[#This Row],[Type]],TableTypeAccount[],2)</f>
        <v>Income</v>
      </c>
      <c r="H4118" t="b">
        <v>0</v>
      </c>
      <c r="I4118" s="25" t="s">
        <v>6458</v>
      </c>
    </row>
    <row r="4119" spans="1:9" x14ac:dyDescent="0.3">
      <c r="A4119" s="25"/>
      <c r="B4119">
        <v>4117</v>
      </c>
      <c r="C4119" s="9" t="s">
        <v>1220</v>
      </c>
      <c r="D4119" s="25"/>
      <c r="E4119">
        <v>20</v>
      </c>
      <c r="F4119" s="25" t="str">
        <f>VLOOKUP(vAccountPlanning[[#This Row],[Type]],TableTypeAccount[],2)</f>
        <v>Income</v>
      </c>
      <c r="H4119" t="b">
        <v>0</v>
      </c>
      <c r="I4119" s="25" t="s">
        <v>6459</v>
      </c>
    </row>
    <row r="4120" spans="1:9" x14ac:dyDescent="0.3">
      <c r="A4120" s="25"/>
      <c r="B4120">
        <v>4118</v>
      </c>
      <c r="C4120" s="9" t="s">
        <v>1220</v>
      </c>
      <c r="D4120" s="25"/>
      <c r="E4120">
        <v>20</v>
      </c>
      <c r="F4120" s="25" t="str">
        <f>VLOOKUP(vAccountPlanning[[#This Row],[Type]],TableTypeAccount[],2)</f>
        <v>Income</v>
      </c>
      <c r="H4120" t="b">
        <v>0</v>
      </c>
      <c r="I4120" s="25" t="s">
        <v>6460</v>
      </c>
    </row>
    <row r="4121" spans="1:9" x14ac:dyDescent="0.3">
      <c r="A4121" s="25"/>
      <c r="B4121">
        <v>4119</v>
      </c>
      <c r="C4121" s="9" t="s">
        <v>1220</v>
      </c>
      <c r="D4121" s="25"/>
      <c r="E4121">
        <v>20</v>
      </c>
      <c r="F4121" s="25" t="str">
        <f>VLOOKUP(vAccountPlanning[[#This Row],[Type]],TableTypeAccount[],2)</f>
        <v>Income</v>
      </c>
      <c r="H4121" t="b">
        <v>0</v>
      </c>
      <c r="I4121" s="25" t="s">
        <v>6461</v>
      </c>
    </row>
    <row r="4122" spans="1:9" x14ac:dyDescent="0.3">
      <c r="A4122" s="25"/>
      <c r="B4122">
        <v>4120</v>
      </c>
      <c r="C4122" s="9" t="s">
        <v>1221</v>
      </c>
      <c r="D4122" s="25"/>
      <c r="E4122">
        <v>20</v>
      </c>
      <c r="F4122" s="25" t="str">
        <f>VLOOKUP(vAccountPlanning[[#This Row],[Type]],TableTypeAccount[],2)</f>
        <v>Income</v>
      </c>
      <c r="H4122" t="b">
        <v>0</v>
      </c>
      <c r="I4122" s="25" t="s">
        <v>6462</v>
      </c>
    </row>
    <row r="4123" spans="1:9" x14ac:dyDescent="0.3">
      <c r="A4123" s="25"/>
      <c r="B4123">
        <v>4121</v>
      </c>
      <c r="C4123" s="9" t="s">
        <v>1222</v>
      </c>
      <c r="D4123" s="25"/>
      <c r="E4123">
        <v>20</v>
      </c>
      <c r="F4123" s="25" t="str">
        <f>VLOOKUP(vAccountPlanning[[#This Row],[Type]],TableTypeAccount[],2)</f>
        <v>Income</v>
      </c>
      <c r="H4123" t="b">
        <v>0</v>
      </c>
      <c r="I4123" s="25" t="s">
        <v>6463</v>
      </c>
    </row>
    <row r="4124" spans="1:9" x14ac:dyDescent="0.3">
      <c r="A4124" s="25"/>
      <c r="B4124">
        <v>4122</v>
      </c>
      <c r="C4124" s="9" t="s">
        <v>1222</v>
      </c>
      <c r="D4124" s="25"/>
      <c r="E4124">
        <v>20</v>
      </c>
      <c r="F4124" s="25" t="str">
        <f>VLOOKUP(vAccountPlanning[[#This Row],[Type]],TableTypeAccount[],2)</f>
        <v>Income</v>
      </c>
      <c r="H4124" t="b">
        <v>0</v>
      </c>
      <c r="I4124" s="25" t="s">
        <v>6464</v>
      </c>
    </row>
    <row r="4125" spans="1:9" x14ac:dyDescent="0.3">
      <c r="A4125" s="25"/>
      <c r="B4125">
        <v>4123</v>
      </c>
      <c r="C4125" s="9" t="s">
        <v>1222</v>
      </c>
      <c r="D4125" s="25"/>
      <c r="E4125">
        <v>20</v>
      </c>
      <c r="F4125" s="25" t="str">
        <f>VLOOKUP(vAccountPlanning[[#This Row],[Type]],TableTypeAccount[],2)</f>
        <v>Income</v>
      </c>
      <c r="H4125" t="b">
        <v>0</v>
      </c>
      <c r="I4125" s="25" t="s">
        <v>6465</v>
      </c>
    </row>
    <row r="4126" spans="1:9" x14ac:dyDescent="0.3">
      <c r="A4126" s="25"/>
      <c r="B4126">
        <v>4124</v>
      </c>
      <c r="C4126" s="9" t="s">
        <v>1222</v>
      </c>
      <c r="D4126" s="25"/>
      <c r="E4126">
        <v>20</v>
      </c>
      <c r="F4126" s="25" t="str">
        <f>VLOOKUP(vAccountPlanning[[#This Row],[Type]],TableTypeAccount[],2)</f>
        <v>Income</v>
      </c>
      <c r="H4126" t="b">
        <v>0</v>
      </c>
      <c r="I4126" s="25" t="s">
        <v>6466</v>
      </c>
    </row>
    <row r="4127" spans="1:9" x14ac:dyDescent="0.3">
      <c r="A4127" s="25"/>
      <c r="B4127">
        <v>4125</v>
      </c>
      <c r="C4127" s="9" t="s">
        <v>1223</v>
      </c>
      <c r="D4127" s="25"/>
      <c r="E4127">
        <v>20</v>
      </c>
      <c r="F4127" s="25" t="str">
        <f>VLOOKUP(vAccountPlanning[[#This Row],[Type]],TableTypeAccount[],2)</f>
        <v>Income</v>
      </c>
      <c r="H4127" t="b">
        <v>0</v>
      </c>
      <c r="I4127" s="25" t="s">
        <v>6467</v>
      </c>
    </row>
    <row r="4128" spans="1:9" x14ac:dyDescent="0.3">
      <c r="A4128" s="25"/>
      <c r="B4128">
        <v>4126</v>
      </c>
      <c r="C4128" s="9" t="s">
        <v>1224</v>
      </c>
      <c r="D4128" s="25"/>
      <c r="E4128">
        <v>20</v>
      </c>
      <c r="F4128" s="25" t="str">
        <f>VLOOKUP(vAccountPlanning[[#This Row],[Type]],TableTypeAccount[],2)</f>
        <v>Income</v>
      </c>
      <c r="H4128" t="b">
        <v>0</v>
      </c>
      <c r="I4128" s="25" t="s">
        <v>6468</v>
      </c>
    </row>
    <row r="4129" spans="1:9" x14ac:dyDescent="0.3">
      <c r="A4129" s="25"/>
      <c r="B4129">
        <v>4127</v>
      </c>
      <c r="C4129" s="9" t="s">
        <v>1224</v>
      </c>
      <c r="D4129" s="25"/>
      <c r="E4129">
        <v>20</v>
      </c>
      <c r="F4129" s="25" t="str">
        <f>VLOOKUP(vAccountPlanning[[#This Row],[Type]],TableTypeAccount[],2)</f>
        <v>Income</v>
      </c>
      <c r="H4129" t="b">
        <v>0</v>
      </c>
      <c r="I4129" s="25" t="s">
        <v>6469</v>
      </c>
    </row>
    <row r="4130" spans="1:9" x14ac:dyDescent="0.3">
      <c r="A4130" s="25"/>
      <c r="B4130">
        <v>4128</v>
      </c>
      <c r="C4130" s="9" t="s">
        <v>1224</v>
      </c>
      <c r="D4130" s="25"/>
      <c r="E4130">
        <v>20</v>
      </c>
      <c r="F4130" s="25" t="str">
        <f>VLOOKUP(vAccountPlanning[[#This Row],[Type]],TableTypeAccount[],2)</f>
        <v>Income</v>
      </c>
      <c r="H4130" t="b">
        <v>0</v>
      </c>
      <c r="I4130" s="25" t="s">
        <v>6470</v>
      </c>
    </row>
    <row r="4131" spans="1:9" x14ac:dyDescent="0.3">
      <c r="A4131" s="25"/>
      <c r="B4131">
        <v>4129</v>
      </c>
      <c r="C4131" s="9" t="s">
        <v>1224</v>
      </c>
      <c r="D4131" s="25"/>
      <c r="E4131">
        <v>20</v>
      </c>
      <c r="F4131" s="25" t="str">
        <f>VLOOKUP(vAccountPlanning[[#This Row],[Type]],TableTypeAccount[],2)</f>
        <v>Income</v>
      </c>
      <c r="H4131" t="b">
        <v>0</v>
      </c>
      <c r="I4131" s="25" t="s">
        <v>6471</v>
      </c>
    </row>
    <row r="4132" spans="1:9" x14ac:dyDescent="0.3">
      <c r="A4132" s="25"/>
      <c r="B4132">
        <v>4130</v>
      </c>
      <c r="C4132" s="9" t="s">
        <v>1225</v>
      </c>
      <c r="D4132" s="25"/>
      <c r="E4132">
        <v>20</v>
      </c>
      <c r="F4132" s="25" t="str">
        <f>VLOOKUP(vAccountPlanning[[#This Row],[Type]],TableTypeAccount[],2)</f>
        <v>Income</v>
      </c>
      <c r="H4132" t="b">
        <v>0</v>
      </c>
      <c r="I4132" s="25" t="s">
        <v>6472</v>
      </c>
    </row>
    <row r="4133" spans="1:9" x14ac:dyDescent="0.3">
      <c r="A4133" s="25"/>
      <c r="B4133">
        <v>4131</v>
      </c>
      <c r="C4133" s="9" t="s">
        <v>1226</v>
      </c>
      <c r="D4133" s="25"/>
      <c r="E4133">
        <v>20</v>
      </c>
      <c r="F4133" s="25" t="str">
        <f>VLOOKUP(vAccountPlanning[[#This Row],[Type]],TableTypeAccount[],2)</f>
        <v>Income</v>
      </c>
      <c r="H4133" t="b">
        <v>0</v>
      </c>
      <c r="I4133" s="25" t="s">
        <v>6473</v>
      </c>
    </row>
    <row r="4134" spans="1:9" x14ac:dyDescent="0.3">
      <c r="A4134" s="25"/>
      <c r="B4134">
        <v>4132</v>
      </c>
      <c r="C4134" s="9" t="s">
        <v>1226</v>
      </c>
      <c r="D4134" s="25"/>
      <c r="E4134">
        <v>20</v>
      </c>
      <c r="F4134" s="25" t="str">
        <f>VLOOKUP(vAccountPlanning[[#This Row],[Type]],TableTypeAccount[],2)</f>
        <v>Income</v>
      </c>
      <c r="H4134" t="b">
        <v>0</v>
      </c>
      <c r="I4134" s="25" t="s">
        <v>6474</v>
      </c>
    </row>
    <row r="4135" spans="1:9" x14ac:dyDescent="0.3">
      <c r="A4135" s="25"/>
      <c r="B4135">
        <v>4133</v>
      </c>
      <c r="C4135" s="9" t="s">
        <v>1226</v>
      </c>
      <c r="D4135" s="25"/>
      <c r="E4135">
        <v>20</v>
      </c>
      <c r="F4135" s="25" t="str">
        <f>VLOOKUP(vAccountPlanning[[#This Row],[Type]],TableTypeAccount[],2)</f>
        <v>Income</v>
      </c>
      <c r="H4135" t="b">
        <v>0</v>
      </c>
      <c r="I4135" s="25" t="s">
        <v>6475</v>
      </c>
    </row>
    <row r="4136" spans="1:9" x14ac:dyDescent="0.3">
      <c r="A4136" s="25"/>
      <c r="B4136">
        <v>4134</v>
      </c>
      <c r="C4136" s="9" t="s">
        <v>1226</v>
      </c>
      <c r="D4136" s="25"/>
      <c r="E4136">
        <v>20</v>
      </c>
      <c r="F4136" s="25" t="str">
        <f>VLOOKUP(vAccountPlanning[[#This Row],[Type]],TableTypeAccount[],2)</f>
        <v>Income</v>
      </c>
      <c r="H4136" t="b">
        <v>0</v>
      </c>
      <c r="I4136" s="25" t="s">
        <v>6476</v>
      </c>
    </row>
    <row r="4137" spans="1:9" x14ac:dyDescent="0.3">
      <c r="A4137" s="25"/>
      <c r="B4137">
        <v>4135</v>
      </c>
      <c r="C4137" s="9" t="s">
        <v>1227</v>
      </c>
      <c r="D4137" s="25"/>
      <c r="E4137">
        <v>20</v>
      </c>
      <c r="F4137" s="25" t="str">
        <f>VLOOKUP(vAccountPlanning[[#This Row],[Type]],TableTypeAccount[],2)</f>
        <v>Income</v>
      </c>
      <c r="H4137" t="b">
        <v>0</v>
      </c>
      <c r="I4137" s="25" t="s">
        <v>6477</v>
      </c>
    </row>
    <row r="4138" spans="1:9" x14ac:dyDescent="0.3">
      <c r="A4138" s="25"/>
      <c r="B4138">
        <v>4136</v>
      </c>
      <c r="C4138" s="9" t="s">
        <v>1228</v>
      </c>
      <c r="D4138" s="25"/>
      <c r="E4138">
        <v>20</v>
      </c>
      <c r="F4138" s="25" t="str">
        <f>VLOOKUP(vAccountPlanning[[#This Row],[Type]],TableTypeAccount[],2)</f>
        <v>Income</v>
      </c>
      <c r="H4138" t="b">
        <v>0</v>
      </c>
      <c r="I4138" s="25" t="s">
        <v>6478</v>
      </c>
    </row>
    <row r="4139" spans="1:9" x14ac:dyDescent="0.3">
      <c r="A4139" s="25"/>
      <c r="B4139">
        <v>4137</v>
      </c>
      <c r="C4139" s="9" t="s">
        <v>1229</v>
      </c>
      <c r="D4139" s="25"/>
      <c r="E4139">
        <v>20</v>
      </c>
      <c r="F4139" s="25" t="str">
        <f>VLOOKUP(vAccountPlanning[[#This Row],[Type]],TableTypeAccount[],2)</f>
        <v>Income</v>
      </c>
      <c r="H4139" t="b">
        <v>0</v>
      </c>
      <c r="I4139" s="25" t="s">
        <v>6479</v>
      </c>
    </row>
    <row r="4140" spans="1:9" x14ac:dyDescent="0.3">
      <c r="A4140" s="25"/>
      <c r="B4140">
        <v>4138</v>
      </c>
      <c r="C4140" s="9" t="s">
        <v>1230</v>
      </c>
      <c r="D4140" s="25"/>
      <c r="E4140">
        <v>20</v>
      </c>
      <c r="F4140" s="25" t="str">
        <f>VLOOKUP(vAccountPlanning[[#This Row],[Type]],TableTypeAccount[],2)</f>
        <v>Income</v>
      </c>
      <c r="H4140" t="b">
        <v>0</v>
      </c>
      <c r="I4140" s="25" t="s">
        <v>6480</v>
      </c>
    </row>
    <row r="4141" spans="1:9" x14ac:dyDescent="0.3">
      <c r="A4141" s="25"/>
      <c r="B4141">
        <v>4139</v>
      </c>
      <c r="C4141" s="9" t="s">
        <v>1231</v>
      </c>
      <c r="D4141" s="25"/>
      <c r="E4141">
        <v>20</v>
      </c>
      <c r="F4141" s="25" t="str">
        <f>VLOOKUP(vAccountPlanning[[#This Row],[Type]],TableTypeAccount[],2)</f>
        <v>Income</v>
      </c>
      <c r="H4141" t="b">
        <v>0</v>
      </c>
      <c r="I4141" s="25" t="s">
        <v>6481</v>
      </c>
    </row>
    <row r="4142" spans="1:9" x14ac:dyDescent="0.3">
      <c r="A4142" s="25"/>
      <c r="B4142">
        <v>4140</v>
      </c>
      <c r="C4142" s="9" t="s">
        <v>1232</v>
      </c>
      <c r="D4142" s="25"/>
      <c r="E4142">
        <v>20</v>
      </c>
      <c r="F4142" s="25" t="str">
        <f>VLOOKUP(vAccountPlanning[[#This Row],[Type]],TableTypeAccount[],2)</f>
        <v>Income</v>
      </c>
      <c r="H4142" t="b">
        <v>0</v>
      </c>
      <c r="I4142" s="25" t="s">
        <v>6482</v>
      </c>
    </row>
    <row r="4143" spans="1:9" x14ac:dyDescent="0.3">
      <c r="A4143" s="25"/>
      <c r="B4143">
        <v>4141</v>
      </c>
      <c r="C4143" s="9" t="s">
        <v>1233</v>
      </c>
      <c r="D4143" s="25"/>
      <c r="E4143">
        <v>20</v>
      </c>
      <c r="F4143" s="25" t="str">
        <f>VLOOKUP(vAccountPlanning[[#This Row],[Type]],TableTypeAccount[],2)</f>
        <v>Income</v>
      </c>
      <c r="H4143" t="b">
        <v>0</v>
      </c>
      <c r="I4143" s="25" t="s">
        <v>6483</v>
      </c>
    </row>
    <row r="4144" spans="1:9" x14ac:dyDescent="0.3">
      <c r="A4144" s="25"/>
      <c r="B4144">
        <v>4142</v>
      </c>
      <c r="C4144" s="9" t="s">
        <v>1233</v>
      </c>
      <c r="D4144" s="25"/>
      <c r="E4144">
        <v>20</v>
      </c>
      <c r="F4144" s="25" t="str">
        <f>VLOOKUP(vAccountPlanning[[#This Row],[Type]],TableTypeAccount[],2)</f>
        <v>Income</v>
      </c>
      <c r="H4144" t="b">
        <v>0</v>
      </c>
      <c r="I4144" s="25" t="s">
        <v>6484</v>
      </c>
    </row>
    <row r="4145" spans="1:9" x14ac:dyDescent="0.3">
      <c r="A4145" s="25"/>
      <c r="B4145">
        <v>4143</v>
      </c>
      <c r="C4145" s="9" t="s">
        <v>1233</v>
      </c>
      <c r="D4145" s="25"/>
      <c r="E4145">
        <v>20</v>
      </c>
      <c r="F4145" s="25" t="str">
        <f>VLOOKUP(vAccountPlanning[[#This Row],[Type]],TableTypeAccount[],2)</f>
        <v>Income</v>
      </c>
      <c r="H4145" t="b">
        <v>0</v>
      </c>
      <c r="I4145" s="25" t="s">
        <v>6485</v>
      </c>
    </row>
    <row r="4146" spans="1:9" x14ac:dyDescent="0.3">
      <c r="A4146" s="25"/>
      <c r="B4146">
        <v>4144</v>
      </c>
      <c r="C4146" s="9" t="s">
        <v>1233</v>
      </c>
      <c r="D4146" s="25"/>
      <c r="E4146">
        <v>20</v>
      </c>
      <c r="F4146" s="25" t="str">
        <f>VLOOKUP(vAccountPlanning[[#This Row],[Type]],TableTypeAccount[],2)</f>
        <v>Income</v>
      </c>
      <c r="H4146" t="b">
        <v>0</v>
      </c>
      <c r="I4146" s="25" t="s">
        <v>6486</v>
      </c>
    </row>
    <row r="4147" spans="1:9" x14ac:dyDescent="0.3">
      <c r="A4147" s="25"/>
      <c r="B4147">
        <v>4145</v>
      </c>
      <c r="C4147" s="9" t="s">
        <v>1233</v>
      </c>
      <c r="D4147" s="25"/>
      <c r="E4147">
        <v>20</v>
      </c>
      <c r="F4147" s="25" t="str">
        <f>VLOOKUP(vAccountPlanning[[#This Row],[Type]],TableTypeAccount[],2)</f>
        <v>Income</v>
      </c>
      <c r="H4147" t="b">
        <v>0</v>
      </c>
      <c r="I4147" s="25" t="s">
        <v>6487</v>
      </c>
    </row>
    <row r="4148" spans="1:9" x14ac:dyDescent="0.3">
      <c r="A4148" s="25"/>
      <c r="B4148">
        <v>4146</v>
      </c>
      <c r="C4148" s="9" t="s">
        <v>1233</v>
      </c>
      <c r="D4148" s="25"/>
      <c r="E4148">
        <v>20</v>
      </c>
      <c r="F4148" s="25" t="str">
        <f>VLOOKUP(vAccountPlanning[[#This Row],[Type]],TableTypeAccount[],2)</f>
        <v>Income</v>
      </c>
      <c r="H4148" t="b">
        <v>0</v>
      </c>
      <c r="I4148" s="25" t="s">
        <v>6488</v>
      </c>
    </row>
    <row r="4149" spans="1:9" x14ac:dyDescent="0.3">
      <c r="A4149" s="25"/>
      <c r="B4149">
        <v>4147</v>
      </c>
      <c r="C4149" s="9" t="s">
        <v>1233</v>
      </c>
      <c r="D4149" s="25"/>
      <c r="E4149">
        <v>20</v>
      </c>
      <c r="F4149" s="25" t="str">
        <f>VLOOKUP(vAccountPlanning[[#This Row],[Type]],TableTypeAccount[],2)</f>
        <v>Income</v>
      </c>
      <c r="H4149" t="b">
        <v>0</v>
      </c>
      <c r="I4149" s="25" t="s">
        <v>6489</v>
      </c>
    </row>
    <row r="4150" spans="1:9" x14ac:dyDescent="0.3">
      <c r="A4150" s="25"/>
      <c r="B4150">
        <v>4148</v>
      </c>
      <c r="C4150" s="9" t="s">
        <v>1233</v>
      </c>
      <c r="D4150" s="25"/>
      <c r="E4150">
        <v>20</v>
      </c>
      <c r="F4150" s="25" t="str">
        <f>VLOOKUP(vAccountPlanning[[#This Row],[Type]],TableTypeAccount[],2)</f>
        <v>Income</v>
      </c>
      <c r="H4150" t="b">
        <v>0</v>
      </c>
      <c r="I4150" s="25" t="s">
        <v>6490</v>
      </c>
    </row>
    <row r="4151" spans="1:9" x14ac:dyDescent="0.3">
      <c r="A4151" s="25"/>
      <c r="B4151">
        <v>4149</v>
      </c>
      <c r="C4151" s="9" t="s">
        <v>1233</v>
      </c>
      <c r="D4151" s="25"/>
      <c r="E4151">
        <v>20</v>
      </c>
      <c r="F4151" s="25" t="str">
        <f>VLOOKUP(vAccountPlanning[[#This Row],[Type]],TableTypeAccount[],2)</f>
        <v>Income</v>
      </c>
      <c r="H4151" t="b">
        <v>0</v>
      </c>
      <c r="I4151" s="25" t="s">
        <v>6491</v>
      </c>
    </row>
    <row r="4152" spans="1:9" x14ac:dyDescent="0.3">
      <c r="A4152" s="25"/>
      <c r="B4152">
        <v>4150</v>
      </c>
      <c r="C4152" s="9" t="s">
        <v>1234</v>
      </c>
      <c r="D4152" s="25"/>
      <c r="E4152">
        <v>20</v>
      </c>
      <c r="F4152" s="25" t="str">
        <f>VLOOKUP(vAccountPlanning[[#This Row],[Type]],TableTypeAccount[],2)</f>
        <v>Income</v>
      </c>
      <c r="H4152" t="b">
        <v>0</v>
      </c>
      <c r="I4152" s="25" t="s">
        <v>6492</v>
      </c>
    </row>
    <row r="4153" spans="1:9" x14ac:dyDescent="0.3">
      <c r="A4153" s="25"/>
      <c r="B4153">
        <v>4151</v>
      </c>
      <c r="C4153" s="9" t="s">
        <v>1235</v>
      </c>
      <c r="D4153" s="25"/>
      <c r="E4153">
        <v>20</v>
      </c>
      <c r="F4153" s="25" t="str">
        <f>VLOOKUP(vAccountPlanning[[#This Row],[Type]],TableTypeAccount[],2)</f>
        <v>Income</v>
      </c>
      <c r="H4153" t="b">
        <v>0</v>
      </c>
      <c r="I4153" s="25" t="s">
        <v>6493</v>
      </c>
    </row>
    <row r="4154" spans="1:9" x14ac:dyDescent="0.3">
      <c r="A4154" s="25"/>
      <c r="B4154">
        <v>4152</v>
      </c>
      <c r="C4154" s="9" t="s">
        <v>1235</v>
      </c>
      <c r="D4154" s="25"/>
      <c r="E4154">
        <v>20</v>
      </c>
      <c r="F4154" s="25" t="str">
        <f>VLOOKUP(vAccountPlanning[[#This Row],[Type]],TableTypeAccount[],2)</f>
        <v>Income</v>
      </c>
      <c r="H4154" t="b">
        <v>0</v>
      </c>
      <c r="I4154" s="25" t="s">
        <v>6494</v>
      </c>
    </row>
    <row r="4155" spans="1:9" x14ac:dyDescent="0.3">
      <c r="A4155" s="25"/>
      <c r="B4155">
        <v>4153</v>
      </c>
      <c r="C4155" s="9" t="s">
        <v>1235</v>
      </c>
      <c r="D4155" s="25"/>
      <c r="E4155">
        <v>20</v>
      </c>
      <c r="F4155" s="25" t="str">
        <f>VLOOKUP(vAccountPlanning[[#This Row],[Type]],TableTypeAccount[],2)</f>
        <v>Income</v>
      </c>
      <c r="H4155" t="b">
        <v>0</v>
      </c>
      <c r="I4155" s="25" t="s">
        <v>6495</v>
      </c>
    </row>
    <row r="4156" spans="1:9" x14ac:dyDescent="0.3">
      <c r="A4156" s="25"/>
      <c r="B4156">
        <v>4154</v>
      </c>
      <c r="C4156" s="9" t="s">
        <v>1235</v>
      </c>
      <c r="D4156" s="25"/>
      <c r="E4156">
        <v>20</v>
      </c>
      <c r="F4156" s="25" t="str">
        <f>VLOOKUP(vAccountPlanning[[#This Row],[Type]],TableTypeAccount[],2)</f>
        <v>Income</v>
      </c>
      <c r="H4156" t="b">
        <v>0</v>
      </c>
      <c r="I4156" s="25" t="s">
        <v>6496</v>
      </c>
    </row>
    <row r="4157" spans="1:9" x14ac:dyDescent="0.3">
      <c r="A4157" s="25"/>
      <c r="B4157">
        <v>4155</v>
      </c>
      <c r="C4157" s="9" t="s">
        <v>1235</v>
      </c>
      <c r="D4157" s="25"/>
      <c r="E4157">
        <v>20</v>
      </c>
      <c r="F4157" s="25" t="str">
        <f>VLOOKUP(vAccountPlanning[[#This Row],[Type]],TableTypeAccount[],2)</f>
        <v>Income</v>
      </c>
      <c r="H4157" t="b">
        <v>0</v>
      </c>
      <c r="I4157" s="25" t="s">
        <v>6497</v>
      </c>
    </row>
    <row r="4158" spans="1:9" x14ac:dyDescent="0.3">
      <c r="A4158" s="25"/>
      <c r="B4158">
        <v>4156</v>
      </c>
      <c r="C4158" s="9" t="s">
        <v>1235</v>
      </c>
      <c r="D4158" s="25"/>
      <c r="E4158">
        <v>20</v>
      </c>
      <c r="F4158" s="25" t="str">
        <f>VLOOKUP(vAccountPlanning[[#This Row],[Type]],TableTypeAccount[],2)</f>
        <v>Income</v>
      </c>
      <c r="H4158" t="b">
        <v>0</v>
      </c>
      <c r="I4158" s="25" t="s">
        <v>6498</v>
      </c>
    </row>
    <row r="4159" spans="1:9" x14ac:dyDescent="0.3">
      <c r="A4159" s="25"/>
      <c r="B4159">
        <v>4157</v>
      </c>
      <c r="C4159" s="9" t="s">
        <v>1235</v>
      </c>
      <c r="D4159" s="25"/>
      <c r="E4159">
        <v>20</v>
      </c>
      <c r="F4159" s="25" t="str">
        <f>VLOOKUP(vAccountPlanning[[#This Row],[Type]],TableTypeAccount[],2)</f>
        <v>Income</v>
      </c>
      <c r="H4159" t="b">
        <v>0</v>
      </c>
      <c r="I4159" s="25" t="s">
        <v>6499</v>
      </c>
    </row>
    <row r="4160" spans="1:9" x14ac:dyDescent="0.3">
      <c r="A4160" s="25"/>
      <c r="B4160">
        <v>4158</v>
      </c>
      <c r="C4160" s="9" t="s">
        <v>1235</v>
      </c>
      <c r="D4160" s="25"/>
      <c r="E4160">
        <v>20</v>
      </c>
      <c r="F4160" s="25" t="str">
        <f>VLOOKUP(vAccountPlanning[[#This Row],[Type]],TableTypeAccount[],2)</f>
        <v>Income</v>
      </c>
      <c r="H4160" t="b">
        <v>0</v>
      </c>
      <c r="I4160" s="25" t="s">
        <v>6500</v>
      </c>
    </row>
    <row r="4161" spans="1:9" x14ac:dyDescent="0.3">
      <c r="A4161" s="25"/>
      <c r="B4161">
        <v>4159</v>
      </c>
      <c r="C4161" s="9" t="s">
        <v>1235</v>
      </c>
      <c r="D4161" s="25"/>
      <c r="E4161">
        <v>20</v>
      </c>
      <c r="F4161" s="25" t="str">
        <f>VLOOKUP(vAccountPlanning[[#This Row],[Type]],TableTypeAccount[],2)</f>
        <v>Income</v>
      </c>
      <c r="H4161" t="b">
        <v>0</v>
      </c>
      <c r="I4161" s="25" t="s">
        <v>6501</v>
      </c>
    </row>
    <row r="4162" spans="1:9" x14ac:dyDescent="0.3">
      <c r="A4162" s="25"/>
      <c r="B4162">
        <v>4160</v>
      </c>
      <c r="C4162" s="9" t="s">
        <v>1236</v>
      </c>
      <c r="D4162" s="25"/>
      <c r="E4162">
        <v>20</v>
      </c>
      <c r="F4162" s="25" t="str">
        <f>VLOOKUP(vAccountPlanning[[#This Row],[Type]],TableTypeAccount[],2)</f>
        <v>Income</v>
      </c>
      <c r="H4162" t="b">
        <v>0</v>
      </c>
      <c r="I4162" s="25" t="s">
        <v>6502</v>
      </c>
    </row>
    <row r="4163" spans="1:9" x14ac:dyDescent="0.3">
      <c r="A4163" s="25"/>
      <c r="B4163">
        <v>4161</v>
      </c>
      <c r="C4163" s="9" t="s">
        <v>1237</v>
      </c>
      <c r="D4163" s="25"/>
      <c r="E4163">
        <v>20</v>
      </c>
      <c r="F4163" s="25" t="str">
        <f>VLOOKUP(vAccountPlanning[[#This Row],[Type]],TableTypeAccount[],2)</f>
        <v>Income</v>
      </c>
      <c r="H4163" t="b">
        <v>0</v>
      </c>
      <c r="I4163" s="25" t="s">
        <v>6503</v>
      </c>
    </row>
    <row r="4164" spans="1:9" x14ac:dyDescent="0.3">
      <c r="A4164" s="25"/>
      <c r="B4164">
        <v>4162</v>
      </c>
      <c r="C4164" s="9" t="s">
        <v>1237</v>
      </c>
      <c r="D4164" s="25"/>
      <c r="E4164">
        <v>20</v>
      </c>
      <c r="F4164" s="25" t="str">
        <f>VLOOKUP(vAccountPlanning[[#This Row],[Type]],TableTypeAccount[],2)</f>
        <v>Income</v>
      </c>
      <c r="H4164" t="b">
        <v>0</v>
      </c>
      <c r="I4164" s="25" t="s">
        <v>6504</v>
      </c>
    </row>
    <row r="4165" spans="1:9" x14ac:dyDescent="0.3">
      <c r="A4165" s="25"/>
      <c r="B4165">
        <v>4163</v>
      </c>
      <c r="C4165" s="9" t="s">
        <v>1237</v>
      </c>
      <c r="D4165" s="25"/>
      <c r="E4165">
        <v>20</v>
      </c>
      <c r="F4165" s="25" t="str">
        <f>VLOOKUP(vAccountPlanning[[#This Row],[Type]],TableTypeAccount[],2)</f>
        <v>Income</v>
      </c>
      <c r="H4165" t="b">
        <v>0</v>
      </c>
      <c r="I4165" s="25" t="s">
        <v>6505</v>
      </c>
    </row>
    <row r="4166" spans="1:9" x14ac:dyDescent="0.3">
      <c r="A4166" s="25"/>
      <c r="B4166">
        <v>4164</v>
      </c>
      <c r="C4166" s="9" t="s">
        <v>1237</v>
      </c>
      <c r="D4166" s="25"/>
      <c r="E4166">
        <v>20</v>
      </c>
      <c r="F4166" s="25" t="str">
        <f>VLOOKUP(vAccountPlanning[[#This Row],[Type]],TableTypeAccount[],2)</f>
        <v>Income</v>
      </c>
      <c r="H4166" t="b">
        <v>0</v>
      </c>
      <c r="I4166" s="25" t="s">
        <v>6506</v>
      </c>
    </row>
    <row r="4167" spans="1:9" x14ac:dyDescent="0.3">
      <c r="A4167" s="25"/>
      <c r="B4167">
        <v>4165</v>
      </c>
      <c r="C4167" s="9" t="s">
        <v>1236</v>
      </c>
      <c r="D4167" s="25"/>
      <c r="E4167">
        <v>20</v>
      </c>
      <c r="F4167" s="25" t="str">
        <f>VLOOKUP(vAccountPlanning[[#This Row],[Type]],TableTypeAccount[],2)</f>
        <v>Income</v>
      </c>
      <c r="H4167" t="b">
        <v>0</v>
      </c>
      <c r="I4167" s="25" t="s">
        <v>6507</v>
      </c>
    </row>
    <row r="4168" spans="1:9" x14ac:dyDescent="0.3">
      <c r="A4168" s="25"/>
      <c r="B4168">
        <v>4166</v>
      </c>
      <c r="C4168" s="9" t="s">
        <v>1237</v>
      </c>
      <c r="D4168" s="25"/>
      <c r="E4168">
        <v>20</v>
      </c>
      <c r="F4168" s="25" t="str">
        <f>VLOOKUP(vAccountPlanning[[#This Row],[Type]],TableTypeAccount[],2)</f>
        <v>Income</v>
      </c>
      <c r="H4168" t="b">
        <v>0</v>
      </c>
      <c r="I4168" s="25" t="s">
        <v>6508</v>
      </c>
    </row>
    <row r="4169" spans="1:9" x14ac:dyDescent="0.3">
      <c r="A4169" s="25"/>
      <c r="B4169">
        <v>4167</v>
      </c>
      <c r="C4169" s="9" t="s">
        <v>1237</v>
      </c>
      <c r="D4169" s="25"/>
      <c r="E4169">
        <v>20</v>
      </c>
      <c r="F4169" s="25" t="str">
        <f>VLOOKUP(vAccountPlanning[[#This Row],[Type]],TableTypeAccount[],2)</f>
        <v>Income</v>
      </c>
      <c r="H4169" t="b">
        <v>0</v>
      </c>
      <c r="I4169" s="25" t="s">
        <v>6509</v>
      </c>
    </row>
    <row r="4170" spans="1:9" x14ac:dyDescent="0.3">
      <c r="A4170" s="25"/>
      <c r="B4170">
        <v>4168</v>
      </c>
      <c r="C4170" s="9" t="s">
        <v>1237</v>
      </c>
      <c r="D4170" s="25"/>
      <c r="E4170">
        <v>20</v>
      </c>
      <c r="F4170" s="25" t="str">
        <f>VLOOKUP(vAccountPlanning[[#This Row],[Type]],TableTypeAccount[],2)</f>
        <v>Income</v>
      </c>
      <c r="H4170" t="b">
        <v>0</v>
      </c>
      <c r="I4170" s="25" t="s">
        <v>6510</v>
      </c>
    </row>
    <row r="4171" spans="1:9" x14ac:dyDescent="0.3">
      <c r="A4171" s="25"/>
      <c r="B4171">
        <v>4169</v>
      </c>
      <c r="C4171" s="9" t="s">
        <v>1237</v>
      </c>
      <c r="D4171" s="25"/>
      <c r="E4171">
        <v>20</v>
      </c>
      <c r="F4171" s="25" t="str">
        <f>VLOOKUP(vAccountPlanning[[#This Row],[Type]],TableTypeAccount[],2)</f>
        <v>Income</v>
      </c>
      <c r="H4171" t="b">
        <v>0</v>
      </c>
      <c r="I4171" s="25" t="s">
        <v>6511</v>
      </c>
    </row>
    <row r="4172" spans="1:9" x14ac:dyDescent="0.3">
      <c r="A4172" s="25"/>
      <c r="B4172">
        <v>4170</v>
      </c>
      <c r="C4172" s="9" t="s">
        <v>1237</v>
      </c>
      <c r="D4172" s="25"/>
      <c r="E4172">
        <v>20</v>
      </c>
      <c r="F4172" s="25" t="str">
        <f>VLOOKUP(vAccountPlanning[[#This Row],[Type]],TableTypeAccount[],2)</f>
        <v>Income</v>
      </c>
      <c r="H4172" t="b">
        <v>0</v>
      </c>
      <c r="I4172" s="25" t="s">
        <v>6512</v>
      </c>
    </row>
    <row r="4173" spans="1:9" x14ac:dyDescent="0.3">
      <c r="A4173" s="25"/>
      <c r="B4173">
        <v>4171</v>
      </c>
      <c r="C4173" s="9" t="s">
        <v>1237</v>
      </c>
      <c r="D4173" s="25"/>
      <c r="E4173">
        <v>20</v>
      </c>
      <c r="F4173" s="25" t="str">
        <f>VLOOKUP(vAccountPlanning[[#This Row],[Type]],TableTypeAccount[],2)</f>
        <v>Income</v>
      </c>
      <c r="H4173" t="b">
        <v>0</v>
      </c>
      <c r="I4173" s="25" t="s">
        <v>6513</v>
      </c>
    </row>
    <row r="4174" spans="1:9" x14ac:dyDescent="0.3">
      <c r="A4174" s="25"/>
      <c r="B4174">
        <v>4172</v>
      </c>
      <c r="C4174" s="9" t="s">
        <v>1237</v>
      </c>
      <c r="D4174" s="25"/>
      <c r="E4174">
        <v>20</v>
      </c>
      <c r="F4174" s="25" t="str">
        <f>VLOOKUP(vAccountPlanning[[#This Row],[Type]],TableTypeAccount[],2)</f>
        <v>Income</v>
      </c>
      <c r="H4174" t="b">
        <v>0</v>
      </c>
      <c r="I4174" s="25" t="s">
        <v>6514</v>
      </c>
    </row>
    <row r="4175" spans="1:9" x14ac:dyDescent="0.3">
      <c r="A4175" s="25"/>
      <c r="B4175">
        <v>4173</v>
      </c>
      <c r="C4175" s="9" t="s">
        <v>1237</v>
      </c>
      <c r="D4175" s="25"/>
      <c r="E4175">
        <v>20</v>
      </c>
      <c r="F4175" s="25" t="str">
        <f>VLOOKUP(vAccountPlanning[[#This Row],[Type]],TableTypeAccount[],2)</f>
        <v>Income</v>
      </c>
      <c r="H4175" t="b">
        <v>0</v>
      </c>
      <c r="I4175" s="25" t="s">
        <v>6515</v>
      </c>
    </row>
    <row r="4176" spans="1:9" x14ac:dyDescent="0.3">
      <c r="A4176" s="25"/>
      <c r="B4176">
        <v>4174</v>
      </c>
      <c r="C4176" s="9" t="s">
        <v>1237</v>
      </c>
      <c r="D4176" s="25"/>
      <c r="E4176">
        <v>20</v>
      </c>
      <c r="F4176" s="25" t="str">
        <f>VLOOKUP(vAccountPlanning[[#This Row],[Type]],TableTypeAccount[],2)</f>
        <v>Income</v>
      </c>
      <c r="H4176" t="b">
        <v>0</v>
      </c>
      <c r="I4176" s="25" t="s">
        <v>6516</v>
      </c>
    </row>
    <row r="4177" spans="1:9" x14ac:dyDescent="0.3">
      <c r="A4177" s="25"/>
      <c r="B4177">
        <v>4175</v>
      </c>
      <c r="C4177" s="9" t="s">
        <v>1237</v>
      </c>
      <c r="D4177" s="25"/>
      <c r="E4177">
        <v>20</v>
      </c>
      <c r="F4177" s="25" t="str">
        <f>VLOOKUP(vAccountPlanning[[#This Row],[Type]],TableTypeAccount[],2)</f>
        <v>Income</v>
      </c>
      <c r="H4177" t="b">
        <v>0</v>
      </c>
      <c r="I4177" s="25" t="s">
        <v>6517</v>
      </c>
    </row>
    <row r="4178" spans="1:9" x14ac:dyDescent="0.3">
      <c r="A4178" s="25"/>
      <c r="B4178">
        <v>4176</v>
      </c>
      <c r="C4178" s="9" t="s">
        <v>1237</v>
      </c>
      <c r="D4178" s="25"/>
      <c r="E4178">
        <v>20</v>
      </c>
      <c r="F4178" s="25" t="str">
        <f>VLOOKUP(vAccountPlanning[[#This Row],[Type]],TableTypeAccount[],2)</f>
        <v>Income</v>
      </c>
      <c r="H4178" t="b">
        <v>0</v>
      </c>
      <c r="I4178" s="25" t="s">
        <v>6518</v>
      </c>
    </row>
    <row r="4179" spans="1:9" x14ac:dyDescent="0.3">
      <c r="A4179" s="25"/>
      <c r="B4179">
        <v>4177</v>
      </c>
      <c r="C4179" s="9" t="s">
        <v>1237</v>
      </c>
      <c r="D4179" s="25"/>
      <c r="E4179">
        <v>20</v>
      </c>
      <c r="F4179" s="25" t="str">
        <f>VLOOKUP(vAccountPlanning[[#This Row],[Type]],TableTypeAccount[],2)</f>
        <v>Income</v>
      </c>
      <c r="H4179" t="b">
        <v>0</v>
      </c>
      <c r="I4179" s="25" t="s">
        <v>6519</v>
      </c>
    </row>
    <row r="4180" spans="1:9" x14ac:dyDescent="0.3">
      <c r="A4180" s="25"/>
      <c r="B4180">
        <v>4178</v>
      </c>
      <c r="C4180" s="9" t="s">
        <v>1237</v>
      </c>
      <c r="D4180" s="25"/>
      <c r="E4180">
        <v>20</v>
      </c>
      <c r="F4180" s="25" t="str">
        <f>VLOOKUP(vAccountPlanning[[#This Row],[Type]],TableTypeAccount[],2)</f>
        <v>Income</v>
      </c>
      <c r="H4180" t="b">
        <v>0</v>
      </c>
      <c r="I4180" s="25" t="s">
        <v>6520</v>
      </c>
    </row>
    <row r="4181" spans="1:9" x14ac:dyDescent="0.3">
      <c r="A4181" s="25"/>
      <c r="B4181">
        <v>4179</v>
      </c>
      <c r="C4181" s="9" t="s">
        <v>1237</v>
      </c>
      <c r="D4181" s="25"/>
      <c r="E4181">
        <v>20</v>
      </c>
      <c r="F4181" s="25" t="str">
        <f>VLOOKUP(vAccountPlanning[[#This Row],[Type]],TableTypeAccount[],2)</f>
        <v>Income</v>
      </c>
      <c r="H4181" t="b">
        <v>0</v>
      </c>
      <c r="I4181" s="25" t="s">
        <v>6521</v>
      </c>
    </row>
    <row r="4182" spans="1:9" x14ac:dyDescent="0.3">
      <c r="A4182" s="25"/>
      <c r="B4182">
        <v>4180</v>
      </c>
      <c r="C4182" s="9" t="s">
        <v>1238</v>
      </c>
      <c r="D4182" s="25"/>
      <c r="E4182">
        <v>20</v>
      </c>
      <c r="F4182" s="25" t="str">
        <f>VLOOKUP(vAccountPlanning[[#This Row],[Type]],TableTypeAccount[],2)</f>
        <v>Income</v>
      </c>
      <c r="H4182" t="b">
        <v>0</v>
      </c>
      <c r="I4182" s="25" t="s">
        <v>6522</v>
      </c>
    </row>
    <row r="4183" spans="1:9" x14ac:dyDescent="0.3">
      <c r="A4183" s="25"/>
      <c r="B4183">
        <v>4181</v>
      </c>
      <c r="C4183" s="9" t="s">
        <v>1238</v>
      </c>
      <c r="D4183" s="25"/>
      <c r="E4183">
        <v>20</v>
      </c>
      <c r="F4183" s="25" t="str">
        <f>VLOOKUP(vAccountPlanning[[#This Row],[Type]],TableTypeAccount[],2)</f>
        <v>Income</v>
      </c>
      <c r="H4183" t="b">
        <v>0</v>
      </c>
      <c r="I4183" s="25" t="s">
        <v>6523</v>
      </c>
    </row>
    <row r="4184" spans="1:9" x14ac:dyDescent="0.3">
      <c r="A4184" s="25"/>
      <c r="B4184">
        <v>4182</v>
      </c>
      <c r="C4184" s="9" t="s">
        <v>1239</v>
      </c>
      <c r="D4184" s="25"/>
      <c r="E4184">
        <v>20</v>
      </c>
      <c r="F4184" s="25" t="str">
        <f>VLOOKUP(vAccountPlanning[[#This Row],[Type]],TableTypeAccount[],2)</f>
        <v>Income</v>
      </c>
      <c r="H4184" t="b">
        <v>0</v>
      </c>
      <c r="I4184" s="25" t="s">
        <v>6524</v>
      </c>
    </row>
    <row r="4185" spans="1:9" x14ac:dyDescent="0.3">
      <c r="A4185" s="25"/>
      <c r="B4185">
        <v>4183</v>
      </c>
      <c r="C4185" s="9" t="s">
        <v>1239</v>
      </c>
      <c r="D4185" s="25"/>
      <c r="E4185">
        <v>20</v>
      </c>
      <c r="F4185" s="25" t="str">
        <f>VLOOKUP(vAccountPlanning[[#This Row],[Type]],TableTypeAccount[],2)</f>
        <v>Income</v>
      </c>
      <c r="H4185" t="b">
        <v>0</v>
      </c>
      <c r="I4185" s="25" t="s">
        <v>6525</v>
      </c>
    </row>
    <row r="4186" spans="1:9" x14ac:dyDescent="0.3">
      <c r="A4186" s="25"/>
      <c r="B4186">
        <v>4184</v>
      </c>
      <c r="C4186" s="9" t="s">
        <v>1240</v>
      </c>
      <c r="D4186" s="25"/>
      <c r="E4186">
        <v>20</v>
      </c>
      <c r="F4186" s="25" t="str">
        <f>VLOOKUP(vAccountPlanning[[#This Row],[Type]],TableTypeAccount[],2)</f>
        <v>Income</v>
      </c>
      <c r="H4186" t="b">
        <v>0</v>
      </c>
      <c r="I4186" s="25" t="s">
        <v>6526</v>
      </c>
    </row>
    <row r="4187" spans="1:9" x14ac:dyDescent="0.3">
      <c r="A4187" s="25"/>
      <c r="B4187">
        <v>4185</v>
      </c>
      <c r="C4187" s="9" t="s">
        <v>1241</v>
      </c>
      <c r="D4187" s="25"/>
      <c r="E4187">
        <v>20</v>
      </c>
      <c r="F4187" s="25" t="str">
        <f>VLOOKUP(vAccountPlanning[[#This Row],[Type]],TableTypeAccount[],2)</f>
        <v>Income</v>
      </c>
      <c r="H4187" t="b">
        <v>0</v>
      </c>
      <c r="I4187" s="25" t="s">
        <v>6527</v>
      </c>
    </row>
    <row r="4188" spans="1:9" x14ac:dyDescent="0.3">
      <c r="A4188" s="25"/>
      <c r="B4188">
        <v>4186</v>
      </c>
      <c r="C4188" s="9" t="s">
        <v>1242</v>
      </c>
      <c r="D4188" s="25"/>
      <c r="E4188">
        <v>20</v>
      </c>
      <c r="F4188" s="25" t="str">
        <f>VLOOKUP(vAccountPlanning[[#This Row],[Type]],TableTypeAccount[],2)</f>
        <v>Income</v>
      </c>
      <c r="H4188" t="b">
        <v>0</v>
      </c>
      <c r="I4188" s="25" t="s">
        <v>6528</v>
      </c>
    </row>
    <row r="4189" spans="1:9" x14ac:dyDescent="0.3">
      <c r="A4189" s="25"/>
      <c r="B4189">
        <v>4187</v>
      </c>
      <c r="C4189" s="9" t="s">
        <v>1243</v>
      </c>
      <c r="D4189" s="25"/>
      <c r="E4189">
        <v>20</v>
      </c>
      <c r="F4189" s="25" t="str">
        <f>VLOOKUP(vAccountPlanning[[#This Row],[Type]],TableTypeAccount[],2)</f>
        <v>Income</v>
      </c>
      <c r="H4189" t="b">
        <v>0</v>
      </c>
      <c r="I4189" s="25" t="s">
        <v>6529</v>
      </c>
    </row>
    <row r="4190" spans="1:9" x14ac:dyDescent="0.3">
      <c r="A4190" s="25"/>
      <c r="B4190">
        <v>4188</v>
      </c>
      <c r="C4190" s="9" t="s">
        <v>1243</v>
      </c>
      <c r="D4190" s="25"/>
      <c r="E4190">
        <v>20</v>
      </c>
      <c r="F4190" s="25" t="str">
        <f>VLOOKUP(vAccountPlanning[[#This Row],[Type]],TableTypeAccount[],2)</f>
        <v>Income</v>
      </c>
      <c r="H4190" t="b">
        <v>0</v>
      </c>
      <c r="I4190" s="25" t="s">
        <v>6530</v>
      </c>
    </row>
    <row r="4191" spans="1:9" x14ac:dyDescent="0.3">
      <c r="A4191" s="25"/>
      <c r="B4191">
        <v>4189</v>
      </c>
      <c r="C4191" s="9" t="s">
        <v>1244</v>
      </c>
      <c r="D4191" s="25"/>
      <c r="E4191">
        <v>20</v>
      </c>
      <c r="F4191" s="25" t="str">
        <f>VLOOKUP(vAccountPlanning[[#This Row],[Type]],TableTypeAccount[],2)</f>
        <v>Income</v>
      </c>
      <c r="H4191" t="b">
        <v>0</v>
      </c>
      <c r="I4191" s="25" t="s">
        <v>6531</v>
      </c>
    </row>
    <row r="4192" spans="1:9" x14ac:dyDescent="0.3">
      <c r="A4192" s="25"/>
      <c r="B4192">
        <v>4190</v>
      </c>
      <c r="C4192" s="9" t="s">
        <v>1244</v>
      </c>
      <c r="D4192" s="25"/>
      <c r="E4192">
        <v>20</v>
      </c>
      <c r="F4192" s="25" t="str">
        <f>VLOOKUP(vAccountPlanning[[#This Row],[Type]],TableTypeAccount[],2)</f>
        <v>Income</v>
      </c>
      <c r="H4192" t="b">
        <v>0</v>
      </c>
      <c r="I4192" s="25" t="s">
        <v>6532</v>
      </c>
    </row>
    <row r="4193" spans="1:9" x14ac:dyDescent="0.3">
      <c r="A4193" s="25"/>
      <c r="B4193">
        <v>4191</v>
      </c>
      <c r="C4193" s="9" t="s">
        <v>1244</v>
      </c>
      <c r="D4193" s="25"/>
      <c r="E4193">
        <v>20</v>
      </c>
      <c r="F4193" s="25" t="str">
        <f>VLOOKUP(vAccountPlanning[[#This Row],[Type]],TableTypeAccount[],2)</f>
        <v>Income</v>
      </c>
      <c r="H4193" t="b">
        <v>0</v>
      </c>
      <c r="I4193" s="25" t="s">
        <v>6533</v>
      </c>
    </row>
    <row r="4194" spans="1:9" x14ac:dyDescent="0.3">
      <c r="A4194" s="25"/>
      <c r="B4194">
        <v>4192</v>
      </c>
      <c r="C4194" s="9" t="s">
        <v>1244</v>
      </c>
      <c r="D4194" s="25"/>
      <c r="E4194">
        <v>20</v>
      </c>
      <c r="F4194" s="25" t="str">
        <f>VLOOKUP(vAccountPlanning[[#This Row],[Type]],TableTypeAccount[],2)</f>
        <v>Income</v>
      </c>
      <c r="H4194" t="b">
        <v>0</v>
      </c>
      <c r="I4194" s="25" t="s">
        <v>6534</v>
      </c>
    </row>
    <row r="4195" spans="1:9" x14ac:dyDescent="0.3">
      <c r="A4195" s="25"/>
      <c r="B4195">
        <v>4193</v>
      </c>
      <c r="C4195" s="9" t="s">
        <v>1244</v>
      </c>
      <c r="D4195" s="25"/>
      <c r="E4195">
        <v>20</v>
      </c>
      <c r="F4195" s="25" t="str">
        <f>VLOOKUP(vAccountPlanning[[#This Row],[Type]],TableTypeAccount[],2)</f>
        <v>Income</v>
      </c>
      <c r="H4195" t="b">
        <v>0</v>
      </c>
      <c r="I4195" s="25" t="s">
        <v>6535</v>
      </c>
    </row>
    <row r="4196" spans="1:9" x14ac:dyDescent="0.3">
      <c r="A4196" s="25"/>
      <c r="B4196">
        <v>4194</v>
      </c>
      <c r="C4196" s="9" t="s">
        <v>1244</v>
      </c>
      <c r="D4196" s="25"/>
      <c r="E4196">
        <v>20</v>
      </c>
      <c r="F4196" s="25" t="str">
        <f>VLOOKUP(vAccountPlanning[[#This Row],[Type]],TableTypeAccount[],2)</f>
        <v>Income</v>
      </c>
      <c r="H4196" t="b">
        <v>0</v>
      </c>
      <c r="I4196" s="25" t="s">
        <v>6536</v>
      </c>
    </row>
    <row r="4197" spans="1:9" x14ac:dyDescent="0.3">
      <c r="A4197" s="25"/>
      <c r="B4197">
        <v>4195</v>
      </c>
      <c r="C4197" s="9" t="s">
        <v>1244</v>
      </c>
      <c r="D4197" s="25"/>
      <c r="E4197">
        <v>20</v>
      </c>
      <c r="F4197" s="25" t="str">
        <f>VLOOKUP(vAccountPlanning[[#This Row],[Type]],TableTypeAccount[],2)</f>
        <v>Income</v>
      </c>
      <c r="H4197" t="b">
        <v>0</v>
      </c>
      <c r="I4197" s="25" t="s">
        <v>6537</v>
      </c>
    </row>
    <row r="4198" spans="1:9" x14ac:dyDescent="0.3">
      <c r="A4198" s="25"/>
      <c r="B4198">
        <v>4196</v>
      </c>
      <c r="C4198" s="9" t="s">
        <v>1244</v>
      </c>
      <c r="D4198" s="25"/>
      <c r="E4198">
        <v>20</v>
      </c>
      <c r="F4198" s="25" t="str">
        <f>VLOOKUP(vAccountPlanning[[#This Row],[Type]],TableTypeAccount[],2)</f>
        <v>Income</v>
      </c>
      <c r="H4198" t="b">
        <v>0</v>
      </c>
      <c r="I4198" s="25" t="s">
        <v>6538</v>
      </c>
    </row>
    <row r="4199" spans="1:9" x14ac:dyDescent="0.3">
      <c r="A4199" s="25"/>
      <c r="B4199">
        <v>4197</v>
      </c>
      <c r="C4199" s="9" t="s">
        <v>1244</v>
      </c>
      <c r="D4199" s="25"/>
      <c r="E4199">
        <v>20</v>
      </c>
      <c r="F4199" s="25" t="str">
        <f>VLOOKUP(vAccountPlanning[[#This Row],[Type]],TableTypeAccount[],2)</f>
        <v>Income</v>
      </c>
      <c r="H4199" t="b">
        <v>0</v>
      </c>
      <c r="I4199" s="25" t="s">
        <v>6539</v>
      </c>
    </row>
    <row r="4200" spans="1:9" x14ac:dyDescent="0.3">
      <c r="A4200" s="25"/>
      <c r="B4200">
        <v>4198</v>
      </c>
      <c r="C4200" s="9" t="s">
        <v>1244</v>
      </c>
      <c r="D4200" s="25"/>
      <c r="E4200">
        <v>20</v>
      </c>
      <c r="F4200" s="25" t="str">
        <f>VLOOKUP(vAccountPlanning[[#This Row],[Type]],TableTypeAccount[],2)</f>
        <v>Income</v>
      </c>
      <c r="H4200" t="b">
        <v>0</v>
      </c>
      <c r="I4200" s="25" t="s">
        <v>6540</v>
      </c>
    </row>
    <row r="4201" spans="1:9" x14ac:dyDescent="0.3">
      <c r="A4201" s="25"/>
      <c r="B4201">
        <v>4199</v>
      </c>
      <c r="C4201" s="9" t="s">
        <v>1244</v>
      </c>
      <c r="D4201" s="25"/>
      <c r="E4201">
        <v>20</v>
      </c>
      <c r="F4201" s="25" t="str">
        <f>VLOOKUP(vAccountPlanning[[#This Row],[Type]],TableTypeAccount[],2)</f>
        <v>Income</v>
      </c>
      <c r="H4201" t="b">
        <v>0</v>
      </c>
      <c r="I4201" s="25" t="s">
        <v>6541</v>
      </c>
    </row>
    <row r="4202" spans="1:9" x14ac:dyDescent="0.3">
      <c r="A4202" s="25"/>
      <c r="B4202">
        <v>4200</v>
      </c>
      <c r="C4202" s="9" t="s">
        <v>5</v>
      </c>
      <c r="D4202" s="25"/>
      <c r="E4202">
        <v>20</v>
      </c>
      <c r="F4202" s="25" t="str">
        <f>VLOOKUP(vAccountPlanning[[#This Row],[Type]],TableTypeAccount[],2)</f>
        <v>Income</v>
      </c>
      <c r="H4202" t="b">
        <v>0</v>
      </c>
      <c r="I4202" s="25" t="s">
        <v>6542</v>
      </c>
    </row>
    <row r="4203" spans="1:9" x14ac:dyDescent="0.3">
      <c r="A4203" s="25"/>
      <c r="B4203">
        <v>4201</v>
      </c>
      <c r="C4203" s="9" t="s">
        <v>5</v>
      </c>
      <c r="D4203" s="25"/>
      <c r="E4203">
        <v>20</v>
      </c>
      <c r="F4203" s="25" t="str">
        <f>VLOOKUP(vAccountPlanning[[#This Row],[Type]],TableTypeAccount[],2)</f>
        <v>Income</v>
      </c>
      <c r="H4203" t="b">
        <v>0</v>
      </c>
      <c r="I4203" s="25" t="s">
        <v>6543</v>
      </c>
    </row>
    <row r="4204" spans="1:9" x14ac:dyDescent="0.3">
      <c r="A4204" s="25"/>
      <c r="B4204">
        <v>4202</v>
      </c>
      <c r="C4204" s="9" t="s">
        <v>5</v>
      </c>
      <c r="D4204" s="25"/>
      <c r="E4204">
        <v>20</v>
      </c>
      <c r="F4204" s="25" t="str">
        <f>VLOOKUP(vAccountPlanning[[#This Row],[Type]],TableTypeAccount[],2)</f>
        <v>Income</v>
      </c>
      <c r="H4204" t="b">
        <v>0</v>
      </c>
      <c r="I4204" s="25" t="s">
        <v>6544</v>
      </c>
    </row>
    <row r="4205" spans="1:9" x14ac:dyDescent="0.3">
      <c r="A4205" s="25"/>
      <c r="B4205">
        <v>4203</v>
      </c>
      <c r="C4205" s="9" t="s">
        <v>5</v>
      </c>
      <c r="D4205" s="25"/>
      <c r="E4205">
        <v>20</v>
      </c>
      <c r="F4205" s="25" t="str">
        <f>VLOOKUP(vAccountPlanning[[#This Row],[Type]],TableTypeAccount[],2)</f>
        <v>Income</v>
      </c>
      <c r="H4205" t="b">
        <v>0</v>
      </c>
      <c r="I4205" s="25" t="s">
        <v>6545</v>
      </c>
    </row>
    <row r="4206" spans="1:9" x14ac:dyDescent="0.3">
      <c r="A4206" s="25"/>
      <c r="B4206">
        <v>4204</v>
      </c>
      <c r="C4206" s="9" t="s">
        <v>5</v>
      </c>
      <c r="D4206" s="25"/>
      <c r="E4206">
        <v>20</v>
      </c>
      <c r="F4206" s="25" t="str">
        <f>VLOOKUP(vAccountPlanning[[#This Row],[Type]],TableTypeAccount[],2)</f>
        <v>Income</v>
      </c>
      <c r="H4206" t="b">
        <v>0</v>
      </c>
      <c r="I4206" s="25" t="s">
        <v>6546</v>
      </c>
    </row>
    <row r="4207" spans="1:9" x14ac:dyDescent="0.3">
      <c r="A4207" s="25"/>
      <c r="B4207">
        <v>4205</v>
      </c>
      <c r="C4207" s="9" t="s">
        <v>5</v>
      </c>
      <c r="D4207" s="25"/>
      <c r="E4207">
        <v>20</v>
      </c>
      <c r="F4207" s="25" t="str">
        <f>VLOOKUP(vAccountPlanning[[#This Row],[Type]],TableTypeAccount[],2)</f>
        <v>Income</v>
      </c>
      <c r="H4207" t="b">
        <v>0</v>
      </c>
      <c r="I4207" s="25" t="s">
        <v>6547</v>
      </c>
    </row>
    <row r="4208" spans="1:9" x14ac:dyDescent="0.3">
      <c r="A4208" s="25"/>
      <c r="B4208">
        <v>4206</v>
      </c>
      <c r="C4208" s="9" t="s">
        <v>5</v>
      </c>
      <c r="D4208" s="25"/>
      <c r="E4208">
        <v>20</v>
      </c>
      <c r="F4208" s="25" t="str">
        <f>VLOOKUP(vAccountPlanning[[#This Row],[Type]],TableTypeAccount[],2)</f>
        <v>Income</v>
      </c>
      <c r="H4208" t="b">
        <v>0</v>
      </c>
      <c r="I4208" s="25" t="s">
        <v>6548</v>
      </c>
    </row>
    <row r="4209" spans="1:9" x14ac:dyDescent="0.3">
      <c r="A4209" s="25"/>
      <c r="B4209">
        <v>4207</v>
      </c>
      <c r="C4209" s="9" t="s">
        <v>5</v>
      </c>
      <c r="D4209" s="25"/>
      <c r="E4209">
        <v>20</v>
      </c>
      <c r="F4209" s="25" t="str">
        <f>VLOOKUP(vAccountPlanning[[#This Row],[Type]],TableTypeAccount[],2)</f>
        <v>Income</v>
      </c>
      <c r="H4209" t="b">
        <v>0</v>
      </c>
      <c r="I4209" s="25" t="s">
        <v>6549</v>
      </c>
    </row>
    <row r="4210" spans="1:9" x14ac:dyDescent="0.3">
      <c r="A4210" s="25"/>
      <c r="B4210">
        <v>4208</v>
      </c>
      <c r="C4210" s="9" t="s">
        <v>5</v>
      </c>
      <c r="D4210" s="25"/>
      <c r="E4210">
        <v>20</v>
      </c>
      <c r="F4210" s="25" t="str">
        <f>VLOOKUP(vAccountPlanning[[#This Row],[Type]],TableTypeAccount[],2)</f>
        <v>Income</v>
      </c>
      <c r="H4210" t="b">
        <v>0</v>
      </c>
      <c r="I4210" s="25" t="s">
        <v>6550</v>
      </c>
    </row>
    <row r="4211" spans="1:9" x14ac:dyDescent="0.3">
      <c r="A4211" s="25"/>
      <c r="B4211">
        <v>4209</v>
      </c>
      <c r="C4211" s="9" t="s">
        <v>5</v>
      </c>
      <c r="D4211" s="25"/>
      <c r="E4211">
        <v>20</v>
      </c>
      <c r="F4211" s="25" t="str">
        <f>VLOOKUP(vAccountPlanning[[#This Row],[Type]],TableTypeAccount[],2)</f>
        <v>Income</v>
      </c>
      <c r="H4211" t="b">
        <v>0</v>
      </c>
      <c r="I4211" s="25" t="s">
        <v>6551</v>
      </c>
    </row>
    <row r="4212" spans="1:9" x14ac:dyDescent="0.3">
      <c r="A4212" s="25"/>
      <c r="B4212">
        <v>4210</v>
      </c>
      <c r="C4212" s="9" t="s">
        <v>5</v>
      </c>
      <c r="D4212" s="25"/>
      <c r="E4212">
        <v>20</v>
      </c>
      <c r="F4212" s="25" t="str">
        <f>VLOOKUP(vAccountPlanning[[#This Row],[Type]],TableTypeAccount[],2)</f>
        <v>Income</v>
      </c>
      <c r="H4212" t="b">
        <v>0</v>
      </c>
      <c r="I4212" s="25" t="s">
        <v>6552</v>
      </c>
    </row>
    <row r="4213" spans="1:9" x14ac:dyDescent="0.3">
      <c r="A4213" s="25"/>
      <c r="B4213">
        <v>4211</v>
      </c>
      <c r="C4213" s="9" t="s">
        <v>5</v>
      </c>
      <c r="D4213" s="25"/>
      <c r="E4213">
        <v>20</v>
      </c>
      <c r="F4213" s="25" t="str">
        <f>VLOOKUP(vAccountPlanning[[#This Row],[Type]],TableTypeAccount[],2)</f>
        <v>Income</v>
      </c>
      <c r="H4213" t="b">
        <v>0</v>
      </c>
      <c r="I4213" s="25" t="s">
        <v>6553</v>
      </c>
    </row>
    <row r="4214" spans="1:9" x14ac:dyDescent="0.3">
      <c r="A4214" s="25"/>
      <c r="B4214">
        <v>4212</v>
      </c>
      <c r="C4214" s="9" t="s">
        <v>5</v>
      </c>
      <c r="D4214" s="25"/>
      <c r="E4214">
        <v>20</v>
      </c>
      <c r="F4214" s="25" t="str">
        <f>VLOOKUP(vAccountPlanning[[#This Row],[Type]],TableTypeAccount[],2)</f>
        <v>Income</v>
      </c>
      <c r="H4214" t="b">
        <v>0</v>
      </c>
      <c r="I4214" s="25" t="s">
        <v>6554</v>
      </c>
    </row>
    <row r="4215" spans="1:9" x14ac:dyDescent="0.3">
      <c r="A4215" s="25"/>
      <c r="B4215">
        <v>4213</v>
      </c>
      <c r="C4215" s="9" t="s">
        <v>5</v>
      </c>
      <c r="D4215" s="25"/>
      <c r="E4215">
        <v>20</v>
      </c>
      <c r="F4215" s="25" t="str">
        <f>VLOOKUP(vAccountPlanning[[#This Row],[Type]],TableTypeAccount[],2)</f>
        <v>Income</v>
      </c>
      <c r="H4215" t="b">
        <v>0</v>
      </c>
      <c r="I4215" s="25" t="s">
        <v>6555</v>
      </c>
    </row>
    <row r="4216" spans="1:9" x14ac:dyDescent="0.3">
      <c r="A4216" s="25"/>
      <c r="B4216">
        <v>4214</v>
      </c>
      <c r="C4216" s="9" t="s">
        <v>5</v>
      </c>
      <c r="D4216" s="25"/>
      <c r="E4216">
        <v>20</v>
      </c>
      <c r="F4216" s="25" t="str">
        <f>VLOOKUP(vAccountPlanning[[#This Row],[Type]],TableTypeAccount[],2)</f>
        <v>Income</v>
      </c>
      <c r="H4216" t="b">
        <v>0</v>
      </c>
      <c r="I4216" s="25" t="s">
        <v>6556</v>
      </c>
    </row>
    <row r="4217" spans="1:9" x14ac:dyDescent="0.3">
      <c r="A4217" s="25"/>
      <c r="B4217">
        <v>4215</v>
      </c>
      <c r="C4217" s="9" t="s">
        <v>5</v>
      </c>
      <c r="D4217" s="25"/>
      <c r="E4217">
        <v>20</v>
      </c>
      <c r="F4217" s="25" t="str">
        <f>VLOOKUP(vAccountPlanning[[#This Row],[Type]],TableTypeAccount[],2)</f>
        <v>Income</v>
      </c>
      <c r="H4217" t="b">
        <v>0</v>
      </c>
      <c r="I4217" s="25" t="s">
        <v>6557</v>
      </c>
    </row>
    <row r="4218" spans="1:9" x14ac:dyDescent="0.3">
      <c r="A4218" s="25"/>
      <c r="B4218">
        <v>4216</v>
      </c>
      <c r="C4218" s="9" t="s">
        <v>5</v>
      </c>
      <c r="D4218" s="25"/>
      <c r="E4218">
        <v>20</v>
      </c>
      <c r="F4218" s="25" t="str">
        <f>VLOOKUP(vAccountPlanning[[#This Row],[Type]],TableTypeAccount[],2)</f>
        <v>Income</v>
      </c>
      <c r="H4218" t="b">
        <v>0</v>
      </c>
      <c r="I4218" s="25" t="s">
        <v>6558</v>
      </c>
    </row>
    <row r="4219" spans="1:9" x14ac:dyDescent="0.3">
      <c r="A4219" s="25"/>
      <c r="B4219">
        <v>4217</v>
      </c>
      <c r="C4219" s="9" t="s">
        <v>5</v>
      </c>
      <c r="D4219" s="25"/>
      <c r="E4219">
        <v>20</v>
      </c>
      <c r="F4219" s="25" t="str">
        <f>VLOOKUP(vAccountPlanning[[#This Row],[Type]],TableTypeAccount[],2)</f>
        <v>Income</v>
      </c>
      <c r="H4219" t="b">
        <v>0</v>
      </c>
      <c r="I4219" s="25" t="s">
        <v>6559</v>
      </c>
    </row>
    <row r="4220" spans="1:9" x14ac:dyDescent="0.3">
      <c r="A4220" s="25"/>
      <c r="B4220">
        <v>4218</v>
      </c>
      <c r="C4220" s="9" t="s">
        <v>5</v>
      </c>
      <c r="D4220" s="25"/>
      <c r="E4220">
        <v>20</v>
      </c>
      <c r="F4220" s="25" t="str">
        <f>VLOOKUP(vAccountPlanning[[#This Row],[Type]],TableTypeAccount[],2)</f>
        <v>Income</v>
      </c>
      <c r="H4220" t="b">
        <v>0</v>
      </c>
      <c r="I4220" s="25" t="s">
        <v>6560</v>
      </c>
    </row>
    <row r="4221" spans="1:9" x14ac:dyDescent="0.3">
      <c r="A4221" s="25"/>
      <c r="B4221">
        <v>4219</v>
      </c>
      <c r="C4221" s="9" t="s">
        <v>5</v>
      </c>
      <c r="D4221" s="25"/>
      <c r="E4221">
        <v>20</v>
      </c>
      <c r="F4221" s="25" t="str">
        <f>VLOOKUP(vAccountPlanning[[#This Row],[Type]],TableTypeAccount[],2)</f>
        <v>Income</v>
      </c>
      <c r="H4221" t="b">
        <v>0</v>
      </c>
      <c r="I4221" s="25" t="s">
        <v>6561</v>
      </c>
    </row>
    <row r="4222" spans="1:9" x14ac:dyDescent="0.3">
      <c r="A4222" s="25"/>
      <c r="B4222">
        <v>4220</v>
      </c>
      <c r="C4222" s="9" t="s">
        <v>5</v>
      </c>
      <c r="D4222" s="25"/>
      <c r="E4222">
        <v>20</v>
      </c>
      <c r="F4222" s="25" t="str">
        <f>VLOOKUP(vAccountPlanning[[#This Row],[Type]],TableTypeAccount[],2)</f>
        <v>Income</v>
      </c>
      <c r="H4222" t="b">
        <v>0</v>
      </c>
      <c r="I4222" s="25" t="s">
        <v>6562</v>
      </c>
    </row>
    <row r="4223" spans="1:9" x14ac:dyDescent="0.3">
      <c r="A4223" s="25"/>
      <c r="B4223">
        <v>4221</v>
      </c>
      <c r="C4223" s="9" t="s">
        <v>5</v>
      </c>
      <c r="D4223" s="25"/>
      <c r="E4223">
        <v>20</v>
      </c>
      <c r="F4223" s="25" t="str">
        <f>VLOOKUP(vAccountPlanning[[#This Row],[Type]],TableTypeAccount[],2)</f>
        <v>Income</v>
      </c>
      <c r="H4223" t="b">
        <v>0</v>
      </c>
      <c r="I4223" s="25" t="s">
        <v>6563</v>
      </c>
    </row>
    <row r="4224" spans="1:9" x14ac:dyDescent="0.3">
      <c r="A4224" s="25"/>
      <c r="B4224">
        <v>4222</v>
      </c>
      <c r="C4224" s="9" t="s">
        <v>5</v>
      </c>
      <c r="D4224" s="25"/>
      <c r="E4224">
        <v>20</v>
      </c>
      <c r="F4224" s="25" t="str">
        <f>VLOOKUP(vAccountPlanning[[#This Row],[Type]],TableTypeAccount[],2)</f>
        <v>Income</v>
      </c>
      <c r="H4224" t="b">
        <v>0</v>
      </c>
      <c r="I4224" s="25" t="s">
        <v>6564</v>
      </c>
    </row>
    <row r="4225" spans="1:9" x14ac:dyDescent="0.3">
      <c r="A4225" s="25"/>
      <c r="B4225">
        <v>4223</v>
      </c>
      <c r="C4225" s="9" t="s">
        <v>5</v>
      </c>
      <c r="D4225" s="25"/>
      <c r="E4225">
        <v>20</v>
      </c>
      <c r="F4225" s="25" t="str">
        <f>VLOOKUP(vAccountPlanning[[#This Row],[Type]],TableTypeAccount[],2)</f>
        <v>Income</v>
      </c>
      <c r="H4225" t="b">
        <v>0</v>
      </c>
      <c r="I4225" s="25" t="s">
        <v>6565</v>
      </c>
    </row>
    <row r="4226" spans="1:9" x14ac:dyDescent="0.3">
      <c r="A4226" s="25"/>
      <c r="B4226">
        <v>4224</v>
      </c>
      <c r="C4226" s="9" t="s">
        <v>5</v>
      </c>
      <c r="D4226" s="25"/>
      <c r="E4226">
        <v>20</v>
      </c>
      <c r="F4226" s="25" t="str">
        <f>VLOOKUP(vAccountPlanning[[#This Row],[Type]],TableTypeAccount[],2)</f>
        <v>Income</v>
      </c>
      <c r="H4226" t="b">
        <v>0</v>
      </c>
      <c r="I4226" s="25" t="s">
        <v>6566</v>
      </c>
    </row>
    <row r="4227" spans="1:9" x14ac:dyDescent="0.3">
      <c r="A4227" s="25"/>
      <c r="B4227">
        <v>4225</v>
      </c>
      <c r="C4227" s="9" t="s">
        <v>5</v>
      </c>
      <c r="D4227" s="25"/>
      <c r="E4227">
        <v>20</v>
      </c>
      <c r="F4227" s="25" t="str">
        <f>VLOOKUP(vAccountPlanning[[#This Row],[Type]],TableTypeAccount[],2)</f>
        <v>Income</v>
      </c>
      <c r="H4227" t="b">
        <v>0</v>
      </c>
      <c r="I4227" s="25" t="s">
        <v>6567</v>
      </c>
    </row>
    <row r="4228" spans="1:9" x14ac:dyDescent="0.3">
      <c r="A4228" s="25"/>
      <c r="B4228">
        <v>4226</v>
      </c>
      <c r="C4228" s="9" t="s">
        <v>5</v>
      </c>
      <c r="D4228" s="25"/>
      <c r="E4228">
        <v>20</v>
      </c>
      <c r="F4228" s="25" t="str">
        <f>VLOOKUP(vAccountPlanning[[#This Row],[Type]],TableTypeAccount[],2)</f>
        <v>Income</v>
      </c>
      <c r="H4228" t="b">
        <v>0</v>
      </c>
      <c r="I4228" s="25" t="s">
        <v>6568</v>
      </c>
    </row>
    <row r="4229" spans="1:9" x14ac:dyDescent="0.3">
      <c r="A4229" s="25"/>
      <c r="B4229">
        <v>4227</v>
      </c>
      <c r="C4229" s="9" t="s">
        <v>5</v>
      </c>
      <c r="D4229" s="25"/>
      <c r="E4229">
        <v>20</v>
      </c>
      <c r="F4229" s="25" t="str">
        <f>VLOOKUP(vAccountPlanning[[#This Row],[Type]],TableTypeAccount[],2)</f>
        <v>Income</v>
      </c>
      <c r="H4229" t="b">
        <v>0</v>
      </c>
      <c r="I4229" s="25" t="s">
        <v>6569</v>
      </c>
    </row>
    <row r="4230" spans="1:9" x14ac:dyDescent="0.3">
      <c r="A4230" s="25"/>
      <c r="B4230">
        <v>4228</v>
      </c>
      <c r="C4230" s="9" t="s">
        <v>5</v>
      </c>
      <c r="D4230" s="25"/>
      <c r="E4230">
        <v>20</v>
      </c>
      <c r="F4230" s="25" t="str">
        <f>VLOOKUP(vAccountPlanning[[#This Row],[Type]],TableTypeAccount[],2)</f>
        <v>Income</v>
      </c>
      <c r="H4230" t="b">
        <v>0</v>
      </c>
      <c r="I4230" s="25" t="s">
        <v>6570</v>
      </c>
    </row>
    <row r="4231" spans="1:9" x14ac:dyDescent="0.3">
      <c r="A4231" s="25"/>
      <c r="B4231">
        <v>4229</v>
      </c>
      <c r="C4231" s="9" t="s">
        <v>5</v>
      </c>
      <c r="D4231" s="25"/>
      <c r="E4231">
        <v>20</v>
      </c>
      <c r="F4231" s="25" t="str">
        <f>VLOOKUP(vAccountPlanning[[#This Row],[Type]],TableTypeAccount[],2)</f>
        <v>Income</v>
      </c>
      <c r="H4231" t="b">
        <v>0</v>
      </c>
      <c r="I4231" s="25" t="s">
        <v>6571</v>
      </c>
    </row>
    <row r="4232" spans="1:9" x14ac:dyDescent="0.3">
      <c r="A4232" s="25"/>
      <c r="B4232">
        <v>4230</v>
      </c>
      <c r="C4232" s="9" t="s">
        <v>5</v>
      </c>
      <c r="D4232" s="25"/>
      <c r="E4232">
        <v>20</v>
      </c>
      <c r="F4232" s="25" t="str">
        <f>VLOOKUP(vAccountPlanning[[#This Row],[Type]],TableTypeAccount[],2)</f>
        <v>Income</v>
      </c>
      <c r="H4232" t="b">
        <v>0</v>
      </c>
      <c r="I4232" s="25" t="s">
        <v>6572</v>
      </c>
    </row>
    <row r="4233" spans="1:9" x14ac:dyDescent="0.3">
      <c r="A4233" s="25"/>
      <c r="B4233">
        <v>4231</v>
      </c>
      <c r="C4233" s="9" t="s">
        <v>5</v>
      </c>
      <c r="D4233" s="25"/>
      <c r="E4233">
        <v>20</v>
      </c>
      <c r="F4233" s="25" t="str">
        <f>VLOOKUP(vAccountPlanning[[#This Row],[Type]],TableTypeAccount[],2)</f>
        <v>Income</v>
      </c>
      <c r="H4233" t="b">
        <v>0</v>
      </c>
      <c r="I4233" s="25" t="s">
        <v>6573</v>
      </c>
    </row>
    <row r="4234" spans="1:9" x14ac:dyDescent="0.3">
      <c r="A4234" s="25"/>
      <c r="B4234">
        <v>4232</v>
      </c>
      <c r="C4234" s="9" t="s">
        <v>5</v>
      </c>
      <c r="D4234" s="25"/>
      <c r="E4234">
        <v>20</v>
      </c>
      <c r="F4234" s="25" t="str">
        <f>VLOOKUP(vAccountPlanning[[#This Row],[Type]],TableTypeAccount[],2)</f>
        <v>Income</v>
      </c>
      <c r="H4234" t="b">
        <v>0</v>
      </c>
      <c r="I4234" s="25" t="s">
        <v>6574</v>
      </c>
    </row>
    <row r="4235" spans="1:9" x14ac:dyDescent="0.3">
      <c r="A4235" s="25"/>
      <c r="B4235">
        <v>4233</v>
      </c>
      <c r="C4235" s="9" t="s">
        <v>5</v>
      </c>
      <c r="D4235" s="25"/>
      <c r="E4235">
        <v>20</v>
      </c>
      <c r="F4235" s="25" t="str">
        <f>VLOOKUP(vAccountPlanning[[#This Row],[Type]],TableTypeAccount[],2)</f>
        <v>Income</v>
      </c>
      <c r="H4235" t="b">
        <v>0</v>
      </c>
      <c r="I4235" s="25" t="s">
        <v>6575</v>
      </c>
    </row>
    <row r="4236" spans="1:9" x14ac:dyDescent="0.3">
      <c r="A4236" s="25"/>
      <c r="B4236">
        <v>4234</v>
      </c>
      <c r="C4236" s="9" t="s">
        <v>5</v>
      </c>
      <c r="D4236" s="25"/>
      <c r="E4236">
        <v>20</v>
      </c>
      <c r="F4236" s="25" t="str">
        <f>VLOOKUP(vAccountPlanning[[#This Row],[Type]],TableTypeAccount[],2)</f>
        <v>Income</v>
      </c>
      <c r="H4236" t="b">
        <v>0</v>
      </c>
      <c r="I4236" s="25" t="s">
        <v>6576</v>
      </c>
    </row>
    <row r="4237" spans="1:9" x14ac:dyDescent="0.3">
      <c r="A4237" s="25"/>
      <c r="B4237">
        <v>4235</v>
      </c>
      <c r="C4237" s="9" t="s">
        <v>5</v>
      </c>
      <c r="D4237" s="25"/>
      <c r="E4237">
        <v>20</v>
      </c>
      <c r="F4237" s="25" t="str">
        <f>VLOOKUP(vAccountPlanning[[#This Row],[Type]],TableTypeAccount[],2)</f>
        <v>Income</v>
      </c>
      <c r="H4237" t="b">
        <v>0</v>
      </c>
      <c r="I4237" s="25" t="s">
        <v>6577</v>
      </c>
    </row>
    <row r="4238" spans="1:9" x14ac:dyDescent="0.3">
      <c r="A4238" s="25"/>
      <c r="B4238">
        <v>4236</v>
      </c>
      <c r="C4238" s="9" t="s">
        <v>5</v>
      </c>
      <c r="D4238" s="25"/>
      <c r="E4238">
        <v>20</v>
      </c>
      <c r="F4238" s="25" t="str">
        <f>VLOOKUP(vAccountPlanning[[#This Row],[Type]],TableTypeAccount[],2)</f>
        <v>Income</v>
      </c>
      <c r="H4238" t="b">
        <v>0</v>
      </c>
      <c r="I4238" s="25" t="s">
        <v>6578</v>
      </c>
    </row>
    <row r="4239" spans="1:9" x14ac:dyDescent="0.3">
      <c r="A4239" s="25"/>
      <c r="B4239">
        <v>4237</v>
      </c>
      <c r="C4239" s="9" t="s">
        <v>5</v>
      </c>
      <c r="D4239" s="25"/>
      <c r="E4239">
        <v>20</v>
      </c>
      <c r="F4239" s="25" t="str">
        <f>VLOOKUP(vAccountPlanning[[#This Row],[Type]],TableTypeAccount[],2)</f>
        <v>Income</v>
      </c>
      <c r="H4239" t="b">
        <v>0</v>
      </c>
      <c r="I4239" s="25" t="s">
        <v>6579</v>
      </c>
    </row>
    <row r="4240" spans="1:9" x14ac:dyDescent="0.3">
      <c r="A4240" s="25"/>
      <c r="B4240">
        <v>4238</v>
      </c>
      <c r="C4240" s="9" t="s">
        <v>5</v>
      </c>
      <c r="D4240" s="25"/>
      <c r="E4240">
        <v>20</v>
      </c>
      <c r="F4240" s="25" t="str">
        <f>VLOOKUP(vAccountPlanning[[#This Row],[Type]],TableTypeAccount[],2)</f>
        <v>Income</v>
      </c>
      <c r="H4240" t="b">
        <v>0</v>
      </c>
      <c r="I4240" s="25" t="s">
        <v>6580</v>
      </c>
    </row>
    <row r="4241" spans="1:9" x14ac:dyDescent="0.3">
      <c r="A4241" s="25"/>
      <c r="B4241">
        <v>4239</v>
      </c>
      <c r="C4241" s="9" t="s">
        <v>5</v>
      </c>
      <c r="D4241" s="25"/>
      <c r="E4241">
        <v>20</v>
      </c>
      <c r="F4241" s="25" t="str">
        <f>VLOOKUP(vAccountPlanning[[#This Row],[Type]],TableTypeAccount[],2)</f>
        <v>Income</v>
      </c>
      <c r="H4241" t="b">
        <v>0</v>
      </c>
      <c r="I4241" s="25" t="s">
        <v>6581</v>
      </c>
    </row>
    <row r="4242" spans="1:9" x14ac:dyDescent="0.3">
      <c r="A4242" s="25"/>
      <c r="B4242">
        <v>4240</v>
      </c>
      <c r="C4242" s="9" t="s">
        <v>5</v>
      </c>
      <c r="D4242" s="25"/>
      <c r="E4242">
        <v>20</v>
      </c>
      <c r="F4242" s="25" t="str">
        <f>VLOOKUP(vAccountPlanning[[#This Row],[Type]],TableTypeAccount[],2)</f>
        <v>Income</v>
      </c>
      <c r="H4242" t="b">
        <v>0</v>
      </c>
      <c r="I4242" s="25" t="s">
        <v>6582</v>
      </c>
    </row>
    <row r="4243" spans="1:9" x14ac:dyDescent="0.3">
      <c r="A4243" s="25"/>
      <c r="B4243">
        <v>4241</v>
      </c>
      <c r="C4243" s="9" t="s">
        <v>5</v>
      </c>
      <c r="D4243" s="25"/>
      <c r="E4243">
        <v>20</v>
      </c>
      <c r="F4243" s="25" t="str">
        <f>VLOOKUP(vAccountPlanning[[#This Row],[Type]],TableTypeAccount[],2)</f>
        <v>Income</v>
      </c>
      <c r="H4243" t="b">
        <v>0</v>
      </c>
      <c r="I4243" s="25" t="s">
        <v>6583</v>
      </c>
    </row>
    <row r="4244" spans="1:9" x14ac:dyDescent="0.3">
      <c r="A4244" s="25"/>
      <c r="B4244">
        <v>4242</v>
      </c>
      <c r="C4244" s="9" t="s">
        <v>5</v>
      </c>
      <c r="D4244" s="25"/>
      <c r="E4244">
        <v>20</v>
      </c>
      <c r="F4244" s="25" t="str">
        <f>VLOOKUP(vAccountPlanning[[#This Row],[Type]],TableTypeAccount[],2)</f>
        <v>Income</v>
      </c>
      <c r="H4244" t="b">
        <v>0</v>
      </c>
      <c r="I4244" s="25" t="s">
        <v>6584</v>
      </c>
    </row>
    <row r="4245" spans="1:9" x14ac:dyDescent="0.3">
      <c r="A4245" s="25"/>
      <c r="B4245">
        <v>4243</v>
      </c>
      <c r="C4245" s="9" t="s">
        <v>5</v>
      </c>
      <c r="D4245" s="25"/>
      <c r="E4245">
        <v>20</v>
      </c>
      <c r="F4245" s="25" t="str">
        <f>VLOOKUP(vAccountPlanning[[#This Row],[Type]],TableTypeAccount[],2)</f>
        <v>Income</v>
      </c>
      <c r="H4245" t="b">
        <v>0</v>
      </c>
      <c r="I4245" s="25" t="s">
        <v>6585</v>
      </c>
    </row>
    <row r="4246" spans="1:9" x14ac:dyDescent="0.3">
      <c r="A4246" s="25"/>
      <c r="B4246">
        <v>4244</v>
      </c>
      <c r="C4246" s="9" t="s">
        <v>5</v>
      </c>
      <c r="D4246" s="25"/>
      <c r="E4246">
        <v>20</v>
      </c>
      <c r="F4246" s="25" t="str">
        <f>VLOOKUP(vAccountPlanning[[#This Row],[Type]],TableTypeAccount[],2)</f>
        <v>Income</v>
      </c>
      <c r="H4246" t="b">
        <v>0</v>
      </c>
      <c r="I4246" s="25" t="s">
        <v>6586</v>
      </c>
    </row>
    <row r="4247" spans="1:9" x14ac:dyDescent="0.3">
      <c r="A4247" s="25"/>
      <c r="B4247">
        <v>4245</v>
      </c>
      <c r="C4247" s="9" t="s">
        <v>5</v>
      </c>
      <c r="D4247" s="25"/>
      <c r="E4247">
        <v>20</v>
      </c>
      <c r="F4247" s="25" t="str">
        <f>VLOOKUP(vAccountPlanning[[#This Row],[Type]],TableTypeAccount[],2)</f>
        <v>Income</v>
      </c>
      <c r="H4247" t="b">
        <v>0</v>
      </c>
      <c r="I4247" s="25" t="s">
        <v>6587</v>
      </c>
    </row>
    <row r="4248" spans="1:9" x14ac:dyDescent="0.3">
      <c r="A4248" s="25"/>
      <c r="B4248">
        <v>4246</v>
      </c>
      <c r="C4248" s="9" t="s">
        <v>5</v>
      </c>
      <c r="D4248" s="25"/>
      <c r="E4248">
        <v>20</v>
      </c>
      <c r="F4248" s="25" t="str">
        <f>VLOOKUP(vAccountPlanning[[#This Row],[Type]],TableTypeAccount[],2)</f>
        <v>Income</v>
      </c>
      <c r="H4248" t="b">
        <v>0</v>
      </c>
      <c r="I4248" s="25" t="s">
        <v>6588</v>
      </c>
    </row>
    <row r="4249" spans="1:9" x14ac:dyDescent="0.3">
      <c r="A4249" s="25"/>
      <c r="B4249">
        <v>4247</v>
      </c>
      <c r="C4249" s="9" t="s">
        <v>5</v>
      </c>
      <c r="D4249" s="25"/>
      <c r="E4249">
        <v>20</v>
      </c>
      <c r="F4249" s="25" t="str">
        <f>VLOOKUP(vAccountPlanning[[#This Row],[Type]],TableTypeAccount[],2)</f>
        <v>Income</v>
      </c>
      <c r="H4249" t="b">
        <v>0</v>
      </c>
      <c r="I4249" s="25" t="s">
        <v>6589</v>
      </c>
    </row>
    <row r="4250" spans="1:9" x14ac:dyDescent="0.3">
      <c r="A4250" s="25"/>
      <c r="B4250">
        <v>4248</v>
      </c>
      <c r="C4250" s="9" t="s">
        <v>5</v>
      </c>
      <c r="D4250" s="25"/>
      <c r="E4250">
        <v>20</v>
      </c>
      <c r="F4250" s="25" t="str">
        <f>VLOOKUP(vAccountPlanning[[#This Row],[Type]],TableTypeAccount[],2)</f>
        <v>Income</v>
      </c>
      <c r="H4250" t="b">
        <v>0</v>
      </c>
      <c r="I4250" s="25" t="s">
        <v>6590</v>
      </c>
    </row>
    <row r="4251" spans="1:9" x14ac:dyDescent="0.3">
      <c r="A4251" s="25"/>
      <c r="B4251">
        <v>4249</v>
      </c>
      <c r="C4251" s="9" t="s">
        <v>5</v>
      </c>
      <c r="D4251" s="25"/>
      <c r="E4251">
        <v>20</v>
      </c>
      <c r="F4251" s="25" t="str">
        <f>VLOOKUP(vAccountPlanning[[#This Row],[Type]],TableTypeAccount[],2)</f>
        <v>Income</v>
      </c>
      <c r="H4251" t="b">
        <v>0</v>
      </c>
      <c r="I4251" s="25" t="s">
        <v>6591</v>
      </c>
    </row>
    <row r="4252" spans="1:9" x14ac:dyDescent="0.3">
      <c r="A4252" s="25"/>
      <c r="B4252">
        <v>4250</v>
      </c>
      <c r="C4252" s="9" t="s">
        <v>5</v>
      </c>
      <c r="D4252" s="25"/>
      <c r="E4252">
        <v>20</v>
      </c>
      <c r="F4252" s="25" t="str">
        <f>VLOOKUP(vAccountPlanning[[#This Row],[Type]],TableTypeAccount[],2)</f>
        <v>Income</v>
      </c>
      <c r="H4252" t="b">
        <v>0</v>
      </c>
      <c r="I4252" s="25" t="s">
        <v>6592</v>
      </c>
    </row>
    <row r="4253" spans="1:9" x14ac:dyDescent="0.3">
      <c r="A4253" s="25"/>
      <c r="B4253">
        <v>4251</v>
      </c>
      <c r="C4253" s="9" t="s">
        <v>5</v>
      </c>
      <c r="D4253" s="25"/>
      <c r="E4253">
        <v>20</v>
      </c>
      <c r="F4253" s="25" t="str">
        <f>VLOOKUP(vAccountPlanning[[#This Row],[Type]],TableTypeAccount[],2)</f>
        <v>Income</v>
      </c>
      <c r="H4253" t="b">
        <v>0</v>
      </c>
      <c r="I4253" s="25" t="s">
        <v>6593</v>
      </c>
    </row>
    <row r="4254" spans="1:9" x14ac:dyDescent="0.3">
      <c r="A4254" s="25"/>
      <c r="B4254">
        <v>4252</v>
      </c>
      <c r="C4254" s="9" t="s">
        <v>5</v>
      </c>
      <c r="D4254" s="25"/>
      <c r="E4254">
        <v>20</v>
      </c>
      <c r="F4254" s="25" t="str">
        <f>VLOOKUP(vAccountPlanning[[#This Row],[Type]],TableTypeAccount[],2)</f>
        <v>Income</v>
      </c>
      <c r="H4254" t="b">
        <v>0</v>
      </c>
      <c r="I4254" s="25" t="s">
        <v>6594</v>
      </c>
    </row>
    <row r="4255" spans="1:9" x14ac:dyDescent="0.3">
      <c r="A4255" s="25"/>
      <c r="B4255">
        <v>4253</v>
      </c>
      <c r="C4255" s="9" t="s">
        <v>5</v>
      </c>
      <c r="D4255" s="25"/>
      <c r="E4255">
        <v>20</v>
      </c>
      <c r="F4255" s="25" t="str">
        <f>VLOOKUP(vAccountPlanning[[#This Row],[Type]],TableTypeAccount[],2)</f>
        <v>Income</v>
      </c>
      <c r="H4255" t="b">
        <v>0</v>
      </c>
      <c r="I4255" s="25" t="s">
        <v>6595</v>
      </c>
    </row>
    <row r="4256" spans="1:9" x14ac:dyDescent="0.3">
      <c r="A4256" s="25"/>
      <c r="B4256">
        <v>4254</v>
      </c>
      <c r="C4256" s="9" t="s">
        <v>5</v>
      </c>
      <c r="D4256" s="25"/>
      <c r="E4256">
        <v>20</v>
      </c>
      <c r="F4256" s="25" t="str">
        <f>VLOOKUP(vAccountPlanning[[#This Row],[Type]],TableTypeAccount[],2)</f>
        <v>Income</v>
      </c>
      <c r="H4256" t="b">
        <v>0</v>
      </c>
      <c r="I4256" s="25" t="s">
        <v>6596</v>
      </c>
    </row>
    <row r="4257" spans="1:9" x14ac:dyDescent="0.3">
      <c r="A4257" s="25"/>
      <c r="B4257">
        <v>4255</v>
      </c>
      <c r="C4257" s="9" t="s">
        <v>5</v>
      </c>
      <c r="D4257" s="25"/>
      <c r="E4257">
        <v>20</v>
      </c>
      <c r="F4257" s="25" t="str">
        <f>VLOOKUP(vAccountPlanning[[#This Row],[Type]],TableTypeAccount[],2)</f>
        <v>Income</v>
      </c>
      <c r="H4257" t="b">
        <v>0</v>
      </c>
      <c r="I4257" s="25" t="s">
        <v>6597</v>
      </c>
    </row>
    <row r="4258" spans="1:9" x14ac:dyDescent="0.3">
      <c r="A4258" s="25"/>
      <c r="B4258">
        <v>4256</v>
      </c>
      <c r="C4258" s="9" t="s">
        <v>5</v>
      </c>
      <c r="D4258" s="25"/>
      <c r="E4258">
        <v>20</v>
      </c>
      <c r="F4258" s="25" t="str">
        <f>VLOOKUP(vAccountPlanning[[#This Row],[Type]],TableTypeAccount[],2)</f>
        <v>Income</v>
      </c>
      <c r="H4258" t="b">
        <v>0</v>
      </c>
      <c r="I4258" s="25" t="s">
        <v>6598</v>
      </c>
    </row>
    <row r="4259" spans="1:9" x14ac:dyDescent="0.3">
      <c r="A4259" s="25"/>
      <c r="B4259">
        <v>4257</v>
      </c>
      <c r="C4259" s="9" t="s">
        <v>5</v>
      </c>
      <c r="D4259" s="25"/>
      <c r="E4259">
        <v>20</v>
      </c>
      <c r="F4259" s="25" t="str">
        <f>VLOOKUP(vAccountPlanning[[#This Row],[Type]],TableTypeAccount[],2)</f>
        <v>Income</v>
      </c>
      <c r="H4259" t="b">
        <v>0</v>
      </c>
      <c r="I4259" s="25" t="s">
        <v>6599</v>
      </c>
    </row>
    <row r="4260" spans="1:9" x14ac:dyDescent="0.3">
      <c r="A4260" s="25"/>
      <c r="B4260">
        <v>4258</v>
      </c>
      <c r="C4260" s="9" t="s">
        <v>5</v>
      </c>
      <c r="D4260" s="25"/>
      <c r="E4260">
        <v>20</v>
      </c>
      <c r="F4260" s="25" t="str">
        <f>VLOOKUP(vAccountPlanning[[#This Row],[Type]],TableTypeAccount[],2)</f>
        <v>Income</v>
      </c>
      <c r="H4260" t="b">
        <v>0</v>
      </c>
      <c r="I4260" s="25" t="s">
        <v>6600</v>
      </c>
    </row>
    <row r="4261" spans="1:9" x14ac:dyDescent="0.3">
      <c r="A4261" s="25"/>
      <c r="B4261">
        <v>4259</v>
      </c>
      <c r="C4261" s="9" t="s">
        <v>5</v>
      </c>
      <c r="D4261" s="25"/>
      <c r="E4261">
        <v>20</v>
      </c>
      <c r="F4261" s="25" t="str">
        <f>VLOOKUP(vAccountPlanning[[#This Row],[Type]],TableTypeAccount[],2)</f>
        <v>Income</v>
      </c>
      <c r="H4261" t="b">
        <v>0</v>
      </c>
      <c r="I4261" s="25" t="s">
        <v>6601</v>
      </c>
    </row>
    <row r="4262" spans="1:9" x14ac:dyDescent="0.3">
      <c r="A4262" s="25"/>
      <c r="B4262">
        <v>4260</v>
      </c>
      <c r="C4262" s="9" t="s">
        <v>5</v>
      </c>
      <c r="D4262" s="25"/>
      <c r="E4262">
        <v>20</v>
      </c>
      <c r="F4262" s="25" t="str">
        <f>VLOOKUP(vAccountPlanning[[#This Row],[Type]],TableTypeAccount[],2)</f>
        <v>Income</v>
      </c>
      <c r="H4262" t="b">
        <v>0</v>
      </c>
      <c r="I4262" s="25" t="s">
        <v>6602</v>
      </c>
    </row>
    <row r="4263" spans="1:9" x14ac:dyDescent="0.3">
      <c r="A4263" s="25"/>
      <c r="B4263">
        <v>4261</v>
      </c>
      <c r="C4263" s="9" t="s">
        <v>5</v>
      </c>
      <c r="D4263" s="25"/>
      <c r="E4263">
        <v>20</v>
      </c>
      <c r="F4263" s="25" t="str">
        <f>VLOOKUP(vAccountPlanning[[#This Row],[Type]],TableTypeAccount[],2)</f>
        <v>Income</v>
      </c>
      <c r="H4263" t="b">
        <v>0</v>
      </c>
      <c r="I4263" s="25" t="s">
        <v>6603</v>
      </c>
    </row>
    <row r="4264" spans="1:9" x14ac:dyDescent="0.3">
      <c r="A4264" s="25"/>
      <c r="B4264">
        <v>4262</v>
      </c>
      <c r="C4264" s="9" t="s">
        <v>5</v>
      </c>
      <c r="D4264" s="25"/>
      <c r="E4264">
        <v>20</v>
      </c>
      <c r="F4264" s="25" t="str">
        <f>VLOOKUP(vAccountPlanning[[#This Row],[Type]],TableTypeAccount[],2)</f>
        <v>Income</v>
      </c>
      <c r="H4264" t="b">
        <v>0</v>
      </c>
      <c r="I4264" s="25" t="s">
        <v>6604</v>
      </c>
    </row>
    <row r="4265" spans="1:9" x14ac:dyDescent="0.3">
      <c r="A4265" s="25"/>
      <c r="B4265">
        <v>4263</v>
      </c>
      <c r="C4265" s="9" t="s">
        <v>5</v>
      </c>
      <c r="D4265" s="25"/>
      <c r="E4265">
        <v>20</v>
      </c>
      <c r="F4265" s="25" t="str">
        <f>VLOOKUP(vAccountPlanning[[#This Row],[Type]],TableTypeAccount[],2)</f>
        <v>Income</v>
      </c>
      <c r="H4265" t="b">
        <v>0</v>
      </c>
      <c r="I4265" s="25" t="s">
        <v>6605</v>
      </c>
    </row>
    <row r="4266" spans="1:9" x14ac:dyDescent="0.3">
      <c r="A4266" s="25"/>
      <c r="B4266">
        <v>4264</v>
      </c>
      <c r="C4266" s="9" t="s">
        <v>5</v>
      </c>
      <c r="D4266" s="25"/>
      <c r="E4266">
        <v>20</v>
      </c>
      <c r="F4266" s="25" t="str">
        <f>VLOOKUP(vAccountPlanning[[#This Row],[Type]],TableTypeAccount[],2)</f>
        <v>Income</v>
      </c>
      <c r="H4266" t="b">
        <v>0</v>
      </c>
      <c r="I4266" s="25" t="s">
        <v>6606</v>
      </c>
    </row>
    <row r="4267" spans="1:9" x14ac:dyDescent="0.3">
      <c r="A4267" s="25"/>
      <c r="B4267">
        <v>4265</v>
      </c>
      <c r="C4267" s="9" t="s">
        <v>5</v>
      </c>
      <c r="D4267" s="25"/>
      <c r="E4267">
        <v>20</v>
      </c>
      <c r="F4267" s="25" t="str">
        <f>VLOOKUP(vAccountPlanning[[#This Row],[Type]],TableTypeAccount[],2)</f>
        <v>Income</v>
      </c>
      <c r="H4267" t="b">
        <v>0</v>
      </c>
      <c r="I4267" s="25" t="s">
        <v>6607</v>
      </c>
    </row>
    <row r="4268" spans="1:9" x14ac:dyDescent="0.3">
      <c r="A4268" s="25"/>
      <c r="B4268">
        <v>4266</v>
      </c>
      <c r="C4268" s="9" t="s">
        <v>5</v>
      </c>
      <c r="D4268" s="25"/>
      <c r="E4268">
        <v>20</v>
      </c>
      <c r="F4268" s="25" t="str">
        <f>VLOOKUP(vAccountPlanning[[#This Row],[Type]],TableTypeAccount[],2)</f>
        <v>Income</v>
      </c>
      <c r="H4268" t="b">
        <v>0</v>
      </c>
      <c r="I4268" s="25" t="s">
        <v>6608</v>
      </c>
    </row>
    <row r="4269" spans="1:9" x14ac:dyDescent="0.3">
      <c r="A4269" s="25"/>
      <c r="B4269">
        <v>4267</v>
      </c>
      <c r="C4269" s="9" t="s">
        <v>5</v>
      </c>
      <c r="D4269" s="25"/>
      <c r="E4269">
        <v>20</v>
      </c>
      <c r="F4269" s="25" t="str">
        <f>VLOOKUP(vAccountPlanning[[#This Row],[Type]],TableTypeAccount[],2)</f>
        <v>Income</v>
      </c>
      <c r="H4269" t="b">
        <v>0</v>
      </c>
      <c r="I4269" s="25" t="s">
        <v>6609</v>
      </c>
    </row>
    <row r="4270" spans="1:9" x14ac:dyDescent="0.3">
      <c r="A4270" s="25"/>
      <c r="B4270">
        <v>4268</v>
      </c>
      <c r="C4270" s="9" t="s">
        <v>5</v>
      </c>
      <c r="D4270" s="25"/>
      <c r="E4270">
        <v>20</v>
      </c>
      <c r="F4270" s="25" t="str">
        <f>VLOOKUP(vAccountPlanning[[#This Row],[Type]],TableTypeAccount[],2)</f>
        <v>Income</v>
      </c>
      <c r="H4270" t="b">
        <v>0</v>
      </c>
      <c r="I4270" s="25" t="s">
        <v>6610</v>
      </c>
    </row>
    <row r="4271" spans="1:9" x14ac:dyDescent="0.3">
      <c r="A4271" s="25"/>
      <c r="B4271">
        <v>4269</v>
      </c>
      <c r="C4271" s="9" t="s">
        <v>5</v>
      </c>
      <c r="D4271" s="25"/>
      <c r="E4271">
        <v>20</v>
      </c>
      <c r="F4271" s="25" t="str">
        <f>VLOOKUP(vAccountPlanning[[#This Row],[Type]],TableTypeAccount[],2)</f>
        <v>Income</v>
      </c>
      <c r="H4271" t="b">
        <v>0</v>
      </c>
      <c r="I4271" s="25" t="s">
        <v>6611</v>
      </c>
    </row>
    <row r="4272" spans="1:9" x14ac:dyDescent="0.3">
      <c r="A4272" s="25"/>
      <c r="B4272">
        <v>4270</v>
      </c>
      <c r="C4272" s="9" t="s">
        <v>5</v>
      </c>
      <c r="D4272" s="25"/>
      <c r="E4272">
        <v>20</v>
      </c>
      <c r="F4272" s="25" t="str">
        <f>VLOOKUP(vAccountPlanning[[#This Row],[Type]],TableTypeAccount[],2)</f>
        <v>Income</v>
      </c>
      <c r="H4272" t="b">
        <v>0</v>
      </c>
      <c r="I4272" s="25" t="s">
        <v>6612</v>
      </c>
    </row>
    <row r="4273" spans="1:9" x14ac:dyDescent="0.3">
      <c r="A4273" s="25"/>
      <c r="B4273">
        <v>4271</v>
      </c>
      <c r="C4273" s="9" t="s">
        <v>5</v>
      </c>
      <c r="D4273" s="25"/>
      <c r="E4273">
        <v>20</v>
      </c>
      <c r="F4273" s="25" t="str">
        <f>VLOOKUP(vAccountPlanning[[#This Row],[Type]],TableTypeAccount[],2)</f>
        <v>Income</v>
      </c>
      <c r="H4273" t="b">
        <v>0</v>
      </c>
      <c r="I4273" s="25" t="s">
        <v>6613</v>
      </c>
    </row>
    <row r="4274" spans="1:9" x14ac:dyDescent="0.3">
      <c r="A4274" s="25"/>
      <c r="B4274">
        <v>4272</v>
      </c>
      <c r="C4274" s="9" t="s">
        <v>5</v>
      </c>
      <c r="D4274" s="25"/>
      <c r="E4274">
        <v>20</v>
      </c>
      <c r="F4274" s="25" t="str">
        <f>VLOOKUP(vAccountPlanning[[#This Row],[Type]],TableTypeAccount[],2)</f>
        <v>Income</v>
      </c>
      <c r="H4274" t="b">
        <v>0</v>
      </c>
      <c r="I4274" s="25" t="s">
        <v>6614</v>
      </c>
    </row>
    <row r="4275" spans="1:9" x14ac:dyDescent="0.3">
      <c r="A4275" s="25"/>
      <c r="B4275">
        <v>4273</v>
      </c>
      <c r="C4275" s="9" t="s">
        <v>5</v>
      </c>
      <c r="D4275" s="25"/>
      <c r="E4275">
        <v>20</v>
      </c>
      <c r="F4275" s="25" t="str">
        <f>VLOOKUP(vAccountPlanning[[#This Row],[Type]],TableTypeAccount[],2)</f>
        <v>Income</v>
      </c>
      <c r="H4275" t="b">
        <v>0</v>
      </c>
      <c r="I4275" s="25" t="s">
        <v>6615</v>
      </c>
    </row>
    <row r="4276" spans="1:9" x14ac:dyDescent="0.3">
      <c r="A4276" s="25"/>
      <c r="B4276">
        <v>4274</v>
      </c>
      <c r="C4276" s="9" t="s">
        <v>5</v>
      </c>
      <c r="D4276" s="25"/>
      <c r="E4276">
        <v>20</v>
      </c>
      <c r="F4276" s="25" t="str">
        <f>VLOOKUP(vAccountPlanning[[#This Row],[Type]],TableTypeAccount[],2)</f>
        <v>Income</v>
      </c>
      <c r="H4276" t="b">
        <v>0</v>
      </c>
      <c r="I4276" s="25" t="s">
        <v>6616</v>
      </c>
    </row>
    <row r="4277" spans="1:9" x14ac:dyDescent="0.3">
      <c r="A4277" s="25"/>
      <c r="B4277">
        <v>4275</v>
      </c>
      <c r="C4277" s="9" t="s">
        <v>5</v>
      </c>
      <c r="D4277" s="25"/>
      <c r="E4277">
        <v>20</v>
      </c>
      <c r="F4277" s="25" t="str">
        <f>VLOOKUP(vAccountPlanning[[#This Row],[Type]],TableTypeAccount[],2)</f>
        <v>Income</v>
      </c>
      <c r="H4277" t="b">
        <v>0</v>
      </c>
      <c r="I4277" s="25" t="s">
        <v>6617</v>
      </c>
    </row>
    <row r="4278" spans="1:9" x14ac:dyDescent="0.3">
      <c r="A4278" s="25"/>
      <c r="B4278">
        <v>4276</v>
      </c>
      <c r="C4278" s="9" t="s">
        <v>5</v>
      </c>
      <c r="D4278" s="25"/>
      <c r="E4278">
        <v>20</v>
      </c>
      <c r="F4278" s="25" t="str">
        <f>VLOOKUP(vAccountPlanning[[#This Row],[Type]],TableTypeAccount[],2)</f>
        <v>Income</v>
      </c>
      <c r="H4278" t="b">
        <v>0</v>
      </c>
      <c r="I4278" s="25" t="s">
        <v>6618</v>
      </c>
    </row>
    <row r="4279" spans="1:9" x14ac:dyDescent="0.3">
      <c r="A4279" s="25"/>
      <c r="B4279">
        <v>4277</v>
      </c>
      <c r="C4279" s="9" t="s">
        <v>5</v>
      </c>
      <c r="D4279" s="25"/>
      <c r="E4279">
        <v>20</v>
      </c>
      <c r="F4279" s="25" t="str">
        <f>VLOOKUP(vAccountPlanning[[#This Row],[Type]],TableTypeAccount[],2)</f>
        <v>Income</v>
      </c>
      <c r="H4279" t="b">
        <v>0</v>
      </c>
      <c r="I4279" s="25" t="s">
        <v>6619</v>
      </c>
    </row>
    <row r="4280" spans="1:9" x14ac:dyDescent="0.3">
      <c r="A4280" s="25"/>
      <c r="B4280">
        <v>4278</v>
      </c>
      <c r="C4280" s="9" t="s">
        <v>5</v>
      </c>
      <c r="D4280" s="25"/>
      <c r="E4280">
        <v>20</v>
      </c>
      <c r="F4280" s="25" t="str">
        <f>VLOOKUP(vAccountPlanning[[#This Row],[Type]],TableTypeAccount[],2)</f>
        <v>Income</v>
      </c>
      <c r="H4280" t="b">
        <v>0</v>
      </c>
      <c r="I4280" s="25" t="s">
        <v>6620</v>
      </c>
    </row>
    <row r="4281" spans="1:9" x14ac:dyDescent="0.3">
      <c r="A4281" s="25"/>
      <c r="B4281">
        <v>4279</v>
      </c>
      <c r="C4281" s="9" t="s">
        <v>5</v>
      </c>
      <c r="D4281" s="25"/>
      <c r="E4281">
        <v>20</v>
      </c>
      <c r="F4281" s="25" t="str">
        <f>VLOOKUP(vAccountPlanning[[#This Row],[Type]],TableTypeAccount[],2)</f>
        <v>Income</v>
      </c>
      <c r="H4281" t="b">
        <v>0</v>
      </c>
      <c r="I4281" s="25" t="s">
        <v>6621</v>
      </c>
    </row>
    <row r="4282" spans="1:9" x14ac:dyDescent="0.3">
      <c r="A4282" s="25"/>
      <c r="B4282">
        <v>4280</v>
      </c>
      <c r="C4282" s="9" t="s">
        <v>5</v>
      </c>
      <c r="D4282" s="25"/>
      <c r="E4282">
        <v>20</v>
      </c>
      <c r="F4282" s="25" t="str">
        <f>VLOOKUP(vAccountPlanning[[#This Row],[Type]],TableTypeAccount[],2)</f>
        <v>Income</v>
      </c>
      <c r="H4282" t="b">
        <v>0</v>
      </c>
      <c r="I4282" s="25" t="s">
        <v>6622</v>
      </c>
    </row>
    <row r="4283" spans="1:9" x14ac:dyDescent="0.3">
      <c r="A4283" s="25"/>
      <c r="B4283">
        <v>4281</v>
      </c>
      <c r="C4283" s="9" t="s">
        <v>5</v>
      </c>
      <c r="D4283" s="25"/>
      <c r="E4283">
        <v>20</v>
      </c>
      <c r="F4283" s="25" t="str">
        <f>VLOOKUP(vAccountPlanning[[#This Row],[Type]],TableTypeAccount[],2)</f>
        <v>Income</v>
      </c>
      <c r="H4283" t="b">
        <v>0</v>
      </c>
      <c r="I4283" s="25" t="s">
        <v>6623</v>
      </c>
    </row>
    <row r="4284" spans="1:9" x14ac:dyDescent="0.3">
      <c r="A4284" s="25"/>
      <c r="B4284">
        <v>4282</v>
      </c>
      <c r="C4284" s="9" t="s">
        <v>5</v>
      </c>
      <c r="D4284" s="25"/>
      <c r="E4284">
        <v>20</v>
      </c>
      <c r="F4284" s="25" t="str">
        <f>VLOOKUP(vAccountPlanning[[#This Row],[Type]],TableTypeAccount[],2)</f>
        <v>Income</v>
      </c>
      <c r="H4284" t="b">
        <v>0</v>
      </c>
      <c r="I4284" s="25" t="s">
        <v>6624</v>
      </c>
    </row>
    <row r="4285" spans="1:9" x14ac:dyDescent="0.3">
      <c r="A4285" s="25"/>
      <c r="B4285">
        <v>4283</v>
      </c>
      <c r="C4285" s="9" t="s">
        <v>5</v>
      </c>
      <c r="D4285" s="25"/>
      <c r="E4285">
        <v>20</v>
      </c>
      <c r="F4285" s="25" t="str">
        <f>VLOOKUP(vAccountPlanning[[#This Row],[Type]],TableTypeAccount[],2)</f>
        <v>Income</v>
      </c>
      <c r="H4285" t="b">
        <v>0</v>
      </c>
      <c r="I4285" s="25" t="s">
        <v>6625</v>
      </c>
    </row>
    <row r="4286" spans="1:9" x14ac:dyDescent="0.3">
      <c r="A4286" s="25"/>
      <c r="B4286">
        <v>4284</v>
      </c>
      <c r="C4286" s="9" t="s">
        <v>5</v>
      </c>
      <c r="D4286" s="25"/>
      <c r="E4286">
        <v>20</v>
      </c>
      <c r="F4286" s="25" t="str">
        <f>VLOOKUP(vAccountPlanning[[#This Row],[Type]],TableTypeAccount[],2)</f>
        <v>Income</v>
      </c>
      <c r="H4286" t="b">
        <v>0</v>
      </c>
      <c r="I4286" s="25" t="s">
        <v>6626</v>
      </c>
    </row>
    <row r="4287" spans="1:9" x14ac:dyDescent="0.3">
      <c r="A4287" s="25"/>
      <c r="B4287">
        <v>4285</v>
      </c>
      <c r="C4287" s="9" t="s">
        <v>5</v>
      </c>
      <c r="D4287" s="25"/>
      <c r="E4287">
        <v>20</v>
      </c>
      <c r="F4287" s="25" t="str">
        <f>VLOOKUP(vAccountPlanning[[#This Row],[Type]],TableTypeAccount[],2)</f>
        <v>Income</v>
      </c>
      <c r="H4287" t="b">
        <v>0</v>
      </c>
      <c r="I4287" s="25" t="s">
        <v>6627</v>
      </c>
    </row>
    <row r="4288" spans="1:9" x14ac:dyDescent="0.3">
      <c r="A4288" s="25"/>
      <c r="B4288">
        <v>4286</v>
      </c>
      <c r="C4288" s="9" t="s">
        <v>5</v>
      </c>
      <c r="D4288" s="25"/>
      <c r="E4288">
        <v>20</v>
      </c>
      <c r="F4288" s="25" t="str">
        <f>VLOOKUP(vAccountPlanning[[#This Row],[Type]],TableTypeAccount[],2)</f>
        <v>Income</v>
      </c>
      <c r="H4288" t="b">
        <v>0</v>
      </c>
      <c r="I4288" s="25" t="s">
        <v>6628</v>
      </c>
    </row>
    <row r="4289" spans="1:9" x14ac:dyDescent="0.3">
      <c r="A4289" s="25"/>
      <c r="B4289">
        <v>4287</v>
      </c>
      <c r="C4289" s="9" t="s">
        <v>5</v>
      </c>
      <c r="D4289" s="25"/>
      <c r="E4289">
        <v>20</v>
      </c>
      <c r="F4289" s="25" t="str">
        <f>VLOOKUP(vAccountPlanning[[#This Row],[Type]],TableTypeAccount[],2)</f>
        <v>Income</v>
      </c>
      <c r="H4289" t="b">
        <v>0</v>
      </c>
      <c r="I4289" s="25" t="s">
        <v>6629</v>
      </c>
    </row>
    <row r="4290" spans="1:9" x14ac:dyDescent="0.3">
      <c r="A4290" s="25"/>
      <c r="B4290">
        <v>4288</v>
      </c>
      <c r="C4290" s="9" t="s">
        <v>5</v>
      </c>
      <c r="D4290" s="25"/>
      <c r="E4290">
        <v>20</v>
      </c>
      <c r="F4290" s="25" t="str">
        <f>VLOOKUP(vAccountPlanning[[#This Row],[Type]],TableTypeAccount[],2)</f>
        <v>Income</v>
      </c>
      <c r="H4290" t="b">
        <v>0</v>
      </c>
      <c r="I4290" s="25" t="s">
        <v>6630</v>
      </c>
    </row>
    <row r="4291" spans="1:9" x14ac:dyDescent="0.3">
      <c r="A4291" s="25"/>
      <c r="B4291">
        <v>4289</v>
      </c>
      <c r="C4291" s="9" t="s">
        <v>5</v>
      </c>
      <c r="D4291" s="25"/>
      <c r="E4291">
        <v>20</v>
      </c>
      <c r="F4291" s="25" t="str">
        <f>VLOOKUP(vAccountPlanning[[#This Row],[Type]],TableTypeAccount[],2)</f>
        <v>Income</v>
      </c>
      <c r="H4291" t="b">
        <v>0</v>
      </c>
      <c r="I4291" s="25" t="s">
        <v>6631</v>
      </c>
    </row>
    <row r="4292" spans="1:9" x14ac:dyDescent="0.3">
      <c r="A4292" s="25"/>
      <c r="B4292">
        <v>4290</v>
      </c>
      <c r="C4292" s="9" t="s">
        <v>5</v>
      </c>
      <c r="D4292" s="25"/>
      <c r="E4292">
        <v>20</v>
      </c>
      <c r="F4292" s="25" t="str">
        <f>VLOOKUP(vAccountPlanning[[#This Row],[Type]],TableTypeAccount[],2)</f>
        <v>Income</v>
      </c>
      <c r="H4292" t="b">
        <v>0</v>
      </c>
      <c r="I4292" s="25" t="s">
        <v>6632</v>
      </c>
    </row>
    <row r="4293" spans="1:9" x14ac:dyDescent="0.3">
      <c r="A4293" s="25"/>
      <c r="B4293">
        <v>4291</v>
      </c>
      <c r="C4293" s="9" t="s">
        <v>5</v>
      </c>
      <c r="D4293" s="25"/>
      <c r="E4293">
        <v>20</v>
      </c>
      <c r="F4293" s="25" t="str">
        <f>VLOOKUP(vAccountPlanning[[#This Row],[Type]],TableTypeAccount[],2)</f>
        <v>Income</v>
      </c>
      <c r="H4293" t="b">
        <v>0</v>
      </c>
      <c r="I4293" s="25" t="s">
        <v>6633</v>
      </c>
    </row>
    <row r="4294" spans="1:9" x14ac:dyDescent="0.3">
      <c r="A4294" s="25"/>
      <c r="B4294">
        <v>4292</v>
      </c>
      <c r="C4294" s="9" t="s">
        <v>5</v>
      </c>
      <c r="D4294" s="25"/>
      <c r="E4294">
        <v>20</v>
      </c>
      <c r="F4294" s="25" t="str">
        <f>VLOOKUP(vAccountPlanning[[#This Row],[Type]],TableTypeAccount[],2)</f>
        <v>Income</v>
      </c>
      <c r="H4294" t="b">
        <v>0</v>
      </c>
      <c r="I4294" s="25" t="s">
        <v>6634</v>
      </c>
    </row>
    <row r="4295" spans="1:9" x14ac:dyDescent="0.3">
      <c r="A4295" s="25"/>
      <c r="B4295">
        <v>4293</v>
      </c>
      <c r="C4295" s="9" t="s">
        <v>5</v>
      </c>
      <c r="D4295" s="25"/>
      <c r="E4295">
        <v>20</v>
      </c>
      <c r="F4295" s="25" t="str">
        <f>VLOOKUP(vAccountPlanning[[#This Row],[Type]],TableTypeAccount[],2)</f>
        <v>Income</v>
      </c>
      <c r="H4295" t="b">
        <v>0</v>
      </c>
      <c r="I4295" s="25" t="s">
        <v>6635</v>
      </c>
    </row>
    <row r="4296" spans="1:9" x14ac:dyDescent="0.3">
      <c r="A4296" s="25"/>
      <c r="B4296">
        <v>4294</v>
      </c>
      <c r="C4296" s="9" t="s">
        <v>5</v>
      </c>
      <c r="D4296" s="25"/>
      <c r="E4296">
        <v>20</v>
      </c>
      <c r="F4296" s="25" t="str">
        <f>VLOOKUP(vAccountPlanning[[#This Row],[Type]],TableTypeAccount[],2)</f>
        <v>Income</v>
      </c>
      <c r="H4296" t="b">
        <v>0</v>
      </c>
      <c r="I4296" s="25" t="s">
        <v>6636</v>
      </c>
    </row>
    <row r="4297" spans="1:9" x14ac:dyDescent="0.3">
      <c r="A4297" s="25"/>
      <c r="B4297">
        <v>4295</v>
      </c>
      <c r="C4297" s="9" t="s">
        <v>5</v>
      </c>
      <c r="D4297" s="25"/>
      <c r="E4297">
        <v>20</v>
      </c>
      <c r="F4297" s="25" t="str">
        <f>VLOOKUP(vAccountPlanning[[#This Row],[Type]],TableTypeAccount[],2)</f>
        <v>Income</v>
      </c>
      <c r="H4297" t="b">
        <v>0</v>
      </c>
      <c r="I4297" s="25" t="s">
        <v>6637</v>
      </c>
    </row>
    <row r="4298" spans="1:9" x14ac:dyDescent="0.3">
      <c r="A4298" s="25"/>
      <c r="B4298">
        <v>4296</v>
      </c>
      <c r="C4298" s="9" t="s">
        <v>5</v>
      </c>
      <c r="D4298" s="25"/>
      <c r="E4298">
        <v>20</v>
      </c>
      <c r="F4298" s="25" t="str">
        <f>VLOOKUP(vAccountPlanning[[#This Row],[Type]],TableTypeAccount[],2)</f>
        <v>Income</v>
      </c>
      <c r="H4298" t="b">
        <v>0</v>
      </c>
      <c r="I4298" s="25" t="s">
        <v>6638</v>
      </c>
    </row>
    <row r="4299" spans="1:9" x14ac:dyDescent="0.3">
      <c r="A4299" s="25"/>
      <c r="B4299">
        <v>4297</v>
      </c>
      <c r="C4299" s="9" t="s">
        <v>5</v>
      </c>
      <c r="D4299" s="25"/>
      <c r="E4299">
        <v>20</v>
      </c>
      <c r="F4299" s="25" t="str">
        <f>VLOOKUP(vAccountPlanning[[#This Row],[Type]],TableTypeAccount[],2)</f>
        <v>Income</v>
      </c>
      <c r="H4299" t="b">
        <v>0</v>
      </c>
      <c r="I4299" s="25" t="s">
        <v>6639</v>
      </c>
    </row>
    <row r="4300" spans="1:9" x14ac:dyDescent="0.3">
      <c r="A4300" s="25"/>
      <c r="B4300">
        <v>4298</v>
      </c>
      <c r="C4300" s="9" t="s">
        <v>5</v>
      </c>
      <c r="D4300" s="25"/>
      <c r="E4300">
        <v>20</v>
      </c>
      <c r="F4300" s="25" t="str">
        <f>VLOOKUP(vAccountPlanning[[#This Row],[Type]],TableTypeAccount[],2)</f>
        <v>Income</v>
      </c>
      <c r="H4300" t="b">
        <v>0</v>
      </c>
      <c r="I4300" s="25" t="s">
        <v>6640</v>
      </c>
    </row>
    <row r="4301" spans="1:9" x14ac:dyDescent="0.3">
      <c r="A4301" s="25"/>
      <c r="B4301">
        <v>4299</v>
      </c>
      <c r="C4301" s="9" t="s">
        <v>5</v>
      </c>
      <c r="D4301" s="25"/>
      <c r="E4301">
        <v>20</v>
      </c>
      <c r="F4301" s="25" t="str">
        <f>VLOOKUP(vAccountPlanning[[#This Row],[Type]],TableTypeAccount[],2)</f>
        <v>Income</v>
      </c>
      <c r="H4301" t="b">
        <v>0</v>
      </c>
      <c r="I4301" s="25" t="s">
        <v>6641</v>
      </c>
    </row>
    <row r="4302" spans="1:9" x14ac:dyDescent="0.3">
      <c r="A4302" s="25"/>
      <c r="B4302">
        <v>4300</v>
      </c>
      <c r="C4302" s="9" t="s">
        <v>1245</v>
      </c>
      <c r="D4302" s="25"/>
      <c r="E4302">
        <v>20</v>
      </c>
      <c r="F4302" s="25" t="str">
        <f>VLOOKUP(vAccountPlanning[[#This Row],[Type]],TableTypeAccount[],2)</f>
        <v>Income</v>
      </c>
      <c r="H4302" t="b">
        <v>0</v>
      </c>
      <c r="I4302" s="25" t="s">
        <v>6642</v>
      </c>
    </row>
    <row r="4303" spans="1:9" x14ac:dyDescent="0.3">
      <c r="A4303" s="25"/>
      <c r="B4303">
        <v>4301</v>
      </c>
      <c r="C4303" s="9" t="s">
        <v>1245</v>
      </c>
      <c r="D4303" s="25"/>
      <c r="E4303">
        <v>20</v>
      </c>
      <c r="F4303" s="25" t="str">
        <f>VLOOKUP(vAccountPlanning[[#This Row],[Type]],TableTypeAccount[],2)</f>
        <v>Income</v>
      </c>
      <c r="H4303" t="b">
        <v>0</v>
      </c>
      <c r="I4303" s="25" t="s">
        <v>6643</v>
      </c>
    </row>
    <row r="4304" spans="1:9" x14ac:dyDescent="0.3">
      <c r="A4304" s="25"/>
      <c r="B4304">
        <v>4302</v>
      </c>
      <c r="C4304" s="9" t="s">
        <v>1245</v>
      </c>
      <c r="D4304" s="25"/>
      <c r="E4304">
        <v>20</v>
      </c>
      <c r="F4304" s="25" t="str">
        <f>VLOOKUP(vAccountPlanning[[#This Row],[Type]],TableTypeAccount[],2)</f>
        <v>Income</v>
      </c>
      <c r="H4304" t="b">
        <v>0</v>
      </c>
      <c r="I4304" s="25" t="s">
        <v>6644</v>
      </c>
    </row>
    <row r="4305" spans="1:9" x14ac:dyDescent="0.3">
      <c r="A4305" s="25"/>
      <c r="B4305">
        <v>4303</v>
      </c>
      <c r="C4305" s="9" t="s">
        <v>1245</v>
      </c>
      <c r="D4305" s="25"/>
      <c r="E4305">
        <v>20</v>
      </c>
      <c r="F4305" s="25" t="str">
        <f>VLOOKUP(vAccountPlanning[[#This Row],[Type]],TableTypeAccount[],2)</f>
        <v>Income</v>
      </c>
      <c r="H4305" t="b">
        <v>0</v>
      </c>
      <c r="I4305" s="25" t="s">
        <v>6645</v>
      </c>
    </row>
    <row r="4306" spans="1:9" x14ac:dyDescent="0.3">
      <c r="A4306" s="25"/>
      <c r="B4306">
        <v>4304</v>
      </c>
      <c r="C4306" s="9" t="s">
        <v>1245</v>
      </c>
      <c r="D4306" s="25"/>
      <c r="E4306">
        <v>20</v>
      </c>
      <c r="F4306" s="25" t="str">
        <f>VLOOKUP(vAccountPlanning[[#This Row],[Type]],TableTypeAccount[],2)</f>
        <v>Income</v>
      </c>
      <c r="H4306" t="b">
        <v>0</v>
      </c>
      <c r="I4306" s="25" t="s">
        <v>6646</v>
      </c>
    </row>
    <row r="4307" spans="1:9" x14ac:dyDescent="0.3">
      <c r="A4307" s="25"/>
      <c r="B4307">
        <v>4305</v>
      </c>
      <c r="C4307" s="9" t="s">
        <v>1245</v>
      </c>
      <c r="D4307" s="25"/>
      <c r="E4307">
        <v>20</v>
      </c>
      <c r="F4307" s="25" t="str">
        <f>VLOOKUP(vAccountPlanning[[#This Row],[Type]],TableTypeAccount[],2)</f>
        <v>Income</v>
      </c>
      <c r="H4307" t="b">
        <v>0</v>
      </c>
      <c r="I4307" s="25" t="s">
        <v>6647</v>
      </c>
    </row>
    <row r="4308" spans="1:9" x14ac:dyDescent="0.3">
      <c r="A4308" s="25"/>
      <c r="B4308">
        <v>4306</v>
      </c>
      <c r="C4308" s="9" t="s">
        <v>1245</v>
      </c>
      <c r="D4308" s="25"/>
      <c r="E4308">
        <v>20</v>
      </c>
      <c r="F4308" s="25" t="str">
        <f>VLOOKUP(vAccountPlanning[[#This Row],[Type]],TableTypeAccount[],2)</f>
        <v>Income</v>
      </c>
      <c r="H4308" t="b">
        <v>0</v>
      </c>
      <c r="I4308" s="25" t="s">
        <v>6648</v>
      </c>
    </row>
    <row r="4309" spans="1:9" x14ac:dyDescent="0.3">
      <c r="A4309" s="25"/>
      <c r="B4309">
        <v>4307</v>
      </c>
      <c r="C4309" s="9" t="s">
        <v>1245</v>
      </c>
      <c r="D4309" s="25"/>
      <c r="E4309">
        <v>20</v>
      </c>
      <c r="F4309" s="25" t="str">
        <f>VLOOKUP(vAccountPlanning[[#This Row],[Type]],TableTypeAccount[],2)</f>
        <v>Income</v>
      </c>
      <c r="H4309" t="b">
        <v>0</v>
      </c>
      <c r="I4309" s="25" t="s">
        <v>6649</v>
      </c>
    </row>
    <row r="4310" spans="1:9" x14ac:dyDescent="0.3">
      <c r="A4310" s="25"/>
      <c r="B4310">
        <v>4308</v>
      </c>
      <c r="C4310" s="9" t="s">
        <v>1245</v>
      </c>
      <c r="D4310" s="25"/>
      <c r="E4310">
        <v>20</v>
      </c>
      <c r="F4310" s="25" t="str">
        <f>VLOOKUP(vAccountPlanning[[#This Row],[Type]],TableTypeAccount[],2)</f>
        <v>Income</v>
      </c>
      <c r="H4310" t="b">
        <v>0</v>
      </c>
      <c r="I4310" s="25" t="s">
        <v>6650</v>
      </c>
    </row>
    <row r="4311" spans="1:9" x14ac:dyDescent="0.3">
      <c r="A4311" s="25"/>
      <c r="B4311">
        <v>4309</v>
      </c>
      <c r="C4311" s="9" t="s">
        <v>1245</v>
      </c>
      <c r="D4311" s="25"/>
      <c r="E4311">
        <v>20</v>
      </c>
      <c r="F4311" s="25" t="str">
        <f>VLOOKUP(vAccountPlanning[[#This Row],[Type]],TableTypeAccount[],2)</f>
        <v>Income</v>
      </c>
      <c r="H4311" t="b">
        <v>0</v>
      </c>
      <c r="I4311" s="25" t="s">
        <v>6651</v>
      </c>
    </row>
    <row r="4312" spans="1:9" x14ac:dyDescent="0.3">
      <c r="A4312" s="25"/>
      <c r="B4312">
        <v>4310</v>
      </c>
      <c r="C4312" s="9" t="s">
        <v>1246</v>
      </c>
      <c r="D4312" s="25"/>
      <c r="E4312">
        <v>20</v>
      </c>
      <c r="F4312" s="25" t="str">
        <f>VLOOKUP(vAccountPlanning[[#This Row],[Type]],TableTypeAccount[],2)</f>
        <v>Income</v>
      </c>
      <c r="H4312" t="b">
        <v>0</v>
      </c>
      <c r="I4312" s="25" t="s">
        <v>6652</v>
      </c>
    </row>
    <row r="4313" spans="1:9" x14ac:dyDescent="0.3">
      <c r="A4313" s="25"/>
      <c r="B4313">
        <v>4311</v>
      </c>
      <c r="C4313" s="9" t="s">
        <v>1246</v>
      </c>
      <c r="D4313" s="25"/>
      <c r="E4313">
        <v>20</v>
      </c>
      <c r="F4313" s="25" t="str">
        <f>VLOOKUP(vAccountPlanning[[#This Row],[Type]],TableTypeAccount[],2)</f>
        <v>Income</v>
      </c>
      <c r="H4313" t="b">
        <v>0</v>
      </c>
      <c r="I4313" s="25" t="s">
        <v>6653</v>
      </c>
    </row>
    <row r="4314" spans="1:9" x14ac:dyDescent="0.3">
      <c r="A4314" s="25"/>
      <c r="B4314">
        <v>4312</v>
      </c>
      <c r="C4314" s="9" t="s">
        <v>1246</v>
      </c>
      <c r="D4314" s="25"/>
      <c r="E4314">
        <v>20</v>
      </c>
      <c r="F4314" s="25" t="str">
        <f>VLOOKUP(vAccountPlanning[[#This Row],[Type]],TableTypeAccount[],2)</f>
        <v>Income</v>
      </c>
      <c r="H4314" t="b">
        <v>0</v>
      </c>
      <c r="I4314" s="25" t="s">
        <v>6654</v>
      </c>
    </row>
    <row r="4315" spans="1:9" x14ac:dyDescent="0.3">
      <c r="A4315" s="25"/>
      <c r="B4315">
        <v>4313</v>
      </c>
      <c r="C4315" s="9" t="s">
        <v>1246</v>
      </c>
      <c r="D4315" s="25"/>
      <c r="E4315">
        <v>20</v>
      </c>
      <c r="F4315" s="25" t="str">
        <f>VLOOKUP(vAccountPlanning[[#This Row],[Type]],TableTypeAccount[],2)</f>
        <v>Income</v>
      </c>
      <c r="H4315" t="b">
        <v>0</v>
      </c>
      <c r="I4315" s="25" t="s">
        <v>6655</v>
      </c>
    </row>
    <row r="4316" spans="1:9" x14ac:dyDescent="0.3">
      <c r="A4316" s="25"/>
      <c r="B4316">
        <v>4314</v>
      </c>
      <c r="C4316" s="9" t="s">
        <v>1246</v>
      </c>
      <c r="D4316" s="25"/>
      <c r="E4316">
        <v>20</v>
      </c>
      <c r="F4316" s="25" t="str">
        <f>VLOOKUP(vAccountPlanning[[#This Row],[Type]],TableTypeAccount[],2)</f>
        <v>Income</v>
      </c>
      <c r="H4316" t="b">
        <v>0</v>
      </c>
      <c r="I4316" s="25" t="s">
        <v>6656</v>
      </c>
    </row>
    <row r="4317" spans="1:9" x14ac:dyDescent="0.3">
      <c r="A4317" s="25"/>
      <c r="B4317">
        <v>4315</v>
      </c>
      <c r="C4317" s="9" t="s">
        <v>1246</v>
      </c>
      <c r="D4317" s="25"/>
      <c r="E4317">
        <v>20</v>
      </c>
      <c r="F4317" s="25" t="str">
        <f>VLOOKUP(vAccountPlanning[[#This Row],[Type]],TableTypeAccount[],2)</f>
        <v>Income</v>
      </c>
      <c r="H4317" t="b">
        <v>0</v>
      </c>
      <c r="I4317" s="25" t="s">
        <v>6657</v>
      </c>
    </row>
    <row r="4318" spans="1:9" x14ac:dyDescent="0.3">
      <c r="A4318" s="25"/>
      <c r="B4318">
        <v>4316</v>
      </c>
      <c r="C4318" s="9" t="s">
        <v>1246</v>
      </c>
      <c r="D4318" s="25"/>
      <c r="E4318">
        <v>20</v>
      </c>
      <c r="F4318" s="25" t="str">
        <f>VLOOKUP(vAccountPlanning[[#This Row],[Type]],TableTypeAccount[],2)</f>
        <v>Income</v>
      </c>
      <c r="H4318" t="b">
        <v>0</v>
      </c>
      <c r="I4318" s="25" t="s">
        <v>6658</v>
      </c>
    </row>
    <row r="4319" spans="1:9" x14ac:dyDescent="0.3">
      <c r="A4319" s="25"/>
      <c r="B4319">
        <v>4317</v>
      </c>
      <c r="C4319" s="9" t="s">
        <v>1246</v>
      </c>
      <c r="D4319" s="25"/>
      <c r="E4319">
        <v>20</v>
      </c>
      <c r="F4319" s="25" t="str">
        <f>VLOOKUP(vAccountPlanning[[#This Row],[Type]],TableTypeAccount[],2)</f>
        <v>Income</v>
      </c>
      <c r="H4319" t="b">
        <v>0</v>
      </c>
      <c r="I4319" s="25" t="s">
        <v>6659</v>
      </c>
    </row>
    <row r="4320" spans="1:9" x14ac:dyDescent="0.3">
      <c r="A4320" s="25"/>
      <c r="B4320">
        <v>4318</v>
      </c>
      <c r="C4320" s="9" t="s">
        <v>1246</v>
      </c>
      <c r="D4320" s="25"/>
      <c r="E4320">
        <v>20</v>
      </c>
      <c r="F4320" s="25" t="str">
        <f>VLOOKUP(vAccountPlanning[[#This Row],[Type]],TableTypeAccount[],2)</f>
        <v>Income</v>
      </c>
      <c r="H4320" t="b">
        <v>0</v>
      </c>
      <c r="I4320" s="25" t="s">
        <v>6660</v>
      </c>
    </row>
    <row r="4321" spans="1:9" x14ac:dyDescent="0.3">
      <c r="A4321" s="25"/>
      <c r="B4321">
        <v>4319</v>
      </c>
      <c r="C4321" s="9" t="s">
        <v>1246</v>
      </c>
      <c r="D4321" s="25"/>
      <c r="E4321">
        <v>20</v>
      </c>
      <c r="F4321" s="25" t="str">
        <f>VLOOKUP(vAccountPlanning[[#This Row],[Type]],TableTypeAccount[],2)</f>
        <v>Income</v>
      </c>
      <c r="H4321" t="b">
        <v>0</v>
      </c>
      <c r="I4321" s="25" t="s">
        <v>6661</v>
      </c>
    </row>
    <row r="4322" spans="1:9" x14ac:dyDescent="0.3">
      <c r="A4322" s="25"/>
      <c r="B4322">
        <v>4320</v>
      </c>
      <c r="C4322" s="9" t="s">
        <v>1247</v>
      </c>
      <c r="D4322" s="25"/>
      <c r="E4322">
        <v>20</v>
      </c>
      <c r="F4322" s="25" t="str">
        <f>VLOOKUP(vAccountPlanning[[#This Row],[Type]],TableTypeAccount[],2)</f>
        <v>Income</v>
      </c>
      <c r="H4322" t="b">
        <v>0</v>
      </c>
      <c r="I4322" s="25" t="s">
        <v>6662</v>
      </c>
    </row>
    <row r="4323" spans="1:9" x14ac:dyDescent="0.3">
      <c r="A4323" s="25"/>
      <c r="B4323">
        <v>4321</v>
      </c>
      <c r="C4323" s="9" t="s">
        <v>1247</v>
      </c>
      <c r="D4323" s="25"/>
      <c r="E4323">
        <v>20</v>
      </c>
      <c r="F4323" s="25" t="str">
        <f>VLOOKUP(vAccountPlanning[[#This Row],[Type]],TableTypeAccount[],2)</f>
        <v>Income</v>
      </c>
      <c r="H4323" t="b">
        <v>0</v>
      </c>
      <c r="I4323" s="25" t="s">
        <v>6663</v>
      </c>
    </row>
    <row r="4324" spans="1:9" x14ac:dyDescent="0.3">
      <c r="A4324" s="25"/>
      <c r="B4324">
        <v>4322</v>
      </c>
      <c r="C4324" s="9" t="s">
        <v>1247</v>
      </c>
      <c r="D4324" s="25"/>
      <c r="E4324">
        <v>20</v>
      </c>
      <c r="F4324" s="25" t="str">
        <f>VLOOKUP(vAccountPlanning[[#This Row],[Type]],TableTypeAccount[],2)</f>
        <v>Income</v>
      </c>
      <c r="H4324" t="b">
        <v>0</v>
      </c>
      <c r="I4324" s="25" t="s">
        <v>6664</v>
      </c>
    </row>
    <row r="4325" spans="1:9" x14ac:dyDescent="0.3">
      <c r="A4325" s="25"/>
      <c r="B4325">
        <v>4323</v>
      </c>
      <c r="C4325" s="9" t="s">
        <v>1247</v>
      </c>
      <c r="D4325" s="25"/>
      <c r="E4325">
        <v>20</v>
      </c>
      <c r="F4325" s="25" t="str">
        <f>VLOOKUP(vAccountPlanning[[#This Row],[Type]],TableTypeAccount[],2)</f>
        <v>Income</v>
      </c>
      <c r="H4325" t="b">
        <v>0</v>
      </c>
      <c r="I4325" s="25" t="s">
        <v>6665</v>
      </c>
    </row>
    <row r="4326" spans="1:9" x14ac:dyDescent="0.3">
      <c r="A4326" s="25"/>
      <c r="B4326">
        <v>4324</v>
      </c>
      <c r="C4326" s="9" t="s">
        <v>1247</v>
      </c>
      <c r="D4326" s="25"/>
      <c r="E4326">
        <v>20</v>
      </c>
      <c r="F4326" s="25" t="str">
        <f>VLOOKUP(vAccountPlanning[[#This Row],[Type]],TableTypeAccount[],2)</f>
        <v>Income</v>
      </c>
      <c r="H4326" t="b">
        <v>0</v>
      </c>
      <c r="I4326" s="25" t="s">
        <v>6666</v>
      </c>
    </row>
    <row r="4327" spans="1:9" x14ac:dyDescent="0.3">
      <c r="A4327" s="25"/>
      <c r="B4327">
        <v>4325</v>
      </c>
      <c r="C4327" s="9" t="s">
        <v>1247</v>
      </c>
      <c r="D4327" s="25"/>
      <c r="E4327">
        <v>20</v>
      </c>
      <c r="F4327" s="25" t="str">
        <f>VLOOKUP(vAccountPlanning[[#This Row],[Type]],TableTypeAccount[],2)</f>
        <v>Income</v>
      </c>
      <c r="H4327" t="b">
        <v>0</v>
      </c>
      <c r="I4327" s="25" t="s">
        <v>6667</v>
      </c>
    </row>
    <row r="4328" spans="1:9" x14ac:dyDescent="0.3">
      <c r="A4328" s="25"/>
      <c r="B4328">
        <v>4326</v>
      </c>
      <c r="C4328" s="9" t="s">
        <v>1247</v>
      </c>
      <c r="D4328" s="25"/>
      <c r="E4328">
        <v>20</v>
      </c>
      <c r="F4328" s="25" t="str">
        <f>VLOOKUP(vAccountPlanning[[#This Row],[Type]],TableTypeAccount[],2)</f>
        <v>Income</v>
      </c>
      <c r="H4328" t="b">
        <v>0</v>
      </c>
      <c r="I4328" s="25" t="s">
        <v>6668</v>
      </c>
    </row>
    <row r="4329" spans="1:9" x14ac:dyDescent="0.3">
      <c r="A4329" s="25"/>
      <c r="B4329">
        <v>4327</v>
      </c>
      <c r="C4329" s="9" t="s">
        <v>1247</v>
      </c>
      <c r="D4329" s="25"/>
      <c r="E4329">
        <v>20</v>
      </c>
      <c r="F4329" s="25" t="str">
        <f>VLOOKUP(vAccountPlanning[[#This Row],[Type]],TableTypeAccount[],2)</f>
        <v>Income</v>
      </c>
      <c r="H4329" t="b">
        <v>0</v>
      </c>
      <c r="I4329" s="25" t="s">
        <v>6669</v>
      </c>
    </row>
    <row r="4330" spans="1:9" x14ac:dyDescent="0.3">
      <c r="A4330" s="25"/>
      <c r="B4330">
        <v>4328</v>
      </c>
      <c r="C4330" s="9" t="s">
        <v>1247</v>
      </c>
      <c r="D4330" s="25"/>
      <c r="E4330">
        <v>20</v>
      </c>
      <c r="F4330" s="25" t="str">
        <f>VLOOKUP(vAccountPlanning[[#This Row],[Type]],TableTypeAccount[],2)</f>
        <v>Income</v>
      </c>
      <c r="H4330" t="b">
        <v>0</v>
      </c>
      <c r="I4330" s="25" t="s">
        <v>6670</v>
      </c>
    </row>
    <row r="4331" spans="1:9" x14ac:dyDescent="0.3">
      <c r="A4331" s="25"/>
      <c r="B4331">
        <v>4329</v>
      </c>
      <c r="C4331" s="9" t="s">
        <v>1247</v>
      </c>
      <c r="D4331" s="25"/>
      <c r="E4331">
        <v>20</v>
      </c>
      <c r="F4331" s="25" t="str">
        <f>VLOOKUP(vAccountPlanning[[#This Row],[Type]],TableTypeAccount[],2)</f>
        <v>Income</v>
      </c>
      <c r="H4331" t="b">
        <v>0</v>
      </c>
      <c r="I4331" s="25" t="s">
        <v>6671</v>
      </c>
    </row>
    <row r="4332" spans="1:9" x14ac:dyDescent="0.3">
      <c r="A4332" s="25"/>
      <c r="B4332">
        <v>4330</v>
      </c>
      <c r="C4332" s="9" t="s">
        <v>1246</v>
      </c>
      <c r="D4332" s="25"/>
      <c r="E4332">
        <v>20</v>
      </c>
      <c r="F4332" s="25" t="str">
        <f>VLOOKUP(vAccountPlanning[[#This Row],[Type]],TableTypeAccount[],2)</f>
        <v>Income</v>
      </c>
      <c r="H4332" t="b">
        <v>0</v>
      </c>
      <c r="I4332" s="25" t="s">
        <v>6672</v>
      </c>
    </row>
    <row r="4333" spans="1:9" x14ac:dyDescent="0.3">
      <c r="A4333" s="25"/>
      <c r="B4333">
        <v>4331</v>
      </c>
      <c r="C4333" s="9" t="s">
        <v>1248</v>
      </c>
      <c r="D4333" s="25"/>
      <c r="E4333">
        <v>20</v>
      </c>
      <c r="F4333" s="25" t="str">
        <f>VLOOKUP(vAccountPlanning[[#This Row],[Type]],TableTypeAccount[],2)</f>
        <v>Income</v>
      </c>
      <c r="H4333" t="b">
        <v>0</v>
      </c>
      <c r="I4333" s="25" t="s">
        <v>6673</v>
      </c>
    </row>
    <row r="4334" spans="1:9" x14ac:dyDescent="0.3">
      <c r="A4334" s="25"/>
      <c r="B4334">
        <v>4332</v>
      </c>
      <c r="C4334" s="9" t="s">
        <v>1249</v>
      </c>
      <c r="D4334" s="25"/>
      <c r="E4334">
        <v>20</v>
      </c>
      <c r="F4334" s="25" t="str">
        <f>VLOOKUP(vAccountPlanning[[#This Row],[Type]],TableTypeAccount[],2)</f>
        <v>Income</v>
      </c>
      <c r="H4334" t="b">
        <v>0</v>
      </c>
      <c r="I4334" s="25" t="s">
        <v>6674</v>
      </c>
    </row>
    <row r="4335" spans="1:9" x14ac:dyDescent="0.3">
      <c r="A4335" s="25"/>
      <c r="B4335">
        <v>4333</v>
      </c>
      <c r="C4335" s="9" t="s">
        <v>1249</v>
      </c>
      <c r="D4335" s="25"/>
      <c r="E4335">
        <v>20</v>
      </c>
      <c r="F4335" s="25" t="str">
        <f>VLOOKUP(vAccountPlanning[[#This Row],[Type]],TableTypeAccount[],2)</f>
        <v>Income</v>
      </c>
      <c r="H4335" t="b">
        <v>0</v>
      </c>
      <c r="I4335" s="25" t="s">
        <v>6675</v>
      </c>
    </row>
    <row r="4336" spans="1:9" x14ac:dyDescent="0.3">
      <c r="A4336" s="25"/>
      <c r="B4336">
        <v>4334</v>
      </c>
      <c r="C4336" s="9" t="s">
        <v>1249</v>
      </c>
      <c r="D4336" s="25"/>
      <c r="E4336">
        <v>20</v>
      </c>
      <c r="F4336" s="25" t="str">
        <f>VLOOKUP(vAccountPlanning[[#This Row],[Type]],TableTypeAccount[],2)</f>
        <v>Income</v>
      </c>
      <c r="H4336" t="b">
        <v>0</v>
      </c>
      <c r="I4336" s="25" t="s">
        <v>6676</v>
      </c>
    </row>
    <row r="4337" spans="1:9" x14ac:dyDescent="0.3">
      <c r="A4337" s="25"/>
      <c r="B4337">
        <v>4335</v>
      </c>
      <c r="C4337" s="9" t="s">
        <v>1250</v>
      </c>
      <c r="D4337" s="25"/>
      <c r="E4337">
        <v>20</v>
      </c>
      <c r="F4337" s="25" t="str">
        <f>VLOOKUP(vAccountPlanning[[#This Row],[Type]],TableTypeAccount[],2)</f>
        <v>Income</v>
      </c>
      <c r="H4337" t="b">
        <v>0</v>
      </c>
      <c r="I4337" s="25" t="s">
        <v>6677</v>
      </c>
    </row>
    <row r="4338" spans="1:9" x14ac:dyDescent="0.3">
      <c r="A4338" s="25"/>
      <c r="B4338">
        <v>4336</v>
      </c>
      <c r="C4338" s="21" t="s">
        <v>12487</v>
      </c>
      <c r="D4338" s="25"/>
      <c r="E4338">
        <v>20</v>
      </c>
      <c r="F4338" s="25" t="str">
        <f>VLOOKUP(vAccountPlanning[[#This Row],[Type]],TableTypeAccount[],2)</f>
        <v>Income</v>
      </c>
      <c r="H4338" t="b">
        <v>1</v>
      </c>
      <c r="I4338" s="25" t="s">
        <v>6678</v>
      </c>
    </row>
    <row r="4339" spans="1:9" ht="28.8" x14ac:dyDescent="0.3">
      <c r="A4339" s="25"/>
      <c r="B4339">
        <v>4337</v>
      </c>
      <c r="C4339" s="9" t="s">
        <v>12486</v>
      </c>
      <c r="D4339" s="25"/>
      <c r="E4339">
        <v>20</v>
      </c>
      <c r="F4339" s="25" t="str">
        <f>VLOOKUP(vAccountPlanning[[#This Row],[Type]],TableTypeAccount[],2)</f>
        <v>Income</v>
      </c>
      <c r="H4339" t="b">
        <v>1</v>
      </c>
      <c r="I4339" s="25" t="s">
        <v>6679</v>
      </c>
    </row>
    <row r="4340" spans="1:9" x14ac:dyDescent="0.3">
      <c r="A4340" s="25"/>
      <c r="B4340">
        <v>4338</v>
      </c>
      <c r="C4340" s="9" t="s">
        <v>1251</v>
      </c>
      <c r="D4340" s="25"/>
      <c r="E4340">
        <v>20</v>
      </c>
      <c r="F4340" s="25" t="str">
        <f>VLOOKUP(vAccountPlanning[[#This Row],[Type]],TableTypeAccount[],2)</f>
        <v>Income</v>
      </c>
      <c r="H4340" t="b">
        <v>0</v>
      </c>
      <c r="I4340" s="25" t="s">
        <v>6680</v>
      </c>
    </row>
    <row r="4341" spans="1:9" x14ac:dyDescent="0.3">
      <c r="A4341" s="25"/>
      <c r="B4341">
        <v>4339</v>
      </c>
      <c r="C4341" s="9" t="s">
        <v>1252</v>
      </c>
      <c r="D4341" s="25"/>
      <c r="E4341">
        <v>20</v>
      </c>
      <c r="F4341" s="25" t="str">
        <f>VLOOKUP(vAccountPlanning[[#This Row],[Type]],TableTypeAccount[],2)</f>
        <v>Income</v>
      </c>
      <c r="H4341" t="b">
        <v>0</v>
      </c>
      <c r="I4341" s="25" t="s">
        <v>6681</v>
      </c>
    </row>
    <row r="4342" spans="1:9" x14ac:dyDescent="0.3">
      <c r="A4342" s="25"/>
      <c r="B4342">
        <v>4340</v>
      </c>
      <c r="C4342" s="9" t="s">
        <v>1253</v>
      </c>
      <c r="D4342" s="25"/>
      <c r="E4342">
        <v>20</v>
      </c>
      <c r="F4342" s="25" t="str">
        <f>VLOOKUP(vAccountPlanning[[#This Row],[Type]],TableTypeAccount[],2)</f>
        <v>Income</v>
      </c>
      <c r="H4342" t="b">
        <v>0</v>
      </c>
      <c r="I4342" s="25" t="s">
        <v>6682</v>
      </c>
    </row>
    <row r="4343" spans="1:9" x14ac:dyDescent="0.3">
      <c r="A4343" s="25"/>
      <c r="B4343">
        <v>4341</v>
      </c>
      <c r="C4343" s="9" t="s">
        <v>1253</v>
      </c>
      <c r="D4343" s="25"/>
      <c r="E4343">
        <v>20</v>
      </c>
      <c r="F4343" s="25" t="str">
        <f>VLOOKUP(vAccountPlanning[[#This Row],[Type]],TableTypeAccount[],2)</f>
        <v>Income</v>
      </c>
      <c r="H4343" t="b">
        <v>0</v>
      </c>
      <c r="I4343" s="25" t="s">
        <v>6683</v>
      </c>
    </row>
    <row r="4344" spans="1:9" x14ac:dyDescent="0.3">
      <c r="A4344" s="25"/>
      <c r="B4344">
        <v>4342</v>
      </c>
      <c r="C4344" s="9" t="s">
        <v>1253</v>
      </c>
      <c r="D4344" s="25"/>
      <c r="E4344">
        <v>20</v>
      </c>
      <c r="F4344" s="25" t="str">
        <f>VLOOKUP(vAccountPlanning[[#This Row],[Type]],TableTypeAccount[],2)</f>
        <v>Income</v>
      </c>
      <c r="H4344" t="b">
        <v>0</v>
      </c>
      <c r="I4344" s="25" t="s">
        <v>6684</v>
      </c>
    </row>
    <row r="4345" spans="1:9" x14ac:dyDescent="0.3">
      <c r="A4345" s="25"/>
      <c r="B4345">
        <v>4343</v>
      </c>
      <c r="C4345" s="9" t="s">
        <v>1253</v>
      </c>
      <c r="D4345" s="25"/>
      <c r="E4345">
        <v>20</v>
      </c>
      <c r="F4345" s="25" t="str">
        <f>VLOOKUP(vAccountPlanning[[#This Row],[Type]],TableTypeAccount[],2)</f>
        <v>Income</v>
      </c>
      <c r="H4345" t="b">
        <v>0</v>
      </c>
      <c r="I4345" s="25" t="s">
        <v>6685</v>
      </c>
    </row>
    <row r="4346" spans="1:9" x14ac:dyDescent="0.3">
      <c r="A4346" s="25"/>
      <c r="B4346">
        <v>4344</v>
      </c>
      <c r="C4346" s="9" t="s">
        <v>1253</v>
      </c>
      <c r="D4346" s="25"/>
      <c r="E4346">
        <v>20</v>
      </c>
      <c r="F4346" s="25" t="str">
        <f>VLOOKUP(vAccountPlanning[[#This Row],[Type]],TableTypeAccount[],2)</f>
        <v>Income</v>
      </c>
      <c r="H4346" t="b">
        <v>0</v>
      </c>
      <c r="I4346" s="25" t="s">
        <v>6686</v>
      </c>
    </row>
    <row r="4347" spans="1:9" x14ac:dyDescent="0.3">
      <c r="A4347" s="25"/>
      <c r="B4347">
        <v>4345</v>
      </c>
      <c r="C4347" s="9" t="s">
        <v>1253</v>
      </c>
      <c r="D4347" s="25"/>
      <c r="E4347">
        <v>20</v>
      </c>
      <c r="F4347" s="25" t="str">
        <f>VLOOKUP(vAccountPlanning[[#This Row],[Type]],TableTypeAccount[],2)</f>
        <v>Income</v>
      </c>
      <c r="H4347" t="b">
        <v>0</v>
      </c>
      <c r="I4347" s="25" t="s">
        <v>6687</v>
      </c>
    </row>
    <row r="4348" spans="1:9" x14ac:dyDescent="0.3">
      <c r="A4348" s="25"/>
      <c r="B4348">
        <v>4346</v>
      </c>
      <c r="C4348" s="9" t="s">
        <v>1253</v>
      </c>
      <c r="D4348" s="25"/>
      <c r="E4348">
        <v>20</v>
      </c>
      <c r="F4348" s="25" t="str">
        <f>VLOOKUP(vAccountPlanning[[#This Row],[Type]],TableTypeAccount[],2)</f>
        <v>Income</v>
      </c>
      <c r="H4348" t="b">
        <v>0</v>
      </c>
      <c r="I4348" s="25" t="s">
        <v>6688</v>
      </c>
    </row>
    <row r="4349" spans="1:9" x14ac:dyDescent="0.3">
      <c r="A4349" s="25"/>
      <c r="B4349">
        <v>4347</v>
      </c>
      <c r="C4349" s="9" t="s">
        <v>1253</v>
      </c>
      <c r="D4349" s="25"/>
      <c r="E4349">
        <v>20</v>
      </c>
      <c r="F4349" s="25" t="str">
        <f>VLOOKUP(vAccountPlanning[[#This Row],[Type]],TableTypeAccount[],2)</f>
        <v>Income</v>
      </c>
      <c r="H4349" t="b">
        <v>0</v>
      </c>
      <c r="I4349" s="25" t="s">
        <v>6689</v>
      </c>
    </row>
    <row r="4350" spans="1:9" x14ac:dyDescent="0.3">
      <c r="A4350" s="25"/>
      <c r="B4350">
        <v>4348</v>
      </c>
      <c r="C4350" s="9" t="s">
        <v>1253</v>
      </c>
      <c r="D4350" s="25"/>
      <c r="E4350">
        <v>20</v>
      </c>
      <c r="F4350" s="25" t="str">
        <f>VLOOKUP(vAccountPlanning[[#This Row],[Type]],TableTypeAccount[],2)</f>
        <v>Income</v>
      </c>
      <c r="H4350" t="b">
        <v>0</v>
      </c>
      <c r="I4350" s="25" t="s">
        <v>6690</v>
      </c>
    </row>
    <row r="4351" spans="1:9" x14ac:dyDescent="0.3">
      <c r="A4351" s="25"/>
      <c r="B4351">
        <v>4349</v>
      </c>
      <c r="C4351" s="9" t="s">
        <v>1253</v>
      </c>
      <c r="D4351" s="25"/>
      <c r="E4351">
        <v>20</v>
      </c>
      <c r="F4351" s="25" t="str">
        <f>VLOOKUP(vAccountPlanning[[#This Row],[Type]],TableTypeAccount[],2)</f>
        <v>Income</v>
      </c>
      <c r="H4351" t="b">
        <v>0</v>
      </c>
      <c r="I4351" s="25" t="s">
        <v>6691</v>
      </c>
    </row>
    <row r="4352" spans="1:9" x14ac:dyDescent="0.3">
      <c r="A4352" s="25"/>
      <c r="B4352">
        <v>4350</v>
      </c>
      <c r="C4352" s="9" t="s">
        <v>1254</v>
      </c>
      <c r="D4352" s="25"/>
      <c r="E4352">
        <v>20</v>
      </c>
      <c r="F4352" s="25" t="str">
        <f>VLOOKUP(vAccountPlanning[[#This Row],[Type]],TableTypeAccount[],2)</f>
        <v>Income</v>
      </c>
      <c r="H4352" t="b">
        <v>0</v>
      </c>
      <c r="I4352" s="25" t="s">
        <v>6692</v>
      </c>
    </row>
    <row r="4353" spans="1:9" x14ac:dyDescent="0.3">
      <c r="A4353" s="25"/>
      <c r="B4353">
        <v>4351</v>
      </c>
      <c r="C4353" s="9" t="s">
        <v>1254</v>
      </c>
      <c r="D4353" s="25"/>
      <c r="E4353">
        <v>20</v>
      </c>
      <c r="F4353" s="25" t="str">
        <f>VLOOKUP(vAccountPlanning[[#This Row],[Type]],TableTypeAccount[],2)</f>
        <v>Income</v>
      </c>
      <c r="H4353" t="b">
        <v>0</v>
      </c>
      <c r="I4353" s="25" t="s">
        <v>6693</v>
      </c>
    </row>
    <row r="4354" spans="1:9" x14ac:dyDescent="0.3">
      <c r="A4354" s="25"/>
      <c r="B4354">
        <v>4352</v>
      </c>
      <c r="C4354" s="9" t="s">
        <v>1254</v>
      </c>
      <c r="D4354" s="25"/>
      <c r="E4354">
        <v>20</v>
      </c>
      <c r="F4354" s="25" t="str">
        <f>VLOOKUP(vAccountPlanning[[#This Row],[Type]],TableTypeAccount[],2)</f>
        <v>Income</v>
      </c>
      <c r="H4354" t="b">
        <v>0</v>
      </c>
      <c r="I4354" s="25" t="s">
        <v>6694</v>
      </c>
    </row>
    <row r="4355" spans="1:9" x14ac:dyDescent="0.3">
      <c r="A4355" s="25"/>
      <c r="B4355">
        <v>4353</v>
      </c>
      <c r="C4355" s="9" t="s">
        <v>1254</v>
      </c>
      <c r="D4355" s="25"/>
      <c r="E4355">
        <v>20</v>
      </c>
      <c r="F4355" s="25" t="str">
        <f>VLOOKUP(vAccountPlanning[[#This Row],[Type]],TableTypeAccount[],2)</f>
        <v>Income</v>
      </c>
      <c r="H4355" t="b">
        <v>0</v>
      </c>
      <c r="I4355" s="25" t="s">
        <v>6695</v>
      </c>
    </row>
    <row r="4356" spans="1:9" x14ac:dyDescent="0.3">
      <c r="A4356" s="25"/>
      <c r="B4356">
        <v>4354</v>
      </c>
      <c r="C4356" s="9" t="s">
        <v>1254</v>
      </c>
      <c r="D4356" s="25"/>
      <c r="E4356">
        <v>20</v>
      </c>
      <c r="F4356" s="25" t="str">
        <f>VLOOKUP(vAccountPlanning[[#This Row],[Type]],TableTypeAccount[],2)</f>
        <v>Income</v>
      </c>
      <c r="H4356" t="b">
        <v>0</v>
      </c>
      <c r="I4356" s="25" t="s">
        <v>6696</v>
      </c>
    </row>
    <row r="4357" spans="1:9" x14ac:dyDescent="0.3">
      <c r="A4357" s="25"/>
      <c r="B4357">
        <v>4355</v>
      </c>
      <c r="C4357" s="9" t="s">
        <v>1254</v>
      </c>
      <c r="D4357" s="25"/>
      <c r="E4357">
        <v>20</v>
      </c>
      <c r="F4357" s="25" t="str">
        <f>VLOOKUP(vAccountPlanning[[#This Row],[Type]],TableTypeAccount[],2)</f>
        <v>Income</v>
      </c>
      <c r="H4357" t="b">
        <v>0</v>
      </c>
      <c r="I4357" s="25" t="s">
        <v>6697</v>
      </c>
    </row>
    <row r="4358" spans="1:9" x14ac:dyDescent="0.3">
      <c r="A4358" s="25"/>
      <c r="B4358">
        <v>4356</v>
      </c>
      <c r="C4358" s="9" t="s">
        <v>1254</v>
      </c>
      <c r="D4358" s="25"/>
      <c r="E4358">
        <v>20</v>
      </c>
      <c r="F4358" s="25" t="str">
        <f>VLOOKUP(vAccountPlanning[[#This Row],[Type]],TableTypeAccount[],2)</f>
        <v>Income</v>
      </c>
      <c r="H4358" t="b">
        <v>0</v>
      </c>
      <c r="I4358" s="25" t="s">
        <v>6698</v>
      </c>
    </row>
    <row r="4359" spans="1:9" x14ac:dyDescent="0.3">
      <c r="A4359" s="25"/>
      <c r="B4359">
        <v>4357</v>
      </c>
      <c r="C4359" s="9" t="s">
        <v>1254</v>
      </c>
      <c r="D4359" s="25"/>
      <c r="E4359">
        <v>20</v>
      </c>
      <c r="F4359" s="25" t="str">
        <f>VLOOKUP(vAccountPlanning[[#This Row],[Type]],TableTypeAccount[],2)</f>
        <v>Income</v>
      </c>
      <c r="H4359" t="b">
        <v>0</v>
      </c>
      <c r="I4359" s="25" t="s">
        <v>6699</v>
      </c>
    </row>
    <row r="4360" spans="1:9" x14ac:dyDescent="0.3">
      <c r="A4360" s="25"/>
      <c r="B4360">
        <v>4358</v>
      </c>
      <c r="C4360" s="9" t="s">
        <v>1254</v>
      </c>
      <c r="D4360" s="25"/>
      <c r="E4360">
        <v>20</v>
      </c>
      <c r="F4360" s="25" t="str">
        <f>VLOOKUP(vAccountPlanning[[#This Row],[Type]],TableTypeAccount[],2)</f>
        <v>Income</v>
      </c>
      <c r="H4360" t="b">
        <v>0</v>
      </c>
      <c r="I4360" s="25" t="s">
        <v>6700</v>
      </c>
    </row>
    <row r="4361" spans="1:9" x14ac:dyDescent="0.3">
      <c r="A4361" s="25"/>
      <c r="B4361">
        <v>4359</v>
      </c>
      <c r="C4361" s="9" t="s">
        <v>1254</v>
      </c>
      <c r="D4361" s="25"/>
      <c r="E4361">
        <v>20</v>
      </c>
      <c r="F4361" s="25" t="str">
        <f>VLOOKUP(vAccountPlanning[[#This Row],[Type]],TableTypeAccount[],2)</f>
        <v>Income</v>
      </c>
      <c r="H4361" t="b">
        <v>0</v>
      </c>
      <c r="I4361" s="25" t="s">
        <v>6701</v>
      </c>
    </row>
    <row r="4362" spans="1:9" x14ac:dyDescent="0.3">
      <c r="A4362" s="25"/>
      <c r="B4362">
        <v>4360</v>
      </c>
      <c r="C4362" s="9" t="s">
        <v>1254</v>
      </c>
      <c r="D4362" s="25"/>
      <c r="E4362">
        <v>20</v>
      </c>
      <c r="F4362" s="25" t="str">
        <f>VLOOKUP(vAccountPlanning[[#This Row],[Type]],TableTypeAccount[],2)</f>
        <v>Income</v>
      </c>
      <c r="H4362" t="b">
        <v>0</v>
      </c>
      <c r="I4362" s="25" t="s">
        <v>6702</v>
      </c>
    </row>
    <row r="4363" spans="1:9" x14ac:dyDescent="0.3">
      <c r="A4363" s="25"/>
      <c r="B4363">
        <v>4361</v>
      </c>
      <c r="C4363" s="9" t="s">
        <v>1254</v>
      </c>
      <c r="D4363" s="25"/>
      <c r="E4363">
        <v>20</v>
      </c>
      <c r="F4363" s="25" t="str">
        <f>VLOOKUP(vAccountPlanning[[#This Row],[Type]],TableTypeAccount[],2)</f>
        <v>Income</v>
      </c>
      <c r="H4363" t="b">
        <v>0</v>
      </c>
      <c r="I4363" s="25" t="s">
        <v>6703</v>
      </c>
    </row>
    <row r="4364" spans="1:9" x14ac:dyDescent="0.3">
      <c r="A4364" s="25"/>
      <c r="B4364">
        <v>4362</v>
      </c>
      <c r="C4364" s="9" t="s">
        <v>1254</v>
      </c>
      <c r="D4364" s="25"/>
      <c r="E4364">
        <v>20</v>
      </c>
      <c r="F4364" s="25" t="str">
        <f>VLOOKUP(vAccountPlanning[[#This Row],[Type]],TableTypeAccount[],2)</f>
        <v>Income</v>
      </c>
      <c r="H4364" t="b">
        <v>0</v>
      </c>
      <c r="I4364" s="25" t="s">
        <v>6704</v>
      </c>
    </row>
    <row r="4365" spans="1:9" x14ac:dyDescent="0.3">
      <c r="A4365" s="25"/>
      <c r="B4365">
        <v>4363</v>
      </c>
      <c r="C4365" s="9" t="s">
        <v>1254</v>
      </c>
      <c r="D4365" s="25"/>
      <c r="E4365">
        <v>20</v>
      </c>
      <c r="F4365" s="25" t="str">
        <f>VLOOKUP(vAccountPlanning[[#This Row],[Type]],TableTypeAccount[],2)</f>
        <v>Income</v>
      </c>
      <c r="H4365" t="b">
        <v>0</v>
      </c>
      <c r="I4365" s="25" t="s">
        <v>6705</v>
      </c>
    </row>
    <row r="4366" spans="1:9" x14ac:dyDescent="0.3">
      <c r="A4366" s="25"/>
      <c r="B4366">
        <v>4364</v>
      </c>
      <c r="C4366" s="9" t="s">
        <v>1254</v>
      </c>
      <c r="D4366" s="25"/>
      <c r="E4366">
        <v>20</v>
      </c>
      <c r="F4366" s="25" t="str">
        <f>VLOOKUP(vAccountPlanning[[#This Row],[Type]],TableTypeAccount[],2)</f>
        <v>Income</v>
      </c>
      <c r="H4366" t="b">
        <v>0</v>
      </c>
      <c r="I4366" s="25" t="s">
        <v>6706</v>
      </c>
    </row>
    <row r="4367" spans="1:9" x14ac:dyDescent="0.3">
      <c r="A4367" s="25"/>
      <c r="B4367">
        <v>4365</v>
      </c>
      <c r="C4367" s="9" t="s">
        <v>1254</v>
      </c>
      <c r="D4367" s="25"/>
      <c r="E4367">
        <v>20</v>
      </c>
      <c r="F4367" s="25" t="str">
        <f>VLOOKUP(vAccountPlanning[[#This Row],[Type]],TableTypeAccount[],2)</f>
        <v>Income</v>
      </c>
      <c r="H4367" t="b">
        <v>0</v>
      </c>
      <c r="I4367" s="25" t="s">
        <v>6707</v>
      </c>
    </row>
    <row r="4368" spans="1:9" x14ac:dyDescent="0.3">
      <c r="A4368" s="25"/>
      <c r="B4368">
        <v>4366</v>
      </c>
      <c r="C4368" s="9" t="s">
        <v>1254</v>
      </c>
      <c r="D4368" s="25"/>
      <c r="E4368">
        <v>20</v>
      </c>
      <c r="F4368" s="25" t="str">
        <f>VLOOKUP(vAccountPlanning[[#This Row],[Type]],TableTypeAccount[],2)</f>
        <v>Income</v>
      </c>
      <c r="H4368" t="b">
        <v>0</v>
      </c>
      <c r="I4368" s="25" t="s">
        <v>6708</v>
      </c>
    </row>
    <row r="4369" spans="1:9" x14ac:dyDescent="0.3">
      <c r="A4369" s="25"/>
      <c r="B4369">
        <v>4367</v>
      </c>
      <c r="C4369" s="9" t="s">
        <v>1254</v>
      </c>
      <c r="D4369" s="25"/>
      <c r="E4369">
        <v>20</v>
      </c>
      <c r="F4369" s="25" t="str">
        <f>VLOOKUP(vAccountPlanning[[#This Row],[Type]],TableTypeAccount[],2)</f>
        <v>Income</v>
      </c>
      <c r="H4369" t="b">
        <v>0</v>
      </c>
      <c r="I4369" s="25" t="s">
        <v>6709</v>
      </c>
    </row>
    <row r="4370" spans="1:9" x14ac:dyDescent="0.3">
      <c r="A4370" s="25"/>
      <c r="B4370">
        <v>4368</v>
      </c>
      <c r="C4370" s="9" t="s">
        <v>1254</v>
      </c>
      <c r="D4370" s="25"/>
      <c r="E4370">
        <v>20</v>
      </c>
      <c r="F4370" s="25" t="str">
        <f>VLOOKUP(vAccountPlanning[[#This Row],[Type]],TableTypeAccount[],2)</f>
        <v>Income</v>
      </c>
      <c r="H4370" t="b">
        <v>0</v>
      </c>
      <c r="I4370" s="25" t="s">
        <v>6710</v>
      </c>
    </row>
    <row r="4371" spans="1:9" x14ac:dyDescent="0.3">
      <c r="A4371" s="25"/>
      <c r="B4371">
        <v>4369</v>
      </c>
      <c r="C4371" s="9" t="s">
        <v>1254</v>
      </c>
      <c r="D4371" s="25"/>
      <c r="E4371">
        <v>20</v>
      </c>
      <c r="F4371" s="25" t="str">
        <f>VLOOKUP(vAccountPlanning[[#This Row],[Type]],TableTypeAccount[],2)</f>
        <v>Income</v>
      </c>
      <c r="H4371" t="b">
        <v>0</v>
      </c>
      <c r="I4371" s="25" t="s">
        <v>6711</v>
      </c>
    </row>
    <row r="4372" spans="1:9" x14ac:dyDescent="0.3">
      <c r="A4372" s="25"/>
      <c r="B4372">
        <v>4370</v>
      </c>
      <c r="C4372" s="9" t="s">
        <v>1254</v>
      </c>
      <c r="D4372" s="25"/>
      <c r="E4372">
        <v>20</v>
      </c>
      <c r="F4372" s="25" t="str">
        <f>VLOOKUP(vAccountPlanning[[#This Row],[Type]],TableTypeAccount[],2)</f>
        <v>Income</v>
      </c>
      <c r="H4372" t="b">
        <v>0</v>
      </c>
      <c r="I4372" s="25" t="s">
        <v>6712</v>
      </c>
    </row>
    <row r="4373" spans="1:9" x14ac:dyDescent="0.3">
      <c r="A4373" s="25"/>
      <c r="B4373">
        <v>4371</v>
      </c>
      <c r="C4373" s="9" t="s">
        <v>1254</v>
      </c>
      <c r="D4373" s="25"/>
      <c r="E4373">
        <v>20</v>
      </c>
      <c r="F4373" s="25" t="str">
        <f>VLOOKUP(vAccountPlanning[[#This Row],[Type]],TableTypeAccount[],2)</f>
        <v>Income</v>
      </c>
      <c r="H4373" t="b">
        <v>0</v>
      </c>
      <c r="I4373" s="25" t="s">
        <v>6713</v>
      </c>
    </row>
    <row r="4374" spans="1:9" x14ac:dyDescent="0.3">
      <c r="A4374" s="25"/>
      <c r="B4374">
        <v>4372</v>
      </c>
      <c r="C4374" s="9" t="s">
        <v>1254</v>
      </c>
      <c r="D4374" s="25"/>
      <c r="E4374">
        <v>20</v>
      </c>
      <c r="F4374" s="25" t="str">
        <f>VLOOKUP(vAccountPlanning[[#This Row],[Type]],TableTypeAccount[],2)</f>
        <v>Income</v>
      </c>
      <c r="H4374" t="b">
        <v>0</v>
      </c>
      <c r="I4374" s="25" t="s">
        <v>6714</v>
      </c>
    </row>
    <row r="4375" spans="1:9" x14ac:dyDescent="0.3">
      <c r="A4375" s="25"/>
      <c r="B4375">
        <v>4373</v>
      </c>
      <c r="C4375" s="9" t="s">
        <v>1254</v>
      </c>
      <c r="D4375" s="25"/>
      <c r="E4375">
        <v>20</v>
      </c>
      <c r="F4375" s="25" t="str">
        <f>VLOOKUP(vAccountPlanning[[#This Row],[Type]],TableTypeAccount[],2)</f>
        <v>Income</v>
      </c>
      <c r="H4375" t="b">
        <v>0</v>
      </c>
      <c r="I4375" s="25" t="s">
        <v>6715</v>
      </c>
    </row>
    <row r="4376" spans="1:9" x14ac:dyDescent="0.3">
      <c r="A4376" s="25"/>
      <c r="B4376">
        <v>4374</v>
      </c>
      <c r="C4376" s="9" t="s">
        <v>1254</v>
      </c>
      <c r="D4376" s="25"/>
      <c r="E4376">
        <v>20</v>
      </c>
      <c r="F4376" s="25" t="str">
        <f>VLOOKUP(vAccountPlanning[[#This Row],[Type]],TableTypeAccount[],2)</f>
        <v>Income</v>
      </c>
      <c r="H4376" t="b">
        <v>0</v>
      </c>
      <c r="I4376" s="25" t="s">
        <v>6716</v>
      </c>
    </row>
    <row r="4377" spans="1:9" x14ac:dyDescent="0.3">
      <c r="A4377" s="25"/>
      <c r="B4377">
        <v>4375</v>
      </c>
      <c r="C4377" s="9" t="s">
        <v>1254</v>
      </c>
      <c r="D4377" s="25"/>
      <c r="E4377">
        <v>20</v>
      </c>
      <c r="F4377" s="25" t="str">
        <f>VLOOKUP(vAccountPlanning[[#This Row],[Type]],TableTypeAccount[],2)</f>
        <v>Income</v>
      </c>
      <c r="H4377" t="b">
        <v>0</v>
      </c>
      <c r="I4377" s="25" t="s">
        <v>6717</v>
      </c>
    </row>
    <row r="4378" spans="1:9" x14ac:dyDescent="0.3">
      <c r="A4378" s="25"/>
      <c r="B4378">
        <v>4376</v>
      </c>
      <c r="C4378" s="9" t="s">
        <v>1254</v>
      </c>
      <c r="D4378" s="25"/>
      <c r="E4378">
        <v>20</v>
      </c>
      <c r="F4378" s="25" t="str">
        <f>VLOOKUP(vAccountPlanning[[#This Row],[Type]],TableTypeAccount[],2)</f>
        <v>Income</v>
      </c>
      <c r="H4378" t="b">
        <v>0</v>
      </c>
      <c r="I4378" s="25" t="s">
        <v>6718</v>
      </c>
    </row>
    <row r="4379" spans="1:9" x14ac:dyDescent="0.3">
      <c r="A4379" s="25"/>
      <c r="B4379">
        <v>4377</v>
      </c>
      <c r="C4379" s="9" t="s">
        <v>1254</v>
      </c>
      <c r="D4379" s="25"/>
      <c r="E4379">
        <v>20</v>
      </c>
      <c r="F4379" s="25" t="str">
        <f>VLOOKUP(vAccountPlanning[[#This Row],[Type]],TableTypeAccount[],2)</f>
        <v>Income</v>
      </c>
      <c r="H4379" t="b">
        <v>0</v>
      </c>
      <c r="I4379" s="25" t="s">
        <v>6719</v>
      </c>
    </row>
    <row r="4380" spans="1:9" x14ac:dyDescent="0.3">
      <c r="A4380" s="25"/>
      <c r="B4380">
        <v>4378</v>
      </c>
      <c r="C4380" s="9" t="s">
        <v>1254</v>
      </c>
      <c r="D4380" s="25"/>
      <c r="E4380">
        <v>20</v>
      </c>
      <c r="F4380" s="25" t="str">
        <f>VLOOKUP(vAccountPlanning[[#This Row],[Type]],TableTypeAccount[],2)</f>
        <v>Income</v>
      </c>
      <c r="H4380" t="b">
        <v>0</v>
      </c>
      <c r="I4380" s="25" t="s">
        <v>6720</v>
      </c>
    </row>
    <row r="4381" spans="1:9" x14ac:dyDescent="0.3">
      <c r="A4381" s="25"/>
      <c r="B4381">
        <v>4379</v>
      </c>
      <c r="C4381" s="9" t="s">
        <v>1254</v>
      </c>
      <c r="D4381" s="25"/>
      <c r="E4381">
        <v>20</v>
      </c>
      <c r="F4381" s="25" t="str">
        <f>VLOOKUP(vAccountPlanning[[#This Row],[Type]],TableTypeAccount[],2)</f>
        <v>Income</v>
      </c>
      <c r="H4381" t="b">
        <v>0</v>
      </c>
      <c r="I4381" s="25" t="s">
        <v>6721</v>
      </c>
    </row>
    <row r="4382" spans="1:9" x14ac:dyDescent="0.3">
      <c r="A4382" s="25"/>
      <c r="B4382">
        <v>4380</v>
      </c>
      <c r="C4382" s="9" t="s">
        <v>1254</v>
      </c>
      <c r="D4382" s="25"/>
      <c r="E4382">
        <v>20</v>
      </c>
      <c r="F4382" s="25" t="str">
        <f>VLOOKUP(vAccountPlanning[[#This Row],[Type]],TableTypeAccount[],2)</f>
        <v>Income</v>
      </c>
      <c r="H4382" t="b">
        <v>0</v>
      </c>
      <c r="I4382" s="25" t="s">
        <v>6722</v>
      </c>
    </row>
    <row r="4383" spans="1:9" x14ac:dyDescent="0.3">
      <c r="A4383" s="25"/>
      <c r="B4383">
        <v>4381</v>
      </c>
      <c r="C4383" s="9" t="s">
        <v>1254</v>
      </c>
      <c r="D4383" s="25"/>
      <c r="E4383">
        <v>20</v>
      </c>
      <c r="F4383" s="25" t="str">
        <f>VLOOKUP(vAccountPlanning[[#This Row],[Type]],TableTypeAccount[],2)</f>
        <v>Income</v>
      </c>
      <c r="H4383" t="b">
        <v>0</v>
      </c>
      <c r="I4383" s="25" t="s">
        <v>6723</v>
      </c>
    </row>
    <row r="4384" spans="1:9" x14ac:dyDescent="0.3">
      <c r="A4384" s="25"/>
      <c r="B4384">
        <v>4382</v>
      </c>
      <c r="C4384" s="9" t="s">
        <v>1254</v>
      </c>
      <c r="D4384" s="25"/>
      <c r="E4384">
        <v>20</v>
      </c>
      <c r="F4384" s="25" t="str">
        <f>VLOOKUP(vAccountPlanning[[#This Row],[Type]],TableTypeAccount[],2)</f>
        <v>Income</v>
      </c>
      <c r="H4384" t="b">
        <v>0</v>
      </c>
      <c r="I4384" s="25" t="s">
        <v>6724</v>
      </c>
    </row>
    <row r="4385" spans="1:9" x14ac:dyDescent="0.3">
      <c r="A4385" s="25"/>
      <c r="B4385">
        <v>4383</v>
      </c>
      <c r="C4385" s="9" t="s">
        <v>1254</v>
      </c>
      <c r="D4385" s="25"/>
      <c r="E4385">
        <v>20</v>
      </c>
      <c r="F4385" s="25" t="str">
        <f>VLOOKUP(vAccountPlanning[[#This Row],[Type]],TableTypeAccount[],2)</f>
        <v>Income</v>
      </c>
      <c r="H4385" t="b">
        <v>0</v>
      </c>
      <c r="I4385" s="25" t="s">
        <v>6725</v>
      </c>
    </row>
    <row r="4386" spans="1:9" x14ac:dyDescent="0.3">
      <c r="A4386" s="25"/>
      <c r="B4386">
        <v>4384</v>
      </c>
      <c r="C4386" s="9" t="s">
        <v>1254</v>
      </c>
      <c r="D4386" s="25"/>
      <c r="E4386">
        <v>20</v>
      </c>
      <c r="F4386" s="25" t="str">
        <f>VLOOKUP(vAccountPlanning[[#This Row],[Type]],TableTypeAccount[],2)</f>
        <v>Income</v>
      </c>
      <c r="H4386" t="b">
        <v>0</v>
      </c>
      <c r="I4386" s="25" t="s">
        <v>6726</v>
      </c>
    </row>
    <row r="4387" spans="1:9" x14ac:dyDescent="0.3">
      <c r="A4387" s="25"/>
      <c r="B4387">
        <v>4385</v>
      </c>
      <c r="C4387" s="9" t="s">
        <v>1254</v>
      </c>
      <c r="D4387" s="25"/>
      <c r="E4387">
        <v>20</v>
      </c>
      <c r="F4387" s="25" t="str">
        <f>VLOOKUP(vAccountPlanning[[#This Row],[Type]],TableTypeAccount[],2)</f>
        <v>Income</v>
      </c>
      <c r="H4387" t="b">
        <v>0</v>
      </c>
      <c r="I4387" s="25" t="s">
        <v>6727</v>
      </c>
    </row>
    <row r="4388" spans="1:9" x14ac:dyDescent="0.3">
      <c r="A4388" s="25"/>
      <c r="B4388">
        <v>4386</v>
      </c>
      <c r="C4388" s="9" t="s">
        <v>1254</v>
      </c>
      <c r="D4388" s="25"/>
      <c r="E4388">
        <v>20</v>
      </c>
      <c r="F4388" s="25" t="str">
        <f>VLOOKUP(vAccountPlanning[[#This Row],[Type]],TableTypeAccount[],2)</f>
        <v>Income</v>
      </c>
      <c r="H4388" t="b">
        <v>0</v>
      </c>
      <c r="I4388" s="25" t="s">
        <v>6728</v>
      </c>
    </row>
    <row r="4389" spans="1:9" x14ac:dyDescent="0.3">
      <c r="A4389" s="25"/>
      <c r="B4389">
        <v>4387</v>
      </c>
      <c r="C4389" s="9" t="s">
        <v>1254</v>
      </c>
      <c r="D4389" s="25"/>
      <c r="E4389">
        <v>20</v>
      </c>
      <c r="F4389" s="25" t="str">
        <f>VLOOKUP(vAccountPlanning[[#This Row],[Type]],TableTypeAccount[],2)</f>
        <v>Income</v>
      </c>
      <c r="H4389" t="b">
        <v>0</v>
      </c>
      <c r="I4389" s="25" t="s">
        <v>6729</v>
      </c>
    </row>
    <row r="4390" spans="1:9" x14ac:dyDescent="0.3">
      <c r="A4390" s="25"/>
      <c r="B4390">
        <v>4388</v>
      </c>
      <c r="C4390" s="9" t="s">
        <v>1254</v>
      </c>
      <c r="D4390" s="25"/>
      <c r="E4390">
        <v>20</v>
      </c>
      <c r="F4390" s="25" t="str">
        <f>VLOOKUP(vAccountPlanning[[#This Row],[Type]],TableTypeAccount[],2)</f>
        <v>Income</v>
      </c>
      <c r="H4390" t="b">
        <v>0</v>
      </c>
      <c r="I4390" s="25" t="s">
        <v>6730</v>
      </c>
    </row>
    <row r="4391" spans="1:9" x14ac:dyDescent="0.3">
      <c r="A4391" s="25"/>
      <c r="B4391">
        <v>4389</v>
      </c>
      <c r="C4391" s="9" t="s">
        <v>1254</v>
      </c>
      <c r="D4391" s="25"/>
      <c r="E4391">
        <v>20</v>
      </c>
      <c r="F4391" s="25" t="str">
        <f>VLOOKUP(vAccountPlanning[[#This Row],[Type]],TableTypeAccount[],2)</f>
        <v>Income</v>
      </c>
      <c r="H4391" t="b">
        <v>0</v>
      </c>
      <c r="I4391" s="25" t="s">
        <v>6731</v>
      </c>
    </row>
    <row r="4392" spans="1:9" x14ac:dyDescent="0.3">
      <c r="A4392" s="25"/>
      <c r="B4392">
        <v>4390</v>
      </c>
      <c r="C4392" s="9" t="s">
        <v>1254</v>
      </c>
      <c r="D4392" s="25"/>
      <c r="E4392">
        <v>20</v>
      </c>
      <c r="F4392" s="25" t="str">
        <f>VLOOKUP(vAccountPlanning[[#This Row],[Type]],TableTypeAccount[],2)</f>
        <v>Income</v>
      </c>
      <c r="H4392" t="b">
        <v>0</v>
      </c>
      <c r="I4392" s="25" t="s">
        <v>6732</v>
      </c>
    </row>
    <row r="4393" spans="1:9" x14ac:dyDescent="0.3">
      <c r="A4393" s="25"/>
      <c r="B4393">
        <v>4391</v>
      </c>
      <c r="C4393" s="9" t="s">
        <v>1254</v>
      </c>
      <c r="D4393" s="25"/>
      <c r="E4393">
        <v>20</v>
      </c>
      <c r="F4393" s="25" t="str">
        <f>VLOOKUP(vAccountPlanning[[#This Row],[Type]],TableTypeAccount[],2)</f>
        <v>Income</v>
      </c>
      <c r="H4393" t="b">
        <v>0</v>
      </c>
      <c r="I4393" s="25" t="s">
        <v>6733</v>
      </c>
    </row>
    <row r="4394" spans="1:9" x14ac:dyDescent="0.3">
      <c r="A4394" s="25"/>
      <c r="B4394">
        <v>4392</v>
      </c>
      <c r="C4394" s="9" t="s">
        <v>1254</v>
      </c>
      <c r="D4394" s="25"/>
      <c r="E4394">
        <v>20</v>
      </c>
      <c r="F4394" s="25" t="str">
        <f>VLOOKUP(vAccountPlanning[[#This Row],[Type]],TableTypeAccount[],2)</f>
        <v>Income</v>
      </c>
      <c r="H4394" t="b">
        <v>0</v>
      </c>
      <c r="I4394" s="25" t="s">
        <v>6734</v>
      </c>
    </row>
    <row r="4395" spans="1:9" x14ac:dyDescent="0.3">
      <c r="A4395" s="25"/>
      <c r="B4395">
        <v>4393</v>
      </c>
      <c r="C4395" s="9" t="s">
        <v>1254</v>
      </c>
      <c r="D4395" s="25"/>
      <c r="E4395">
        <v>20</v>
      </c>
      <c r="F4395" s="25" t="str">
        <f>VLOOKUP(vAccountPlanning[[#This Row],[Type]],TableTypeAccount[],2)</f>
        <v>Income</v>
      </c>
      <c r="H4395" t="b">
        <v>0</v>
      </c>
      <c r="I4395" s="25" t="s">
        <v>6735</v>
      </c>
    </row>
    <row r="4396" spans="1:9" x14ac:dyDescent="0.3">
      <c r="A4396" s="25"/>
      <c r="B4396">
        <v>4394</v>
      </c>
      <c r="C4396" s="9" t="s">
        <v>1254</v>
      </c>
      <c r="D4396" s="25"/>
      <c r="E4396">
        <v>20</v>
      </c>
      <c r="F4396" s="25" t="str">
        <f>VLOOKUP(vAccountPlanning[[#This Row],[Type]],TableTypeAccount[],2)</f>
        <v>Income</v>
      </c>
      <c r="H4396" t="b">
        <v>0</v>
      </c>
      <c r="I4396" s="25" t="s">
        <v>6736</v>
      </c>
    </row>
    <row r="4397" spans="1:9" x14ac:dyDescent="0.3">
      <c r="A4397" s="25"/>
      <c r="B4397">
        <v>4395</v>
      </c>
      <c r="C4397" s="9" t="s">
        <v>1254</v>
      </c>
      <c r="D4397" s="25"/>
      <c r="E4397">
        <v>20</v>
      </c>
      <c r="F4397" s="25" t="str">
        <f>VLOOKUP(vAccountPlanning[[#This Row],[Type]],TableTypeAccount[],2)</f>
        <v>Income</v>
      </c>
      <c r="H4397" t="b">
        <v>0</v>
      </c>
      <c r="I4397" s="25" t="s">
        <v>6737</v>
      </c>
    </row>
    <row r="4398" spans="1:9" x14ac:dyDescent="0.3">
      <c r="A4398" s="25"/>
      <c r="B4398">
        <v>4396</v>
      </c>
      <c r="C4398" s="9" t="s">
        <v>1254</v>
      </c>
      <c r="D4398" s="25"/>
      <c r="E4398">
        <v>20</v>
      </c>
      <c r="F4398" s="25" t="str">
        <f>VLOOKUP(vAccountPlanning[[#This Row],[Type]],TableTypeAccount[],2)</f>
        <v>Income</v>
      </c>
      <c r="H4398" t="b">
        <v>0</v>
      </c>
      <c r="I4398" s="25" t="s">
        <v>6738</v>
      </c>
    </row>
    <row r="4399" spans="1:9" x14ac:dyDescent="0.3">
      <c r="A4399" s="25"/>
      <c r="B4399">
        <v>4397</v>
      </c>
      <c r="C4399" s="9" t="s">
        <v>1254</v>
      </c>
      <c r="D4399" s="25"/>
      <c r="E4399">
        <v>20</v>
      </c>
      <c r="F4399" s="25" t="str">
        <f>VLOOKUP(vAccountPlanning[[#This Row],[Type]],TableTypeAccount[],2)</f>
        <v>Income</v>
      </c>
      <c r="H4399" t="b">
        <v>0</v>
      </c>
      <c r="I4399" s="25" t="s">
        <v>6739</v>
      </c>
    </row>
    <row r="4400" spans="1:9" x14ac:dyDescent="0.3">
      <c r="A4400" s="25"/>
      <c r="B4400">
        <v>4398</v>
      </c>
      <c r="C4400" s="9" t="s">
        <v>1254</v>
      </c>
      <c r="D4400" s="25"/>
      <c r="E4400">
        <v>20</v>
      </c>
      <c r="F4400" s="25" t="str">
        <f>VLOOKUP(vAccountPlanning[[#This Row],[Type]],TableTypeAccount[],2)</f>
        <v>Income</v>
      </c>
      <c r="H4400" t="b">
        <v>0</v>
      </c>
      <c r="I4400" s="25" t="s">
        <v>6740</v>
      </c>
    </row>
    <row r="4401" spans="1:9" x14ac:dyDescent="0.3">
      <c r="A4401" s="25"/>
      <c r="B4401">
        <v>4399</v>
      </c>
      <c r="C4401" s="9" t="s">
        <v>1254</v>
      </c>
      <c r="D4401" s="25"/>
      <c r="E4401">
        <v>20</v>
      </c>
      <c r="F4401" s="25" t="str">
        <f>VLOOKUP(vAccountPlanning[[#This Row],[Type]],TableTypeAccount[],2)</f>
        <v>Income</v>
      </c>
      <c r="H4401" t="b">
        <v>0</v>
      </c>
      <c r="I4401" s="25" t="s">
        <v>6741</v>
      </c>
    </row>
    <row r="4402" spans="1:9" x14ac:dyDescent="0.3">
      <c r="A4402" s="25"/>
      <c r="B4402">
        <v>4400</v>
      </c>
      <c r="C4402" s="9" t="s">
        <v>1255</v>
      </c>
      <c r="D4402" s="25"/>
      <c r="E4402">
        <v>20</v>
      </c>
      <c r="F4402" s="25" t="str">
        <f>VLOOKUP(vAccountPlanning[[#This Row],[Type]],TableTypeAccount[],2)</f>
        <v>Income</v>
      </c>
      <c r="H4402" t="b">
        <v>1</v>
      </c>
      <c r="I4402" s="25" t="s">
        <v>6742</v>
      </c>
    </row>
    <row r="4403" spans="1:9" x14ac:dyDescent="0.3">
      <c r="A4403" s="25"/>
      <c r="B4403">
        <v>4401</v>
      </c>
      <c r="C4403" s="9" t="s">
        <v>1255</v>
      </c>
      <c r="D4403" s="25"/>
      <c r="E4403">
        <v>20</v>
      </c>
      <c r="F4403" s="25" t="str">
        <f>VLOOKUP(vAccountPlanning[[#This Row],[Type]],TableTypeAccount[],2)</f>
        <v>Income</v>
      </c>
      <c r="H4403" t="b">
        <v>0</v>
      </c>
      <c r="I4403" s="25" t="s">
        <v>6743</v>
      </c>
    </row>
    <row r="4404" spans="1:9" x14ac:dyDescent="0.3">
      <c r="A4404" s="25"/>
      <c r="B4404">
        <v>4402</v>
      </c>
      <c r="C4404" s="9" t="s">
        <v>1255</v>
      </c>
      <c r="D4404" s="25"/>
      <c r="E4404">
        <v>20</v>
      </c>
      <c r="F4404" s="25" t="str">
        <f>VLOOKUP(vAccountPlanning[[#This Row],[Type]],TableTypeAccount[],2)</f>
        <v>Income</v>
      </c>
      <c r="H4404" t="b">
        <v>0</v>
      </c>
      <c r="I4404" s="25" t="s">
        <v>6744</v>
      </c>
    </row>
    <row r="4405" spans="1:9" x14ac:dyDescent="0.3">
      <c r="A4405" s="25"/>
      <c r="B4405">
        <v>4403</v>
      </c>
      <c r="C4405" s="9" t="s">
        <v>1255</v>
      </c>
      <c r="D4405" s="25"/>
      <c r="E4405">
        <v>20</v>
      </c>
      <c r="F4405" s="25" t="str">
        <f>VLOOKUP(vAccountPlanning[[#This Row],[Type]],TableTypeAccount[],2)</f>
        <v>Income</v>
      </c>
      <c r="H4405" t="b">
        <v>0</v>
      </c>
      <c r="I4405" s="25" t="s">
        <v>6745</v>
      </c>
    </row>
    <row r="4406" spans="1:9" x14ac:dyDescent="0.3">
      <c r="A4406" s="25"/>
      <c r="B4406">
        <v>4404</v>
      </c>
      <c r="C4406" s="9" t="s">
        <v>1255</v>
      </c>
      <c r="D4406" s="25"/>
      <c r="E4406">
        <v>20</v>
      </c>
      <c r="F4406" s="25" t="str">
        <f>VLOOKUP(vAccountPlanning[[#This Row],[Type]],TableTypeAccount[],2)</f>
        <v>Income</v>
      </c>
      <c r="H4406" t="b">
        <v>0</v>
      </c>
      <c r="I4406" s="25" t="s">
        <v>6746</v>
      </c>
    </row>
    <row r="4407" spans="1:9" x14ac:dyDescent="0.3">
      <c r="A4407" s="25"/>
      <c r="B4407">
        <v>4405</v>
      </c>
      <c r="C4407" s="9" t="s">
        <v>1255</v>
      </c>
      <c r="D4407" s="25"/>
      <c r="E4407">
        <v>20</v>
      </c>
      <c r="F4407" s="25" t="str">
        <f>VLOOKUP(vAccountPlanning[[#This Row],[Type]],TableTypeAccount[],2)</f>
        <v>Income</v>
      </c>
      <c r="H4407" t="b">
        <v>0</v>
      </c>
      <c r="I4407" s="25" t="s">
        <v>6747</v>
      </c>
    </row>
    <row r="4408" spans="1:9" x14ac:dyDescent="0.3">
      <c r="A4408" s="25"/>
      <c r="B4408">
        <v>4406</v>
      </c>
      <c r="C4408" s="9" t="s">
        <v>1255</v>
      </c>
      <c r="D4408" s="25"/>
      <c r="E4408">
        <v>20</v>
      </c>
      <c r="F4408" s="25" t="str">
        <f>VLOOKUP(vAccountPlanning[[#This Row],[Type]],TableTypeAccount[],2)</f>
        <v>Income</v>
      </c>
      <c r="H4408" t="b">
        <v>0</v>
      </c>
      <c r="I4408" s="25" t="s">
        <v>6748</v>
      </c>
    </row>
    <row r="4409" spans="1:9" x14ac:dyDescent="0.3">
      <c r="A4409" s="25"/>
      <c r="B4409">
        <v>4407</v>
      </c>
      <c r="C4409" s="9" t="s">
        <v>1255</v>
      </c>
      <c r="D4409" s="25"/>
      <c r="E4409">
        <v>20</v>
      </c>
      <c r="F4409" s="25" t="str">
        <f>VLOOKUP(vAccountPlanning[[#This Row],[Type]],TableTypeAccount[],2)</f>
        <v>Income</v>
      </c>
      <c r="H4409" t="b">
        <v>0</v>
      </c>
      <c r="I4409" s="25" t="s">
        <v>6749</v>
      </c>
    </row>
    <row r="4410" spans="1:9" x14ac:dyDescent="0.3">
      <c r="A4410" s="25"/>
      <c r="B4410">
        <v>4408</v>
      </c>
      <c r="C4410" s="9" t="s">
        <v>1255</v>
      </c>
      <c r="D4410" s="25"/>
      <c r="E4410">
        <v>20</v>
      </c>
      <c r="F4410" s="25" t="str">
        <f>VLOOKUP(vAccountPlanning[[#This Row],[Type]],TableTypeAccount[],2)</f>
        <v>Income</v>
      </c>
      <c r="H4410" t="b">
        <v>0</v>
      </c>
      <c r="I4410" s="25" t="s">
        <v>6750</v>
      </c>
    </row>
    <row r="4411" spans="1:9" x14ac:dyDescent="0.3">
      <c r="A4411" s="25"/>
      <c r="B4411">
        <v>4409</v>
      </c>
      <c r="C4411" s="9" t="s">
        <v>1255</v>
      </c>
      <c r="D4411" s="25"/>
      <c r="E4411">
        <v>20</v>
      </c>
      <c r="F4411" s="25" t="str">
        <f>VLOOKUP(vAccountPlanning[[#This Row],[Type]],TableTypeAccount[],2)</f>
        <v>Income</v>
      </c>
      <c r="H4411" t="b">
        <v>0</v>
      </c>
      <c r="I4411" s="25" t="s">
        <v>6751</v>
      </c>
    </row>
    <row r="4412" spans="1:9" x14ac:dyDescent="0.3">
      <c r="A4412" s="25"/>
      <c r="B4412">
        <v>4410</v>
      </c>
      <c r="C4412" s="9" t="s">
        <v>1256</v>
      </c>
      <c r="D4412" s="25"/>
      <c r="E4412">
        <v>20</v>
      </c>
      <c r="F4412" s="25" t="str">
        <f>VLOOKUP(vAccountPlanning[[#This Row],[Type]],TableTypeAccount[],2)</f>
        <v>Income</v>
      </c>
      <c r="H4412" t="b">
        <v>0</v>
      </c>
      <c r="I4412" s="25" t="s">
        <v>6752</v>
      </c>
    </row>
    <row r="4413" spans="1:9" x14ac:dyDescent="0.3">
      <c r="A4413" s="25"/>
      <c r="B4413">
        <v>4411</v>
      </c>
      <c r="C4413" s="9" t="s">
        <v>1257</v>
      </c>
      <c r="D4413" s="25"/>
      <c r="E4413">
        <v>20</v>
      </c>
      <c r="F4413" s="25" t="str">
        <f>VLOOKUP(vAccountPlanning[[#This Row],[Type]],TableTypeAccount[],2)</f>
        <v>Income</v>
      </c>
      <c r="H4413" t="b">
        <v>0</v>
      </c>
      <c r="I4413" s="25" t="s">
        <v>6753</v>
      </c>
    </row>
    <row r="4414" spans="1:9" x14ac:dyDescent="0.3">
      <c r="A4414" s="25"/>
      <c r="B4414">
        <v>4412</v>
      </c>
      <c r="C4414" s="9" t="s">
        <v>1257</v>
      </c>
      <c r="D4414" s="25"/>
      <c r="E4414">
        <v>20</v>
      </c>
      <c r="F4414" s="25" t="str">
        <f>VLOOKUP(vAccountPlanning[[#This Row],[Type]],TableTypeAccount[],2)</f>
        <v>Income</v>
      </c>
      <c r="H4414" t="b">
        <v>0</v>
      </c>
      <c r="I4414" s="25" t="s">
        <v>6754</v>
      </c>
    </row>
    <row r="4415" spans="1:9" x14ac:dyDescent="0.3">
      <c r="A4415" s="25"/>
      <c r="B4415">
        <v>4413</v>
      </c>
      <c r="C4415" s="9" t="s">
        <v>1257</v>
      </c>
      <c r="D4415" s="25"/>
      <c r="E4415">
        <v>20</v>
      </c>
      <c r="F4415" s="25" t="str">
        <f>VLOOKUP(vAccountPlanning[[#This Row],[Type]],TableTypeAccount[],2)</f>
        <v>Income</v>
      </c>
      <c r="H4415" t="b">
        <v>0</v>
      </c>
      <c r="I4415" s="25" t="s">
        <v>6755</v>
      </c>
    </row>
    <row r="4416" spans="1:9" x14ac:dyDescent="0.3">
      <c r="A4416" s="25"/>
      <c r="B4416">
        <v>4414</v>
      </c>
      <c r="C4416" s="9" t="s">
        <v>1257</v>
      </c>
      <c r="D4416" s="25"/>
      <c r="E4416">
        <v>20</v>
      </c>
      <c r="F4416" s="25" t="str">
        <f>VLOOKUP(vAccountPlanning[[#This Row],[Type]],TableTypeAccount[],2)</f>
        <v>Income</v>
      </c>
      <c r="H4416" t="b">
        <v>0</v>
      </c>
      <c r="I4416" s="25" t="s">
        <v>6756</v>
      </c>
    </row>
    <row r="4417" spans="1:9" x14ac:dyDescent="0.3">
      <c r="A4417" s="25"/>
      <c r="B4417">
        <v>4415</v>
      </c>
      <c r="C4417" s="9" t="s">
        <v>1257</v>
      </c>
      <c r="D4417" s="25"/>
      <c r="E4417">
        <v>20</v>
      </c>
      <c r="F4417" s="25" t="str">
        <f>VLOOKUP(vAccountPlanning[[#This Row],[Type]],TableTypeAccount[],2)</f>
        <v>Income</v>
      </c>
      <c r="H4417" t="b">
        <v>0</v>
      </c>
      <c r="I4417" s="25" t="s">
        <v>6757</v>
      </c>
    </row>
    <row r="4418" spans="1:9" x14ac:dyDescent="0.3">
      <c r="A4418" s="25"/>
      <c r="B4418">
        <v>4416</v>
      </c>
      <c r="C4418" s="9" t="s">
        <v>1257</v>
      </c>
      <c r="D4418" s="25"/>
      <c r="E4418">
        <v>20</v>
      </c>
      <c r="F4418" s="25" t="str">
        <f>VLOOKUP(vAccountPlanning[[#This Row],[Type]],TableTypeAccount[],2)</f>
        <v>Income</v>
      </c>
      <c r="H4418" t="b">
        <v>0</v>
      </c>
      <c r="I4418" s="25" t="s">
        <v>6758</v>
      </c>
    </row>
    <row r="4419" spans="1:9" x14ac:dyDescent="0.3">
      <c r="A4419" s="25"/>
      <c r="B4419">
        <v>4417</v>
      </c>
      <c r="C4419" s="9" t="s">
        <v>1257</v>
      </c>
      <c r="D4419" s="25"/>
      <c r="E4419">
        <v>20</v>
      </c>
      <c r="F4419" s="25" t="str">
        <f>VLOOKUP(vAccountPlanning[[#This Row],[Type]],TableTypeAccount[],2)</f>
        <v>Income</v>
      </c>
      <c r="H4419" t="b">
        <v>0</v>
      </c>
      <c r="I4419" s="25" t="s">
        <v>6759</v>
      </c>
    </row>
    <row r="4420" spans="1:9" x14ac:dyDescent="0.3">
      <c r="A4420" s="25"/>
      <c r="B4420">
        <v>4418</v>
      </c>
      <c r="C4420" s="9" t="s">
        <v>1257</v>
      </c>
      <c r="D4420" s="25"/>
      <c r="E4420">
        <v>20</v>
      </c>
      <c r="F4420" s="25" t="str">
        <f>VLOOKUP(vAccountPlanning[[#This Row],[Type]],TableTypeAccount[],2)</f>
        <v>Income</v>
      </c>
      <c r="H4420" t="b">
        <v>0</v>
      </c>
      <c r="I4420" s="25" t="s">
        <v>6760</v>
      </c>
    </row>
    <row r="4421" spans="1:9" x14ac:dyDescent="0.3">
      <c r="A4421" s="25"/>
      <c r="B4421">
        <v>4419</v>
      </c>
      <c r="C4421" s="9" t="s">
        <v>1257</v>
      </c>
      <c r="D4421" s="25"/>
      <c r="E4421">
        <v>20</v>
      </c>
      <c r="F4421" s="25" t="str">
        <f>VLOOKUP(vAccountPlanning[[#This Row],[Type]],TableTypeAccount[],2)</f>
        <v>Income</v>
      </c>
      <c r="H4421" t="b">
        <v>0</v>
      </c>
      <c r="I4421" s="25" t="s">
        <v>6761</v>
      </c>
    </row>
    <row r="4422" spans="1:9" x14ac:dyDescent="0.3">
      <c r="A4422" s="25"/>
      <c r="B4422">
        <v>4420</v>
      </c>
      <c r="C4422" s="9" t="s">
        <v>1257</v>
      </c>
      <c r="D4422" s="25"/>
      <c r="E4422">
        <v>20</v>
      </c>
      <c r="F4422" s="25" t="str">
        <f>VLOOKUP(vAccountPlanning[[#This Row],[Type]],TableTypeAccount[],2)</f>
        <v>Income</v>
      </c>
      <c r="H4422" t="b">
        <v>0</v>
      </c>
      <c r="I4422" s="25" t="s">
        <v>6762</v>
      </c>
    </row>
    <row r="4423" spans="1:9" x14ac:dyDescent="0.3">
      <c r="A4423" s="25"/>
      <c r="B4423">
        <v>4421</v>
      </c>
      <c r="C4423" s="9" t="s">
        <v>1257</v>
      </c>
      <c r="D4423" s="25"/>
      <c r="E4423">
        <v>20</v>
      </c>
      <c r="F4423" s="25" t="str">
        <f>VLOOKUP(vAccountPlanning[[#This Row],[Type]],TableTypeAccount[],2)</f>
        <v>Income</v>
      </c>
      <c r="H4423" t="b">
        <v>0</v>
      </c>
      <c r="I4423" s="25" t="s">
        <v>6763</v>
      </c>
    </row>
    <row r="4424" spans="1:9" x14ac:dyDescent="0.3">
      <c r="A4424" s="25"/>
      <c r="B4424">
        <v>4422</v>
      </c>
      <c r="C4424" s="9" t="s">
        <v>1257</v>
      </c>
      <c r="D4424" s="25"/>
      <c r="E4424">
        <v>20</v>
      </c>
      <c r="F4424" s="25" t="str">
        <f>VLOOKUP(vAccountPlanning[[#This Row],[Type]],TableTypeAccount[],2)</f>
        <v>Income</v>
      </c>
      <c r="H4424" t="b">
        <v>0</v>
      </c>
      <c r="I4424" s="25" t="s">
        <v>6764</v>
      </c>
    </row>
    <row r="4425" spans="1:9" x14ac:dyDescent="0.3">
      <c r="A4425" s="25"/>
      <c r="B4425">
        <v>4423</v>
      </c>
      <c r="C4425" s="9" t="s">
        <v>1257</v>
      </c>
      <c r="D4425" s="25"/>
      <c r="E4425">
        <v>20</v>
      </c>
      <c r="F4425" s="25" t="str">
        <f>VLOOKUP(vAccountPlanning[[#This Row],[Type]],TableTypeAccount[],2)</f>
        <v>Income</v>
      </c>
      <c r="H4425" t="b">
        <v>0</v>
      </c>
      <c r="I4425" s="25" t="s">
        <v>6765</v>
      </c>
    </row>
    <row r="4426" spans="1:9" x14ac:dyDescent="0.3">
      <c r="A4426" s="25"/>
      <c r="B4426">
        <v>4424</v>
      </c>
      <c r="C4426" s="9" t="s">
        <v>1257</v>
      </c>
      <c r="D4426" s="25"/>
      <c r="E4426">
        <v>20</v>
      </c>
      <c r="F4426" s="25" t="str">
        <f>VLOOKUP(vAccountPlanning[[#This Row],[Type]],TableTypeAccount[],2)</f>
        <v>Income</v>
      </c>
      <c r="H4426" t="b">
        <v>0</v>
      </c>
      <c r="I4426" s="25" t="s">
        <v>6766</v>
      </c>
    </row>
    <row r="4427" spans="1:9" x14ac:dyDescent="0.3">
      <c r="A4427" s="25"/>
      <c r="B4427">
        <v>4425</v>
      </c>
      <c r="C4427" s="9" t="s">
        <v>1257</v>
      </c>
      <c r="D4427" s="25"/>
      <c r="E4427">
        <v>20</v>
      </c>
      <c r="F4427" s="25" t="str">
        <f>VLOOKUP(vAccountPlanning[[#This Row],[Type]],TableTypeAccount[],2)</f>
        <v>Income</v>
      </c>
      <c r="H4427" t="b">
        <v>0</v>
      </c>
      <c r="I4427" s="25" t="s">
        <v>6767</v>
      </c>
    </row>
    <row r="4428" spans="1:9" x14ac:dyDescent="0.3">
      <c r="A4428" s="25"/>
      <c r="B4428">
        <v>4426</v>
      </c>
      <c r="C4428" s="9" t="s">
        <v>1257</v>
      </c>
      <c r="D4428" s="25"/>
      <c r="E4428">
        <v>20</v>
      </c>
      <c r="F4428" s="25" t="str">
        <f>VLOOKUP(vAccountPlanning[[#This Row],[Type]],TableTypeAccount[],2)</f>
        <v>Income</v>
      </c>
      <c r="H4428" t="b">
        <v>0</v>
      </c>
      <c r="I4428" s="25" t="s">
        <v>6768</v>
      </c>
    </row>
    <row r="4429" spans="1:9" x14ac:dyDescent="0.3">
      <c r="A4429" s="25"/>
      <c r="B4429">
        <v>4427</v>
      </c>
      <c r="C4429" s="9" t="s">
        <v>1257</v>
      </c>
      <c r="D4429" s="25"/>
      <c r="E4429">
        <v>20</v>
      </c>
      <c r="F4429" s="25" t="str">
        <f>VLOOKUP(vAccountPlanning[[#This Row],[Type]],TableTypeAccount[],2)</f>
        <v>Income</v>
      </c>
      <c r="H4429" t="b">
        <v>0</v>
      </c>
      <c r="I4429" s="25" t="s">
        <v>6769</v>
      </c>
    </row>
    <row r="4430" spans="1:9" x14ac:dyDescent="0.3">
      <c r="A4430" s="25"/>
      <c r="B4430">
        <v>4428</v>
      </c>
      <c r="C4430" s="9" t="s">
        <v>1257</v>
      </c>
      <c r="D4430" s="25"/>
      <c r="E4430">
        <v>20</v>
      </c>
      <c r="F4430" s="25" t="str">
        <f>VLOOKUP(vAccountPlanning[[#This Row],[Type]],TableTypeAccount[],2)</f>
        <v>Income</v>
      </c>
      <c r="H4430" t="b">
        <v>0</v>
      </c>
      <c r="I4430" s="25" t="s">
        <v>6770</v>
      </c>
    </row>
    <row r="4431" spans="1:9" x14ac:dyDescent="0.3">
      <c r="A4431" s="25"/>
      <c r="B4431">
        <v>4429</v>
      </c>
      <c r="C4431" s="9" t="s">
        <v>1257</v>
      </c>
      <c r="D4431" s="25"/>
      <c r="E4431">
        <v>20</v>
      </c>
      <c r="F4431" s="25" t="str">
        <f>VLOOKUP(vAccountPlanning[[#This Row],[Type]],TableTypeAccount[],2)</f>
        <v>Income</v>
      </c>
      <c r="H4431" t="b">
        <v>0</v>
      </c>
      <c r="I4431" s="25" t="s">
        <v>6771</v>
      </c>
    </row>
    <row r="4432" spans="1:9" x14ac:dyDescent="0.3">
      <c r="A4432" s="25"/>
      <c r="B4432">
        <v>4430</v>
      </c>
      <c r="C4432" s="9" t="s">
        <v>1257</v>
      </c>
      <c r="D4432" s="25"/>
      <c r="E4432">
        <v>20</v>
      </c>
      <c r="F4432" s="25" t="str">
        <f>VLOOKUP(vAccountPlanning[[#This Row],[Type]],TableTypeAccount[],2)</f>
        <v>Income</v>
      </c>
      <c r="H4432" t="b">
        <v>0</v>
      </c>
      <c r="I4432" s="25" t="s">
        <v>6772</v>
      </c>
    </row>
    <row r="4433" spans="1:9" x14ac:dyDescent="0.3">
      <c r="A4433" s="25"/>
      <c r="B4433">
        <v>4431</v>
      </c>
      <c r="C4433" s="9" t="s">
        <v>1257</v>
      </c>
      <c r="D4433" s="25"/>
      <c r="E4433">
        <v>20</v>
      </c>
      <c r="F4433" s="25" t="str">
        <f>VLOOKUP(vAccountPlanning[[#This Row],[Type]],TableTypeAccount[],2)</f>
        <v>Income</v>
      </c>
      <c r="H4433" t="b">
        <v>0</v>
      </c>
      <c r="I4433" s="25" t="s">
        <v>6773</v>
      </c>
    </row>
    <row r="4434" spans="1:9" x14ac:dyDescent="0.3">
      <c r="A4434" s="25"/>
      <c r="B4434">
        <v>4432</v>
      </c>
      <c r="C4434" s="9" t="s">
        <v>1257</v>
      </c>
      <c r="D4434" s="25"/>
      <c r="E4434">
        <v>20</v>
      </c>
      <c r="F4434" s="25" t="str">
        <f>VLOOKUP(vAccountPlanning[[#This Row],[Type]],TableTypeAccount[],2)</f>
        <v>Income</v>
      </c>
      <c r="H4434" t="b">
        <v>0</v>
      </c>
      <c r="I4434" s="25" t="s">
        <v>6774</v>
      </c>
    </row>
    <row r="4435" spans="1:9" x14ac:dyDescent="0.3">
      <c r="A4435" s="25"/>
      <c r="B4435">
        <v>4433</v>
      </c>
      <c r="C4435" s="9" t="s">
        <v>1257</v>
      </c>
      <c r="D4435" s="25"/>
      <c r="E4435">
        <v>20</v>
      </c>
      <c r="F4435" s="25" t="str">
        <f>VLOOKUP(vAccountPlanning[[#This Row],[Type]],TableTypeAccount[],2)</f>
        <v>Income</v>
      </c>
      <c r="H4435" t="b">
        <v>0</v>
      </c>
      <c r="I4435" s="25" t="s">
        <v>6775</v>
      </c>
    </row>
    <row r="4436" spans="1:9" x14ac:dyDescent="0.3">
      <c r="A4436" s="25"/>
      <c r="B4436">
        <v>4434</v>
      </c>
      <c r="C4436" s="9" t="s">
        <v>1257</v>
      </c>
      <c r="D4436" s="25"/>
      <c r="E4436">
        <v>20</v>
      </c>
      <c r="F4436" s="25" t="str">
        <f>VLOOKUP(vAccountPlanning[[#This Row],[Type]],TableTypeAccount[],2)</f>
        <v>Income</v>
      </c>
      <c r="H4436" t="b">
        <v>0</v>
      </c>
      <c r="I4436" s="25" t="s">
        <v>6776</v>
      </c>
    </row>
    <row r="4437" spans="1:9" x14ac:dyDescent="0.3">
      <c r="A4437" s="25"/>
      <c r="B4437">
        <v>4435</v>
      </c>
      <c r="C4437" s="9" t="s">
        <v>1257</v>
      </c>
      <c r="D4437" s="25"/>
      <c r="E4437">
        <v>20</v>
      </c>
      <c r="F4437" s="25" t="str">
        <f>VLOOKUP(vAccountPlanning[[#This Row],[Type]],TableTypeAccount[],2)</f>
        <v>Income</v>
      </c>
      <c r="H4437" t="b">
        <v>0</v>
      </c>
      <c r="I4437" s="25" t="s">
        <v>6777</v>
      </c>
    </row>
    <row r="4438" spans="1:9" x14ac:dyDescent="0.3">
      <c r="A4438" s="25"/>
      <c r="B4438">
        <v>4436</v>
      </c>
      <c r="C4438" s="9" t="s">
        <v>1257</v>
      </c>
      <c r="D4438" s="25"/>
      <c r="E4438">
        <v>20</v>
      </c>
      <c r="F4438" s="25" t="str">
        <f>VLOOKUP(vAccountPlanning[[#This Row],[Type]],TableTypeAccount[],2)</f>
        <v>Income</v>
      </c>
      <c r="H4438" t="b">
        <v>0</v>
      </c>
      <c r="I4438" s="25" t="s">
        <v>6778</v>
      </c>
    </row>
    <row r="4439" spans="1:9" x14ac:dyDescent="0.3">
      <c r="A4439" s="25"/>
      <c r="B4439">
        <v>4437</v>
      </c>
      <c r="C4439" s="9" t="s">
        <v>1257</v>
      </c>
      <c r="D4439" s="25"/>
      <c r="E4439">
        <v>20</v>
      </c>
      <c r="F4439" s="25" t="str">
        <f>VLOOKUP(vAccountPlanning[[#This Row],[Type]],TableTypeAccount[],2)</f>
        <v>Income</v>
      </c>
      <c r="H4439" t="b">
        <v>0</v>
      </c>
      <c r="I4439" s="25" t="s">
        <v>6779</v>
      </c>
    </row>
    <row r="4440" spans="1:9" x14ac:dyDescent="0.3">
      <c r="A4440" s="25"/>
      <c r="B4440">
        <v>4438</v>
      </c>
      <c r="C4440" s="9" t="s">
        <v>1257</v>
      </c>
      <c r="D4440" s="25"/>
      <c r="E4440">
        <v>20</v>
      </c>
      <c r="F4440" s="25" t="str">
        <f>VLOOKUP(vAccountPlanning[[#This Row],[Type]],TableTypeAccount[],2)</f>
        <v>Income</v>
      </c>
      <c r="H4440" t="b">
        <v>0</v>
      </c>
      <c r="I4440" s="25" t="s">
        <v>6780</v>
      </c>
    </row>
    <row r="4441" spans="1:9" x14ac:dyDescent="0.3">
      <c r="A4441" s="25"/>
      <c r="B4441">
        <v>4439</v>
      </c>
      <c r="C4441" s="9" t="s">
        <v>1257</v>
      </c>
      <c r="D4441" s="25"/>
      <c r="E4441">
        <v>20</v>
      </c>
      <c r="F4441" s="25" t="str">
        <f>VLOOKUP(vAccountPlanning[[#This Row],[Type]],TableTypeAccount[],2)</f>
        <v>Income</v>
      </c>
      <c r="H4441" t="b">
        <v>0</v>
      </c>
      <c r="I4441" s="25" t="s">
        <v>6781</v>
      </c>
    </row>
    <row r="4442" spans="1:9" x14ac:dyDescent="0.3">
      <c r="A4442" s="25"/>
      <c r="B4442">
        <v>4440</v>
      </c>
      <c r="C4442" s="9" t="s">
        <v>1257</v>
      </c>
      <c r="D4442" s="25"/>
      <c r="E4442">
        <v>20</v>
      </c>
      <c r="F4442" s="25" t="str">
        <f>VLOOKUP(vAccountPlanning[[#This Row],[Type]],TableTypeAccount[],2)</f>
        <v>Income</v>
      </c>
      <c r="H4442" t="b">
        <v>0</v>
      </c>
      <c r="I4442" s="25" t="s">
        <v>6782</v>
      </c>
    </row>
    <row r="4443" spans="1:9" x14ac:dyDescent="0.3">
      <c r="A4443" s="25"/>
      <c r="B4443">
        <v>4441</v>
      </c>
      <c r="C4443" s="9" t="s">
        <v>1257</v>
      </c>
      <c r="D4443" s="25"/>
      <c r="E4443">
        <v>20</v>
      </c>
      <c r="F4443" s="25" t="str">
        <f>VLOOKUP(vAccountPlanning[[#This Row],[Type]],TableTypeAccount[],2)</f>
        <v>Income</v>
      </c>
      <c r="H4443" t="b">
        <v>0</v>
      </c>
      <c r="I4443" s="25" t="s">
        <v>6783</v>
      </c>
    </row>
    <row r="4444" spans="1:9" x14ac:dyDescent="0.3">
      <c r="A4444" s="25"/>
      <c r="B4444">
        <v>4442</v>
      </c>
      <c r="C4444" s="9" t="s">
        <v>1257</v>
      </c>
      <c r="D4444" s="25"/>
      <c r="E4444">
        <v>20</v>
      </c>
      <c r="F4444" s="25" t="str">
        <f>VLOOKUP(vAccountPlanning[[#This Row],[Type]],TableTypeAccount[],2)</f>
        <v>Income</v>
      </c>
      <c r="H4444" t="b">
        <v>0</v>
      </c>
      <c r="I4444" s="25" t="s">
        <v>6784</v>
      </c>
    </row>
    <row r="4445" spans="1:9" x14ac:dyDescent="0.3">
      <c r="A4445" s="25"/>
      <c r="B4445">
        <v>4443</v>
      </c>
      <c r="C4445" s="9" t="s">
        <v>1257</v>
      </c>
      <c r="D4445" s="25"/>
      <c r="E4445">
        <v>20</v>
      </c>
      <c r="F4445" s="25" t="str">
        <f>VLOOKUP(vAccountPlanning[[#This Row],[Type]],TableTypeAccount[],2)</f>
        <v>Income</v>
      </c>
      <c r="H4445" t="b">
        <v>0</v>
      </c>
      <c r="I4445" s="25" t="s">
        <v>6785</v>
      </c>
    </row>
    <row r="4446" spans="1:9" x14ac:dyDescent="0.3">
      <c r="A4446" s="25"/>
      <c r="B4446">
        <v>4444</v>
      </c>
      <c r="C4446" s="9" t="s">
        <v>1257</v>
      </c>
      <c r="D4446" s="25"/>
      <c r="E4446">
        <v>20</v>
      </c>
      <c r="F4446" s="25" t="str">
        <f>VLOOKUP(vAccountPlanning[[#This Row],[Type]],TableTypeAccount[],2)</f>
        <v>Income</v>
      </c>
      <c r="H4446" t="b">
        <v>0</v>
      </c>
      <c r="I4446" s="25" t="s">
        <v>6786</v>
      </c>
    </row>
    <row r="4447" spans="1:9" x14ac:dyDescent="0.3">
      <c r="A4447" s="25"/>
      <c r="B4447">
        <v>4445</v>
      </c>
      <c r="C4447" s="9" t="s">
        <v>1257</v>
      </c>
      <c r="D4447" s="25"/>
      <c r="E4447">
        <v>20</v>
      </c>
      <c r="F4447" s="25" t="str">
        <f>VLOOKUP(vAccountPlanning[[#This Row],[Type]],TableTypeAccount[],2)</f>
        <v>Income</v>
      </c>
      <c r="H4447" t="b">
        <v>0</v>
      </c>
      <c r="I4447" s="25" t="s">
        <v>6787</v>
      </c>
    </row>
    <row r="4448" spans="1:9" x14ac:dyDescent="0.3">
      <c r="A4448" s="25"/>
      <c r="B4448">
        <v>4446</v>
      </c>
      <c r="C4448" s="9" t="s">
        <v>1257</v>
      </c>
      <c r="D4448" s="25"/>
      <c r="E4448">
        <v>20</v>
      </c>
      <c r="F4448" s="25" t="str">
        <f>VLOOKUP(vAccountPlanning[[#This Row],[Type]],TableTypeAccount[],2)</f>
        <v>Income</v>
      </c>
      <c r="H4448" t="b">
        <v>0</v>
      </c>
      <c r="I4448" s="25" t="s">
        <v>6788</v>
      </c>
    </row>
    <row r="4449" spans="1:9" x14ac:dyDescent="0.3">
      <c r="A4449" s="25"/>
      <c r="B4449">
        <v>4447</v>
      </c>
      <c r="C4449" s="9" t="s">
        <v>1257</v>
      </c>
      <c r="D4449" s="25"/>
      <c r="E4449">
        <v>20</v>
      </c>
      <c r="F4449" s="25" t="str">
        <f>VLOOKUP(vAccountPlanning[[#This Row],[Type]],TableTypeAccount[],2)</f>
        <v>Income</v>
      </c>
      <c r="H4449" t="b">
        <v>0</v>
      </c>
      <c r="I4449" s="25" t="s">
        <v>6789</v>
      </c>
    </row>
    <row r="4450" spans="1:9" x14ac:dyDescent="0.3">
      <c r="A4450" s="25"/>
      <c r="B4450">
        <v>4448</v>
      </c>
      <c r="C4450" s="9" t="s">
        <v>1257</v>
      </c>
      <c r="D4450" s="25"/>
      <c r="E4450">
        <v>20</v>
      </c>
      <c r="F4450" s="25" t="str">
        <f>VLOOKUP(vAccountPlanning[[#This Row],[Type]],TableTypeAccount[],2)</f>
        <v>Income</v>
      </c>
      <c r="H4450" t="b">
        <v>0</v>
      </c>
      <c r="I4450" s="25" t="s">
        <v>6790</v>
      </c>
    </row>
    <row r="4451" spans="1:9" x14ac:dyDescent="0.3">
      <c r="A4451" s="25"/>
      <c r="B4451">
        <v>4449</v>
      </c>
      <c r="C4451" s="9" t="s">
        <v>1257</v>
      </c>
      <c r="D4451" s="25"/>
      <c r="E4451">
        <v>20</v>
      </c>
      <c r="F4451" s="25" t="str">
        <f>VLOOKUP(vAccountPlanning[[#This Row],[Type]],TableTypeAccount[],2)</f>
        <v>Income</v>
      </c>
      <c r="H4451" t="b">
        <v>0</v>
      </c>
      <c r="I4451" s="25" t="s">
        <v>6791</v>
      </c>
    </row>
    <row r="4452" spans="1:9" x14ac:dyDescent="0.3">
      <c r="A4452" s="25"/>
      <c r="B4452">
        <v>4450</v>
      </c>
      <c r="C4452" s="9" t="s">
        <v>1258</v>
      </c>
      <c r="D4452" s="25"/>
      <c r="E4452">
        <v>20</v>
      </c>
      <c r="F4452" s="25" t="str">
        <f>VLOOKUP(vAccountPlanning[[#This Row],[Type]],TableTypeAccount[],2)</f>
        <v>Income</v>
      </c>
      <c r="H4452" t="b">
        <v>0</v>
      </c>
      <c r="I4452" s="25" t="s">
        <v>6792</v>
      </c>
    </row>
    <row r="4453" spans="1:9" x14ac:dyDescent="0.3">
      <c r="A4453" s="25"/>
      <c r="B4453">
        <v>4451</v>
      </c>
      <c r="C4453" s="9" t="s">
        <v>1258</v>
      </c>
      <c r="D4453" s="25"/>
      <c r="E4453">
        <v>20</v>
      </c>
      <c r="F4453" s="25" t="str">
        <f>VLOOKUP(vAccountPlanning[[#This Row],[Type]],TableTypeAccount[],2)</f>
        <v>Income</v>
      </c>
      <c r="H4453" t="b">
        <v>0</v>
      </c>
      <c r="I4453" s="25" t="s">
        <v>6793</v>
      </c>
    </row>
    <row r="4454" spans="1:9" x14ac:dyDescent="0.3">
      <c r="A4454" s="25"/>
      <c r="B4454">
        <v>4452</v>
      </c>
      <c r="C4454" s="9" t="s">
        <v>1258</v>
      </c>
      <c r="D4454" s="25"/>
      <c r="E4454">
        <v>20</v>
      </c>
      <c r="F4454" s="25" t="str">
        <f>VLOOKUP(vAccountPlanning[[#This Row],[Type]],TableTypeAccount[],2)</f>
        <v>Income</v>
      </c>
      <c r="H4454" t="b">
        <v>0</v>
      </c>
      <c r="I4454" s="25" t="s">
        <v>6794</v>
      </c>
    </row>
    <row r="4455" spans="1:9" x14ac:dyDescent="0.3">
      <c r="A4455" s="25"/>
      <c r="B4455">
        <v>4453</v>
      </c>
      <c r="C4455" s="9" t="s">
        <v>1258</v>
      </c>
      <c r="D4455" s="25"/>
      <c r="E4455">
        <v>20</v>
      </c>
      <c r="F4455" s="25" t="str">
        <f>VLOOKUP(vAccountPlanning[[#This Row],[Type]],TableTypeAccount[],2)</f>
        <v>Income</v>
      </c>
      <c r="H4455" t="b">
        <v>0</v>
      </c>
      <c r="I4455" s="25" t="s">
        <v>6795</v>
      </c>
    </row>
    <row r="4456" spans="1:9" x14ac:dyDescent="0.3">
      <c r="A4456" s="25"/>
      <c r="B4456">
        <v>4454</v>
      </c>
      <c r="C4456" s="9" t="s">
        <v>1258</v>
      </c>
      <c r="D4456" s="25"/>
      <c r="E4456">
        <v>20</v>
      </c>
      <c r="F4456" s="25" t="str">
        <f>VLOOKUP(vAccountPlanning[[#This Row],[Type]],TableTypeAccount[],2)</f>
        <v>Income</v>
      </c>
      <c r="H4456" t="b">
        <v>0</v>
      </c>
      <c r="I4456" s="25" t="s">
        <v>6796</v>
      </c>
    </row>
    <row r="4457" spans="1:9" x14ac:dyDescent="0.3">
      <c r="A4457" s="25"/>
      <c r="B4457">
        <v>4455</v>
      </c>
      <c r="C4457" s="9" t="s">
        <v>1258</v>
      </c>
      <c r="D4457" s="25"/>
      <c r="E4457">
        <v>20</v>
      </c>
      <c r="F4457" s="25" t="str">
        <f>VLOOKUP(vAccountPlanning[[#This Row],[Type]],TableTypeAccount[],2)</f>
        <v>Income</v>
      </c>
      <c r="H4457" t="b">
        <v>0</v>
      </c>
      <c r="I4457" s="25" t="s">
        <v>6797</v>
      </c>
    </row>
    <row r="4458" spans="1:9" x14ac:dyDescent="0.3">
      <c r="A4458" s="25"/>
      <c r="B4458">
        <v>4456</v>
      </c>
      <c r="C4458" s="9" t="s">
        <v>1258</v>
      </c>
      <c r="D4458" s="25"/>
      <c r="E4458">
        <v>20</v>
      </c>
      <c r="F4458" s="25" t="str">
        <f>VLOOKUP(vAccountPlanning[[#This Row],[Type]],TableTypeAccount[],2)</f>
        <v>Income</v>
      </c>
      <c r="H4458" t="b">
        <v>0</v>
      </c>
      <c r="I4458" s="25" t="s">
        <v>6798</v>
      </c>
    </row>
    <row r="4459" spans="1:9" x14ac:dyDescent="0.3">
      <c r="A4459" s="25"/>
      <c r="B4459">
        <v>4457</v>
      </c>
      <c r="C4459" s="9" t="s">
        <v>1258</v>
      </c>
      <c r="D4459" s="25"/>
      <c r="E4459">
        <v>20</v>
      </c>
      <c r="F4459" s="25" t="str">
        <f>VLOOKUP(vAccountPlanning[[#This Row],[Type]],TableTypeAccount[],2)</f>
        <v>Income</v>
      </c>
      <c r="H4459" t="b">
        <v>0</v>
      </c>
      <c r="I4459" s="25" t="s">
        <v>6799</v>
      </c>
    </row>
    <row r="4460" spans="1:9" x14ac:dyDescent="0.3">
      <c r="A4460" s="25"/>
      <c r="B4460">
        <v>4458</v>
      </c>
      <c r="C4460" s="9" t="s">
        <v>1258</v>
      </c>
      <c r="D4460" s="25"/>
      <c r="E4460">
        <v>20</v>
      </c>
      <c r="F4460" s="25" t="str">
        <f>VLOOKUP(vAccountPlanning[[#This Row],[Type]],TableTypeAccount[],2)</f>
        <v>Income</v>
      </c>
      <c r="H4460" t="b">
        <v>0</v>
      </c>
      <c r="I4460" s="25" t="s">
        <v>6800</v>
      </c>
    </row>
    <row r="4461" spans="1:9" x14ac:dyDescent="0.3">
      <c r="A4461" s="25"/>
      <c r="B4461">
        <v>4459</v>
      </c>
      <c r="C4461" s="9" t="s">
        <v>1258</v>
      </c>
      <c r="D4461" s="25"/>
      <c r="E4461">
        <v>20</v>
      </c>
      <c r="F4461" s="25" t="str">
        <f>VLOOKUP(vAccountPlanning[[#This Row],[Type]],TableTypeAccount[],2)</f>
        <v>Income</v>
      </c>
      <c r="H4461" t="b">
        <v>0</v>
      </c>
      <c r="I4461" s="25" t="s">
        <v>6801</v>
      </c>
    </row>
    <row r="4462" spans="1:9" x14ac:dyDescent="0.3">
      <c r="A4462" s="25"/>
      <c r="B4462">
        <v>4460</v>
      </c>
      <c r="C4462" s="9" t="s">
        <v>1258</v>
      </c>
      <c r="D4462" s="25"/>
      <c r="E4462">
        <v>20</v>
      </c>
      <c r="F4462" s="25" t="str">
        <f>VLOOKUP(vAccountPlanning[[#This Row],[Type]],TableTypeAccount[],2)</f>
        <v>Income</v>
      </c>
      <c r="H4462" t="b">
        <v>0</v>
      </c>
      <c r="I4462" s="25" t="s">
        <v>6802</v>
      </c>
    </row>
    <row r="4463" spans="1:9" x14ac:dyDescent="0.3">
      <c r="A4463" s="25"/>
      <c r="B4463">
        <v>4461</v>
      </c>
      <c r="C4463" s="9" t="s">
        <v>1258</v>
      </c>
      <c r="D4463" s="25"/>
      <c r="E4463">
        <v>20</v>
      </c>
      <c r="F4463" s="25" t="str">
        <f>VLOOKUP(vAccountPlanning[[#This Row],[Type]],TableTypeAccount[],2)</f>
        <v>Income</v>
      </c>
      <c r="H4463" t="b">
        <v>0</v>
      </c>
      <c r="I4463" s="25" t="s">
        <v>6803</v>
      </c>
    </row>
    <row r="4464" spans="1:9" x14ac:dyDescent="0.3">
      <c r="A4464" s="25"/>
      <c r="B4464">
        <v>4462</v>
      </c>
      <c r="C4464" s="9" t="s">
        <v>1258</v>
      </c>
      <c r="D4464" s="25"/>
      <c r="E4464">
        <v>20</v>
      </c>
      <c r="F4464" s="25" t="str">
        <f>VLOOKUP(vAccountPlanning[[#This Row],[Type]],TableTypeAccount[],2)</f>
        <v>Income</v>
      </c>
      <c r="H4464" t="b">
        <v>0</v>
      </c>
      <c r="I4464" s="25" t="s">
        <v>6804</v>
      </c>
    </row>
    <row r="4465" spans="1:9" x14ac:dyDescent="0.3">
      <c r="A4465" s="25"/>
      <c r="B4465">
        <v>4463</v>
      </c>
      <c r="C4465" s="9" t="s">
        <v>1258</v>
      </c>
      <c r="D4465" s="25"/>
      <c r="E4465">
        <v>20</v>
      </c>
      <c r="F4465" s="25" t="str">
        <f>VLOOKUP(vAccountPlanning[[#This Row],[Type]],TableTypeAccount[],2)</f>
        <v>Income</v>
      </c>
      <c r="H4465" t="b">
        <v>0</v>
      </c>
      <c r="I4465" s="25" t="s">
        <v>6805</v>
      </c>
    </row>
    <row r="4466" spans="1:9" x14ac:dyDescent="0.3">
      <c r="A4466" s="25"/>
      <c r="B4466">
        <v>4464</v>
      </c>
      <c r="C4466" s="9" t="s">
        <v>1258</v>
      </c>
      <c r="D4466" s="25"/>
      <c r="E4466">
        <v>20</v>
      </c>
      <c r="F4466" s="25" t="str">
        <f>VLOOKUP(vAccountPlanning[[#This Row],[Type]],TableTypeAccount[],2)</f>
        <v>Income</v>
      </c>
      <c r="H4466" t="b">
        <v>0</v>
      </c>
      <c r="I4466" s="25" t="s">
        <v>6806</v>
      </c>
    </row>
    <row r="4467" spans="1:9" x14ac:dyDescent="0.3">
      <c r="A4467" s="25"/>
      <c r="B4467">
        <v>4465</v>
      </c>
      <c r="C4467" s="9" t="s">
        <v>1258</v>
      </c>
      <c r="D4467" s="25"/>
      <c r="E4467">
        <v>20</v>
      </c>
      <c r="F4467" s="25" t="str">
        <f>VLOOKUP(vAccountPlanning[[#This Row],[Type]],TableTypeAccount[],2)</f>
        <v>Income</v>
      </c>
      <c r="H4467" t="b">
        <v>0</v>
      </c>
      <c r="I4467" s="25" t="s">
        <v>6807</v>
      </c>
    </row>
    <row r="4468" spans="1:9" x14ac:dyDescent="0.3">
      <c r="A4468" s="25"/>
      <c r="B4468">
        <v>4466</v>
      </c>
      <c r="C4468" s="9" t="s">
        <v>1258</v>
      </c>
      <c r="D4468" s="25"/>
      <c r="E4468">
        <v>20</v>
      </c>
      <c r="F4468" s="25" t="str">
        <f>VLOOKUP(vAccountPlanning[[#This Row],[Type]],TableTypeAccount[],2)</f>
        <v>Income</v>
      </c>
      <c r="H4468" t="b">
        <v>0</v>
      </c>
      <c r="I4468" s="25" t="s">
        <v>6808</v>
      </c>
    </row>
    <row r="4469" spans="1:9" x14ac:dyDescent="0.3">
      <c r="A4469" s="25"/>
      <c r="B4469">
        <v>4467</v>
      </c>
      <c r="C4469" s="9" t="s">
        <v>1258</v>
      </c>
      <c r="D4469" s="25"/>
      <c r="E4469">
        <v>20</v>
      </c>
      <c r="F4469" s="25" t="str">
        <f>VLOOKUP(vAccountPlanning[[#This Row],[Type]],TableTypeAccount[],2)</f>
        <v>Income</v>
      </c>
      <c r="H4469" t="b">
        <v>0</v>
      </c>
      <c r="I4469" s="25" t="s">
        <v>6809</v>
      </c>
    </row>
    <row r="4470" spans="1:9" x14ac:dyDescent="0.3">
      <c r="A4470" s="25"/>
      <c r="B4470">
        <v>4468</v>
      </c>
      <c r="C4470" s="9" t="s">
        <v>1258</v>
      </c>
      <c r="D4470" s="25"/>
      <c r="E4470">
        <v>20</v>
      </c>
      <c r="F4470" s="25" t="str">
        <f>VLOOKUP(vAccountPlanning[[#This Row],[Type]],TableTypeAccount[],2)</f>
        <v>Income</v>
      </c>
      <c r="H4470" t="b">
        <v>0</v>
      </c>
      <c r="I4470" s="25" t="s">
        <v>6810</v>
      </c>
    </row>
    <row r="4471" spans="1:9" x14ac:dyDescent="0.3">
      <c r="A4471" s="25"/>
      <c r="B4471">
        <v>4469</v>
      </c>
      <c r="C4471" s="9" t="s">
        <v>1258</v>
      </c>
      <c r="D4471" s="25"/>
      <c r="E4471">
        <v>20</v>
      </c>
      <c r="F4471" s="25" t="str">
        <f>VLOOKUP(vAccountPlanning[[#This Row],[Type]],TableTypeAccount[],2)</f>
        <v>Income</v>
      </c>
      <c r="H4471" t="b">
        <v>0</v>
      </c>
      <c r="I4471" s="25" t="s">
        <v>6811</v>
      </c>
    </row>
    <row r="4472" spans="1:9" x14ac:dyDescent="0.3">
      <c r="A4472" s="25"/>
      <c r="B4472">
        <v>4470</v>
      </c>
      <c r="C4472" s="9" t="s">
        <v>1258</v>
      </c>
      <c r="D4472" s="25"/>
      <c r="E4472">
        <v>20</v>
      </c>
      <c r="F4472" s="25" t="str">
        <f>VLOOKUP(vAccountPlanning[[#This Row],[Type]],TableTypeAccount[],2)</f>
        <v>Income</v>
      </c>
      <c r="H4472" t="b">
        <v>0</v>
      </c>
      <c r="I4472" s="25" t="s">
        <v>6812</v>
      </c>
    </row>
    <row r="4473" spans="1:9" x14ac:dyDescent="0.3">
      <c r="A4473" s="25"/>
      <c r="B4473">
        <v>4471</v>
      </c>
      <c r="C4473" s="9" t="s">
        <v>1258</v>
      </c>
      <c r="D4473" s="25"/>
      <c r="E4473">
        <v>20</v>
      </c>
      <c r="F4473" s="25" t="str">
        <f>VLOOKUP(vAccountPlanning[[#This Row],[Type]],TableTypeAccount[],2)</f>
        <v>Income</v>
      </c>
      <c r="H4473" t="b">
        <v>0</v>
      </c>
      <c r="I4473" s="25" t="s">
        <v>6813</v>
      </c>
    </row>
    <row r="4474" spans="1:9" x14ac:dyDescent="0.3">
      <c r="A4474" s="25"/>
      <c r="B4474">
        <v>4472</v>
      </c>
      <c r="C4474" s="9" t="s">
        <v>1258</v>
      </c>
      <c r="D4474" s="25"/>
      <c r="E4474">
        <v>20</v>
      </c>
      <c r="F4474" s="25" t="str">
        <f>VLOOKUP(vAccountPlanning[[#This Row],[Type]],TableTypeAccount[],2)</f>
        <v>Income</v>
      </c>
      <c r="H4474" t="b">
        <v>0</v>
      </c>
      <c r="I4474" s="25" t="s">
        <v>6814</v>
      </c>
    </row>
    <row r="4475" spans="1:9" x14ac:dyDescent="0.3">
      <c r="A4475" s="25"/>
      <c r="B4475">
        <v>4473</v>
      </c>
      <c r="C4475" s="9" t="s">
        <v>1258</v>
      </c>
      <c r="D4475" s="25"/>
      <c r="E4475">
        <v>20</v>
      </c>
      <c r="F4475" s="25" t="str">
        <f>VLOOKUP(vAccountPlanning[[#This Row],[Type]],TableTypeAccount[],2)</f>
        <v>Income</v>
      </c>
      <c r="H4475" t="b">
        <v>0</v>
      </c>
      <c r="I4475" s="25" t="s">
        <v>6815</v>
      </c>
    </row>
    <row r="4476" spans="1:9" x14ac:dyDescent="0.3">
      <c r="A4476" s="25"/>
      <c r="B4476">
        <v>4474</v>
      </c>
      <c r="C4476" s="9" t="s">
        <v>1258</v>
      </c>
      <c r="D4476" s="25"/>
      <c r="E4476">
        <v>20</v>
      </c>
      <c r="F4476" s="25" t="str">
        <f>VLOOKUP(vAccountPlanning[[#This Row],[Type]],TableTypeAccount[],2)</f>
        <v>Income</v>
      </c>
      <c r="H4476" t="b">
        <v>0</v>
      </c>
      <c r="I4476" s="25" t="s">
        <v>6816</v>
      </c>
    </row>
    <row r="4477" spans="1:9" x14ac:dyDescent="0.3">
      <c r="A4477" s="25"/>
      <c r="B4477">
        <v>4475</v>
      </c>
      <c r="C4477" s="9" t="s">
        <v>1258</v>
      </c>
      <c r="D4477" s="25"/>
      <c r="E4477">
        <v>20</v>
      </c>
      <c r="F4477" s="25" t="str">
        <f>VLOOKUP(vAccountPlanning[[#This Row],[Type]],TableTypeAccount[],2)</f>
        <v>Income</v>
      </c>
      <c r="H4477" t="b">
        <v>0</v>
      </c>
      <c r="I4477" s="25" t="s">
        <v>6817</v>
      </c>
    </row>
    <row r="4478" spans="1:9" x14ac:dyDescent="0.3">
      <c r="A4478" s="25"/>
      <c r="B4478">
        <v>4476</v>
      </c>
      <c r="C4478" s="9" t="s">
        <v>1258</v>
      </c>
      <c r="D4478" s="25"/>
      <c r="E4478">
        <v>20</v>
      </c>
      <c r="F4478" s="25" t="str">
        <f>VLOOKUP(vAccountPlanning[[#This Row],[Type]],TableTypeAccount[],2)</f>
        <v>Income</v>
      </c>
      <c r="H4478" t="b">
        <v>0</v>
      </c>
      <c r="I4478" s="25" t="s">
        <v>6818</v>
      </c>
    </row>
    <row r="4479" spans="1:9" x14ac:dyDescent="0.3">
      <c r="A4479" s="25"/>
      <c r="B4479">
        <v>4477</v>
      </c>
      <c r="C4479" s="9" t="s">
        <v>1258</v>
      </c>
      <c r="D4479" s="25"/>
      <c r="E4479">
        <v>20</v>
      </c>
      <c r="F4479" s="25" t="str">
        <f>VLOOKUP(vAccountPlanning[[#This Row],[Type]],TableTypeAccount[],2)</f>
        <v>Income</v>
      </c>
      <c r="H4479" t="b">
        <v>0</v>
      </c>
      <c r="I4479" s="25" t="s">
        <v>6819</v>
      </c>
    </row>
    <row r="4480" spans="1:9" x14ac:dyDescent="0.3">
      <c r="A4480" s="25"/>
      <c r="B4480">
        <v>4478</v>
      </c>
      <c r="C4480" s="9" t="s">
        <v>1258</v>
      </c>
      <c r="D4480" s="25"/>
      <c r="E4480">
        <v>20</v>
      </c>
      <c r="F4480" s="25" t="str">
        <f>VLOOKUP(vAccountPlanning[[#This Row],[Type]],TableTypeAccount[],2)</f>
        <v>Income</v>
      </c>
      <c r="H4480" t="b">
        <v>0</v>
      </c>
      <c r="I4480" s="25" t="s">
        <v>6820</v>
      </c>
    </row>
    <row r="4481" spans="1:9" x14ac:dyDescent="0.3">
      <c r="A4481" s="25"/>
      <c r="B4481">
        <v>4479</v>
      </c>
      <c r="C4481" s="9" t="s">
        <v>1258</v>
      </c>
      <c r="D4481" s="25"/>
      <c r="E4481">
        <v>20</v>
      </c>
      <c r="F4481" s="25" t="str">
        <f>VLOOKUP(vAccountPlanning[[#This Row],[Type]],TableTypeAccount[],2)</f>
        <v>Income</v>
      </c>
      <c r="H4481" t="b">
        <v>0</v>
      </c>
      <c r="I4481" s="25" t="s">
        <v>6821</v>
      </c>
    </row>
    <row r="4482" spans="1:9" x14ac:dyDescent="0.3">
      <c r="A4482" s="25"/>
      <c r="B4482">
        <v>4480</v>
      </c>
      <c r="C4482" s="9" t="s">
        <v>1258</v>
      </c>
      <c r="D4482" s="25"/>
      <c r="E4482">
        <v>20</v>
      </c>
      <c r="F4482" s="25" t="str">
        <f>VLOOKUP(vAccountPlanning[[#This Row],[Type]],TableTypeAccount[],2)</f>
        <v>Income</v>
      </c>
      <c r="H4482" t="b">
        <v>0</v>
      </c>
      <c r="I4482" s="25" t="s">
        <v>6822</v>
      </c>
    </row>
    <row r="4483" spans="1:9" x14ac:dyDescent="0.3">
      <c r="A4483" s="25"/>
      <c r="B4483">
        <v>4481</v>
      </c>
      <c r="C4483" s="9" t="s">
        <v>1258</v>
      </c>
      <c r="D4483" s="25"/>
      <c r="E4483">
        <v>20</v>
      </c>
      <c r="F4483" s="25" t="str">
        <f>VLOOKUP(vAccountPlanning[[#This Row],[Type]],TableTypeAccount[],2)</f>
        <v>Income</v>
      </c>
      <c r="H4483" t="b">
        <v>0</v>
      </c>
      <c r="I4483" s="25" t="s">
        <v>6823</v>
      </c>
    </row>
    <row r="4484" spans="1:9" x14ac:dyDescent="0.3">
      <c r="A4484" s="25"/>
      <c r="B4484">
        <v>4482</v>
      </c>
      <c r="C4484" s="9" t="s">
        <v>1258</v>
      </c>
      <c r="D4484" s="25"/>
      <c r="E4484">
        <v>20</v>
      </c>
      <c r="F4484" s="25" t="str">
        <f>VLOOKUP(vAccountPlanning[[#This Row],[Type]],TableTypeAccount[],2)</f>
        <v>Income</v>
      </c>
      <c r="H4484" t="b">
        <v>0</v>
      </c>
      <c r="I4484" s="25" t="s">
        <v>6824</v>
      </c>
    </row>
    <row r="4485" spans="1:9" x14ac:dyDescent="0.3">
      <c r="A4485" s="25"/>
      <c r="B4485">
        <v>4483</v>
      </c>
      <c r="C4485" s="9" t="s">
        <v>1258</v>
      </c>
      <c r="D4485" s="25"/>
      <c r="E4485">
        <v>20</v>
      </c>
      <c r="F4485" s="25" t="str">
        <f>VLOOKUP(vAccountPlanning[[#This Row],[Type]],TableTypeAccount[],2)</f>
        <v>Income</v>
      </c>
      <c r="H4485" t="b">
        <v>0</v>
      </c>
      <c r="I4485" s="25" t="s">
        <v>6825</v>
      </c>
    </row>
    <row r="4486" spans="1:9" x14ac:dyDescent="0.3">
      <c r="A4486" s="25"/>
      <c r="B4486">
        <v>4484</v>
      </c>
      <c r="C4486" s="9" t="s">
        <v>1258</v>
      </c>
      <c r="D4486" s="25"/>
      <c r="E4486">
        <v>20</v>
      </c>
      <c r="F4486" s="25" t="str">
        <f>VLOOKUP(vAccountPlanning[[#This Row],[Type]],TableTypeAccount[],2)</f>
        <v>Income</v>
      </c>
      <c r="H4486" t="b">
        <v>0</v>
      </c>
      <c r="I4486" s="25" t="s">
        <v>6826</v>
      </c>
    </row>
    <row r="4487" spans="1:9" x14ac:dyDescent="0.3">
      <c r="A4487" s="25"/>
      <c r="B4487">
        <v>4485</v>
      </c>
      <c r="C4487" s="9" t="s">
        <v>1258</v>
      </c>
      <c r="D4487" s="25"/>
      <c r="E4487">
        <v>20</v>
      </c>
      <c r="F4487" s="25" t="str">
        <f>VLOOKUP(vAccountPlanning[[#This Row],[Type]],TableTypeAccount[],2)</f>
        <v>Income</v>
      </c>
      <c r="H4487" t="b">
        <v>0</v>
      </c>
      <c r="I4487" s="25" t="s">
        <v>6827</v>
      </c>
    </row>
    <row r="4488" spans="1:9" x14ac:dyDescent="0.3">
      <c r="A4488" s="25"/>
      <c r="B4488">
        <v>4486</v>
      </c>
      <c r="C4488" s="9" t="s">
        <v>1258</v>
      </c>
      <c r="D4488" s="25"/>
      <c r="E4488">
        <v>20</v>
      </c>
      <c r="F4488" s="25" t="str">
        <f>VLOOKUP(vAccountPlanning[[#This Row],[Type]],TableTypeAccount[],2)</f>
        <v>Income</v>
      </c>
      <c r="H4488" t="b">
        <v>0</v>
      </c>
      <c r="I4488" s="25" t="s">
        <v>6828</v>
      </c>
    </row>
    <row r="4489" spans="1:9" x14ac:dyDescent="0.3">
      <c r="A4489" s="25"/>
      <c r="B4489">
        <v>4487</v>
      </c>
      <c r="C4489" s="9" t="s">
        <v>1258</v>
      </c>
      <c r="D4489" s="25"/>
      <c r="E4489">
        <v>20</v>
      </c>
      <c r="F4489" s="25" t="str">
        <f>VLOOKUP(vAccountPlanning[[#This Row],[Type]],TableTypeAccount[],2)</f>
        <v>Income</v>
      </c>
      <c r="H4489" t="b">
        <v>0</v>
      </c>
      <c r="I4489" s="25" t="s">
        <v>6829</v>
      </c>
    </row>
    <row r="4490" spans="1:9" x14ac:dyDescent="0.3">
      <c r="A4490" s="25"/>
      <c r="B4490">
        <v>4488</v>
      </c>
      <c r="C4490" s="9" t="s">
        <v>1258</v>
      </c>
      <c r="D4490" s="25"/>
      <c r="E4490">
        <v>20</v>
      </c>
      <c r="F4490" s="25" t="str">
        <f>VLOOKUP(vAccountPlanning[[#This Row],[Type]],TableTypeAccount[],2)</f>
        <v>Income</v>
      </c>
      <c r="H4490" t="b">
        <v>0</v>
      </c>
      <c r="I4490" s="25" t="s">
        <v>6830</v>
      </c>
    </row>
    <row r="4491" spans="1:9" x14ac:dyDescent="0.3">
      <c r="A4491" s="25"/>
      <c r="B4491">
        <v>4489</v>
      </c>
      <c r="C4491" s="9" t="s">
        <v>1258</v>
      </c>
      <c r="D4491" s="25"/>
      <c r="E4491">
        <v>20</v>
      </c>
      <c r="F4491" s="25" t="str">
        <f>VLOOKUP(vAccountPlanning[[#This Row],[Type]],TableTypeAccount[],2)</f>
        <v>Income</v>
      </c>
      <c r="H4491" t="b">
        <v>0</v>
      </c>
      <c r="I4491" s="25" t="s">
        <v>6831</v>
      </c>
    </row>
    <row r="4492" spans="1:9" x14ac:dyDescent="0.3">
      <c r="A4492" s="25"/>
      <c r="B4492">
        <v>4490</v>
      </c>
      <c r="C4492" s="9" t="s">
        <v>1258</v>
      </c>
      <c r="D4492" s="25"/>
      <c r="E4492">
        <v>20</v>
      </c>
      <c r="F4492" s="25" t="str">
        <f>VLOOKUP(vAccountPlanning[[#This Row],[Type]],TableTypeAccount[],2)</f>
        <v>Income</v>
      </c>
      <c r="H4492" t="b">
        <v>0</v>
      </c>
      <c r="I4492" s="25" t="s">
        <v>6832</v>
      </c>
    </row>
    <row r="4493" spans="1:9" x14ac:dyDescent="0.3">
      <c r="A4493" s="25"/>
      <c r="B4493">
        <v>4491</v>
      </c>
      <c r="C4493" s="9" t="s">
        <v>1258</v>
      </c>
      <c r="D4493" s="25"/>
      <c r="E4493">
        <v>20</v>
      </c>
      <c r="F4493" s="25" t="str">
        <f>VLOOKUP(vAccountPlanning[[#This Row],[Type]],TableTypeAccount[],2)</f>
        <v>Income</v>
      </c>
      <c r="H4493" t="b">
        <v>0</v>
      </c>
      <c r="I4493" s="25" t="s">
        <v>6833</v>
      </c>
    </row>
    <row r="4494" spans="1:9" x14ac:dyDescent="0.3">
      <c r="A4494" s="25"/>
      <c r="B4494">
        <v>4492</v>
      </c>
      <c r="C4494" s="9" t="s">
        <v>1258</v>
      </c>
      <c r="D4494" s="25"/>
      <c r="E4494">
        <v>20</v>
      </c>
      <c r="F4494" s="25" t="str">
        <f>VLOOKUP(vAccountPlanning[[#This Row],[Type]],TableTypeAccount[],2)</f>
        <v>Income</v>
      </c>
      <c r="H4494" t="b">
        <v>0</v>
      </c>
      <c r="I4494" s="25" t="s">
        <v>6834</v>
      </c>
    </row>
    <row r="4495" spans="1:9" x14ac:dyDescent="0.3">
      <c r="A4495" s="25"/>
      <c r="B4495">
        <v>4493</v>
      </c>
      <c r="C4495" s="9" t="s">
        <v>1258</v>
      </c>
      <c r="D4495" s="25"/>
      <c r="E4495">
        <v>20</v>
      </c>
      <c r="F4495" s="25" t="str">
        <f>VLOOKUP(vAccountPlanning[[#This Row],[Type]],TableTypeAccount[],2)</f>
        <v>Income</v>
      </c>
      <c r="H4495" t="b">
        <v>0</v>
      </c>
      <c r="I4495" s="25" t="s">
        <v>6835</v>
      </c>
    </row>
    <row r="4496" spans="1:9" x14ac:dyDescent="0.3">
      <c r="A4496" s="25"/>
      <c r="B4496">
        <v>4494</v>
      </c>
      <c r="C4496" s="9" t="s">
        <v>1258</v>
      </c>
      <c r="D4496" s="25"/>
      <c r="E4496">
        <v>20</v>
      </c>
      <c r="F4496" s="25" t="str">
        <f>VLOOKUP(vAccountPlanning[[#This Row],[Type]],TableTypeAccount[],2)</f>
        <v>Income</v>
      </c>
      <c r="H4496" t="b">
        <v>0</v>
      </c>
      <c r="I4496" s="25" t="s">
        <v>6836</v>
      </c>
    </row>
    <row r="4497" spans="1:9" x14ac:dyDescent="0.3">
      <c r="A4497" s="25"/>
      <c r="B4497">
        <v>4495</v>
      </c>
      <c r="C4497" s="9" t="s">
        <v>1258</v>
      </c>
      <c r="D4497" s="25"/>
      <c r="E4497">
        <v>20</v>
      </c>
      <c r="F4497" s="25" t="str">
        <f>VLOOKUP(vAccountPlanning[[#This Row],[Type]],TableTypeAccount[],2)</f>
        <v>Income</v>
      </c>
      <c r="H4497" t="b">
        <v>0</v>
      </c>
      <c r="I4497" s="25" t="s">
        <v>6837</v>
      </c>
    </row>
    <row r="4498" spans="1:9" x14ac:dyDescent="0.3">
      <c r="A4498" s="25"/>
      <c r="B4498">
        <v>4496</v>
      </c>
      <c r="C4498" s="9" t="s">
        <v>1258</v>
      </c>
      <c r="D4498" s="25"/>
      <c r="E4498">
        <v>20</v>
      </c>
      <c r="F4498" s="25" t="str">
        <f>VLOOKUP(vAccountPlanning[[#This Row],[Type]],TableTypeAccount[],2)</f>
        <v>Income</v>
      </c>
      <c r="H4498" t="b">
        <v>0</v>
      </c>
      <c r="I4498" s="25" t="s">
        <v>6838</v>
      </c>
    </row>
    <row r="4499" spans="1:9" x14ac:dyDescent="0.3">
      <c r="A4499" s="25"/>
      <c r="B4499">
        <v>4497</v>
      </c>
      <c r="C4499" s="9" t="s">
        <v>1258</v>
      </c>
      <c r="D4499" s="25"/>
      <c r="E4499">
        <v>20</v>
      </c>
      <c r="F4499" s="25" t="str">
        <f>VLOOKUP(vAccountPlanning[[#This Row],[Type]],TableTypeAccount[],2)</f>
        <v>Income</v>
      </c>
      <c r="H4499" t="b">
        <v>0</v>
      </c>
      <c r="I4499" s="25" t="s">
        <v>6839</v>
      </c>
    </row>
    <row r="4500" spans="1:9" x14ac:dyDescent="0.3">
      <c r="A4500" s="25"/>
      <c r="B4500">
        <v>4498</v>
      </c>
      <c r="C4500" s="9" t="s">
        <v>1258</v>
      </c>
      <c r="D4500" s="25"/>
      <c r="E4500">
        <v>20</v>
      </c>
      <c r="F4500" s="25" t="str">
        <f>VLOOKUP(vAccountPlanning[[#This Row],[Type]],TableTypeAccount[],2)</f>
        <v>Income</v>
      </c>
      <c r="H4500" t="b">
        <v>0</v>
      </c>
      <c r="I4500" s="25" t="s">
        <v>6840</v>
      </c>
    </row>
    <row r="4501" spans="1:9" x14ac:dyDescent="0.3">
      <c r="A4501" s="25"/>
      <c r="B4501">
        <v>4499</v>
      </c>
      <c r="C4501" s="9" t="s">
        <v>1258</v>
      </c>
      <c r="D4501" s="25"/>
      <c r="E4501">
        <v>20</v>
      </c>
      <c r="F4501" s="25" t="str">
        <f>VLOOKUP(vAccountPlanning[[#This Row],[Type]],TableTypeAccount[],2)</f>
        <v>Income</v>
      </c>
      <c r="H4501" t="b">
        <v>0</v>
      </c>
      <c r="I4501" s="25" t="s">
        <v>6841</v>
      </c>
    </row>
    <row r="4502" spans="1:9" x14ac:dyDescent="0.3">
      <c r="A4502" s="25"/>
      <c r="B4502">
        <v>4500</v>
      </c>
      <c r="C4502" s="9" t="s">
        <v>1259</v>
      </c>
      <c r="D4502" s="25"/>
      <c r="E4502">
        <v>20</v>
      </c>
      <c r="F4502" s="25" t="str">
        <f>VLOOKUP(vAccountPlanning[[#This Row],[Type]],TableTypeAccount[],2)</f>
        <v>Income</v>
      </c>
      <c r="H4502" t="b">
        <v>0</v>
      </c>
      <c r="I4502" s="25" t="s">
        <v>6842</v>
      </c>
    </row>
    <row r="4503" spans="1:9" x14ac:dyDescent="0.3">
      <c r="A4503" s="25"/>
      <c r="B4503">
        <v>4501</v>
      </c>
      <c r="C4503" s="9" t="s">
        <v>1260</v>
      </c>
      <c r="D4503" s="25"/>
      <c r="E4503">
        <v>20</v>
      </c>
      <c r="F4503" s="25" t="str">
        <f>VLOOKUP(vAccountPlanning[[#This Row],[Type]],TableTypeAccount[],2)</f>
        <v>Income</v>
      </c>
      <c r="H4503" t="b">
        <v>0</v>
      </c>
      <c r="I4503" s="25" t="s">
        <v>6843</v>
      </c>
    </row>
    <row r="4504" spans="1:9" x14ac:dyDescent="0.3">
      <c r="A4504" s="25"/>
      <c r="B4504">
        <v>4502</v>
      </c>
      <c r="C4504" s="9" t="s">
        <v>1261</v>
      </c>
      <c r="D4504" s="25"/>
      <c r="E4504">
        <v>20</v>
      </c>
      <c r="F4504" s="25" t="str">
        <f>VLOOKUP(vAccountPlanning[[#This Row],[Type]],TableTypeAccount[],2)</f>
        <v>Income</v>
      </c>
      <c r="H4504" t="b">
        <v>0</v>
      </c>
      <c r="I4504" s="25" t="s">
        <v>6844</v>
      </c>
    </row>
    <row r="4505" spans="1:9" x14ac:dyDescent="0.3">
      <c r="A4505" s="25"/>
      <c r="B4505">
        <v>4503</v>
      </c>
      <c r="C4505" s="9" t="s">
        <v>1262</v>
      </c>
      <c r="D4505" s="25"/>
      <c r="E4505">
        <v>20</v>
      </c>
      <c r="F4505" s="25" t="str">
        <f>VLOOKUP(vAccountPlanning[[#This Row],[Type]],TableTypeAccount[],2)</f>
        <v>Income</v>
      </c>
      <c r="H4505" t="b">
        <v>0</v>
      </c>
      <c r="I4505" s="25" t="s">
        <v>6845</v>
      </c>
    </row>
    <row r="4506" spans="1:9" x14ac:dyDescent="0.3">
      <c r="A4506" s="25"/>
      <c r="B4506">
        <v>4504</v>
      </c>
      <c r="C4506" s="9" t="s">
        <v>1263</v>
      </c>
      <c r="D4506" s="25"/>
      <c r="E4506">
        <v>20</v>
      </c>
      <c r="F4506" s="25" t="str">
        <f>VLOOKUP(vAccountPlanning[[#This Row],[Type]],TableTypeAccount[],2)</f>
        <v>Income</v>
      </c>
      <c r="H4506" t="b">
        <v>0</v>
      </c>
      <c r="I4506" s="25" t="s">
        <v>6846</v>
      </c>
    </row>
    <row r="4507" spans="1:9" x14ac:dyDescent="0.3">
      <c r="A4507" s="25"/>
      <c r="B4507">
        <v>4505</v>
      </c>
      <c r="C4507" s="9" t="s">
        <v>1264</v>
      </c>
      <c r="D4507" s="25"/>
      <c r="E4507">
        <v>20</v>
      </c>
      <c r="F4507" s="25" t="str">
        <f>VLOOKUP(vAccountPlanning[[#This Row],[Type]],TableTypeAccount[],2)</f>
        <v>Income</v>
      </c>
      <c r="H4507" t="b">
        <v>0</v>
      </c>
      <c r="I4507" s="25" t="s">
        <v>6847</v>
      </c>
    </row>
    <row r="4508" spans="1:9" x14ac:dyDescent="0.3">
      <c r="A4508" s="25"/>
      <c r="B4508">
        <v>4506</v>
      </c>
      <c r="C4508" s="9" t="s">
        <v>1264</v>
      </c>
      <c r="D4508" s="25"/>
      <c r="E4508">
        <v>20</v>
      </c>
      <c r="F4508" s="25" t="str">
        <f>VLOOKUP(vAccountPlanning[[#This Row],[Type]],TableTypeAccount[],2)</f>
        <v>Income</v>
      </c>
      <c r="H4508" t="b">
        <v>0</v>
      </c>
      <c r="I4508" s="25" t="s">
        <v>6848</v>
      </c>
    </row>
    <row r="4509" spans="1:9" x14ac:dyDescent="0.3">
      <c r="A4509" s="25"/>
      <c r="B4509">
        <v>4507</v>
      </c>
      <c r="C4509" s="9" t="s">
        <v>1264</v>
      </c>
      <c r="D4509" s="25"/>
      <c r="E4509">
        <v>20</v>
      </c>
      <c r="F4509" s="25" t="str">
        <f>VLOOKUP(vAccountPlanning[[#This Row],[Type]],TableTypeAccount[],2)</f>
        <v>Income</v>
      </c>
      <c r="H4509" t="b">
        <v>0</v>
      </c>
      <c r="I4509" s="25" t="s">
        <v>6849</v>
      </c>
    </row>
    <row r="4510" spans="1:9" x14ac:dyDescent="0.3">
      <c r="A4510" s="25"/>
      <c r="B4510">
        <v>4508</v>
      </c>
      <c r="C4510" s="9" t="s">
        <v>1264</v>
      </c>
      <c r="D4510" s="25"/>
      <c r="E4510">
        <v>20</v>
      </c>
      <c r="F4510" s="25" t="str">
        <f>VLOOKUP(vAccountPlanning[[#This Row],[Type]],TableTypeAccount[],2)</f>
        <v>Income</v>
      </c>
      <c r="H4510" t="b">
        <v>0</v>
      </c>
      <c r="I4510" s="25" t="s">
        <v>6850</v>
      </c>
    </row>
    <row r="4511" spans="1:9" x14ac:dyDescent="0.3">
      <c r="A4511" s="25"/>
      <c r="B4511">
        <v>4509</v>
      </c>
      <c r="C4511" s="9" t="s">
        <v>1264</v>
      </c>
      <c r="D4511" s="25"/>
      <c r="E4511">
        <v>20</v>
      </c>
      <c r="F4511" s="25" t="str">
        <f>VLOOKUP(vAccountPlanning[[#This Row],[Type]],TableTypeAccount[],2)</f>
        <v>Income</v>
      </c>
      <c r="H4511" t="b">
        <v>0</v>
      </c>
      <c r="I4511" s="25" t="s">
        <v>6851</v>
      </c>
    </row>
    <row r="4512" spans="1:9" x14ac:dyDescent="0.3">
      <c r="A4512" s="25"/>
      <c r="B4512">
        <v>4510</v>
      </c>
      <c r="C4512" s="9" t="s">
        <v>1265</v>
      </c>
      <c r="D4512" s="25"/>
      <c r="E4512">
        <v>20</v>
      </c>
      <c r="F4512" s="25" t="str">
        <f>VLOOKUP(vAccountPlanning[[#This Row],[Type]],TableTypeAccount[],2)</f>
        <v>Income</v>
      </c>
      <c r="H4512" t="b">
        <v>0</v>
      </c>
      <c r="I4512" s="25" t="s">
        <v>6852</v>
      </c>
    </row>
    <row r="4513" spans="1:9" x14ac:dyDescent="0.3">
      <c r="A4513" s="25"/>
      <c r="B4513">
        <v>4511</v>
      </c>
      <c r="C4513" s="9" t="s">
        <v>1265</v>
      </c>
      <c r="D4513" s="25"/>
      <c r="E4513">
        <v>20</v>
      </c>
      <c r="F4513" s="25" t="str">
        <f>VLOOKUP(vAccountPlanning[[#This Row],[Type]],TableTypeAccount[],2)</f>
        <v>Income</v>
      </c>
      <c r="H4513" t="b">
        <v>0</v>
      </c>
      <c r="I4513" s="25" t="s">
        <v>6853</v>
      </c>
    </row>
    <row r="4514" spans="1:9" x14ac:dyDescent="0.3">
      <c r="A4514" s="25"/>
      <c r="B4514">
        <v>4512</v>
      </c>
      <c r="C4514" s="9" t="s">
        <v>1265</v>
      </c>
      <c r="D4514" s="25"/>
      <c r="E4514">
        <v>20</v>
      </c>
      <c r="F4514" s="25" t="str">
        <f>VLOOKUP(vAccountPlanning[[#This Row],[Type]],TableTypeAccount[],2)</f>
        <v>Income</v>
      </c>
      <c r="H4514" t="b">
        <v>0</v>
      </c>
      <c r="I4514" s="25" t="s">
        <v>6854</v>
      </c>
    </row>
    <row r="4515" spans="1:9" x14ac:dyDescent="0.3">
      <c r="A4515" s="25"/>
      <c r="B4515">
        <v>4513</v>
      </c>
      <c r="C4515" s="9" t="s">
        <v>1265</v>
      </c>
      <c r="D4515" s="25"/>
      <c r="E4515">
        <v>20</v>
      </c>
      <c r="F4515" s="25" t="str">
        <f>VLOOKUP(vAccountPlanning[[#This Row],[Type]],TableTypeAccount[],2)</f>
        <v>Income</v>
      </c>
      <c r="H4515" t="b">
        <v>0</v>
      </c>
      <c r="I4515" s="25" t="s">
        <v>6855</v>
      </c>
    </row>
    <row r="4516" spans="1:9" x14ac:dyDescent="0.3">
      <c r="A4516" s="25"/>
      <c r="B4516">
        <v>4514</v>
      </c>
      <c r="C4516" s="9" t="s">
        <v>1265</v>
      </c>
      <c r="D4516" s="25"/>
      <c r="E4516">
        <v>20</v>
      </c>
      <c r="F4516" s="25" t="str">
        <f>VLOOKUP(vAccountPlanning[[#This Row],[Type]],TableTypeAccount[],2)</f>
        <v>Income</v>
      </c>
      <c r="H4516" t="b">
        <v>0</v>
      </c>
      <c r="I4516" s="25" t="s">
        <v>6856</v>
      </c>
    </row>
    <row r="4517" spans="1:9" x14ac:dyDescent="0.3">
      <c r="A4517" s="25"/>
      <c r="B4517">
        <v>4515</v>
      </c>
      <c r="C4517" s="9" t="s">
        <v>1265</v>
      </c>
      <c r="D4517" s="25"/>
      <c r="E4517">
        <v>20</v>
      </c>
      <c r="F4517" s="25" t="str">
        <f>VLOOKUP(vAccountPlanning[[#This Row],[Type]],TableTypeAccount[],2)</f>
        <v>Income</v>
      </c>
      <c r="H4517" t="b">
        <v>0</v>
      </c>
      <c r="I4517" s="25" t="s">
        <v>6857</v>
      </c>
    </row>
    <row r="4518" spans="1:9" x14ac:dyDescent="0.3">
      <c r="A4518" s="25"/>
      <c r="B4518">
        <v>4516</v>
      </c>
      <c r="C4518" s="9" t="s">
        <v>1265</v>
      </c>
      <c r="D4518" s="25"/>
      <c r="E4518">
        <v>20</v>
      </c>
      <c r="F4518" s="25" t="str">
        <f>VLOOKUP(vAccountPlanning[[#This Row],[Type]],TableTypeAccount[],2)</f>
        <v>Income</v>
      </c>
      <c r="H4518" t="b">
        <v>0</v>
      </c>
      <c r="I4518" s="25" t="s">
        <v>6858</v>
      </c>
    </row>
    <row r="4519" spans="1:9" x14ac:dyDescent="0.3">
      <c r="A4519" s="25"/>
      <c r="B4519">
        <v>4517</v>
      </c>
      <c r="C4519" s="9" t="s">
        <v>1265</v>
      </c>
      <c r="D4519" s="25"/>
      <c r="E4519">
        <v>20</v>
      </c>
      <c r="F4519" s="25" t="str">
        <f>VLOOKUP(vAccountPlanning[[#This Row],[Type]],TableTypeAccount[],2)</f>
        <v>Income</v>
      </c>
      <c r="H4519" t="b">
        <v>0</v>
      </c>
      <c r="I4519" s="25" t="s">
        <v>6859</v>
      </c>
    </row>
    <row r="4520" spans="1:9" x14ac:dyDescent="0.3">
      <c r="A4520" s="25"/>
      <c r="B4520">
        <v>4518</v>
      </c>
      <c r="C4520" s="9" t="s">
        <v>1265</v>
      </c>
      <c r="D4520" s="25"/>
      <c r="E4520">
        <v>20</v>
      </c>
      <c r="F4520" s="25" t="str">
        <f>VLOOKUP(vAccountPlanning[[#This Row],[Type]],TableTypeAccount[],2)</f>
        <v>Income</v>
      </c>
      <c r="H4520" t="b">
        <v>0</v>
      </c>
      <c r="I4520" s="25" t="s">
        <v>6860</v>
      </c>
    </row>
    <row r="4521" spans="1:9" x14ac:dyDescent="0.3">
      <c r="A4521" s="25"/>
      <c r="B4521">
        <v>4519</v>
      </c>
      <c r="C4521" s="9" t="s">
        <v>1265</v>
      </c>
      <c r="D4521" s="25"/>
      <c r="E4521">
        <v>20</v>
      </c>
      <c r="F4521" s="25" t="str">
        <f>VLOOKUP(vAccountPlanning[[#This Row],[Type]],TableTypeAccount[],2)</f>
        <v>Income</v>
      </c>
      <c r="H4521" t="b">
        <v>0</v>
      </c>
      <c r="I4521" s="25" t="s">
        <v>6861</v>
      </c>
    </row>
    <row r="4522" spans="1:9" x14ac:dyDescent="0.3">
      <c r="A4522" s="25"/>
      <c r="B4522">
        <v>4520</v>
      </c>
      <c r="C4522" s="9" t="s">
        <v>1266</v>
      </c>
      <c r="D4522" s="25"/>
      <c r="E4522">
        <v>20</v>
      </c>
      <c r="F4522" s="25" t="str">
        <f>VLOOKUP(vAccountPlanning[[#This Row],[Type]],TableTypeAccount[],2)</f>
        <v>Income</v>
      </c>
      <c r="H4522" t="b">
        <v>0</v>
      </c>
      <c r="I4522" s="25" t="s">
        <v>6862</v>
      </c>
    </row>
    <row r="4523" spans="1:9" x14ac:dyDescent="0.3">
      <c r="A4523" s="25"/>
      <c r="B4523">
        <v>4521</v>
      </c>
      <c r="C4523" s="9" t="s">
        <v>1266</v>
      </c>
      <c r="D4523" s="25"/>
      <c r="E4523">
        <v>20</v>
      </c>
      <c r="F4523" s="25" t="str">
        <f>VLOOKUP(vAccountPlanning[[#This Row],[Type]],TableTypeAccount[],2)</f>
        <v>Income</v>
      </c>
      <c r="H4523" t="b">
        <v>0</v>
      </c>
      <c r="I4523" s="25" t="s">
        <v>6863</v>
      </c>
    </row>
    <row r="4524" spans="1:9" x14ac:dyDescent="0.3">
      <c r="A4524" s="25"/>
      <c r="B4524">
        <v>4522</v>
      </c>
      <c r="C4524" s="9" t="s">
        <v>1266</v>
      </c>
      <c r="D4524" s="25"/>
      <c r="E4524">
        <v>20</v>
      </c>
      <c r="F4524" s="25" t="str">
        <f>VLOOKUP(vAccountPlanning[[#This Row],[Type]],TableTypeAccount[],2)</f>
        <v>Income</v>
      </c>
      <c r="H4524" t="b">
        <v>0</v>
      </c>
      <c r="I4524" s="25" t="s">
        <v>6864</v>
      </c>
    </row>
    <row r="4525" spans="1:9" x14ac:dyDescent="0.3">
      <c r="A4525" s="25"/>
      <c r="B4525">
        <v>4523</v>
      </c>
      <c r="C4525" s="9" t="s">
        <v>1266</v>
      </c>
      <c r="D4525" s="25"/>
      <c r="E4525">
        <v>20</v>
      </c>
      <c r="F4525" s="25" t="str">
        <f>VLOOKUP(vAccountPlanning[[#This Row],[Type]],TableTypeAccount[],2)</f>
        <v>Income</v>
      </c>
      <c r="H4525" t="b">
        <v>0</v>
      </c>
      <c r="I4525" s="25" t="s">
        <v>6865</v>
      </c>
    </row>
    <row r="4526" spans="1:9" x14ac:dyDescent="0.3">
      <c r="A4526" s="25"/>
      <c r="B4526">
        <v>4524</v>
      </c>
      <c r="C4526" s="9" t="s">
        <v>1266</v>
      </c>
      <c r="D4526" s="25"/>
      <c r="E4526">
        <v>20</v>
      </c>
      <c r="F4526" s="25" t="str">
        <f>VLOOKUP(vAccountPlanning[[#This Row],[Type]],TableTypeAccount[],2)</f>
        <v>Income</v>
      </c>
      <c r="H4526" t="b">
        <v>0</v>
      </c>
      <c r="I4526" s="25" t="s">
        <v>6866</v>
      </c>
    </row>
    <row r="4527" spans="1:9" x14ac:dyDescent="0.3">
      <c r="A4527" s="25"/>
      <c r="B4527">
        <v>4525</v>
      </c>
      <c r="C4527" s="9" t="s">
        <v>1266</v>
      </c>
      <c r="D4527" s="25"/>
      <c r="E4527">
        <v>20</v>
      </c>
      <c r="F4527" s="25" t="str">
        <f>VLOOKUP(vAccountPlanning[[#This Row],[Type]],TableTypeAccount[],2)</f>
        <v>Income</v>
      </c>
      <c r="H4527" t="b">
        <v>0</v>
      </c>
      <c r="I4527" s="25" t="s">
        <v>6867</v>
      </c>
    </row>
    <row r="4528" spans="1:9" x14ac:dyDescent="0.3">
      <c r="A4528" s="25"/>
      <c r="B4528">
        <v>4526</v>
      </c>
      <c r="C4528" s="9" t="s">
        <v>1266</v>
      </c>
      <c r="D4528" s="25"/>
      <c r="E4528">
        <v>20</v>
      </c>
      <c r="F4528" s="25" t="str">
        <f>VLOOKUP(vAccountPlanning[[#This Row],[Type]],TableTypeAccount[],2)</f>
        <v>Income</v>
      </c>
      <c r="H4528" t="b">
        <v>0</v>
      </c>
      <c r="I4528" s="25" t="s">
        <v>6868</v>
      </c>
    </row>
    <row r="4529" spans="1:9" x14ac:dyDescent="0.3">
      <c r="A4529" s="25"/>
      <c r="B4529">
        <v>4527</v>
      </c>
      <c r="C4529" s="9" t="s">
        <v>1266</v>
      </c>
      <c r="D4529" s="25"/>
      <c r="E4529">
        <v>20</v>
      </c>
      <c r="F4529" s="25" t="str">
        <f>VLOOKUP(vAccountPlanning[[#This Row],[Type]],TableTypeAccount[],2)</f>
        <v>Income</v>
      </c>
      <c r="H4529" t="b">
        <v>0</v>
      </c>
      <c r="I4529" s="25" t="s">
        <v>6869</v>
      </c>
    </row>
    <row r="4530" spans="1:9" x14ac:dyDescent="0.3">
      <c r="A4530" s="25"/>
      <c r="B4530">
        <v>4528</v>
      </c>
      <c r="C4530" s="9" t="s">
        <v>1266</v>
      </c>
      <c r="D4530" s="25"/>
      <c r="E4530">
        <v>20</v>
      </c>
      <c r="F4530" s="25" t="str">
        <f>VLOOKUP(vAccountPlanning[[#This Row],[Type]],TableTypeAccount[],2)</f>
        <v>Income</v>
      </c>
      <c r="H4530" t="b">
        <v>0</v>
      </c>
      <c r="I4530" s="25" t="s">
        <v>6870</v>
      </c>
    </row>
    <row r="4531" spans="1:9" x14ac:dyDescent="0.3">
      <c r="A4531" s="25"/>
      <c r="B4531">
        <v>4529</v>
      </c>
      <c r="C4531" s="9" t="s">
        <v>1266</v>
      </c>
      <c r="D4531" s="25"/>
      <c r="E4531">
        <v>20</v>
      </c>
      <c r="F4531" s="25" t="str">
        <f>VLOOKUP(vAccountPlanning[[#This Row],[Type]],TableTypeAccount[],2)</f>
        <v>Income</v>
      </c>
      <c r="H4531" t="b">
        <v>0</v>
      </c>
      <c r="I4531" s="25" t="s">
        <v>6871</v>
      </c>
    </row>
    <row r="4532" spans="1:9" x14ac:dyDescent="0.3">
      <c r="A4532" s="25"/>
      <c r="B4532">
        <v>4530</v>
      </c>
      <c r="C4532" s="9" t="s">
        <v>1266</v>
      </c>
      <c r="D4532" s="25"/>
      <c r="E4532">
        <v>20</v>
      </c>
      <c r="F4532" s="25" t="str">
        <f>VLOOKUP(vAccountPlanning[[#This Row],[Type]],TableTypeAccount[],2)</f>
        <v>Income</v>
      </c>
      <c r="H4532" t="b">
        <v>0</v>
      </c>
      <c r="I4532" s="25" t="s">
        <v>6872</v>
      </c>
    </row>
    <row r="4533" spans="1:9" x14ac:dyDescent="0.3">
      <c r="A4533" s="25"/>
      <c r="B4533">
        <v>4531</v>
      </c>
      <c r="C4533" s="9" t="s">
        <v>1266</v>
      </c>
      <c r="D4533" s="25"/>
      <c r="E4533">
        <v>20</v>
      </c>
      <c r="F4533" s="25" t="str">
        <f>VLOOKUP(vAccountPlanning[[#This Row],[Type]],TableTypeAccount[],2)</f>
        <v>Income</v>
      </c>
      <c r="H4533" t="b">
        <v>0</v>
      </c>
      <c r="I4533" s="25" t="s">
        <v>6873</v>
      </c>
    </row>
    <row r="4534" spans="1:9" x14ac:dyDescent="0.3">
      <c r="A4534" s="25"/>
      <c r="B4534">
        <v>4532</v>
      </c>
      <c r="C4534" s="9" t="s">
        <v>1266</v>
      </c>
      <c r="D4534" s="25"/>
      <c r="E4534">
        <v>20</v>
      </c>
      <c r="F4534" s="25" t="str">
        <f>VLOOKUP(vAccountPlanning[[#This Row],[Type]],TableTypeAccount[],2)</f>
        <v>Income</v>
      </c>
      <c r="H4534" t="b">
        <v>0</v>
      </c>
      <c r="I4534" s="25" t="s">
        <v>6874</v>
      </c>
    </row>
    <row r="4535" spans="1:9" x14ac:dyDescent="0.3">
      <c r="A4535" s="25"/>
      <c r="B4535">
        <v>4533</v>
      </c>
      <c r="C4535" s="9" t="s">
        <v>1266</v>
      </c>
      <c r="D4535" s="25"/>
      <c r="E4535">
        <v>20</v>
      </c>
      <c r="F4535" s="25" t="str">
        <f>VLOOKUP(vAccountPlanning[[#This Row],[Type]],TableTypeAccount[],2)</f>
        <v>Income</v>
      </c>
      <c r="H4535" t="b">
        <v>0</v>
      </c>
      <c r="I4535" s="25" t="s">
        <v>6875</v>
      </c>
    </row>
    <row r="4536" spans="1:9" x14ac:dyDescent="0.3">
      <c r="A4536" s="25"/>
      <c r="B4536">
        <v>4534</v>
      </c>
      <c r="C4536" s="9" t="s">
        <v>1266</v>
      </c>
      <c r="D4536" s="25"/>
      <c r="E4536">
        <v>20</v>
      </c>
      <c r="F4536" s="25" t="str">
        <f>VLOOKUP(vAccountPlanning[[#This Row],[Type]],TableTypeAccount[],2)</f>
        <v>Income</v>
      </c>
      <c r="H4536" t="b">
        <v>0</v>
      </c>
      <c r="I4536" s="25" t="s">
        <v>6876</v>
      </c>
    </row>
    <row r="4537" spans="1:9" x14ac:dyDescent="0.3">
      <c r="A4537" s="25"/>
      <c r="B4537">
        <v>4535</v>
      </c>
      <c r="C4537" s="9" t="s">
        <v>1266</v>
      </c>
      <c r="D4537" s="25"/>
      <c r="E4537">
        <v>20</v>
      </c>
      <c r="F4537" s="25" t="str">
        <f>VLOOKUP(vAccountPlanning[[#This Row],[Type]],TableTypeAccount[],2)</f>
        <v>Income</v>
      </c>
      <c r="H4537" t="b">
        <v>0</v>
      </c>
      <c r="I4537" s="25" t="s">
        <v>6877</v>
      </c>
    </row>
    <row r="4538" spans="1:9" x14ac:dyDescent="0.3">
      <c r="A4538" s="25"/>
      <c r="B4538">
        <v>4536</v>
      </c>
      <c r="C4538" s="9" t="s">
        <v>1266</v>
      </c>
      <c r="D4538" s="25"/>
      <c r="E4538">
        <v>20</v>
      </c>
      <c r="F4538" s="25" t="str">
        <f>VLOOKUP(vAccountPlanning[[#This Row],[Type]],TableTypeAccount[],2)</f>
        <v>Income</v>
      </c>
      <c r="H4538" t="b">
        <v>0</v>
      </c>
      <c r="I4538" s="25" t="s">
        <v>6878</v>
      </c>
    </row>
    <row r="4539" spans="1:9" x14ac:dyDescent="0.3">
      <c r="A4539" s="25"/>
      <c r="B4539">
        <v>4537</v>
      </c>
      <c r="C4539" s="9" t="s">
        <v>1266</v>
      </c>
      <c r="D4539" s="25"/>
      <c r="E4539">
        <v>20</v>
      </c>
      <c r="F4539" s="25" t="str">
        <f>VLOOKUP(vAccountPlanning[[#This Row],[Type]],TableTypeAccount[],2)</f>
        <v>Income</v>
      </c>
      <c r="H4539" t="b">
        <v>0</v>
      </c>
      <c r="I4539" s="25" t="s">
        <v>6879</v>
      </c>
    </row>
    <row r="4540" spans="1:9" x14ac:dyDescent="0.3">
      <c r="A4540" s="25"/>
      <c r="B4540">
        <v>4538</v>
      </c>
      <c r="C4540" s="9" t="s">
        <v>1266</v>
      </c>
      <c r="D4540" s="25"/>
      <c r="E4540">
        <v>20</v>
      </c>
      <c r="F4540" s="25" t="str">
        <f>VLOOKUP(vAccountPlanning[[#This Row],[Type]],TableTypeAccount[],2)</f>
        <v>Income</v>
      </c>
      <c r="H4540" t="b">
        <v>0</v>
      </c>
      <c r="I4540" s="25" t="s">
        <v>6880</v>
      </c>
    </row>
    <row r="4541" spans="1:9" x14ac:dyDescent="0.3">
      <c r="A4541" s="25"/>
      <c r="B4541">
        <v>4539</v>
      </c>
      <c r="C4541" s="9" t="s">
        <v>1266</v>
      </c>
      <c r="D4541" s="25"/>
      <c r="E4541">
        <v>20</v>
      </c>
      <c r="F4541" s="25" t="str">
        <f>VLOOKUP(vAccountPlanning[[#This Row],[Type]],TableTypeAccount[],2)</f>
        <v>Income</v>
      </c>
      <c r="H4541" t="b">
        <v>0</v>
      </c>
      <c r="I4541" s="25" t="s">
        <v>6881</v>
      </c>
    </row>
    <row r="4542" spans="1:9" x14ac:dyDescent="0.3">
      <c r="A4542" s="25"/>
      <c r="B4542">
        <v>4540</v>
      </c>
      <c r="C4542" s="9" t="s">
        <v>1266</v>
      </c>
      <c r="D4542" s="25"/>
      <c r="E4542">
        <v>20</v>
      </c>
      <c r="F4542" s="25" t="str">
        <f>VLOOKUP(vAccountPlanning[[#This Row],[Type]],TableTypeAccount[],2)</f>
        <v>Income</v>
      </c>
      <c r="H4542" t="b">
        <v>0</v>
      </c>
      <c r="I4542" s="25" t="s">
        <v>6882</v>
      </c>
    </row>
    <row r="4543" spans="1:9" x14ac:dyDescent="0.3">
      <c r="A4543" s="25"/>
      <c r="B4543">
        <v>4541</v>
      </c>
      <c r="C4543" s="9" t="s">
        <v>1266</v>
      </c>
      <c r="D4543" s="25"/>
      <c r="E4543">
        <v>20</v>
      </c>
      <c r="F4543" s="25" t="str">
        <f>VLOOKUP(vAccountPlanning[[#This Row],[Type]],TableTypeAccount[],2)</f>
        <v>Income</v>
      </c>
      <c r="H4543" t="b">
        <v>0</v>
      </c>
      <c r="I4543" s="25" t="s">
        <v>6883</v>
      </c>
    </row>
    <row r="4544" spans="1:9" x14ac:dyDescent="0.3">
      <c r="A4544" s="25"/>
      <c r="B4544">
        <v>4542</v>
      </c>
      <c r="C4544" s="9" t="s">
        <v>1266</v>
      </c>
      <c r="D4544" s="25"/>
      <c r="E4544">
        <v>20</v>
      </c>
      <c r="F4544" s="25" t="str">
        <f>VLOOKUP(vAccountPlanning[[#This Row],[Type]],TableTypeAccount[],2)</f>
        <v>Income</v>
      </c>
      <c r="H4544" t="b">
        <v>0</v>
      </c>
      <c r="I4544" s="25" t="s">
        <v>6884</v>
      </c>
    </row>
    <row r="4545" spans="1:9" x14ac:dyDescent="0.3">
      <c r="A4545" s="25"/>
      <c r="B4545">
        <v>4543</v>
      </c>
      <c r="C4545" s="9" t="s">
        <v>1266</v>
      </c>
      <c r="D4545" s="25"/>
      <c r="E4545">
        <v>20</v>
      </c>
      <c r="F4545" s="25" t="str">
        <f>VLOOKUP(vAccountPlanning[[#This Row],[Type]],TableTypeAccount[],2)</f>
        <v>Income</v>
      </c>
      <c r="H4545" t="b">
        <v>0</v>
      </c>
      <c r="I4545" s="25" t="s">
        <v>6885</v>
      </c>
    </row>
    <row r="4546" spans="1:9" x14ac:dyDescent="0.3">
      <c r="A4546" s="25"/>
      <c r="B4546">
        <v>4544</v>
      </c>
      <c r="C4546" s="9" t="s">
        <v>1266</v>
      </c>
      <c r="D4546" s="25"/>
      <c r="E4546">
        <v>20</v>
      </c>
      <c r="F4546" s="25" t="str">
        <f>VLOOKUP(vAccountPlanning[[#This Row],[Type]],TableTypeAccount[],2)</f>
        <v>Income</v>
      </c>
      <c r="H4546" t="b">
        <v>0</v>
      </c>
      <c r="I4546" s="25" t="s">
        <v>6886</v>
      </c>
    </row>
    <row r="4547" spans="1:9" x14ac:dyDescent="0.3">
      <c r="A4547" s="25"/>
      <c r="B4547">
        <v>4545</v>
      </c>
      <c r="C4547" s="9" t="s">
        <v>1266</v>
      </c>
      <c r="D4547" s="25"/>
      <c r="E4547">
        <v>20</v>
      </c>
      <c r="F4547" s="25" t="str">
        <f>VLOOKUP(vAccountPlanning[[#This Row],[Type]],TableTypeAccount[],2)</f>
        <v>Income</v>
      </c>
      <c r="H4547" t="b">
        <v>0</v>
      </c>
      <c r="I4547" s="25" t="s">
        <v>6887</v>
      </c>
    </row>
    <row r="4548" spans="1:9" x14ac:dyDescent="0.3">
      <c r="A4548" s="25"/>
      <c r="B4548">
        <v>4546</v>
      </c>
      <c r="C4548" s="9" t="s">
        <v>1266</v>
      </c>
      <c r="D4548" s="25"/>
      <c r="E4548">
        <v>20</v>
      </c>
      <c r="F4548" s="25" t="str">
        <f>VLOOKUP(vAccountPlanning[[#This Row],[Type]],TableTypeAccount[],2)</f>
        <v>Income</v>
      </c>
      <c r="H4548" t="b">
        <v>0</v>
      </c>
      <c r="I4548" s="25" t="s">
        <v>6888</v>
      </c>
    </row>
    <row r="4549" spans="1:9" x14ac:dyDescent="0.3">
      <c r="A4549" s="25"/>
      <c r="B4549">
        <v>4547</v>
      </c>
      <c r="C4549" s="9" t="s">
        <v>1266</v>
      </c>
      <c r="D4549" s="25"/>
      <c r="E4549">
        <v>20</v>
      </c>
      <c r="F4549" s="25" t="str">
        <f>VLOOKUP(vAccountPlanning[[#This Row],[Type]],TableTypeAccount[],2)</f>
        <v>Income</v>
      </c>
      <c r="H4549" t="b">
        <v>0</v>
      </c>
      <c r="I4549" s="25" t="s">
        <v>6889</v>
      </c>
    </row>
    <row r="4550" spans="1:9" x14ac:dyDescent="0.3">
      <c r="A4550" s="25"/>
      <c r="B4550">
        <v>4548</v>
      </c>
      <c r="C4550" s="9" t="s">
        <v>1266</v>
      </c>
      <c r="D4550" s="25"/>
      <c r="E4550">
        <v>20</v>
      </c>
      <c r="F4550" s="25" t="str">
        <f>VLOOKUP(vAccountPlanning[[#This Row],[Type]],TableTypeAccount[],2)</f>
        <v>Income</v>
      </c>
      <c r="H4550" t="b">
        <v>0</v>
      </c>
      <c r="I4550" s="25" t="s">
        <v>6890</v>
      </c>
    </row>
    <row r="4551" spans="1:9" x14ac:dyDescent="0.3">
      <c r="A4551" s="25"/>
      <c r="B4551">
        <v>4549</v>
      </c>
      <c r="C4551" s="9" t="s">
        <v>1266</v>
      </c>
      <c r="D4551" s="25"/>
      <c r="E4551">
        <v>20</v>
      </c>
      <c r="F4551" s="25" t="str">
        <f>VLOOKUP(vAccountPlanning[[#This Row],[Type]],TableTypeAccount[],2)</f>
        <v>Income</v>
      </c>
      <c r="H4551" t="b">
        <v>0</v>
      </c>
      <c r="I4551" s="25" t="s">
        <v>6891</v>
      </c>
    </row>
    <row r="4552" spans="1:9" x14ac:dyDescent="0.3">
      <c r="A4552" s="25"/>
      <c r="B4552">
        <v>4550</v>
      </c>
      <c r="C4552" s="9" t="s">
        <v>1266</v>
      </c>
      <c r="D4552" s="25"/>
      <c r="E4552">
        <v>20</v>
      </c>
      <c r="F4552" s="25" t="str">
        <f>VLOOKUP(vAccountPlanning[[#This Row],[Type]],TableTypeAccount[],2)</f>
        <v>Income</v>
      </c>
      <c r="H4552" t="b">
        <v>0</v>
      </c>
      <c r="I4552" s="25" t="s">
        <v>6892</v>
      </c>
    </row>
    <row r="4553" spans="1:9" x14ac:dyDescent="0.3">
      <c r="A4553" s="25"/>
      <c r="B4553">
        <v>4551</v>
      </c>
      <c r="C4553" s="9" t="s">
        <v>1266</v>
      </c>
      <c r="D4553" s="25"/>
      <c r="E4553">
        <v>20</v>
      </c>
      <c r="F4553" s="25" t="str">
        <f>VLOOKUP(vAccountPlanning[[#This Row],[Type]],TableTypeAccount[],2)</f>
        <v>Income</v>
      </c>
      <c r="H4553" t="b">
        <v>0</v>
      </c>
      <c r="I4553" s="25" t="s">
        <v>6893</v>
      </c>
    </row>
    <row r="4554" spans="1:9" x14ac:dyDescent="0.3">
      <c r="A4554" s="25"/>
      <c r="B4554">
        <v>4552</v>
      </c>
      <c r="C4554" s="9" t="s">
        <v>1266</v>
      </c>
      <c r="D4554" s="25"/>
      <c r="E4554">
        <v>20</v>
      </c>
      <c r="F4554" s="25" t="str">
        <f>VLOOKUP(vAccountPlanning[[#This Row],[Type]],TableTypeAccount[],2)</f>
        <v>Income</v>
      </c>
      <c r="H4554" t="b">
        <v>0</v>
      </c>
      <c r="I4554" s="25" t="s">
        <v>6894</v>
      </c>
    </row>
    <row r="4555" spans="1:9" x14ac:dyDescent="0.3">
      <c r="A4555" s="25"/>
      <c r="B4555">
        <v>4553</v>
      </c>
      <c r="C4555" s="9" t="s">
        <v>1266</v>
      </c>
      <c r="D4555" s="25"/>
      <c r="E4555">
        <v>20</v>
      </c>
      <c r="F4555" s="25" t="str">
        <f>VLOOKUP(vAccountPlanning[[#This Row],[Type]],TableTypeAccount[],2)</f>
        <v>Income</v>
      </c>
      <c r="H4555" t="b">
        <v>0</v>
      </c>
      <c r="I4555" s="25" t="s">
        <v>6895</v>
      </c>
    </row>
    <row r="4556" spans="1:9" x14ac:dyDescent="0.3">
      <c r="A4556" s="25"/>
      <c r="B4556">
        <v>4554</v>
      </c>
      <c r="C4556" s="9" t="s">
        <v>1266</v>
      </c>
      <c r="D4556" s="25"/>
      <c r="E4556">
        <v>20</v>
      </c>
      <c r="F4556" s="25" t="str">
        <f>VLOOKUP(vAccountPlanning[[#This Row],[Type]],TableTypeAccount[],2)</f>
        <v>Income</v>
      </c>
      <c r="H4556" t="b">
        <v>0</v>
      </c>
      <c r="I4556" s="25" t="s">
        <v>6896</v>
      </c>
    </row>
    <row r="4557" spans="1:9" x14ac:dyDescent="0.3">
      <c r="A4557" s="25"/>
      <c r="B4557">
        <v>4555</v>
      </c>
      <c r="C4557" s="9" t="s">
        <v>1266</v>
      </c>
      <c r="D4557" s="25"/>
      <c r="E4557">
        <v>20</v>
      </c>
      <c r="F4557" s="25" t="str">
        <f>VLOOKUP(vAccountPlanning[[#This Row],[Type]],TableTypeAccount[],2)</f>
        <v>Income</v>
      </c>
      <c r="H4557" t="b">
        <v>0</v>
      </c>
      <c r="I4557" s="25" t="s">
        <v>6897</v>
      </c>
    </row>
    <row r="4558" spans="1:9" x14ac:dyDescent="0.3">
      <c r="A4558" s="25"/>
      <c r="B4558">
        <v>4556</v>
      </c>
      <c r="C4558" s="9" t="s">
        <v>1266</v>
      </c>
      <c r="D4558" s="25"/>
      <c r="E4558">
        <v>20</v>
      </c>
      <c r="F4558" s="25" t="str">
        <f>VLOOKUP(vAccountPlanning[[#This Row],[Type]],TableTypeAccount[],2)</f>
        <v>Income</v>
      </c>
      <c r="H4558" t="b">
        <v>0</v>
      </c>
      <c r="I4558" s="25" t="s">
        <v>6898</v>
      </c>
    </row>
    <row r="4559" spans="1:9" x14ac:dyDescent="0.3">
      <c r="A4559" s="25"/>
      <c r="B4559">
        <v>4557</v>
      </c>
      <c r="C4559" s="9" t="s">
        <v>1266</v>
      </c>
      <c r="D4559" s="25"/>
      <c r="E4559">
        <v>20</v>
      </c>
      <c r="F4559" s="25" t="str">
        <f>VLOOKUP(vAccountPlanning[[#This Row],[Type]],TableTypeAccount[],2)</f>
        <v>Income</v>
      </c>
      <c r="H4559" t="b">
        <v>0</v>
      </c>
      <c r="I4559" s="25" t="s">
        <v>6899</v>
      </c>
    </row>
    <row r="4560" spans="1:9" x14ac:dyDescent="0.3">
      <c r="A4560" s="25"/>
      <c r="B4560">
        <v>4558</v>
      </c>
      <c r="C4560" s="9" t="s">
        <v>1266</v>
      </c>
      <c r="D4560" s="25"/>
      <c r="E4560">
        <v>20</v>
      </c>
      <c r="F4560" s="25" t="str">
        <f>VLOOKUP(vAccountPlanning[[#This Row],[Type]],TableTypeAccount[],2)</f>
        <v>Income</v>
      </c>
      <c r="H4560" t="b">
        <v>0</v>
      </c>
      <c r="I4560" s="25" t="s">
        <v>6900</v>
      </c>
    </row>
    <row r="4561" spans="1:9" x14ac:dyDescent="0.3">
      <c r="A4561" s="25"/>
      <c r="B4561">
        <v>4559</v>
      </c>
      <c r="C4561" s="9" t="s">
        <v>1266</v>
      </c>
      <c r="D4561" s="25"/>
      <c r="E4561">
        <v>20</v>
      </c>
      <c r="F4561" s="25" t="str">
        <f>VLOOKUP(vAccountPlanning[[#This Row],[Type]],TableTypeAccount[],2)</f>
        <v>Income</v>
      </c>
      <c r="H4561" t="b">
        <v>0</v>
      </c>
      <c r="I4561" s="25" t="s">
        <v>6901</v>
      </c>
    </row>
    <row r="4562" spans="1:9" x14ac:dyDescent="0.3">
      <c r="A4562" s="25"/>
      <c r="B4562">
        <v>4560</v>
      </c>
      <c r="C4562" s="9" t="s">
        <v>1267</v>
      </c>
      <c r="D4562" s="25"/>
      <c r="E4562">
        <v>20</v>
      </c>
      <c r="F4562" s="25" t="str">
        <f>VLOOKUP(vAccountPlanning[[#This Row],[Type]],TableTypeAccount[],2)</f>
        <v>Income</v>
      </c>
      <c r="H4562" t="b">
        <v>0</v>
      </c>
      <c r="I4562" s="25" t="s">
        <v>6902</v>
      </c>
    </row>
    <row r="4563" spans="1:9" x14ac:dyDescent="0.3">
      <c r="A4563" s="25"/>
      <c r="B4563">
        <v>4561</v>
      </c>
      <c r="C4563" s="9" t="s">
        <v>1268</v>
      </c>
      <c r="D4563" s="25"/>
      <c r="E4563">
        <v>20</v>
      </c>
      <c r="F4563" s="25" t="str">
        <f>VLOOKUP(vAccountPlanning[[#This Row],[Type]],TableTypeAccount[],2)</f>
        <v>Income</v>
      </c>
      <c r="H4563" t="b">
        <v>0</v>
      </c>
      <c r="I4563" s="25" t="s">
        <v>6903</v>
      </c>
    </row>
    <row r="4564" spans="1:9" x14ac:dyDescent="0.3">
      <c r="A4564" s="25"/>
      <c r="B4564">
        <v>4562</v>
      </c>
      <c r="C4564" s="9" t="s">
        <v>1268</v>
      </c>
      <c r="D4564" s="25"/>
      <c r="E4564">
        <v>20</v>
      </c>
      <c r="F4564" s="25" t="str">
        <f>VLOOKUP(vAccountPlanning[[#This Row],[Type]],TableTypeAccount[],2)</f>
        <v>Income</v>
      </c>
      <c r="H4564" t="b">
        <v>0</v>
      </c>
      <c r="I4564" s="25" t="s">
        <v>6904</v>
      </c>
    </row>
    <row r="4565" spans="1:9" x14ac:dyDescent="0.3">
      <c r="A4565" s="25"/>
      <c r="B4565">
        <v>4563</v>
      </c>
      <c r="C4565" s="9" t="s">
        <v>1268</v>
      </c>
      <c r="D4565" s="25"/>
      <c r="E4565">
        <v>20</v>
      </c>
      <c r="F4565" s="25" t="str">
        <f>VLOOKUP(vAccountPlanning[[#This Row],[Type]],TableTypeAccount[],2)</f>
        <v>Income</v>
      </c>
      <c r="H4565" t="b">
        <v>0</v>
      </c>
      <c r="I4565" s="25" t="s">
        <v>6905</v>
      </c>
    </row>
    <row r="4566" spans="1:9" x14ac:dyDescent="0.3">
      <c r="A4566" s="25"/>
      <c r="B4566">
        <v>4564</v>
      </c>
      <c r="C4566" s="9" t="s">
        <v>1269</v>
      </c>
      <c r="D4566" s="25"/>
      <c r="E4566">
        <v>20</v>
      </c>
      <c r="F4566" s="25" t="str">
        <f>VLOOKUP(vAccountPlanning[[#This Row],[Type]],TableTypeAccount[],2)</f>
        <v>Income</v>
      </c>
      <c r="H4566" t="b">
        <v>0</v>
      </c>
      <c r="I4566" s="25" t="s">
        <v>6906</v>
      </c>
    </row>
    <row r="4567" spans="1:9" x14ac:dyDescent="0.3">
      <c r="A4567" s="25"/>
      <c r="B4567">
        <v>4565</v>
      </c>
      <c r="C4567" s="9" t="s">
        <v>1270</v>
      </c>
      <c r="D4567" s="25"/>
      <c r="E4567">
        <v>20</v>
      </c>
      <c r="F4567" s="25" t="str">
        <f>VLOOKUP(vAccountPlanning[[#This Row],[Type]],TableTypeAccount[],2)</f>
        <v>Income</v>
      </c>
      <c r="H4567" t="b">
        <v>0</v>
      </c>
      <c r="I4567" s="25" t="s">
        <v>6907</v>
      </c>
    </row>
    <row r="4568" spans="1:9" x14ac:dyDescent="0.3">
      <c r="A4568" s="25"/>
      <c r="B4568">
        <v>4566</v>
      </c>
      <c r="C4568" s="9" t="s">
        <v>1271</v>
      </c>
      <c r="D4568" s="25"/>
      <c r="E4568">
        <v>20</v>
      </c>
      <c r="F4568" s="25" t="str">
        <f>VLOOKUP(vAccountPlanning[[#This Row],[Type]],TableTypeAccount[],2)</f>
        <v>Income</v>
      </c>
      <c r="H4568" t="b">
        <v>0</v>
      </c>
      <c r="I4568" s="25" t="s">
        <v>6908</v>
      </c>
    </row>
    <row r="4569" spans="1:9" x14ac:dyDescent="0.3">
      <c r="A4569" s="25"/>
      <c r="B4569">
        <v>4567</v>
      </c>
      <c r="C4569" s="9" t="s">
        <v>1272</v>
      </c>
      <c r="D4569" s="25"/>
      <c r="E4569">
        <v>20</v>
      </c>
      <c r="F4569" s="25" t="str">
        <f>VLOOKUP(vAccountPlanning[[#This Row],[Type]],TableTypeAccount[],2)</f>
        <v>Income</v>
      </c>
      <c r="H4569" t="b">
        <v>0</v>
      </c>
      <c r="I4569" s="25" t="s">
        <v>6909</v>
      </c>
    </row>
    <row r="4570" spans="1:9" x14ac:dyDescent="0.3">
      <c r="A4570" s="25"/>
      <c r="B4570">
        <v>4568</v>
      </c>
      <c r="C4570" s="9" t="s">
        <v>1272</v>
      </c>
      <c r="D4570" s="25"/>
      <c r="E4570">
        <v>20</v>
      </c>
      <c r="F4570" s="25" t="str">
        <f>VLOOKUP(vAccountPlanning[[#This Row],[Type]],TableTypeAccount[],2)</f>
        <v>Income</v>
      </c>
      <c r="H4570" t="b">
        <v>0</v>
      </c>
      <c r="I4570" s="25" t="s">
        <v>6910</v>
      </c>
    </row>
    <row r="4571" spans="1:9" x14ac:dyDescent="0.3">
      <c r="A4571" s="25"/>
      <c r="B4571">
        <v>4569</v>
      </c>
      <c r="C4571" s="9" t="s">
        <v>1273</v>
      </c>
      <c r="D4571" s="25"/>
      <c r="E4571">
        <v>20</v>
      </c>
      <c r="F4571" s="25" t="str">
        <f>VLOOKUP(vAccountPlanning[[#This Row],[Type]],TableTypeAccount[],2)</f>
        <v>Income</v>
      </c>
      <c r="H4571" t="b">
        <v>0</v>
      </c>
      <c r="I4571" s="25" t="s">
        <v>6911</v>
      </c>
    </row>
    <row r="4572" spans="1:9" x14ac:dyDescent="0.3">
      <c r="A4572" s="25"/>
      <c r="B4572">
        <v>4570</v>
      </c>
      <c r="C4572" s="9" t="s">
        <v>1274</v>
      </c>
      <c r="D4572" s="25"/>
      <c r="E4572">
        <v>20</v>
      </c>
      <c r="F4572" s="25" t="str">
        <f>VLOOKUP(vAccountPlanning[[#This Row],[Type]],TableTypeAccount[],2)</f>
        <v>Income</v>
      </c>
      <c r="H4572" t="b">
        <v>0</v>
      </c>
      <c r="I4572" s="25" t="s">
        <v>6912</v>
      </c>
    </row>
    <row r="4573" spans="1:9" x14ac:dyDescent="0.3">
      <c r="A4573" s="25"/>
      <c r="B4573">
        <v>4571</v>
      </c>
      <c r="C4573" s="9" t="s">
        <v>1275</v>
      </c>
      <c r="D4573" s="25"/>
      <c r="E4573">
        <v>20</v>
      </c>
      <c r="F4573" s="25" t="str">
        <f>VLOOKUP(vAccountPlanning[[#This Row],[Type]],TableTypeAccount[],2)</f>
        <v>Income</v>
      </c>
      <c r="H4573" t="b">
        <v>0</v>
      </c>
      <c r="I4573" s="25" t="s">
        <v>6913</v>
      </c>
    </row>
    <row r="4574" spans="1:9" x14ac:dyDescent="0.3">
      <c r="A4574" s="25"/>
      <c r="B4574">
        <v>4572</v>
      </c>
      <c r="C4574" s="9" t="s">
        <v>1275</v>
      </c>
      <c r="D4574" s="25"/>
      <c r="E4574">
        <v>20</v>
      </c>
      <c r="F4574" s="25" t="str">
        <f>VLOOKUP(vAccountPlanning[[#This Row],[Type]],TableTypeAccount[],2)</f>
        <v>Income</v>
      </c>
      <c r="H4574" t="b">
        <v>0</v>
      </c>
      <c r="I4574" s="25" t="s">
        <v>6914</v>
      </c>
    </row>
    <row r="4575" spans="1:9" x14ac:dyDescent="0.3">
      <c r="A4575" s="25"/>
      <c r="B4575">
        <v>4573</v>
      </c>
      <c r="C4575" s="9" t="s">
        <v>1275</v>
      </c>
      <c r="D4575" s="25"/>
      <c r="E4575">
        <v>20</v>
      </c>
      <c r="F4575" s="25" t="str">
        <f>VLOOKUP(vAccountPlanning[[#This Row],[Type]],TableTypeAccount[],2)</f>
        <v>Income</v>
      </c>
      <c r="H4575" t="b">
        <v>0</v>
      </c>
      <c r="I4575" s="25" t="s">
        <v>6915</v>
      </c>
    </row>
    <row r="4576" spans="1:9" x14ac:dyDescent="0.3">
      <c r="A4576" s="25"/>
      <c r="B4576">
        <v>4574</v>
      </c>
      <c r="C4576" s="9" t="s">
        <v>1274</v>
      </c>
      <c r="D4576" s="25"/>
      <c r="E4576">
        <v>20</v>
      </c>
      <c r="F4576" s="25" t="str">
        <f>VLOOKUP(vAccountPlanning[[#This Row],[Type]],TableTypeAccount[],2)</f>
        <v>Income</v>
      </c>
      <c r="H4576" t="b">
        <v>0</v>
      </c>
      <c r="I4576" s="25" t="s">
        <v>6916</v>
      </c>
    </row>
    <row r="4577" spans="1:9" x14ac:dyDescent="0.3">
      <c r="A4577" s="25"/>
      <c r="B4577">
        <v>4575</v>
      </c>
      <c r="C4577" s="9" t="s">
        <v>1274</v>
      </c>
      <c r="D4577" s="25"/>
      <c r="E4577">
        <v>20</v>
      </c>
      <c r="F4577" s="25" t="str">
        <f>VLOOKUP(vAccountPlanning[[#This Row],[Type]],TableTypeAccount[],2)</f>
        <v>Income</v>
      </c>
      <c r="H4577" t="b">
        <v>0</v>
      </c>
      <c r="I4577" s="25" t="s">
        <v>6917</v>
      </c>
    </row>
    <row r="4578" spans="1:9" x14ac:dyDescent="0.3">
      <c r="A4578" s="25"/>
      <c r="B4578">
        <v>4576</v>
      </c>
      <c r="C4578" s="9" t="s">
        <v>1274</v>
      </c>
      <c r="D4578" s="25"/>
      <c r="E4578">
        <v>20</v>
      </c>
      <c r="F4578" s="25" t="str">
        <f>VLOOKUP(vAccountPlanning[[#This Row],[Type]],TableTypeAccount[],2)</f>
        <v>Income</v>
      </c>
      <c r="H4578" t="b">
        <v>0</v>
      </c>
      <c r="I4578" s="25" t="s">
        <v>6918</v>
      </c>
    </row>
    <row r="4579" spans="1:9" x14ac:dyDescent="0.3">
      <c r="A4579" s="25"/>
      <c r="B4579">
        <v>4577</v>
      </c>
      <c r="C4579" s="9" t="s">
        <v>1276</v>
      </c>
      <c r="D4579" s="25"/>
      <c r="E4579">
        <v>20</v>
      </c>
      <c r="F4579" s="25" t="str">
        <f>VLOOKUP(vAccountPlanning[[#This Row],[Type]],TableTypeAccount[],2)</f>
        <v>Income</v>
      </c>
      <c r="H4579" t="b">
        <v>0</v>
      </c>
      <c r="I4579" s="25" t="s">
        <v>6919</v>
      </c>
    </row>
    <row r="4580" spans="1:9" x14ac:dyDescent="0.3">
      <c r="A4580" s="25"/>
      <c r="B4580">
        <v>4578</v>
      </c>
      <c r="C4580" s="9" t="s">
        <v>1276</v>
      </c>
      <c r="D4580" s="25"/>
      <c r="E4580">
        <v>20</v>
      </c>
      <c r="F4580" s="25" t="str">
        <f>VLOOKUP(vAccountPlanning[[#This Row],[Type]],TableTypeAccount[],2)</f>
        <v>Income</v>
      </c>
      <c r="H4580" t="b">
        <v>0</v>
      </c>
      <c r="I4580" s="25" t="s">
        <v>6920</v>
      </c>
    </row>
    <row r="4581" spans="1:9" x14ac:dyDescent="0.3">
      <c r="A4581" s="25"/>
      <c r="B4581">
        <v>4579</v>
      </c>
      <c r="C4581" s="9" t="s">
        <v>1274</v>
      </c>
      <c r="D4581" s="25"/>
      <c r="E4581">
        <v>20</v>
      </c>
      <c r="F4581" s="25" t="str">
        <f>VLOOKUP(vAccountPlanning[[#This Row],[Type]],TableTypeAccount[],2)</f>
        <v>Income</v>
      </c>
      <c r="H4581" t="b">
        <v>0</v>
      </c>
      <c r="I4581" s="25" t="s">
        <v>6921</v>
      </c>
    </row>
    <row r="4582" spans="1:9" x14ac:dyDescent="0.3">
      <c r="A4582" s="25"/>
      <c r="B4582">
        <v>4580</v>
      </c>
      <c r="C4582" s="9" t="s">
        <v>1277</v>
      </c>
      <c r="D4582" s="25"/>
      <c r="E4582">
        <v>20</v>
      </c>
      <c r="F4582" s="25" t="str">
        <f>VLOOKUP(vAccountPlanning[[#This Row],[Type]],TableTypeAccount[],2)</f>
        <v>Income</v>
      </c>
      <c r="H4582" t="b">
        <v>0</v>
      </c>
      <c r="I4582" s="25" t="s">
        <v>6922</v>
      </c>
    </row>
    <row r="4583" spans="1:9" x14ac:dyDescent="0.3">
      <c r="A4583" s="25"/>
      <c r="B4583">
        <v>4581</v>
      </c>
      <c r="C4583" s="9" t="s">
        <v>1278</v>
      </c>
      <c r="D4583" s="25"/>
      <c r="E4583">
        <v>20</v>
      </c>
      <c r="F4583" s="25" t="str">
        <f>VLOOKUP(vAccountPlanning[[#This Row],[Type]],TableTypeAccount[],2)</f>
        <v>Income</v>
      </c>
      <c r="H4583" t="b">
        <v>0</v>
      </c>
      <c r="I4583" s="25" t="s">
        <v>6923</v>
      </c>
    </row>
    <row r="4584" spans="1:9" x14ac:dyDescent="0.3">
      <c r="A4584" s="25"/>
      <c r="B4584">
        <v>4582</v>
      </c>
      <c r="C4584" s="9" t="s">
        <v>1279</v>
      </c>
      <c r="D4584" s="25"/>
      <c r="E4584">
        <v>20</v>
      </c>
      <c r="F4584" s="25" t="str">
        <f>VLOOKUP(vAccountPlanning[[#This Row],[Type]],TableTypeAccount[],2)</f>
        <v>Income</v>
      </c>
      <c r="H4584" t="b">
        <v>0</v>
      </c>
      <c r="I4584" s="25" t="s">
        <v>6924</v>
      </c>
    </row>
    <row r="4585" spans="1:9" x14ac:dyDescent="0.3">
      <c r="A4585" s="25"/>
      <c r="B4585">
        <v>4583</v>
      </c>
      <c r="C4585" s="9" t="s">
        <v>1279</v>
      </c>
      <c r="D4585" s="25"/>
      <c r="E4585">
        <v>20</v>
      </c>
      <c r="F4585" s="25" t="str">
        <f>VLOOKUP(vAccountPlanning[[#This Row],[Type]],TableTypeAccount[],2)</f>
        <v>Income</v>
      </c>
      <c r="H4585" t="b">
        <v>0</v>
      </c>
      <c r="I4585" s="25" t="s">
        <v>6925</v>
      </c>
    </row>
    <row r="4586" spans="1:9" x14ac:dyDescent="0.3">
      <c r="A4586" s="25"/>
      <c r="B4586">
        <v>4584</v>
      </c>
      <c r="C4586" s="9" t="s">
        <v>1279</v>
      </c>
      <c r="D4586" s="25"/>
      <c r="E4586">
        <v>20</v>
      </c>
      <c r="F4586" s="25" t="str">
        <f>VLOOKUP(vAccountPlanning[[#This Row],[Type]],TableTypeAccount[],2)</f>
        <v>Income</v>
      </c>
      <c r="H4586" t="b">
        <v>0</v>
      </c>
      <c r="I4586" s="25" t="s">
        <v>6926</v>
      </c>
    </row>
    <row r="4587" spans="1:9" x14ac:dyDescent="0.3">
      <c r="A4587" s="25"/>
      <c r="B4587">
        <v>4585</v>
      </c>
      <c r="C4587" s="9" t="s">
        <v>1279</v>
      </c>
      <c r="D4587" s="25"/>
      <c r="E4587">
        <v>20</v>
      </c>
      <c r="F4587" s="25" t="str">
        <f>VLOOKUP(vAccountPlanning[[#This Row],[Type]],TableTypeAccount[],2)</f>
        <v>Income</v>
      </c>
      <c r="H4587" t="b">
        <v>0</v>
      </c>
      <c r="I4587" s="25" t="s">
        <v>6927</v>
      </c>
    </row>
    <row r="4588" spans="1:9" x14ac:dyDescent="0.3">
      <c r="A4588" s="25"/>
      <c r="B4588">
        <v>4586</v>
      </c>
      <c r="C4588" s="9" t="s">
        <v>1279</v>
      </c>
      <c r="D4588" s="25"/>
      <c r="E4588">
        <v>20</v>
      </c>
      <c r="F4588" s="25" t="str">
        <f>VLOOKUP(vAccountPlanning[[#This Row],[Type]],TableTypeAccount[],2)</f>
        <v>Income</v>
      </c>
      <c r="H4588" t="b">
        <v>0</v>
      </c>
      <c r="I4588" s="25" t="s">
        <v>6928</v>
      </c>
    </row>
    <row r="4589" spans="1:9" x14ac:dyDescent="0.3">
      <c r="A4589" s="25"/>
      <c r="B4589">
        <v>4587</v>
      </c>
      <c r="C4589" s="9" t="s">
        <v>1279</v>
      </c>
      <c r="D4589" s="25"/>
      <c r="E4589">
        <v>20</v>
      </c>
      <c r="F4589" s="25" t="str">
        <f>VLOOKUP(vAccountPlanning[[#This Row],[Type]],TableTypeAccount[],2)</f>
        <v>Income</v>
      </c>
      <c r="H4589" t="b">
        <v>0</v>
      </c>
      <c r="I4589" s="25" t="s">
        <v>6929</v>
      </c>
    </row>
    <row r="4590" spans="1:9" x14ac:dyDescent="0.3">
      <c r="A4590" s="25"/>
      <c r="B4590">
        <v>4588</v>
      </c>
      <c r="C4590" s="9" t="s">
        <v>1279</v>
      </c>
      <c r="D4590" s="25"/>
      <c r="E4590">
        <v>20</v>
      </c>
      <c r="F4590" s="25" t="str">
        <f>VLOOKUP(vAccountPlanning[[#This Row],[Type]],TableTypeAccount[],2)</f>
        <v>Income</v>
      </c>
      <c r="H4590" t="b">
        <v>0</v>
      </c>
      <c r="I4590" s="25" t="s">
        <v>6930</v>
      </c>
    </row>
    <row r="4591" spans="1:9" x14ac:dyDescent="0.3">
      <c r="A4591" s="25"/>
      <c r="B4591">
        <v>4589</v>
      </c>
      <c r="C4591" s="9" t="s">
        <v>1280</v>
      </c>
      <c r="D4591" s="25"/>
      <c r="E4591">
        <v>20</v>
      </c>
      <c r="F4591" s="25" t="str">
        <f>VLOOKUP(vAccountPlanning[[#This Row],[Type]],TableTypeAccount[],2)</f>
        <v>Income</v>
      </c>
      <c r="H4591" t="b">
        <v>0</v>
      </c>
      <c r="I4591" s="25" t="s">
        <v>6931</v>
      </c>
    </row>
    <row r="4592" spans="1:9" x14ac:dyDescent="0.3">
      <c r="A4592" s="25"/>
      <c r="B4592">
        <v>4590</v>
      </c>
      <c r="C4592" s="9" t="s">
        <v>1280</v>
      </c>
      <c r="D4592" s="25"/>
      <c r="E4592">
        <v>20</v>
      </c>
      <c r="F4592" s="25" t="str">
        <f>VLOOKUP(vAccountPlanning[[#This Row],[Type]],TableTypeAccount[],2)</f>
        <v>Income</v>
      </c>
      <c r="H4592" t="b">
        <v>0</v>
      </c>
      <c r="I4592" s="25" t="s">
        <v>6932</v>
      </c>
    </row>
    <row r="4593" spans="1:9" x14ac:dyDescent="0.3">
      <c r="A4593" s="25"/>
      <c r="B4593">
        <v>4591</v>
      </c>
      <c r="C4593" s="9" t="s">
        <v>1280</v>
      </c>
      <c r="D4593" s="25"/>
      <c r="E4593">
        <v>20</v>
      </c>
      <c r="F4593" s="25" t="str">
        <f>VLOOKUP(vAccountPlanning[[#This Row],[Type]],TableTypeAccount[],2)</f>
        <v>Income</v>
      </c>
      <c r="H4593" t="b">
        <v>0</v>
      </c>
      <c r="I4593" s="25" t="s">
        <v>6933</v>
      </c>
    </row>
    <row r="4594" spans="1:9" x14ac:dyDescent="0.3">
      <c r="A4594" s="25"/>
      <c r="B4594">
        <v>4592</v>
      </c>
      <c r="C4594" s="9" t="s">
        <v>1280</v>
      </c>
      <c r="D4594" s="25"/>
      <c r="E4594">
        <v>20</v>
      </c>
      <c r="F4594" s="25" t="str">
        <f>VLOOKUP(vAccountPlanning[[#This Row],[Type]],TableTypeAccount[],2)</f>
        <v>Income</v>
      </c>
      <c r="H4594" t="b">
        <v>0</v>
      </c>
      <c r="I4594" s="25" t="s">
        <v>6934</v>
      </c>
    </row>
    <row r="4595" spans="1:9" x14ac:dyDescent="0.3">
      <c r="A4595" s="25"/>
      <c r="B4595">
        <v>4593</v>
      </c>
      <c r="C4595" s="9" t="s">
        <v>1280</v>
      </c>
      <c r="D4595" s="25"/>
      <c r="E4595">
        <v>20</v>
      </c>
      <c r="F4595" s="25" t="str">
        <f>VLOOKUP(vAccountPlanning[[#This Row],[Type]],TableTypeAccount[],2)</f>
        <v>Income</v>
      </c>
      <c r="H4595" t="b">
        <v>0</v>
      </c>
      <c r="I4595" s="25" t="s">
        <v>6935</v>
      </c>
    </row>
    <row r="4596" spans="1:9" x14ac:dyDescent="0.3">
      <c r="A4596" s="25"/>
      <c r="B4596">
        <v>4594</v>
      </c>
      <c r="C4596" s="9" t="s">
        <v>1280</v>
      </c>
      <c r="D4596" s="25"/>
      <c r="E4596">
        <v>20</v>
      </c>
      <c r="F4596" s="25" t="str">
        <f>VLOOKUP(vAccountPlanning[[#This Row],[Type]],TableTypeAccount[],2)</f>
        <v>Income</v>
      </c>
      <c r="H4596" t="b">
        <v>0</v>
      </c>
      <c r="I4596" s="25" t="s">
        <v>6936</v>
      </c>
    </row>
    <row r="4597" spans="1:9" x14ac:dyDescent="0.3">
      <c r="A4597" s="25"/>
      <c r="B4597">
        <v>4595</v>
      </c>
      <c r="C4597" s="9" t="s">
        <v>1280</v>
      </c>
      <c r="D4597" s="25"/>
      <c r="E4597">
        <v>20</v>
      </c>
      <c r="F4597" s="25" t="str">
        <f>VLOOKUP(vAccountPlanning[[#This Row],[Type]],TableTypeAccount[],2)</f>
        <v>Income</v>
      </c>
      <c r="H4597" t="b">
        <v>0</v>
      </c>
      <c r="I4597" s="25" t="s">
        <v>6937</v>
      </c>
    </row>
    <row r="4598" spans="1:9" x14ac:dyDescent="0.3">
      <c r="A4598" s="25"/>
      <c r="B4598">
        <v>4596</v>
      </c>
      <c r="C4598" s="9" t="s">
        <v>1280</v>
      </c>
      <c r="D4598" s="25"/>
      <c r="E4598">
        <v>20</v>
      </c>
      <c r="F4598" s="25" t="str">
        <f>VLOOKUP(vAccountPlanning[[#This Row],[Type]],TableTypeAccount[],2)</f>
        <v>Income</v>
      </c>
      <c r="H4598" t="b">
        <v>0</v>
      </c>
      <c r="I4598" s="25" t="s">
        <v>6938</v>
      </c>
    </row>
    <row r="4599" spans="1:9" x14ac:dyDescent="0.3">
      <c r="A4599" s="25"/>
      <c r="B4599">
        <v>4597</v>
      </c>
      <c r="C4599" s="9" t="s">
        <v>1280</v>
      </c>
      <c r="D4599" s="25"/>
      <c r="E4599">
        <v>20</v>
      </c>
      <c r="F4599" s="25" t="str">
        <f>VLOOKUP(vAccountPlanning[[#This Row],[Type]],TableTypeAccount[],2)</f>
        <v>Income</v>
      </c>
      <c r="H4599" t="b">
        <v>0</v>
      </c>
      <c r="I4599" s="25" t="s">
        <v>6939</v>
      </c>
    </row>
    <row r="4600" spans="1:9" x14ac:dyDescent="0.3">
      <c r="A4600" s="25"/>
      <c r="B4600">
        <v>4598</v>
      </c>
      <c r="C4600" s="9" t="s">
        <v>1280</v>
      </c>
      <c r="D4600" s="25"/>
      <c r="E4600">
        <v>20</v>
      </c>
      <c r="F4600" s="25" t="str">
        <f>VLOOKUP(vAccountPlanning[[#This Row],[Type]],TableTypeAccount[],2)</f>
        <v>Income</v>
      </c>
      <c r="H4600" t="b">
        <v>0</v>
      </c>
      <c r="I4600" s="25" t="s">
        <v>6940</v>
      </c>
    </row>
    <row r="4601" spans="1:9" x14ac:dyDescent="0.3">
      <c r="A4601" s="25"/>
      <c r="B4601">
        <v>4599</v>
      </c>
      <c r="C4601" s="9" t="s">
        <v>1280</v>
      </c>
      <c r="D4601" s="25"/>
      <c r="E4601">
        <v>20</v>
      </c>
      <c r="F4601" s="25" t="str">
        <f>VLOOKUP(vAccountPlanning[[#This Row],[Type]],TableTypeAccount[],2)</f>
        <v>Income</v>
      </c>
      <c r="H4601" t="b">
        <v>0</v>
      </c>
      <c r="I4601" s="25" t="s">
        <v>6941</v>
      </c>
    </row>
    <row r="4602" spans="1:9" x14ac:dyDescent="0.3">
      <c r="A4602" s="25"/>
      <c r="B4602">
        <v>4600</v>
      </c>
      <c r="C4602" s="9" t="s">
        <v>1281</v>
      </c>
      <c r="D4602" s="25"/>
      <c r="E4602">
        <v>20</v>
      </c>
      <c r="F4602" s="25" t="str">
        <f>VLOOKUP(vAccountPlanning[[#This Row],[Type]],TableTypeAccount[],2)</f>
        <v>Income</v>
      </c>
      <c r="H4602" t="b">
        <v>0</v>
      </c>
      <c r="I4602" s="25" t="s">
        <v>6942</v>
      </c>
    </row>
    <row r="4603" spans="1:9" x14ac:dyDescent="0.3">
      <c r="A4603" s="25"/>
      <c r="B4603">
        <v>4601</v>
      </c>
      <c r="C4603" s="9" t="s">
        <v>1281</v>
      </c>
      <c r="D4603" s="25"/>
      <c r="E4603">
        <v>20</v>
      </c>
      <c r="F4603" s="25" t="str">
        <f>VLOOKUP(vAccountPlanning[[#This Row],[Type]],TableTypeAccount[],2)</f>
        <v>Income</v>
      </c>
      <c r="H4603" t="b">
        <v>0</v>
      </c>
      <c r="I4603" s="25" t="s">
        <v>6943</v>
      </c>
    </row>
    <row r="4604" spans="1:9" x14ac:dyDescent="0.3">
      <c r="A4604" s="25"/>
      <c r="B4604">
        <v>4602</v>
      </c>
      <c r="C4604" s="9" t="s">
        <v>1281</v>
      </c>
      <c r="D4604" s="25"/>
      <c r="E4604">
        <v>20</v>
      </c>
      <c r="F4604" s="25" t="str">
        <f>VLOOKUP(vAccountPlanning[[#This Row],[Type]],TableTypeAccount[],2)</f>
        <v>Income</v>
      </c>
      <c r="H4604" t="b">
        <v>0</v>
      </c>
      <c r="I4604" s="25" t="s">
        <v>6944</v>
      </c>
    </row>
    <row r="4605" spans="1:9" x14ac:dyDescent="0.3">
      <c r="A4605" s="25"/>
      <c r="B4605">
        <v>4603</v>
      </c>
      <c r="C4605" s="9" t="s">
        <v>1281</v>
      </c>
      <c r="D4605" s="25"/>
      <c r="E4605">
        <v>20</v>
      </c>
      <c r="F4605" s="25" t="str">
        <f>VLOOKUP(vAccountPlanning[[#This Row],[Type]],TableTypeAccount[],2)</f>
        <v>Income</v>
      </c>
      <c r="H4605" t="b">
        <v>0</v>
      </c>
      <c r="I4605" s="25" t="s">
        <v>6945</v>
      </c>
    </row>
    <row r="4606" spans="1:9" x14ac:dyDescent="0.3">
      <c r="A4606" s="25"/>
      <c r="B4606">
        <v>4604</v>
      </c>
      <c r="C4606" s="9" t="s">
        <v>1281</v>
      </c>
      <c r="D4606" s="25"/>
      <c r="E4606">
        <v>20</v>
      </c>
      <c r="F4606" s="25" t="str">
        <f>VLOOKUP(vAccountPlanning[[#This Row],[Type]],TableTypeAccount[],2)</f>
        <v>Income</v>
      </c>
      <c r="H4606" t="b">
        <v>0</v>
      </c>
      <c r="I4606" s="25" t="s">
        <v>6946</v>
      </c>
    </row>
    <row r="4607" spans="1:9" x14ac:dyDescent="0.3">
      <c r="A4607" s="25"/>
      <c r="B4607">
        <v>4605</v>
      </c>
      <c r="C4607" s="9" t="s">
        <v>1282</v>
      </c>
      <c r="D4607" s="25"/>
      <c r="E4607">
        <v>20</v>
      </c>
      <c r="F4607" s="25" t="str">
        <f>VLOOKUP(vAccountPlanning[[#This Row],[Type]],TableTypeAccount[],2)</f>
        <v>Income</v>
      </c>
      <c r="H4607" t="b">
        <v>0</v>
      </c>
      <c r="I4607" s="25" t="s">
        <v>6947</v>
      </c>
    </row>
    <row r="4608" spans="1:9" x14ac:dyDescent="0.3">
      <c r="A4608" s="25"/>
      <c r="B4608">
        <v>4606</v>
      </c>
      <c r="C4608" s="9" t="s">
        <v>1282</v>
      </c>
      <c r="D4608" s="25"/>
      <c r="E4608">
        <v>20</v>
      </c>
      <c r="F4608" s="25" t="str">
        <f>VLOOKUP(vAccountPlanning[[#This Row],[Type]],TableTypeAccount[],2)</f>
        <v>Income</v>
      </c>
      <c r="H4608" t="b">
        <v>0</v>
      </c>
      <c r="I4608" s="25" t="s">
        <v>6948</v>
      </c>
    </row>
    <row r="4609" spans="1:9" x14ac:dyDescent="0.3">
      <c r="A4609" s="25"/>
      <c r="B4609">
        <v>4607</v>
      </c>
      <c r="C4609" s="9" t="s">
        <v>1282</v>
      </c>
      <c r="D4609" s="25"/>
      <c r="E4609">
        <v>20</v>
      </c>
      <c r="F4609" s="25" t="str">
        <f>VLOOKUP(vAccountPlanning[[#This Row],[Type]],TableTypeAccount[],2)</f>
        <v>Income</v>
      </c>
      <c r="H4609" t="b">
        <v>0</v>
      </c>
      <c r="I4609" s="25" t="s">
        <v>6949</v>
      </c>
    </row>
    <row r="4610" spans="1:9" x14ac:dyDescent="0.3">
      <c r="A4610" s="25"/>
      <c r="B4610">
        <v>4608</v>
      </c>
      <c r="C4610" s="9" t="s">
        <v>1283</v>
      </c>
      <c r="D4610" s="25"/>
      <c r="E4610">
        <v>20</v>
      </c>
      <c r="F4610" s="25" t="str">
        <f>VLOOKUP(vAccountPlanning[[#This Row],[Type]],TableTypeAccount[],2)</f>
        <v>Income</v>
      </c>
      <c r="H4610" t="b">
        <v>0</v>
      </c>
      <c r="I4610" s="25" t="s">
        <v>6950</v>
      </c>
    </row>
    <row r="4611" spans="1:9" x14ac:dyDescent="0.3">
      <c r="A4611" s="25"/>
      <c r="B4611">
        <v>4609</v>
      </c>
      <c r="C4611" s="9" t="s">
        <v>1283</v>
      </c>
      <c r="D4611" s="25"/>
      <c r="E4611">
        <v>20</v>
      </c>
      <c r="F4611" s="25" t="str">
        <f>VLOOKUP(vAccountPlanning[[#This Row],[Type]],TableTypeAccount[],2)</f>
        <v>Income</v>
      </c>
      <c r="H4611" t="b">
        <v>0</v>
      </c>
      <c r="I4611" s="25" t="s">
        <v>6951</v>
      </c>
    </row>
    <row r="4612" spans="1:9" x14ac:dyDescent="0.3">
      <c r="A4612" s="25"/>
      <c r="B4612">
        <v>4610</v>
      </c>
      <c r="C4612" s="9" t="s">
        <v>1284</v>
      </c>
      <c r="D4612" s="25"/>
      <c r="E4612">
        <v>20</v>
      </c>
      <c r="F4612" s="25" t="str">
        <f>VLOOKUP(vAccountPlanning[[#This Row],[Type]],TableTypeAccount[],2)</f>
        <v>Income</v>
      </c>
      <c r="H4612" t="b">
        <v>0</v>
      </c>
      <c r="I4612" s="25" t="s">
        <v>6952</v>
      </c>
    </row>
    <row r="4613" spans="1:9" x14ac:dyDescent="0.3">
      <c r="A4613" s="25"/>
      <c r="B4613">
        <v>4611</v>
      </c>
      <c r="C4613" s="9" t="s">
        <v>1284</v>
      </c>
      <c r="D4613" s="25"/>
      <c r="E4613">
        <v>20</v>
      </c>
      <c r="F4613" s="25" t="str">
        <f>VLOOKUP(vAccountPlanning[[#This Row],[Type]],TableTypeAccount[],2)</f>
        <v>Income</v>
      </c>
      <c r="H4613" t="b">
        <v>0</v>
      </c>
      <c r="I4613" s="25" t="s">
        <v>6953</v>
      </c>
    </row>
    <row r="4614" spans="1:9" x14ac:dyDescent="0.3">
      <c r="A4614" s="25"/>
      <c r="B4614">
        <v>4612</v>
      </c>
      <c r="C4614" s="9" t="s">
        <v>1284</v>
      </c>
      <c r="D4614" s="25"/>
      <c r="E4614">
        <v>20</v>
      </c>
      <c r="F4614" s="25" t="str">
        <f>VLOOKUP(vAccountPlanning[[#This Row],[Type]],TableTypeAccount[],2)</f>
        <v>Income</v>
      </c>
      <c r="H4614" t="b">
        <v>0</v>
      </c>
      <c r="I4614" s="25" t="s">
        <v>6954</v>
      </c>
    </row>
    <row r="4615" spans="1:9" x14ac:dyDescent="0.3">
      <c r="A4615" s="25"/>
      <c r="B4615">
        <v>4613</v>
      </c>
      <c r="C4615" s="9" t="s">
        <v>1284</v>
      </c>
      <c r="D4615" s="25"/>
      <c r="E4615">
        <v>20</v>
      </c>
      <c r="F4615" s="25" t="str">
        <f>VLOOKUP(vAccountPlanning[[#This Row],[Type]],TableTypeAccount[],2)</f>
        <v>Income</v>
      </c>
      <c r="H4615" t="b">
        <v>0</v>
      </c>
      <c r="I4615" s="25" t="s">
        <v>6955</v>
      </c>
    </row>
    <row r="4616" spans="1:9" x14ac:dyDescent="0.3">
      <c r="A4616" s="25"/>
      <c r="B4616">
        <v>4614</v>
      </c>
      <c r="C4616" s="9" t="s">
        <v>1284</v>
      </c>
      <c r="D4616" s="25"/>
      <c r="E4616">
        <v>20</v>
      </c>
      <c r="F4616" s="25" t="str">
        <f>VLOOKUP(vAccountPlanning[[#This Row],[Type]],TableTypeAccount[],2)</f>
        <v>Income</v>
      </c>
      <c r="H4616" t="b">
        <v>0</v>
      </c>
      <c r="I4616" s="25" t="s">
        <v>6956</v>
      </c>
    </row>
    <row r="4617" spans="1:9" x14ac:dyDescent="0.3">
      <c r="A4617" s="25"/>
      <c r="B4617">
        <v>4615</v>
      </c>
      <c r="C4617" s="9" t="s">
        <v>1284</v>
      </c>
      <c r="D4617" s="25"/>
      <c r="E4617">
        <v>20</v>
      </c>
      <c r="F4617" s="25" t="str">
        <f>VLOOKUP(vAccountPlanning[[#This Row],[Type]],TableTypeAccount[],2)</f>
        <v>Income</v>
      </c>
      <c r="H4617" t="b">
        <v>0</v>
      </c>
      <c r="I4617" s="25" t="s">
        <v>6957</v>
      </c>
    </row>
    <row r="4618" spans="1:9" x14ac:dyDescent="0.3">
      <c r="A4618" s="25"/>
      <c r="B4618">
        <v>4616</v>
      </c>
      <c r="C4618" s="9" t="s">
        <v>1284</v>
      </c>
      <c r="D4618" s="25"/>
      <c r="E4618">
        <v>20</v>
      </c>
      <c r="F4618" s="25" t="str">
        <f>VLOOKUP(vAccountPlanning[[#This Row],[Type]],TableTypeAccount[],2)</f>
        <v>Income</v>
      </c>
      <c r="H4618" t="b">
        <v>0</v>
      </c>
      <c r="I4618" s="25" t="s">
        <v>6958</v>
      </c>
    </row>
    <row r="4619" spans="1:9" x14ac:dyDescent="0.3">
      <c r="A4619" s="25"/>
      <c r="B4619">
        <v>4617</v>
      </c>
      <c r="C4619" s="9" t="s">
        <v>1285</v>
      </c>
      <c r="D4619" s="25"/>
      <c r="E4619">
        <v>20</v>
      </c>
      <c r="F4619" s="25" t="str">
        <f>VLOOKUP(vAccountPlanning[[#This Row],[Type]],TableTypeAccount[],2)</f>
        <v>Income</v>
      </c>
      <c r="H4619" t="b">
        <v>0</v>
      </c>
      <c r="I4619" s="25" t="s">
        <v>6959</v>
      </c>
    </row>
    <row r="4620" spans="1:9" x14ac:dyDescent="0.3">
      <c r="A4620" s="25"/>
      <c r="B4620">
        <v>4618</v>
      </c>
      <c r="C4620" s="9" t="s">
        <v>1285</v>
      </c>
      <c r="D4620" s="25"/>
      <c r="E4620">
        <v>20</v>
      </c>
      <c r="F4620" s="25" t="str">
        <f>VLOOKUP(vAccountPlanning[[#This Row],[Type]],TableTypeAccount[],2)</f>
        <v>Income</v>
      </c>
      <c r="H4620" t="b">
        <v>0</v>
      </c>
      <c r="I4620" s="25" t="s">
        <v>6960</v>
      </c>
    </row>
    <row r="4621" spans="1:9" x14ac:dyDescent="0.3">
      <c r="A4621" s="25"/>
      <c r="B4621">
        <v>4619</v>
      </c>
      <c r="C4621" s="9" t="s">
        <v>1284</v>
      </c>
      <c r="D4621" s="25"/>
      <c r="E4621">
        <v>20</v>
      </c>
      <c r="F4621" s="25" t="str">
        <f>VLOOKUP(vAccountPlanning[[#This Row],[Type]],TableTypeAccount[],2)</f>
        <v>Income</v>
      </c>
      <c r="H4621" t="b">
        <v>0</v>
      </c>
      <c r="I4621" s="25" t="s">
        <v>6961</v>
      </c>
    </row>
    <row r="4622" spans="1:9" x14ac:dyDescent="0.3">
      <c r="A4622" s="25"/>
      <c r="B4622">
        <v>4620</v>
      </c>
      <c r="C4622" s="9" t="s">
        <v>1284</v>
      </c>
      <c r="D4622" s="25"/>
      <c r="E4622">
        <v>20</v>
      </c>
      <c r="F4622" s="25" t="str">
        <f>VLOOKUP(vAccountPlanning[[#This Row],[Type]],TableTypeAccount[],2)</f>
        <v>Income</v>
      </c>
      <c r="H4622" t="b">
        <v>0</v>
      </c>
      <c r="I4622" s="25" t="s">
        <v>6962</v>
      </c>
    </row>
    <row r="4623" spans="1:9" x14ac:dyDescent="0.3">
      <c r="A4623" s="25"/>
      <c r="B4623">
        <v>4621</v>
      </c>
      <c r="C4623" s="9" t="s">
        <v>1284</v>
      </c>
      <c r="D4623" s="25"/>
      <c r="E4623">
        <v>20</v>
      </c>
      <c r="F4623" s="25" t="str">
        <f>VLOOKUP(vAccountPlanning[[#This Row],[Type]],TableTypeAccount[],2)</f>
        <v>Income</v>
      </c>
      <c r="H4623" t="b">
        <v>0</v>
      </c>
      <c r="I4623" s="25" t="s">
        <v>6963</v>
      </c>
    </row>
    <row r="4624" spans="1:9" x14ac:dyDescent="0.3">
      <c r="A4624" s="25"/>
      <c r="B4624">
        <v>4622</v>
      </c>
      <c r="C4624" s="9" t="s">
        <v>1284</v>
      </c>
      <c r="D4624" s="25"/>
      <c r="E4624">
        <v>20</v>
      </c>
      <c r="F4624" s="25" t="str">
        <f>VLOOKUP(vAccountPlanning[[#This Row],[Type]],TableTypeAccount[],2)</f>
        <v>Income</v>
      </c>
      <c r="H4624" t="b">
        <v>0</v>
      </c>
      <c r="I4624" s="25" t="s">
        <v>6964</v>
      </c>
    </row>
    <row r="4625" spans="1:9" x14ac:dyDescent="0.3">
      <c r="A4625" s="25"/>
      <c r="B4625">
        <v>4623</v>
      </c>
      <c r="C4625" s="9" t="s">
        <v>1284</v>
      </c>
      <c r="D4625" s="25"/>
      <c r="E4625">
        <v>20</v>
      </c>
      <c r="F4625" s="25" t="str">
        <f>VLOOKUP(vAccountPlanning[[#This Row],[Type]],TableTypeAccount[],2)</f>
        <v>Income</v>
      </c>
      <c r="H4625" t="b">
        <v>0</v>
      </c>
      <c r="I4625" s="25" t="s">
        <v>6965</v>
      </c>
    </row>
    <row r="4626" spans="1:9" x14ac:dyDescent="0.3">
      <c r="A4626" s="25"/>
      <c r="B4626">
        <v>4624</v>
      </c>
      <c r="C4626" s="9" t="s">
        <v>1284</v>
      </c>
      <c r="D4626" s="25"/>
      <c r="E4626">
        <v>20</v>
      </c>
      <c r="F4626" s="25" t="str">
        <f>VLOOKUP(vAccountPlanning[[#This Row],[Type]],TableTypeAccount[],2)</f>
        <v>Income</v>
      </c>
      <c r="H4626" t="b">
        <v>0</v>
      </c>
      <c r="I4626" s="25" t="s">
        <v>6966</v>
      </c>
    </row>
    <row r="4627" spans="1:9" x14ac:dyDescent="0.3">
      <c r="A4627" s="25"/>
      <c r="B4627">
        <v>4625</v>
      </c>
      <c r="C4627" s="9" t="s">
        <v>1284</v>
      </c>
      <c r="D4627" s="25"/>
      <c r="E4627">
        <v>20</v>
      </c>
      <c r="F4627" s="25" t="str">
        <f>VLOOKUP(vAccountPlanning[[#This Row],[Type]],TableTypeAccount[],2)</f>
        <v>Income</v>
      </c>
      <c r="H4627" t="b">
        <v>0</v>
      </c>
      <c r="I4627" s="25" t="s">
        <v>6967</v>
      </c>
    </row>
    <row r="4628" spans="1:9" x14ac:dyDescent="0.3">
      <c r="A4628" s="25"/>
      <c r="B4628">
        <v>4626</v>
      </c>
      <c r="C4628" s="9" t="s">
        <v>1284</v>
      </c>
      <c r="D4628" s="25"/>
      <c r="E4628">
        <v>20</v>
      </c>
      <c r="F4628" s="25" t="str">
        <f>VLOOKUP(vAccountPlanning[[#This Row],[Type]],TableTypeAccount[],2)</f>
        <v>Income</v>
      </c>
      <c r="H4628" t="b">
        <v>0</v>
      </c>
      <c r="I4628" s="25" t="s">
        <v>6968</v>
      </c>
    </row>
    <row r="4629" spans="1:9" x14ac:dyDescent="0.3">
      <c r="A4629" s="25"/>
      <c r="B4629">
        <v>4627</v>
      </c>
      <c r="C4629" s="9" t="s">
        <v>1285</v>
      </c>
      <c r="D4629" s="25"/>
      <c r="E4629">
        <v>20</v>
      </c>
      <c r="F4629" s="25" t="str">
        <f>VLOOKUP(vAccountPlanning[[#This Row],[Type]],TableTypeAccount[],2)</f>
        <v>Income</v>
      </c>
      <c r="H4629" t="b">
        <v>0</v>
      </c>
      <c r="I4629" s="25" t="s">
        <v>6969</v>
      </c>
    </row>
    <row r="4630" spans="1:9" x14ac:dyDescent="0.3">
      <c r="A4630" s="25"/>
      <c r="B4630">
        <v>4628</v>
      </c>
      <c r="C4630" s="9" t="s">
        <v>1285</v>
      </c>
      <c r="D4630" s="25"/>
      <c r="E4630">
        <v>20</v>
      </c>
      <c r="F4630" s="25" t="str">
        <f>VLOOKUP(vAccountPlanning[[#This Row],[Type]],TableTypeAccount[],2)</f>
        <v>Income</v>
      </c>
      <c r="H4630" t="b">
        <v>0</v>
      </c>
      <c r="I4630" s="25" t="s">
        <v>6970</v>
      </c>
    </row>
    <row r="4631" spans="1:9" x14ac:dyDescent="0.3">
      <c r="A4631" s="25"/>
      <c r="B4631">
        <v>4629</v>
      </c>
      <c r="C4631" s="9" t="s">
        <v>1285</v>
      </c>
      <c r="D4631" s="25"/>
      <c r="E4631">
        <v>20</v>
      </c>
      <c r="F4631" s="25" t="str">
        <f>VLOOKUP(vAccountPlanning[[#This Row],[Type]],TableTypeAccount[],2)</f>
        <v>Income</v>
      </c>
      <c r="H4631" t="b">
        <v>0</v>
      </c>
      <c r="I4631" s="25" t="s">
        <v>6971</v>
      </c>
    </row>
    <row r="4632" spans="1:9" x14ac:dyDescent="0.3">
      <c r="A4632" s="25"/>
      <c r="B4632">
        <v>4630</v>
      </c>
      <c r="C4632" s="9" t="s">
        <v>1286</v>
      </c>
      <c r="D4632" s="25"/>
      <c r="E4632">
        <v>20</v>
      </c>
      <c r="F4632" s="25" t="str">
        <f>VLOOKUP(vAccountPlanning[[#This Row],[Type]],TableTypeAccount[],2)</f>
        <v>Income</v>
      </c>
      <c r="H4632" t="b">
        <v>0</v>
      </c>
      <c r="I4632" s="25" t="s">
        <v>6972</v>
      </c>
    </row>
    <row r="4633" spans="1:9" x14ac:dyDescent="0.3">
      <c r="A4633" s="25"/>
      <c r="B4633">
        <v>4631</v>
      </c>
      <c r="C4633" s="9" t="s">
        <v>1286</v>
      </c>
      <c r="D4633" s="25"/>
      <c r="E4633">
        <v>20</v>
      </c>
      <c r="F4633" s="25" t="str">
        <f>VLOOKUP(vAccountPlanning[[#This Row],[Type]],TableTypeAccount[],2)</f>
        <v>Income</v>
      </c>
      <c r="H4633" t="b">
        <v>0</v>
      </c>
      <c r="I4633" s="25" t="s">
        <v>6973</v>
      </c>
    </row>
    <row r="4634" spans="1:9" x14ac:dyDescent="0.3">
      <c r="A4634" s="25"/>
      <c r="B4634">
        <v>4632</v>
      </c>
      <c r="C4634" s="9" t="s">
        <v>1286</v>
      </c>
      <c r="D4634" s="25"/>
      <c r="E4634">
        <v>20</v>
      </c>
      <c r="F4634" s="25" t="str">
        <f>VLOOKUP(vAccountPlanning[[#This Row],[Type]],TableTypeAccount[],2)</f>
        <v>Income</v>
      </c>
      <c r="H4634" t="b">
        <v>0</v>
      </c>
      <c r="I4634" s="25" t="s">
        <v>6974</v>
      </c>
    </row>
    <row r="4635" spans="1:9" x14ac:dyDescent="0.3">
      <c r="A4635" s="25"/>
      <c r="B4635">
        <v>4633</v>
      </c>
      <c r="C4635" s="9" t="s">
        <v>1286</v>
      </c>
      <c r="D4635" s="25"/>
      <c r="E4635">
        <v>20</v>
      </c>
      <c r="F4635" s="25" t="str">
        <f>VLOOKUP(vAccountPlanning[[#This Row],[Type]],TableTypeAccount[],2)</f>
        <v>Income</v>
      </c>
      <c r="H4635" t="b">
        <v>0</v>
      </c>
      <c r="I4635" s="25" t="s">
        <v>6975</v>
      </c>
    </row>
    <row r="4636" spans="1:9" x14ac:dyDescent="0.3">
      <c r="A4636" s="25"/>
      <c r="B4636">
        <v>4634</v>
      </c>
      <c r="C4636" s="9" t="s">
        <v>1286</v>
      </c>
      <c r="D4636" s="25"/>
      <c r="E4636">
        <v>20</v>
      </c>
      <c r="F4636" s="25" t="str">
        <f>VLOOKUP(vAccountPlanning[[#This Row],[Type]],TableTypeAccount[],2)</f>
        <v>Income</v>
      </c>
      <c r="H4636" t="b">
        <v>0</v>
      </c>
      <c r="I4636" s="25" t="s">
        <v>6976</v>
      </c>
    </row>
    <row r="4637" spans="1:9" x14ac:dyDescent="0.3">
      <c r="A4637" s="25"/>
      <c r="B4637">
        <v>4635</v>
      </c>
      <c r="C4637" s="9" t="s">
        <v>1286</v>
      </c>
      <c r="D4637" s="25"/>
      <c r="E4637">
        <v>20</v>
      </c>
      <c r="F4637" s="25" t="str">
        <f>VLOOKUP(vAccountPlanning[[#This Row],[Type]],TableTypeAccount[],2)</f>
        <v>Income</v>
      </c>
      <c r="H4637" t="b">
        <v>0</v>
      </c>
      <c r="I4637" s="25" t="s">
        <v>6977</v>
      </c>
    </row>
    <row r="4638" spans="1:9" x14ac:dyDescent="0.3">
      <c r="A4638" s="25"/>
      <c r="B4638">
        <v>4636</v>
      </c>
      <c r="C4638" s="9" t="s">
        <v>1286</v>
      </c>
      <c r="D4638" s="25"/>
      <c r="E4638">
        <v>20</v>
      </c>
      <c r="F4638" s="25" t="str">
        <f>VLOOKUP(vAccountPlanning[[#This Row],[Type]],TableTypeAccount[],2)</f>
        <v>Income</v>
      </c>
      <c r="H4638" t="b">
        <v>0</v>
      </c>
      <c r="I4638" s="25" t="s">
        <v>6978</v>
      </c>
    </row>
    <row r="4639" spans="1:9" x14ac:dyDescent="0.3">
      <c r="A4639" s="25"/>
      <c r="B4639">
        <v>4637</v>
      </c>
      <c r="C4639" s="9" t="s">
        <v>1286</v>
      </c>
      <c r="D4639" s="25"/>
      <c r="E4639">
        <v>20</v>
      </c>
      <c r="F4639" s="25" t="str">
        <f>VLOOKUP(vAccountPlanning[[#This Row],[Type]],TableTypeAccount[],2)</f>
        <v>Income</v>
      </c>
      <c r="H4639" t="b">
        <v>0</v>
      </c>
      <c r="I4639" s="25" t="s">
        <v>6979</v>
      </c>
    </row>
    <row r="4640" spans="1:9" x14ac:dyDescent="0.3">
      <c r="A4640" s="25"/>
      <c r="B4640">
        <v>4638</v>
      </c>
      <c r="C4640" s="9" t="s">
        <v>1286</v>
      </c>
      <c r="D4640" s="25"/>
      <c r="E4640">
        <v>20</v>
      </c>
      <c r="F4640" s="25" t="str">
        <f>VLOOKUP(vAccountPlanning[[#This Row],[Type]],TableTypeAccount[],2)</f>
        <v>Income</v>
      </c>
      <c r="H4640" t="b">
        <v>0</v>
      </c>
      <c r="I4640" s="25" t="s">
        <v>6980</v>
      </c>
    </row>
    <row r="4641" spans="1:9" x14ac:dyDescent="0.3">
      <c r="A4641" s="25"/>
      <c r="B4641">
        <v>4639</v>
      </c>
      <c r="C4641" s="9" t="s">
        <v>1286</v>
      </c>
      <c r="D4641" s="25"/>
      <c r="E4641">
        <v>20</v>
      </c>
      <c r="F4641" s="25" t="str">
        <f>VLOOKUP(vAccountPlanning[[#This Row],[Type]],TableTypeAccount[],2)</f>
        <v>Income</v>
      </c>
      <c r="H4641" t="b">
        <v>0</v>
      </c>
      <c r="I4641" s="25" t="s">
        <v>6981</v>
      </c>
    </row>
    <row r="4642" spans="1:9" x14ac:dyDescent="0.3">
      <c r="A4642" s="25"/>
      <c r="B4642">
        <v>4640</v>
      </c>
      <c r="C4642" s="9" t="s">
        <v>1286</v>
      </c>
      <c r="D4642" s="25"/>
      <c r="E4642">
        <v>20</v>
      </c>
      <c r="F4642" s="25" t="str">
        <f>VLOOKUP(vAccountPlanning[[#This Row],[Type]],TableTypeAccount[],2)</f>
        <v>Income</v>
      </c>
      <c r="H4642" t="b">
        <v>0</v>
      </c>
      <c r="I4642" s="25" t="s">
        <v>6982</v>
      </c>
    </row>
    <row r="4643" spans="1:9" x14ac:dyDescent="0.3">
      <c r="A4643" s="25"/>
      <c r="B4643">
        <v>4641</v>
      </c>
      <c r="C4643" s="9" t="s">
        <v>1286</v>
      </c>
      <c r="D4643" s="25"/>
      <c r="E4643">
        <v>20</v>
      </c>
      <c r="F4643" s="25" t="str">
        <f>VLOOKUP(vAccountPlanning[[#This Row],[Type]],TableTypeAccount[],2)</f>
        <v>Income</v>
      </c>
      <c r="H4643" t="b">
        <v>0</v>
      </c>
      <c r="I4643" s="25" t="s">
        <v>6983</v>
      </c>
    </row>
    <row r="4644" spans="1:9" x14ac:dyDescent="0.3">
      <c r="A4644" s="25"/>
      <c r="B4644">
        <v>4642</v>
      </c>
      <c r="C4644" s="9" t="s">
        <v>1286</v>
      </c>
      <c r="D4644" s="25"/>
      <c r="E4644">
        <v>20</v>
      </c>
      <c r="F4644" s="25" t="str">
        <f>VLOOKUP(vAccountPlanning[[#This Row],[Type]],TableTypeAccount[],2)</f>
        <v>Income</v>
      </c>
      <c r="H4644" t="b">
        <v>0</v>
      </c>
      <c r="I4644" s="25" t="s">
        <v>6984</v>
      </c>
    </row>
    <row r="4645" spans="1:9" x14ac:dyDescent="0.3">
      <c r="A4645" s="25"/>
      <c r="B4645">
        <v>4643</v>
      </c>
      <c r="C4645" s="9" t="s">
        <v>1286</v>
      </c>
      <c r="D4645" s="25"/>
      <c r="E4645">
        <v>20</v>
      </c>
      <c r="F4645" s="25" t="str">
        <f>VLOOKUP(vAccountPlanning[[#This Row],[Type]],TableTypeAccount[],2)</f>
        <v>Income</v>
      </c>
      <c r="H4645" t="b">
        <v>0</v>
      </c>
      <c r="I4645" s="25" t="s">
        <v>6985</v>
      </c>
    </row>
    <row r="4646" spans="1:9" x14ac:dyDescent="0.3">
      <c r="A4646" s="25"/>
      <c r="B4646">
        <v>4644</v>
      </c>
      <c r="C4646" s="9" t="s">
        <v>1286</v>
      </c>
      <c r="D4646" s="25"/>
      <c r="E4646">
        <v>20</v>
      </c>
      <c r="F4646" s="25" t="str">
        <f>VLOOKUP(vAccountPlanning[[#This Row],[Type]],TableTypeAccount[],2)</f>
        <v>Income</v>
      </c>
      <c r="H4646" t="b">
        <v>0</v>
      </c>
      <c r="I4646" s="25" t="s">
        <v>6986</v>
      </c>
    </row>
    <row r="4647" spans="1:9" x14ac:dyDescent="0.3">
      <c r="A4647" s="25"/>
      <c r="B4647">
        <v>4645</v>
      </c>
      <c r="C4647" s="9" t="s">
        <v>1286</v>
      </c>
      <c r="D4647" s="25"/>
      <c r="E4647">
        <v>20</v>
      </c>
      <c r="F4647" s="25" t="str">
        <f>VLOOKUP(vAccountPlanning[[#This Row],[Type]],TableTypeAccount[],2)</f>
        <v>Income</v>
      </c>
      <c r="H4647" t="b">
        <v>0</v>
      </c>
      <c r="I4647" s="25" t="s">
        <v>6987</v>
      </c>
    </row>
    <row r="4648" spans="1:9" x14ac:dyDescent="0.3">
      <c r="A4648" s="25"/>
      <c r="B4648">
        <v>4646</v>
      </c>
      <c r="C4648" s="9" t="s">
        <v>1286</v>
      </c>
      <c r="D4648" s="25"/>
      <c r="E4648">
        <v>20</v>
      </c>
      <c r="F4648" s="25" t="str">
        <f>VLOOKUP(vAccountPlanning[[#This Row],[Type]],TableTypeAccount[],2)</f>
        <v>Income</v>
      </c>
      <c r="H4648" t="b">
        <v>0</v>
      </c>
      <c r="I4648" s="25" t="s">
        <v>6988</v>
      </c>
    </row>
    <row r="4649" spans="1:9" x14ac:dyDescent="0.3">
      <c r="A4649" s="25"/>
      <c r="B4649">
        <v>4647</v>
      </c>
      <c r="C4649" s="9" t="s">
        <v>1287</v>
      </c>
      <c r="D4649" s="25"/>
      <c r="E4649">
        <v>20</v>
      </c>
      <c r="F4649" s="25" t="str">
        <f>VLOOKUP(vAccountPlanning[[#This Row],[Type]],TableTypeAccount[],2)</f>
        <v>Income</v>
      </c>
      <c r="H4649" t="b">
        <v>0</v>
      </c>
      <c r="I4649" s="25" t="s">
        <v>6989</v>
      </c>
    </row>
    <row r="4650" spans="1:9" x14ac:dyDescent="0.3">
      <c r="A4650" s="25"/>
      <c r="B4650">
        <v>4648</v>
      </c>
      <c r="C4650" s="9" t="s">
        <v>1287</v>
      </c>
      <c r="D4650" s="25"/>
      <c r="E4650">
        <v>20</v>
      </c>
      <c r="F4650" s="25" t="str">
        <f>VLOOKUP(vAccountPlanning[[#This Row],[Type]],TableTypeAccount[],2)</f>
        <v>Income</v>
      </c>
      <c r="H4650" t="b">
        <v>0</v>
      </c>
      <c r="I4650" s="25" t="s">
        <v>6990</v>
      </c>
    </row>
    <row r="4651" spans="1:9" x14ac:dyDescent="0.3">
      <c r="A4651" s="25"/>
      <c r="B4651">
        <v>4649</v>
      </c>
      <c r="C4651" s="9" t="s">
        <v>1287</v>
      </c>
      <c r="D4651" s="25"/>
      <c r="E4651">
        <v>20</v>
      </c>
      <c r="F4651" s="25" t="str">
        <f>VLOOKUP(vAccountPlanning[[#This Row],[Type]],TableTypeAccount[],2)</f>
        <v>Income</v>
      </c>
      <c r="H4651" t="b">
        <v>0</v>
      </c>
      <c r="I4651" s="25" t="s">
        <v>6991</v>
      </c>
    </row>
    <row r="4652" spans="1:9" x14ac:dyDescent="0.3">
      <c r="A4652" s="25"/>
      <c r="B4652">
        <v>4650</v>
      </c>
      <c r="C4652" s="9" t="s">
        <v>1288</v>
      </c>
      <c r="D4652" s="25"/>
      <c r="E4652">
        <v>20</v>
      </c>
      <c r="F4652" s="25" t="str">
        <f>VLOOKUP(vAccountPlanning[[#This Row],[Type]],TableTypeAccount[],2)</f>
        <v>Income</v>
      </c>
      <c r="H4652" t="b">
        <v>0</v>
      </c>
      <c r="I4652" s="25" t="s">
        <v>6992</v>
      </c>
    </row>
    <row r="4653" spans="1:9" x14ac:dyDescent="0.3">
      <c r="A4653" s="25"/>
      <c r="B4653">
        <v>4651</v>
      </c>
      <c r="C4653" s="9" t="s">
        <v>1288</v>
      </c>
      <c r="D4653" s="25"/>
      <c r="E4653">
        <v>20</v>
      </c>
      <c r="F4653" s="25" t="str">
        <f>VLOOKUP(vAccountPlanning[[#This Row],[Type]],TableTypeAccount[],2)</f>
        <v>Income</v>
      </c>
      <c r="H4653" t="b">
        <v>0</v>
      </c>
      <c r="I4653" s="25" t="s">
        <v>6993</v>
      </c>
    </row>
    <row r="4654" spans="1:9" x14ac:dyDescent="0.3">
      <c r="A4654" s="25"/>
      <c r="B4654">
        <v>4652</v>
      </c>
      <c r="C4654" s="9" t="s">
        <v>1288</v>
      </c>
      <c r="D4654" s="25"/>
      <c r="E4654">
        <v>20</v>
      </c>
      <c r="F4654" s="25" t="str">
        <f>VLOOKUP(vAccountPlanning[[#This Row],[Type]],TableTypeAccount[],2)</f>
        <v>Income</v>
      </c>
      <c r="H4654" t="b">
        <v>0</v>
      </c>
      <c r="I4654" s="25" t="s">
        <v>6994</v>
      </c>
    </row>
    <row r="4655" spans="1:9" x14ac:dyDescent="0.3">
      <c r="A4655" s="25"/>
      <c r="B4655">
        <v>4653</v>
      </c>
      <c r="C4655" s="9" t="s">
        <v>1288</v>
      </c>
      <c r="D4655" s="25"/>
      <c r="E4655">
        <v>20</v>
      </c>
      <c r="F4655" s="25" t="str">
        <f>VLOOKUP(vAccountPlanning[[#This Row],[Type]],TableTypeAccount[],2)</f>
        <v>Income</v>
      </c>
      <c r="H4655" t="b">
        <v>0</v>
      </c>
      <c r="I4655" s="25" t="s">
        <v>6995</v>
      </c>
    </row>
    <row r="4656" spans="1:9" x14ac:dyDescent="0.3">
      <c r="A4656" s="25"/>
      <c r="B4656">
        <v>4654</v>
      </c>
      <c r="C4656" s="9" t="s">
        <v>1288</v>
      </c>
      <c r="D4656" s="25"/>
      <c r="E4656">
        <v>20</v>
      </c>
      <c r="F4656" s="25" t="str">
        <f>VLOOKUP(vAccountPlanning[[#This Row],[Type]],TableTypeAccount[],2)</f>
        <v>Income</v>
      </c>
      <c r="H4656" t="b">
        <v>0</v>
      </c>
      <c r="I4656" s="25" t="s">
        <v>6996</v>
      </c>
    </row>
    <row r="4657" spans="1:9" x14ac:dyDescent="0.3">
      <c r="A4657" s="25"/>
      <c r="B4657">
        <v>4655</v>
      </c>
      <c r="C4657" s="9" t="s">
        <v>1288</v>
      </c>
      <c r="D4657" s="25"/>
      <c r="E4657">
        <v>20</v>
      </c>
      <c r="F4657" s="25" t="str">
        <f>VLOOKUP(vAccountPlanning[[#This Row],[Type]],TableTypeAccount[],2)</f>
        <v>Income</v>
      </c>
      <c r="H4657" t="b">
        <v>0</v>
      </c>
      <c r="I4657" s="25" t="s">
        <v>6997</v>
      </c>
    </row>
    <row r="4658" spans="1:9" x14ac:dyDescent="0.3">
      <c r="A4658" s="25"/>
      <c r="B4658">
        <v>4656</v>
      </c>
      <c r="C4658" s="9" t="s">
        <v>1288</v>
      </c>
      <c r="D4658" s="25"/>
      <c r="E4658">
        <v>20</v>
      </c>
      <c r="F4658" s="25" t="str">
        <f>VLOOKUP(vAccountPlanning[[#This Row],[Type]],TableTypeAccount[],2)</f>
        <v>Income</v>
      </c>
      <c r="H4658" t="b">
        <v>0</v>
      </c>
      <c r="I4658" s="25" t="s">
        <v>6998</v>
      </c>
    </row>
    <row r="4659" spans="1:9" x14ac:dyDescent="0.3">
      <c r="A4659" s="25"/>
      <c r="B4659">
        <v>4657</v>
      </c>
      <c r="C4659" s="9" t="s">
        <v>1289</v>
      </c>
      <c r="D4659" s="25"/>
      <c r="E4659">
        <v>20</v>
      </c>
      <c r="F4659" s="25" t="str">
        <f>VLOOKUP(vAccountPlanning[[#This Row],[Type]],TableTypeAccount[],2)</f>
        <v>Income</v>
      </c>
      <c r="H4659" t="b">
        <v>0</v>
      </c>
      <c r="I4659" s="25" t="s">
        <v>6999</v>
      </c>
    </row>
    <row r="4660" spans="1:9" x14ac:dyDescent="0.3">
      <c r="A4660" s="25"/>
      <c r="B4660">
        <v>4658</v>
      </c>
      <c r="C4660" s="9" t="s">
        <v>1289</v>
      </c>
      <c r="D4660" s="25"/>
      <c r="E4660">
        <v>20</v>
      </c>
      <c r="F4660" s="25" t="str">
        <f>VLOOKUP(vAccountPlanning[[#This Row],[Type]],TableTypeAccount[],2)</f>
        <v>Income</v>
      </c>
      <c r="H4660" t="b">
        <v>0</v>
      </c>
      <c r="I4660" s="25" t="s">
        <v>7000</v>
      </c>
    </row>
    <row r="4661" spans="1:9" x14ac:dyDescent="0.3">
      <c r="A4661" s="25"/>
      <c r="B4661">
        <v>4659</v>
      </c>
      <c r="C4661" s="9" t="s">
        <v>1288</v>
      </c>
      <c r="D4661" s="25"/>
      <c r="E4661">
        <v>20</v>
      </c>
      <c r="F4661" s="25" t="str">
        <f>VLOOKUP(vAccountPlanning[[#This Row],[Type]],TableTypeAccount[],2)</f>
        <v>Income</v>
      </c>
      <c r="H4661" t="b">
        <v>0</v>
      </c>
      <c r="I4661" s="25" t="s">
        <v>7001</v>
      </c>
    </row>
    <row r="4662" spans="1:9" x14ac:dyDescent="0.3">
      <c r="A4662" s="25"/>
      <c r="B4662">
        <v>4660</v>
      </c>
      <c r="C4662" s="9" t="s">
        <v>1288</v>
      </c>
      <c r="D4662" s="25"/>
      <c r="E4662">
        <v>20</v>
      </c>
      <c r="F4662" s="25" t="str">
        <f>VLOOKUP(vAccountPlanning[[#This Row],[Type]],TableTypeAccount[],2)</f>
        <v>Income</v>
      </c>
      <c r="H4662" t="b">
        <v>0</v>
      </c>
      <c r="I4662" s="25" t="s">
        <v>7002</v>
      </c>
    </row>
    <row r="4663" spans="1:9" x14ac:dyDescent="0.3">
      <c r="A4663" s="25"/>
      <c r="B4663">
        <v>4661</v>
      </c>
      <c r="C4663" s="9" t="s">
        <v>1288</v>
      </c>
      <c r="D4663" s="25"/>
      <c r="E4663">
        <v>20</v>
      </c>
      <c r="F4663" s="25" t="str">
        <f>VLOOKUP(vAccountPlanning[[#This Row],[Type]],TableTypeAccount[],2)</f>
        <v>Income</v>
      </c>
      <c r="H4663" t="b">
        <v>0</v>
      </c>
      <c r="I4663" s="25" t="s">
        <v>7003</v>
      </c>
    </row>
    <row r="4664" spans="1:9" x14ac:dyDescent="0.3">
      <c r="A4664" s="25"/>
      <c r="B4664">
        <v>4662</v>
      </c>
      <c r="C4664" s="9" t="s">
        <v>1288</v>
      </c>
      <c r="D4664" s="25"/>
      <c r="E4664">
        <v>20</v>
      </c>
      <c r="F4664" s="25" t="str">
        <f>VLOOKUP(vAccountPlanning[[#This Row],[Type]],TableTypeAccount[],2)</f>
        <v>Income</v>
      </c>
      <c r="H4664" t="b">
        <v>0</v>
      </c>
      <c r="I4664" s="25" t="s">
        <v>7004</v>
      </c>
    </row>
    <row r="4665" spans="1:9" x14ac:dyDescent="0.3">
      <c r="A4665" s="25"/>
      <c r="B4665">
        <v>4663</v>
      </c>
      <c r="C4665" s="9" t="s">
        <v>1288</v>
      </c>
      <c r="D4665" s="25"/>
      <c r="E4665">
        <v>20</v>
      </c>
      <c r="F4665" s="25" t="str">
        <f>VLOOKUP(vAccountPlanning[[#This Row],[Type]],TableTypeAccount[],2)</f>
        <v>Income</v>
      </c>
      <c r="H4665" t="b">
        <v>0</v>
      </c>
      <c r="I4665" s="25" t="s">
        <v>7005</v>
      </c>
    </row>
    <row r="4666" spans="1:9" x14ac:dyDescent="0.3">
      <c r="A4666" s="25"/>
      <c r="B4666">
        <v>4664</v>
      </c>
      <c r="C4666" s="9" t="s">
        <v>1288</v>
      </c>
      <c r="D4666" s="25"/>
      <c r="E4666">
        <v>20</v>
      </c>
      <c r="F4666" s="25" t="str">
        <f>VLOOKUP(vAccountPlanning[[#This Row],[Type]],TableTypeAccount[],2)</f>
        <v>Income</v>
      </c>
      <c r="H4666" t="b">
        <v>0</v>
      </c>
      <c r="I4666" s="25" t="s">
        <v>7006</v>
      </c>
    </row>
    <row r="4667" spans="1:9" x14ac:dyDescent="0.3">
      <c r="A4667" s="25"/>
      <c r="B4667">
        <v>4665</v>
      </c>
      <c r="C4667" s="9" t="s">
        <v>1288</v>
      </c>
      <c r="D4667" s="25"/>
      <c r="E4667">
        <v>20</v>
      </c>
      <c r="F4667" s="25" t="str">
        <f>VLOOKUP(vAccountPlanning[[#This Row],[Type]],TableTypeAccount[],2)</f>
        <v>Income</v>
      </c>
      <c r="H4667" t="b">
        <v>0</v>
      </c>
      <c r="I4667" s="25" t="s">
        <v>7007</v>
      </c>
    </row>
    <row r="4668" spans="1:9" x14ac:dyDescent="0.3">
      <c r="A4668" s="25"/>
      <c r="B4668">
        <v>4666</v>
      </c>
      <c r="C4668" s="9" t="s">
        <v>1288</v>
      </c>
      <c r="D4668" s="25"/>
      <c r="E4668">
        <v>20</v>
      </c>
      <c r="F4668" s="25" t="str">
        <f>VLOOKUP(vAccountPlanning[[#This Row],[Type]],TableTypeAccount[],2)</f>
        <v>Income</v>
      </c>
      <c r="H4668" t="b">
        <v>0</v>
      </c>
      <c r="I4668" s="25" t="s">
        <v>7008</v>
      </c>
    </row>
    <row r="4669" spans="1:9" x14ac:dyDescent="0.3">
      <c r="A4669" s="25"/>
      <c r="B4669">
        <v>4667</v>
      </c>
      <c r="C4669" s="9" t="s">
        <v>1289</v>
      </c>
      <c r="D4669" s="25"/>
      <c r="E4669">
        <v>20</v>
      </c>
      <c r="F4669" s="25" t="str">
        <f>VLOOKUP(vAccountPlanning[[#This Row],[Type]],TableTypeAccount[],2)</f>
        <v>Income</v>
      </c>
      <c r="H4669" t="b">
        <v>0</v>
      </c>
      <c r="I4669" s="25" t="s">
        <v>7009</v>
      </c>
    </row>
    <row r="4670" spans="1:9" x14ac:dyDescent="0.3">
      <c r="A4670" s="25"/>
      <c r="B4670">
        <v>4668</v>
      </c>
      <c r="C4670" s="9" t="s">
        <v>1289</v>
      </c>
      <c r="D4670" s="25"/>
      <c r="E4670">
        <v>20</v>
      </c>
      <c r="F4670" s="25" t="str">
        <f>VLOOKUP(vAccountPlanning[[#This Row],[Type]],TableTypeAccount[],2)</f>
        <v>Income</v>
      </c>
      <c r="H4670" t="b">
        <v>0</v>
      </c>
      <c r="I4670" s="25" t="s">
        <v>7010</v>
      </c>
    </row>
    <row r="4671" spans="1:9" x14ac:dyDescent="0.3">
      <c r="A4671" s="25"/>
      <c r="B4671">
        <v>4669</v>
      </c>
      <c r="C4671" s="9" t="s">
        <v>1289</v>
      </c>
      <c r="D4671" s="25"/>
      <c r="E4671">
        <v>20</v>
      </c>
      <c r="F4671" s="25" t="str">
        <f>VLOOKUP(vAccountPlanning[[#This Row],[Type]],TableTypeAccount[],2)</f>
        <v>Income</v>
      </c>
      <c r="H4671" t="b">
        <v>0</v>
      </c>
      <c r="I4671" s="25" t="s">
        <v>7011</v>
      </c>
    </row>
    <row r="4672" spans="1:9" x14ac:dyDescent="0.3">
      <c r="A4672" s="25"/>
      <c r="B4672">
        <v>4670</v>
      </c>
      <c r="C4672" s="9" t="s">
        <v>1290</v>
      </c>
      <c r="D4672" s="25"/>
      <c r="E4672">
        <v>20</v>
      </c>
      <c r="F4672" s="25" t="str">
        <f>VLOOKUP(vAccountPlanning[[#This Row],[Type]],TableTypeAccount[],2)</f>
        <v>Income</v>
      </c>
      <c r="H4672" t="b">
        <v>0</v>
      </c>
      <c r="I4672" s="25" t="s">
        <v>7012</v>
      </c>
    </row>
    <row r="4673" spans="1:9" x14ac:dyDescent="0.3">
      <c r="A4673" s="25"/>
      <c r="B4673">
        <v>4671</v>
      </c>
      <c r="C4673" s="9" t="s">
        <v>1290</v>
      </c>
      <c r="D4673" s="25"/>
      <c r="E4673">
        <v>20</v>
      </c>
      <c r="F4673" s="25" t="str">
        <f>VLOOKUP(vAccountPlanning[[#This Row],[Type]],TableTypeAccount[],2)</f>
        <v>Income</v>
      </c>
      <c r="H4673" t="b">
        <v>0</v>
      </c>
      <c r="I4673" s="25" t="s">
        <v>7013</v>
      </c>
    </row>
    <row r="4674" spans="1:9" x14ac:dyDescent="0.3">
      <c r="A4674" s="25"/>
      <c r="B4674">
        <v>4672</v>
      </c>
      <c r="C4674" s="9" t="s">
        <v>1290</v>
      </c>
      <c r="D4674" s="25"/>
      <c r="E4674">
        <v>20</v>
      </c>
      <c r="F4674" s="25" t="str">
        <f>VLOOKUP(vAccountPlanning[[#This Row],[Type]],TableTypeAccount[],2)</f>
        <v>Income</v>
      </c>
      <c r="H4674" t="b">
        <v>0</v>
      </c>
      <c r="I4674" s="25" t="s">
        <v>7014</v>
      </c>
    </row>
    <row r="4675" spans="1:9" x14ac:dyDescent="0.3">
      <c r="A4675" s="25"/>
      <c r="B4675">
        <v>4673</v>
      </c>
      <c r="C4675" s="9" t="s">
        <v>1290</v>
      </c>
      <c r="D4675" s="25"/>
      <c r="E4675">
        <v>20</v>
      </c>
      <c r="F4675" s="25" t="str">
        <f>VLOOKUP(vAccountPlanning[[#This Row],[Type]],TableTypeAccount[],2)</f>
        <v>Income</v>
      </c>
      <c r="H4675" t="b">
        <v>0</v>
      </c>
      <c r="I4675" s="25" t="s">
        <v>7015</v>
      </c>
    </row>
    <row r="4676" spans="1:9" x14ac:dyDescent="0.3">
      <c r="A4676" s="25"/>
      <c r="B4676">
        <v>4674</v>
      </c>
      <c r="C4676" s="9" t="s">
        <v>1290</v>
      </c>
      <c r="D4676" s="25"/>
      <c r="E4676">
        <v>20</v>
      </c>
      <c r="F4676" s="25" t="str">
        <f>VLOOKUP(vAccountPlanning[[#This Row],[Type]],TableTypeAccount[],2)</f>
        <v>Income</v>
      </c>
      <c r="H4676" t="b">
        <v>0</v>
      </c>
      <c r="I4676" s="25" t="s">
        <v>7016</v>
      </c>
    </row>
    <row r="4677" spans="1:9" x14ac:dyDescent="0.3">
      <c r="A4677" s="25"/>
      <c r="B4677">
        <v>4675</v>
      </c>
      <c r="C4677" s="9" t="s">
        <v>1290</v>
      </c>
      <c r="D4677" s="25"/>
      <c r="E4677">
        <v>20</v>
      </c>
      <c r="F4677" s="25" t="str">
        <f>VLOOKUP(vAccountPlanning[[#This Row],[Type]],TableTypeAccount[],2)</f>
        <v>Income</v>
      </c>
      <c r="H4677" t="b">
        <v>0</v>
      </c>
      <c r="I4677" s="25" t="s">
        <v>7017</v>
      </c>
    </row>
    <row r="4678" spans="1:9" x14ac:dyDescent="0.3">
      <c r="A4678" s="25"/>
      <c r="B4678">
        <v>4676</v>
      </c>
      <c r="C4678" s="9" t="s">
        <v>1291</v>
      </c>
      <c r="D4678" s="25"/>
      <c r="E4678">
        <v>20</v>
      </c>
      <c r="F4678" s="25" t="str">
        <f>VLOOKUP(vAccountPlanning[[#This Row],[Type]],TableTypeAccount[],2)</f>
        <v>Income</v>
      </c>
      <c r="H4678" t="b">
        <v>0</v>
      </c>
      <c r="I4678" s="25" t="s">
        <v>7018</v>
      </c>
    </row>
    <row r="4679" spans="1:9" x14ac:dyDescent="0.3">
      <c r="A4679" s="25"/>
      <c r="B4679">
        <v>4677</v>
      </c>
      <c r="C4679" s="9" t="s">
        <v>1292</v>
      </c>
      <c r="D4679" s="25"/>
      <c r="E4679">
        <v>20</v>
      </c>
      <c r="F4679" s="25" t="str">
        <f>VLOOKUP(vAccountPlanning[[#This Row],[Type]],TableTypeAccount[],2)</f>
        <v>Income</v>
      </c>
      <c r="H4679" t="b">
        <v>0</v>
      </c>
      <c r="I4679" s="25" t="s">
        <v>7019</v>
      </c>
    </row>
    <row r="4680" spans="1:9" x14ac:dyDescent="0.3">
      <c r="A4680" s="25"/>
      <c r="B4680">
        <v>4678</v>
      </c>
      <c r="C4680" s="9" t="s">
        <v>1292</v>
      </c>
      <c r="D4680" s="25"/>
      <c r="E4680">
        <v>20</v>
      </c>
      <c r="F4680" s="25" t="str">
        <f>VLOOKUP(vAccountPlanning[[#This Row],[Type]],TableTypeAccount[],2)</f>
        <v>Income</v>
      </c>
      <c r="H4680" t="b">
        <v>0</v>
      </c>
      <c r="I4680" s="25" t="s">
        <v>7020</v>
      </c>
    </row>
    <row r="4681" spans="1:9" x14ac:dyDescent="0.3">
      <c r="A4681" s="25"/>
      <c r="B4681">
        <v>4679</v>
      </c>
      <c r="C4681" s="9" t="s">
        <v>1293</v>
      </c>
      <c r="D4681" s="25"/>
      <c r="E4681">
        <v>20</v>
      </c>
      <c r="F4681" s="25" t="str">
        <f>VLOOKUP(vAccountPlanning[[#This Row],[Type]],TableTypeAccount[],2)</f>
        <v>Income</v>
      </c>
      <c r="H4681" t="b">
        <v>0</v>
      </c>
      <c r="I4681" s="25" t="s">
        <v>7021</v>
      </c>
    </row>
    <row r="4682" spans="1:9" x14ac:dyDescent="0.3">
      <c r="A4682" s="25"/>
      <c r="B4682">
        <v>4680</v>
      </c>
      <c r="C4682" s="9" t="s">
        <v>1294</v>
      </c>
      <c r="D4682" s="25"/>
      <c r="E4682">
        <v>20</v>
      </c>
      <c r="F4682" s="25" t="str">
        <f>VLOOKUP(vAccountPlanning[[#This Row],[Type]],TableTypeAccount[],2)</f>
        <v>Income</v>
      </c>
      <c r="H4682" t="b">
        <v>0</v>
      </c>
      <c r="I4682" s="25" t="s">
        <v>7022</v>
      </c>
    </row>
    <row r="4683" spans="1:9" x14ac:dyDescent="0.3">
      <c r="A4683" s="25"/>
      <c r="B4683">
        <v>4681</v>
      </c>
      <c r="C4683" s="9" t="s">
        <v>1294</v>
      </c>
      <c r="D4683" s="25"/>
      <c r="E4683">
        <v>20</v>
      </c>
      <c r="F4683" s="25" t="str">
        <f>VLOOKUP(vAccountPlanning[[#This Row],[Type]],TableTypeAccount[],2)</f>
        <v>Income</v>
      </c>
      <c r="H4683" t="b">
        <v>0</v>
      </c>
      <c r="I4683" s="25" t="s">
        <v>7023</v>
      </c>
    </row>
    <row r="4684" spans="1:9" x14ac:dyDescent="0.3">
      <c r="A4684" s="25"/>
      <c r="B4684">
        <v>4682</v>
      </c>
      <c r="C4684" s="9" t="s">
        <v>1294</v>
      </c>
      <c r="D4684" s="25"/>
      <c r="E4684">
        <v>20</v>
      </c>
      <c r="F4684" s="25" t="str">
        <f>VLOOKUP(vAccountPlanning[[#This Row],[Type]],TableTypeAccount[],2)</f>
        <v>Income</v>
      </c>
      <c r="H4684" t="b">
        <v>0</v>
      </c>
      <c r="I4684" s="25" t="s">
        <v>7024</v>
      </c>
    </row>
    <row r="4685" spans="1:9" x14ac:dyDescent="0.3">
      <c r="A4685" s="25"/>
      <c r="B4685">
        <v>4683</v>
      </c>
      <c r="C4685" s="9" t="s">
        <v>1294</v>
      </c>
      <c r="D4685" s="25"/>
      <c r="E4685">
        <v>20</v>
      </c>
      <c r="F4685" s="25" t="str">
        <f>VLOOKUP(vAccountPlanning[[#This Row],[Type]],TableTypeAccount[],2)</f>
        <v>Income</v>
      </c>
      <c r="H4685" t="b">
        <v>0</v>
      </c>
      <c r="I4685" s="25" t="s">
        <v>7025</v>
      </c>
    </row>
    <row r="4686" spans="1:9" x14ac:dyDescent="0.3">
      <c r="A4686" s="25"/>
      <c r="B4686">
        <v>4684</v>
      </c>
      <c r="C4686" s="9" t="s">
        <v>1294</v>
      </c>
      <c r="D4686" s="25"/>
      <c r="E4686">
        <v>20</v>
      </c>
      <c r="F4686" s="25" t="str">
        <f>VLOOKUP(vAccountPlanning[[#This Row],[Type]],TableTypeAccount[],2)</f>
        <v>Income</v>
      </c>
      <c r="H4686" t="b">
        <v>0</v>
      </c>
      <c r="I4686" s="25" t="s">
        <v>7026</v>
      </c>
    </row>
    <row r="4687" spans="1:9" x14ac:dyDescent="0.3">
      <c r="A4687" s="25"/>
      <c r="B4687">
        <v>4685</v>
      </c>
      <c r="C4687" s="9" t="s">
        <v>1292</v>
      </c>
      <c r="D4687" s="25"/>
      <c r="E4687">
        <v>20</v>
      </c>
      <c r="F4687" s="25" t="str">
        <f>VLOOKUP(vAccountPlanning[[#This Row],[Type]],TableTypeAccount[],2)</f>
        <v>Income</v>
      </c>
      <c r="H4687" t="b">
        <v>0</v>
      </c>
      <c r="I4687" s="25" t="s">
        <v>7027</v>
      </c>
    </row>
    <row r="4688" spans="1:9" x14ac:dyDescent="0.3">
      <c r="A4688" s="25"/>
      <c r="B4688">
        <v>4686</v>
      </c>
      <c r="C4688" s="9" t="s">
        <v>1295</v>
      </c>
      <c r="D4688" s="25"/>
      <c r="E4688">
        <v>20</v>
      </c>
      <c r="F4688" s="25" t="str">
        <f>VLOOKUP(vAccountPlanning[[#This Row],[Type]],TableTypeAccount[],2)</f>
        <v>Income</v>
      </c>
      <c r="H4688" t="b">
        <v>0</v>
      </c>
      <c r="I4688" s="25" t="s">
        <v>7028</v>
      </c>
    </row>
    <row r="4689" spans="1:9" x14ac:dyDescent="0.3">
      <c r="A4689" s="25"/>
      <c r="B4689">
        <v>4687</v>
      </c>
      <c r="C4689" s="9" t="s">
        <v>1295</v>
      </c>
      <c r="D4689" s="25"/>
      <c r="E4689">
        <v>20</v>
      </c>
      <c r="F4689" s="25" t="str">
        <f>VLOOKUP(vAccountPlanning[[#This Row],[Type]],TableTypeAccount[],2)</f>
        <v>Income</v>
      </c>
      <c r="H4689" t="b">
        <v>0</v>
      </c>
      <c r="I4689" s="25" t="s">
        <v>7029</v>
      </c>
    </row>
    <row r="4690" spans="1:9" x14ac:dyDescent="0.3">
      <c r="A4690" s="25"/>
      <c r="B4690">
        <v>4688</v>
      </c>
      <c r="C4690" s="9" t="s">
        <v>1292</v>
      </c>
      <c r="D4690" s="25"/>
      <c r="E4690">
        <v>20</v>
      </c>
      <c r="F4690" s="25" t="str">
        <f>VLOOKUP(vAccountPlanning[[#This Row],[Type]],TableTypeAccount[],2)</f>
        <v>Income</v>
      </c>
      <c r="H4690" t="b">
        <v>0</v>
      </c>
      <c r="I4690" s="25" t="s">
        <v>7030</v>
      </c>
    </row>
    <row r="4691" spans="1:9" x14ac:dyDescent="0.3">
      <c r="A4691" s="25"/>
      <c r="B4691">
        <v>4689</v>
      </c>
      <c r="C4691" s="9" t="s">
        <v>1296</v>
      </c>
      <c r="D4691" s="25"/>
      <c r="E4691">
        <v>20</v>
      </c>
      <c r="F4691" s="25" t="str">
        <f>VLOOKUP(vAccountPlanning[[#This Row],[Type]],TableTypeAccount[],2)</f>
        <v>Income</v>
      </c>
      <c r="H4691" t="b">
        <v>0</v>
      </c>
      <c r="I4691" s="25" t="s">
        <v>7031</v>
      </c>
    </row>
    <row r="4692" spans="1:9" x14ac:dyDescent="0.3">
      <c r="A4692" s="25"/>
      <c r="B4692">
        <v>4690</v>
      </c>
      <c r="C4692" s="9" t="s">
        <v>1297</v>
      </c>
      <c r="D4692" s="25"/>
      <c r="E4692">
        <v>20</v>
      </c>
      <c r="F4692" s="25" t="str">
        <f>VLOOKUP(vAccountPlanning[[#This Row],[Type]],TableTypeAccount[],2)</f>
        <v>Income</v>
      </c>
      <c r="H4692" t="b">
        <v>0</v>
      </c>
      <c r="I4692" s="25" t="s">
        <v>7032</v>
      </c>
    </row>
    <row r="4693" spans="1:9" x14ac:dyDescent="0.3">
      <c r="A4693" s="25"/>
      <c r="B4693">
        <v>4691</v>
      </c>
      <c r="C4693" s="9" t="s">
        <v>1297</v>
      </c>
      <c r="D4693" s="25"/>
      <c r="E4693">
        <v>20</v>
      </c>
      <c r="F4693" s="25" t="str">
        <f>VLOOKUP(vAccountPlanning[[#This Row],[Type]],TableTypeAccount[],2)</f>
        <v>Income</v>
      </c>
      <c r="H4693" t="b">
        <v>0</v>
      </c>
      <c r="I4693" s="25" t="s">
        <v>7033</v>
      </c>
    </row>
    <row r="4694" spans="1:9" x14ac:dyDescent="0.3">
      <c r="A4694" s="25"/>
      <c r="B4694">
        <v>4692</v>
      </c>
      <c r="C4694" s="9" t="s">
        <v>1297</v>
      </c>
      <c r="D4694" s="25"/>
      <c r="E4694">
        <v>20</v>
      </c>
      <c r="F4694" s="25" t="str">
        <f>VLOOKUP(vAccountPlanning[[#This Row],[Type]],TableTypeAccount[],2)</f>
        <v>Income</v>
      </c>
      <c r="H4694" t="b">
        <v>0</v>
      </c>
      <c r="I4694" s="25" t="s">
        <v>7034</v>
      </c>
    </row>
    <row r="4695" spans="1:9" x14ac:dyDescent="0.3">
      <c r="A4695" s="25"/>
      <c r="B4695">
        <v>4693</v>
      </c>
      <c r="C4695" s="9" t="s">
        <v>1297</v>
      </c>
      <c r="D4695" s="25"/>
      <c r="E4695">
        <v>20</v>
      </c>
      <c r="F4695" s="25" t="str">
        <f>VLOOKUP(vAccountPlanning[[#This Row],[Type]],TableTypeAccount[],2)</f>
        <v>Income</v>
      </c>
      <c r="H4695" t="b">
        <v>0</v>
      </c>
      <c r="I4695" s="25" t="s">
        <v>7035</v>
      </c>
    </row>
    <row r="4696" spans="1:9" x14ac:dyDescent="0.3">
      <c r="A4696" s="25"/>
      <c r="B4696">
        <v>4694</v>
      </c>
      <c r="C4696" s="9" t="s">
        <v>1297</v>
      </c>
      <c r="D4696" s="25"/>
      <c r="E4696">
        <v>20</v>
      </c>
      <c r="F4696" s="25" t="str">
        <f>VLOOKUP(vAccountPlanning[[#This Row],[Type]],TableTypeAccount[],2)</f>
        <v>Income</v>
      </c>
      <c r="H4696" t="b">
        <v>0</v>
      </c>
      <c r="I4696" s="25" t="s">
        <v>7036</v>
      </c>
    </row>
    <row r="4697" spans="1:9" x14ac:dyDescent="0.3">
      <c r="A4697" s="25"/>
      <c r="B4697">
        <v>4695</v>
      </c>
      <c r="C4697" s="9" t="s">
        <v>1298</v>
      </c>
      <c r="D4697" s="25"/>
      <c r="E4697">
        <v>20</v>
      </c>
      <c r="F4697" s="25" t="str">
        <f>VLOOKUP(vAccountPlanning[[#This Row],[Type]],TableTypeAccount[],2)</f>
        <v>Income</v>
      </c>
      <c r="H4697" t="b">
        <v>0</v>
      </c>
      <c r="I4697" s="25" t="s">
        <v>7037</v>
      </c>
    </row>
    <row r="4698" spans="1:9" x14ac:dyDescent="0.3">
      <c r="A4698" s="25"/>
      <c r="B4698">
        <v>4696</v>
      </c>
      <c r="C4698" s="9" t="s">
        <v>1298</v>
      </c>
      <c r="D4698" s="25"/>
      <c r="E4698">
        <v>20</v>
      </c>
      <c r="F4698" s="25" t="str">
        <f>VLOOKUP(vAccountPlanning[[#This Row],[Type]],TableTypeAccount[],2)</f>
        <v>Income</v>
      </c>
      <c r="H4698" t="b">
        <v>0</v>
      </c>
      <c r="I4698" s="25" t="s">
        <v>7038</v>
      </c>
    </row>
    <row r="4699" spans="1:9" x14ac:dyDescent="0.3">
      <c r="A4699" s="25"/>
      <c r="B4699">
        <v>4697</v>
      </c>
      <c r="C4699" s="9" t="s">
        <v>1298</v>
      </c>
      <c r="D4699" s="25"/>
      <c r="E4699">
        <v>20</v>
      </c>
      <c r="F4699" s="25" t="str">
        <f>VLOOKUP(vAccountPlanning[[#This Row],[Type]],TableTypeAccount[],2)</f>
        <v>Income</v>
      </c>
      <c r="H4699" t="b">
        <v>0</v>
      </c>
      <c r="I4699" s="25" t="s">
        <v>7039</v>
      </c>
    </row>
    <row r="4700" spans="1:9" x14ac:dyDescent="0.3">
      <c r="A4700" s="25"/>
      <c r="B4700">
        <v>4698</v>
      </c>
      <c r="C4700" s="9" t="s">
        <v>1298</v>
      </c>
      <c r="D4700" s="25"/>
      <c r="E4700">
        <v>20</v>
      </c>
      <c r="F4700" s="25" t="str">
        <f>VLOOKUP(vAccountPlanning[[#This Row],[Type]],TableTypeAccount[],2)</f>
        <v>Income</v>
      </c>
      <c r="H4700" t="b">
        <v>0</v>
      </c>
      <c r="I4700" s="25" t="s">
        <v>7040</v>
      </c>
    </row>
    <row r="4701" spans="1:9" x14ac:dyDescent="0.3">
      <c r="A4701" s="25"/>
      <c r="B4701">
        <v>4699</v>
      </c>
      <c r="C4701" s="9" t="s">
        <v>1299</v>
      </c>
      <c r="D4701" s="25"/>
      <c r="E4701">
        <v>20</v>
      </c>
      <c r="F4701" s="25" t="str">
        <f>VLOOKUP(vAccountPlanning[[#This Row],[Type]],TableTypeAccount[],2)</f>
        <v>Income</v>
      </c>
      <c r="H4701" t="b">
        <v>0</v>
      </c>
      <c r="I4701" s="25" t="s">
        <v>7041</v>
      </c>
    </row>
    <row r="4702" spans="1:9" x14ac:dyDescent="0.3">
      <c r="A4702" s="25"/>
      <c r="B4702">
        <v>4700</v>
      </c>
      <c r="C4702" s="9" t="s">
        <v>1300</v>
      </c>
      <c r="D4702" s="25"/>
      <c r="E4702">
        <v>20</v>
      </c>
      <c r="F4702" s="25" t="str">
        <f>VLOOKUP(vAccountPlanning[[#This Row],[Type]],TableTypeAccount[],2)</f>
        <v>Income</v>
      </c>
      <c r="H4702" t="b">
        <v>0</v>
      </c>
      <c r="I4702" s="25" t="s">
        <v>7042</v>
      </c>
    </row>
    <row r="4703" spans="1:9" x14ac:dyDescent="0.3">
      <c r="A4703" s="25"/>
      <c r="B4703">
        <v>4701</v>
      </c>
      <c r="C4703" s="9" t="s">
        <v>1300</v>
      </c>
      <c r="D4703" s="25"/>
      <c r="E4703">
        <v>20</v>
      </c>
      <c r="F4703" s="25" t="str">
        <f>VLOOKUP(vAccountPlanning[[#This Row],[Type]],TableTypeAccount[],2)</f>
        <v>Income</v>
      </c>
      <c r="H4703" t="b">
        <v>0</v>
      </c>
      <c r="I4703" s="25" t="s">
        <v>7043</v>
      </c>
    </row>
    <row r="4704" spans="1:9" x14ac:dyDescent="0.3">
      <c r="A4704" s="25"/>
      <c r="B4704">
        <v>4702</v>
      </c>
      <c r="C4704" s="9" t="s">
        <v>1300</v>
      </c>
      <c r="D4704" s="25"/>
      <c r="E4704">
        <v>20</v>
      </c>
      <c r="F4704" s="25" t="str">
        <f>VLOOKUP(vAccountPlanning[[#This Row],[Type]],TableTypeAccount[],2)</f>
        <v>Income</v>
      </c>
      <c r="H4704" t="b">
        <v>0</v>
      </c>
      <c r="I4704" s="25" t="s">
        <v>7044</v>
      </c>
    </row>
    <row r="4705" spans="1:9" x14ac:dyDescent="0.3">
      <c r="A4705" s="25"/>
      <c r="B4705">
        <v>4703</v>
      </c>
      <c r="C4705" s="9" t="s">
        <v>1300</v>
      </c>
      <c r="D4705" s="25"/>
      <c r="E4705">
        <v>20</v>
      </c>
      <c r="F4705" s="25" t="str">
        <f>VLOOKUP(vAccountPlanning[[#This Row],[Type]],TableTypeAccount[],2)</f>
        <v>Income</v>
      </c>
      <c r="H4705" t="b">
        <v>0</v>
      </c>
      <c r="I4705" s="25" t="s">
        <v>7045</v>
      </c>
    </row>
    <row r="4706" spans="1:9" x14ac:dyDescent="0.3">
      <c r="A4706" s="25"/>
      <c r="B4706">
        <v>4704</v>
      </c>
      <c r="C4706" s="9" t="s">
        <v>1300</v>
      </c>
      <c r="D4706" s="25"/>
      <c r="E4706">
        <v>20</v>
      </c>
      <c r="F4706" s="25" t="str">
        <f>VLOOKUP(vAccountPlanning[[#This Row],[Type]],TableTypeAccount[],2)</f>
        <v>Income</v>
      </c>
      <c r="H4706" t="b">
        <v>0</v>
      </c>
      <c r="I4706" s="25" t="s">
        <v>7046</v>
      </c>
    </row>
    <row r="4707" spans="1:9" x14ac:dyDescent="0.3">
      <c r="A4707" s="25"/>
      <c r="B4707">
        <v>4705</v>
      </c>
      <c r="C4707" s="9" t="s">
        <v>1301</v>
      </c>
      <c r="D4707" s="25"/>
      <c r="E4707">
        <v>20</v>
      </c>
      <c r="F4707" s="25" t="str">
        <f>VLOOKUP(vAccountPlanning[[#This Row],[Type]],TableTypeAccount[],2)</f>
        <v>Income</v>
      </c>
      <c r="H4707" t="b">
        <v>0</v>
      </c>
      <c r="I4707" s="25" t="s">
        <v>7047</v>
      </c>
    </row>
    <row r="4708" spans="1:9" x14ac:dyDescent="0.3">
      <c r="A4708" s="25"/>
      <c r="B4708">
        <v>4706</v>
      </c>
      <c r="C4708" s="9" t="s">
        <v>1302</v>
      </c>
      <c r="D4708" s="25"/>
      <c r="E4708">
        <v>20</v>
      </c>
      <c r="F4708" s="25" t="str">
        <f>VLOOKUP(vAccountPlanning[[#This Row],[Type]],TableTypeAccount[],2)</f>
        <v>Income</v>
      </c>
      <c r="H4708" t="b">
        <v>0</v>
      </c>
      <c r="I4708" s="25" t="s">
        <v>7048</v>
      </c>
    </row>
    <row r="4709" spans="1:9" x14ac:dyDescent="0.3">
      <c r="A4709" s="25"/>
      <c r="B4709">
        <v>4707</v>
      </c>
      <c r="C4709" s="9" t="s">
        <v>1302</v>
      </c>
      <c r="D4709" s="25"/>
      <c r="E4709">
        <v>20</v>
      </c>
      <c r="F4709" s="25" t="str">
        <f>VLOOKUP(vAccountPlanning[[#This Row],[Type]],TableTypeAccount[],2)</f>
        <v>Income</v>
      </c>
      <c r="H4709" t="b">
        <v>0</v>
      </c>
      <c r="I4709" s="25" t="s">
        <v>7049</v>
      </c>
    </row>
    <row r="4710" spans="1:9" x14ac:dyDescent="0.3">
      <c r="A4710" s="25"/>
      <c r="B4710">
        <v>4708</v>
      </c>
      <c r="C4710" s="9" t="s">
        <v>1302</v>
      </c>
      <c r="D4710" s="25"/>
      <c r="E4710">
        <v>20</v>
      </c>
      <c r="F4710" s="25" t="str">
        <f>VLOOKUP(vAccountPlanning[[#This Row],[Type]],TableTypeAccount[],2)</f>
        <v>Income</v>
      </c>
      <c r="H4710" t="b">
        <v>0</v>
      </c>
      <c r="I4710" s="25" t="s">
        <v>7050</v>
      </c>
    </row>
    <row r="4711" spans="1:9" x14ac:dyDescent="0.3">
      <c r="A4711" s="25"/>
      <c r="B4711">
        <v>4709</v>
      </c>
      <c r="C4711" s="9" t="s">
        <v>1302</v>
      </c>
      <c r="D4711" s="25"/>
      <c r="E4711">
        <v>20</v>
      </c>
      <c r="F4711" s="25" t="str">
        <f>VLOOKUP(vAccountPlanning[[#This Row],[Type]],TableTypeAccount[],2)</f>
        <v>Income</v>
      </c>
      <c r="H4711" t="b">
        <v>0</v>
      </c>
      <c r="I4711" s="25" t="s">
        <v>7051</v>
      </c>
    </row>
    <row r="4712" spans="1:9" x14ac:dyDescent="0.3">
      <c r="A4712" s="25"/>
      <c r="B4712">
        <v>4710</v>
      </c>
      <c r="C4712" s="9" t="s">
        <v>1303</v>
      </c>
      <c r="D4712" s="25"/>
      <c r="E4712">
        <v>20</v>
      </c>
      <c r="F4712" s="25" t="str">
        <f>VLOOKUP(vAccountPlanning[[#This Row],[Type]],TableTypeAccount[],2)</f>
        <v>Income</v>
      </c>
      <c r="H4712" t="b">
        <v>0</v>
      </c>
      <c r="I4712" s="25" t="s">
        <v>7052</v>
      </c>
    </row>
    <row r="4713" spans="1:9" x14ac:dyDescent="0.3">
      <c r="A4713" s="25"/>
      <c r="B4713">
        <v>4711</v>
      </c>
      <c r="C4713" s="9" t="s">
        <v>1303</v>
      </c>
      <c r="D4713" s="25"/>
      <c r="E4713">
        <v>20</v>
      </c>
      <c r="F4713" s="25" t="str">
        <f>VLOOKUP(vAccountPlanning[[#This Row],[Type]],TableTypeAccount[],2)</f>
        <v>Income</v>
      </c>
      <c r="H4713" t="b">
        <v>0</v>
      </c>
      <c r="I4713" s="25" t="s">
        <v>7053</v>
      </c>
    </row>
    <row r="4714" spans="1:9" x14ac:dyDescent="0.3">
      <c r="A4714" s="25"/>
      <c r="B4714">
        <v>4712</v>
      </c>
      <c r="C4714" s="9" t="s">
        <v>1304</v>
      </c>
      <c r="D4714" s="25"/>
      <c r="E4714">
        <v>20</v>
      </c>
      <c r="F4714" s="25" t="str">
        <f>VLOOKUP(vAccountPlanning[[#This Row],[Type]],TableTypeAccount[],2)</f>
        <v>Income</v>
      </c>
      <c r="H4714" t="b">
        <v>0</v>
      </c>
      <c r="I4714" s="25" t="s">
        <v>7054</v>
      </c>
    </row>
    <row r="4715" spans="1:9" x14ac:dyDescent="0.3">
      <c r="A4715" s="25"/>
      <c r="B4715">
        <v>4713</v>
      </c>
      <c r="C4715" s="9" t="s">
        <v>1304</v>
      </c>
      <c r="D4715" s="25"/>
      <c r="E4715">
        <v>20</v>
      </c>
      <c r="F4715" s="25" t="str">
        <f>VLOOKUP(vAccountPlanning[[#This Row],[Type]],TableTypeAccount[],2)</f>
        <v>Income</v>
      </c>
      <c r="H4715" t="b">
        <v>0</v>
      </c>
      <c r="I4715" s="25" t="s">
        <v>7055</v>
      </c>
    </row>
    <row r="4716" spans="1:9" x14ac:dyDescent="0.3">
      <c r="A4716" s="25"/>
      <c r="B4716">
        <v>4714</v>
      </c>
      <c r="C4716" s="9" t="s">
        <v>1304</v>
      </c>
      <c r="D4716" s="25"/>
      <c r="E4716">
        <v>20</v>
      </c>
      <c r="F4716" s="25" t="str">
        <f>VLOOKUP(vAccountPlanning[[#This Row],[Type]],TableTypeAccount[],2)</f>
        <v>Income</v>
      </c>
      <c r="H4716" t="b">
        <v>0</v>
      </c>
      <c r="I4716" s="25" t="s">
        <v>7056</v>
      </c>
    </row>
    <row r="4717" spans="1:9" x14ac:dyDescent="0.3">
      <c r="A4717" s="25"/>
      <c r="B4717">
        <v>4715</v>
      </c>
      <c r="C4717" s="9" t="s">
        <v>1304</v>
      </c>
      <c r="D4717" s="25"/>
      <c r="E4717">
        <v>20</v>
      </c>
      <c r="F4717" s="25" t="str">
        <f>VLOOKUP(vAccountPlanning[[#This Row],[Type]],TableTypeAccount[],2)</f>
        <v>Income</v>
      </c>
      <c r="H4717" t="b">
        <v>0</v>
      </c>
      <c r="I4717" s="25" t="s">
        <v>7057</v>
      </c>
    </row>
    <row r="4718" spans="1:9" x14ac:dyDescent="0.3">
      <c r="A4718" s="25"/>
      <c r="B4718">
        <v>4716</v>
      </c>
      <c r="C4718" s="9" t="s">
        <v>1304</v>
      </c>
      <c r="D4718" s="25"/>
      <c r="E4718">
        <v>20</v>
      </c>
      <c r="F4718" s="25" t="str">
        <f>VLOOKUP(vAccountPlanning[[#This Row],[Type]],TableTypeAccount[],2)</f>
        <v>Income</v>
      </c>
      <c r="H4718" t="b">
        <v>0</v>
      </c>
      <c r="I4718" s="25" t="s">
        <v>7058</v>
      </c>
    </row>
    <row r="4719" spans="1:9" x14ac:dyDescent="0.3">
      <c r="A4719" s="25"/>
      <c r="B4719">
        <v>4717</v>
      </c>
      <c r="C4719" s="9" t="s">
        <v>1304</v>
      </c>
      <c r="D4719" s="25"/>
      <c r="E4719">
        <v>20</v>
      </c>
      <c r="F4719" s="25" t="str">
        <f>VLOOKUP(vAccountPlanning[[#This Row],[Type]],TableTypeAccount[],2)</f>
        <v>Income</v>
      </c>
      <c r="H4719" t="b">
        <v>0</v>
      </c>
      <c r="I4719" s="25" t="s">
        <v>7059</v>
      </c>
    </row>
    <row r="4720" spans="1:9" x14ac:dyDescent="0.3">
      <c r="A4720" s="25"/>
      <c r="B4720">
        <v>4718</v>
      </c>
      <c r="C4720" s="9" t="s">
        <v>1304</v>
      </c>
      <c r="D4720" s="25"/>
      <c r="E4720">
        <v>20</v>
      </c>
      <c r="F4720" s="25" t="str">
        <f>VLOOKUP(vAccountPlanning[[#This Row],[Type]],TableTypeAccount[],2)</f>
        <v>Income</v>
      </c>
      <c r="H4720" t="b">
        <v>0</v>
      </c>
      <c r="I4720" s="25" t="s">
        <v>7060</v>
      </c>
    </row>
    <row r="4721" spans="1:9" x14ac:dyDescent="0.3">
      <c r="A4721" s="25"/>
      <c r="B4721">
        <v>4719</v>
      </c>
      <c r="C4721" s="9" t="s">
        <v>1304</v>
      </c>
      <c r="D4721" s="25"/>
      <c r="E4721">
        <v>20</v>
      </c>
      <c r="F4721" s="25" t="str">
        <f>VLOOKUP(vAccountPlanning[[#This Row],[Type]],TableTypeAccount[],2)</f>
        <v>Income</v>
      </c>
      <c r="H4721" t="b">
        <v>0</v>
      </c>
      <c r="I4721" s="25" t="s">
        <v>7061</v>
      </c>
    </row>
    <row r="4722" spans="1:9" x14ac:dyDescent="0.3">
      <c r="A4722" s="25"/>
      <c r="B4722">
        <v>4720</v>
      </c>
      <c r="C4722" s="9" t="s">
        <v>1305</v>
      </c>
      <c r="D4722" s="25"/>
      <c r="E4722">
        <v>20</v>
      </c>
      <c r="F4722" s="25" t="str">
        <f>VLOOKUP(vAccountPlanning[[#This Row],[Type]],TableTypeAccount[],2)</f>
        <v>Income</v>
      </c>
      <c r="H4722" t="b">
        <v>0</v>
      </c>
      <c r="I4722" s="25" t="s">
        <v>7062</v>
      </c>
    </row>
    <row r="4723" spans="1:9" x14ac:dyDescent="0.3">
      <c r="A4723" s="25"/>
      <c r="B4723">
        <v>4721</v>
      </c>
      <c r="C4723" s="9" t="s">
        <v>1305</v>
      </c>
      <c r="D4723" s="25"/>
      <c r="E4723">
        <v>20</v>
      </c>
      <c r="F4723" s="25" t="str">
        <f>VLOOKUP(vAccountPlanning[[#This Row],[Type]],TableTypeAccount[],2)</f>
        <v>Income</v>
      </c>
      <c r="H4723" t="b">
        <v>0</v>
      </c>
      <c r="I4723" s="25" t="s">
        <v>7063</v>
      </c>
    </row>
    <row r="4724" spans="1:9" x14ac:dyDescent="0.3">
      <c r="A4724" s="25"/>
      <c r="B4724">
        <v>4722</v>
      </c>
      <c r="C4724" s="9" t="s">
        <v>1304</v>
      </c>
      <c r="D4724" s="25"/>
      <c r="E4724">
        <v>20</v>
      </c>
      <c r="F4724" s="25" t="str">
        <f>VLOOKUP(vAccountPlanning[[#This Row],[Type]],TableTypeAccount[],2)</f>
        <v>Income</v>
      </c>
      <c r="H4724" t="b">
        <v>0</v>
      </c>
      <c r="I4724" s="25" t="s">
        <v>7064</v>
      </c>
    </row>
    <row r="4725" spans="1:9" x14ac:dyDescent="0.3">
      <c r="A4725" s="25"/>
      <c r="B4725">
        <v>4723</v>
      </c>
      <c r="C4725" s="9" t="s">
        <v>1306</v>
      </c>
      <c r="D4725" s="25"/>
      <c r="E4725">
        <v>20</v>
      </c>
      <c r="F4725" s="25" t="str">
        <f>VLOOKUP(vAccountPlanning[[#This Row],[Type]],TableTypeAccount[],2)</f>
        <v>Income</v>
      </c>
      <c r="H4725" t="b">
        <v>0</v>
      </c>
      <c r="I4725" s="25" t="s">
        <v>7065</v>
      </c>
    </row>
    <row r="4726" spans="1:9" x14ac:dyDescent="0.3">
      <c r="A4726" s="25"/>
      <c r="B4726">
        <v>4724</v>
      </c>
      <c r="C4726" s="9" t="s">
        <v>1307</v>
      </c>
      <c r="D4726" s="25"/>
      <c r="E4726">
        <v>20</v>
      </c>
      <c r="F4726" s="25" t="str">
        <f>VLOOKUP(vAccountPlanning[[#This Row],[Type]],TableTypeAccount[],2)</f>
        <v>Income</v>
      </c>
      <c r="H4726" t="b">
        <v>0</v>
      </c>
      <c r="I4726" s="25" t="s">
        <v>7066</v>
      </c>
    </row>
    <row r="4727" spans="1:9" x14ac:dyDescent="0.3">
      <c r="A4727" s="25"/>
      <c r="B4727">
        <v>4725</v>
      </c>
      <c r="C4727" s="9" t="s">
        <v>1308</v>
      </c>
      <c r="D4727" s="25"/>
      <c r="E4727">
        <v>20</v>
      </c>
      <c r="F4727" s="25" t="str">
        <f>VLOOKUP(vAccountPlanning[[#This Row],[Type]],TableTypeAccount[],2)</f>
        <v>Income</v>
      </c>
      <c r="H4727" t="b">
        <v>0</v>
      </c>
      <c r="I4727" s="25" t="s">
        <v>7067</v>
      </c>
    </row>
    <row r="4728" spans="1:9" x14ac:dyDescent="0.3">
      <c r="A4728" s="25"/>
      <c r="B4728">
        <v>4726</v>
      </c>
      <c r="C4728" s="9" t="s">
        <v>1308</v>
      </c>
      <c r="D4728" s="25"/>
      <c r="E4728">
        <v>20</v>
      </c>
      <c r="F4728" s="25" t="str">
        <f>VLOOKUP(vAccountPlanning[[#This Row],[Type]],TableTypeAccount[],2)</f>
        <v>Income</v>
      </c>
      <c r="H4728" t="b">
        <v>0</v>
      </c>
      <c r="I4728" s="25" t="s">
        <v>7068</v>
      </c>
    </row>
    <row r="4729" spans="1:9" x14ac:dyDescent="0.3">
      <c r="A4729" s="25"/>
      <c r="B4729">
        <v>4727</v>
      </c>
      <c r="C4729" s="9" t="s">
        <v>1309</v>
      </c>
      <c r="D4729" s="25"/>
      <c r="E4729">
        <v>20</v>
      </c>
      <c r="F4729" s="25" t="str">
        <f>VLOOKUP(vAccountPlanning[[#This Row],[Type]],TableTypeAccount[],2)</f>
        <v>Income</v>
      </c>
      <c r="H4729" t="b">
        <v>0</v>
      </c>
      <c r="I4729" s="25" t="s">
        <v>7069</v>
      </c>
    </row>
    <row r="4730" spans="1:9" x14ac:dyDescent="0.3">
      <c r="A4730" s="25"/>
      <c r="B4730">
        <v>4728</v>
      </c>
      <c r="C4730" s="9" t="s">
        <v>1310</v>
      </c>
      <c r="D4730" s="25"/>
      <c r="E4730">
        <v>20</v>
      </c>
      <c r="F4730" s="25" t="str">
        <f>VLOOKUP(vAccountPlanning[[#This Row],[Type]],TableTypeAccount[],2)</f>
        <v>Income</v>
      </c>
      <c r="H4730" t="b">
        <v>0</v>
      </c>
      <c r="I4730" s="25" t="s">
        <v>7070</v>
      </c>
    </row>
    <row r="4731" spans="1:9" x14ac:dyDescent="0.3">
      <c r="A4731" s="25"/>
      <c r="B4731">
        <v>4729</v>
      </c>
      <c r="C4731" s="9" t="s">
        <v>1308</v>
      </c>
      <c r="D4731" s="25"/>
      <c r="E4731">
        <v>20</v>
      </c>
      <c r="F4731" s="25" t="str">
        <f>VLOOKUP(vAccountPlanning[[#This Row],[Type]],TableTypeAccount[],2)</f>
        <v>Income</v>
      </c>
      <c r="H4731" t="b">
        <v>0</v>
      </c>
      <c r="I4731" s="25" t="s">
        <v>7071</v>
      </c>
    </row>
    <row r="4732" spans="1:9" x14ac:dyDescent="0.3">
      <c r="A4732" s="25"/>
      <c r="B4732">
        <v>4730</v>
      </c>
      <c r="C4732" s="9" t="s">
        <v>1311</v>
      </c>
      <c r="D4732" s="25"/>
      <c r="E4732">
        <v>20</v>
      </c>
      <c r="F4732" s="25" t="str">
        <f>VLOOKUP(vAccountPlanning[[#This Row],[Type]],TableTypeAccount[],2)</f>
        <v>Income</v>
      </c>
      <c r="H4732" t="b">
        <v>1</v>
      </c>
      <c r="I4732" s="25" t="s">
        <v>7072</v>
      </c>
    </row>
    <row r="4733" spans="1:9" x14ac:dyDescent="0.3">
      <c r="A4733" s="25"/>
      <c r="B4733">
        <v>4731</v>
      </c>
      <c r="C4733" s="9" t="s">
        <v>1312</v>
      </c>
      <c r="D4733" s="25"/>
      <c r="E4733">
        <v>20</v>
      </c>
      <c r="F4733" s="25" t="str">
        <f>VLOOKUP(vAccountPlanning[[#This Row],[Type]],TableTypeAccount[],2)</f>
        <v>Income</v>
      </c>
      <c r="H4733" t="b">
        <v>0</v>
      </c>
      <c r="I4733" s="25" t="s">
        <v>7073</v>
      </c>
    </row>
    <row r="4734" spans="1:9" x14ac:dyDescent="0.3">
      <c r="A4734" s="25"/>
      <c r="B4734">
        <v>4732</v>
      </c>
      <c r="C4734" s="9" t="s">
        <v>1313</v>
      </c>
      <c r="D4734" s="25"/>
      <c r="E4734">
        <v>20</v>
      </c>
      <c r="F4734" s="25" t="str">
        <f>VLOOKUP(vAccountPlanning[[#This Row],[Type]],TableTypeAccount[],2)</f>
        <v>Income</v>
      </c>
      <c r="H4734" t="b">
        <v>0</v>
      </c>
      <c r="I4734" s="25" t="s">
        <v>7074</v>
      </c>
    </row>
    <row r="4735" spans="1:9" x14ac:dyDescent="0.3">
      <c r="A4735" s="25"/>
      <c r="B4735">
        <v>4733</v>
      </c>
      <c r="C4735" s="9" t="s">
        <v>1313</v>
      </c>
      <c r="D4735" s="25"/>
      <c r="E4735">
        <v>20</v>
      </c>
      <c r="F4735" s="25" t="str">
        <f>VLOOKUP(vAccountPlanning[[#This Row],[Type]],TableTypeAccount[],2)</f>
        <v>Income</v>
      </c>
      <c r="H4735" t="b">
        <v>0</v>
      </c>
      <c r="I4735" s="25" t="s">
        <v>7075</v>
      </c>
    </row>
    <row r="4736" spans="1:9" x14ac:dyDescent="0.3">
      <c r="A4736" s="25"/>
      <c r="B4736">
        <v>4734</v>
      </c>
      <c r="C4736" s="9" t="s">
        <v>1313</v>
      </c>
      <c r="D4736" s="25"/>
      <c r="E4736">
        <v>20</v>
      </c>
      <c r="F4736" s="25" t="str">
        <f>VLOOKUP(vAccountPlanning[[#This Row],[Type]],TableTypeAccount[],2)</f>
        <v>Income</v>
      </c>
      <c r="H4736" t="b">
        <v>0</v>
      </c>
      <c r="I4736" s="25" t="s">
        <v>7076</v>
      </c>
    </row>
    <row r="4737" spans="1:9" x14ac:dyDescent="0.3">
      <c r="A4737" s="25"/>
      <c r="B4737">
        <v>4735</v>
      </c>
      <c r="C4737" s="9" t="s">
        <v>1313</v>
      </c>
      <c r="D4737" s="25"/>
      <c r="E4737">
        <v>20</v>
      </c>
      <c r="F4737" s="25" t="str">
        <f>VLOOKUP(vAccountPlanning[[#This Row],[Type]],TableTypeAccount[],2)</f>
        <v>Income</v>
      </c>
      <c r="H4737" t="b">
        <v>0</v>
      </c>
      <c r="I4737" s="25" t="s">
        <v>7077</v>
      </c>
    </row>
    <row r="4738" spans="1:9" x14ac:dyDescent="0.3">
      <c r="A4738" s="25"/>
      <c r="B4738">
        <v>4736</v>
      </c>
      <c r="C4738" s="9" t="s">
        <v>1314</v>
      </c>
      <c r="D4738" s="25"/>
      <c r="E4738">
        <v>20</v>
      </c>
      <c r="F4738" s="25" t="str">
        <f>VLOOKUP(vAccountPlanning[[#This Row],[Type]],TableTypeAccount[],2)</f>
        <v>Income</v>
      </c>
      <c r="H4738" t="b">
        <v>1</v>
      </c>
      <c r="I4738" s="25" t="s">
        <v>7078</v>
      </c>
    </row>
    <row r="4739" spans="1:9" x14ac:dyDescent="0.3">
      <c r="A4739" s="25"/>
      <c r="B4739">
        <v>4737</v>
      </c>
      <c r="C4739" s="9" t="s">
        <v>1315</v>
      </c>
      <c r="D4739" s="25"/>
      <c r="E4739">
        <v>20</v>
      </c>
      <c r="F4739" s="25" t="str">
        <f>VLOOKUP(vAccountPlanning[[#This Row],[Type]],TableTypeAccount[],2)</f>
        <v>Income</v>
      </c>
      <c r="H4739" t="b">
        <v>0</v>
      </c>
      <c r="I4739" s="25" t="s">
        <v>7079</v>
      </c>
    </row>
    <row r="4740" spans="1:9" x14ac:dyDescent="0.3">
      <c r="A4740" s="25"/>
      <c r="B4740">
        <v>4738</v>
      </c>
      <c r="C4740" s="9" t="s">
        <v>1316</v>
      </c>
      <c r="D4740" s="25"/>
      <c r="E4740">
        <v>20</v>
      </c>
      <c r="F4740" s="25" t="str">
        <f>VLOOKUP(vAccountPlanning[[#This Row],[Type]],TableTypeAccount[],2)</f>
        <v>Income</v>
      </c>
      <c r="H4740" t="b">
        <v>0</v>
      </c>
      <c r="I4740" s="25" t="s">
        <v>7080</v>
      </c>
    </row>
    <row r="4741" spans="1:9" x14ac:dyDescent="0.3">
      <c r="A4741" s="25"/>
      <c r="B4741">
        <v>4739</v>
      </c>
      <c r="C4741" s="9" t="s">
        <v>1317</v>
      </c>
      <c r="D4741" s="25"/>
      <c r="E4741">
        <v>20</v>
      </c>
      <c r="F4741" s="25" t="str">
        <f>VLOOKUP(vAccountPlanning[[#This Row],[Type]],TableTypeAccount[],2)</f>
        <v>Income</v>
      </c>
      <c r="H4741" t="b">
        <v>0</v>
      </c>
      <c r="I4741" s="25" t="s">
        <v>7081</v>
      </c>
    </row>
    <row r="4742" spans="1:9" x14ac:dyDescent="0.3">
      <c r="A4742" s="25"/>
      <c r="B4742">
        <v>4740</v>
      </c>
      <c r="C4742" s="9" t="s">
        <v>1317</v>
      </c>
      <c r="D4742" s="25"/>
      <c r="E4742">
        <v>20</v>
      </c>
      <c r="F4742" s="25" t="str">
        <f>VLOOKUP(vAccountPlanning[[#This Row],[Type]],TableTypeAccount[],2)</f>
        <v>Income</v>
      </c>
      <c r="H4742" t="b">
        <v>0</v>
      </c>
      <c r="I4742" s="25" t="s">
        <v>7082</v>
      </c>
    </row>
    <row r="4743" spans="1:9" x14ac:dyDescent="0.3">
      <c r="A4743" s="25"/>
      <c r="B4743">
        <v>4741</v>
      </c>
      <c r="C4743" s="9" t="s">
        <v>1318</v>
      </c>
      <c r="D4743" s="25"/>
      <c r="E4743">
        <v>20</v>
      </c>
      <c r="F4743" s="25" t="str">
        <f>VLOOKUP(vAccountPlanning[[#This Row],[Type]],TableTypeAccount[],2)</f>
        <v>Income</v>
      </c>
      <c r="H4743" t="b">
        <v>0</v>
      </c>
      <c r="I4743" s="25" t="s">
        <v>7083</v>
      </c>
    </row>
    <row r="4744" spans="1:9" x14ac:dyDescent="0.3">
      <c r="A4744" s="25"/>
      <c r="B4744">
        <v>4742</v>
      </c>
      <c r="C4744" s="9" t="s">
        <v>1319</v>
      </c>
      <c r="D4744" s="25"/>
      <c r="E4744">
        <v>20</v>
      </c>
      <c r="F4744" s="25" t="str">
        <f>VLOOKUP(vAccountPlanning[[#This Row],[Type]],TableTypeAccount[],2)</f>
        <v>Income</v>
      </c>
      <c r="H4744" t="b">
        <v>0</v>
      </c>
      <c r="I4744" s="25" t="s">
        <v>7084</v>
      </c>
    </row>
    <row r="4745" spans="1:9" x14ac:dyDescent="0.3">
      <c r="A4745" s="25"/>
      <c r="B4745">
        <v>4743</v>
      </c>
      <c r="C4745" s="9" t="s">
        <v>1320</v>
      </c>
      <c r="D4745" s="25"/>
      <c r="E4745">
        <v>20</v>
      </c>
      <c r="F4745" s="25" t="str">
        <f>VLOOKUP(vAccountPlanning[[#This Row],[Type]],TableTypeAccount[],2)</f>
        <v>Income</v>
      </c>
      <c r="H4745" t="b">
        <v>0</v>
      </c>
      <c r="I4745" s="25" t="s">
        <v>7085</v>
      </c>
    </row>
    <row r="4746" spans="1:9" x14ac:dyDescent="0.3">
      <c r="A4746" s="25"/>
      <c r="B4746">
        <v>4744</v>
      </c>
      <c r="C4746" s="9" t="s">
        <v>1321</v>
      </c>
      <c r="D4746" s="25"/>
      <c r="E4746">
        <v>20</v>
      </c>
      <c r="F4746" s="25" t="str">
        <f>VLOOKUP(vAccountPlanning[[#This Row],[Type]],TableTypeAccount[],2)</f>
        <v>Income</v>
      </c>
      <c r="H4746" t="b">
        <v>0</v>
      </c>
      <c r="I4746" s="25" t="s">
        <v>7086</v>
      </c>
    </row>
    <row r="4747" spans="1:9" x14ac:dyDescent="0.3">
      <c r="A4747" s="25"/>
      <c r="B4747">
        <v>4745</v>
      </c>
      <c r="C4747" s="9" t="s">
        <v>1322</v>
      </c>
      <c r="D4747" s="25"/>
      <c r="E4747">
        <v>20</v>
      </c>
      <c r="F4747" s="25" t="str">
        <f>VLOOKUP(vAccountPlanning[[#This Row],[Type]],TableTypeAccount[],2)</f>
        <v>Income</v>
      </c>
      <c r="H4747" t="b">
        <v>0</v>
      </c>
      <c r="I4747" s="25" t="s">
        <v>7087</v>
      </c>
    </row>
    <row r="4748" spans="1:9" x14ac:dyDescent="0.3">
      <c r="A4748" s="25"/>
      <c r="B4748">
        <v>4746</v>
      </c>
      <c r="C4748" s="9" t="s">
        <v>1322</v>
      </c>
      <c r="D4748" s="25"/>
      <c r="E4748">
        <v>20</v>
      </c>
      <c r="F4748" s="25" t="str">
        <f>VLOOKUP(vAccountPlanning[[#This Row],[Type]],TableTypeAccount[],2)</f>
        <v>Income</v>
      </c>
      <c r="H4748" t="b">
        <v>0</v>
      </c>
      <c r="I4748" s="25" t="s">
        <v>7088</v>
      </c>
    </row>
    <row r="4749" spans="1:9" x14ac:dyDescent="0.3">
      <c r="A4749" s="25"/>
      <c r="B4749">
        <v>4747</v>
      </c>
      <c r="C4749" s="9" t="s">
        <v>1323</v>
      </c>
      <c r="D4749" s="25"/>
      <c r="E4749">
        <v>20</v>
      </c>
      <c r="F4749" s="25" t="str">
        <f>VLOOKUP(vAccountPlanning[[#This Row],[Type]],TableTypeAccount[],2)</f>
        <v>Income</v>
      </c>
      <c r="H4749" t="b">
        <v>0</v>
      </c>
      <c r="I4749" s="25" t="s">
        <v>7089</v>
      </c>
    </row>
    <row r="4750" spans="1:9" x14ac:dyDescent="0.3">
      <c r="A4750" s="25"/>
      <c r="B4750">
        <v>4748</v>
      </c>
      <c r="C4750" s="9" t="s">
        <v>1322</v>
      </c>
      <c r="D4750" s="25"/>
      <c r="E4750">
        <v>20</v>
      </c>
      <c r="F4750" s="25" t="str">
        <f>VLOOKUP(vAccountPlanning[[#This Row],[Type]],TableTypeAccount[],2)</f>
        <v>Income</v>
      </c>
      <c r="H4750" t="b">
        <v>0</v>
      </c>
      <c r="I4750" s="25" t="s">
        <v>7090</v>
      </c>
    </row>
    <row r="4751" spans="1:9" x14ac:dyDescent="0.3">
      <c r="A4751" s="25"/>
      <c r="B4751">
        <v>4749</v>
      </c>
      <c r="C4751" s="9" t="s">
        <v>1323</v>
      </c>
      <c r="D4751" s="25"/>
      <c r="E4751">
        <v>20</v>
      </c>
      <c r="F4751" s="25" t="str">
        <f>VLOOKUP(vAccountPlanning[[#This Row],[Type]],TableTypeAccount[],2)</f>
        <v>Income</v>
      </c>
      <c r="H4751" t="b">
        <v>0</v>
      </c>
      <c r="I4751" s="25" t="s">
        <v>7091</v>
      </c>
    </row>
    <row r="4752" spans="1:9" x14ac:dyDescent="0.3">
      <c r="A4752" s="25"/>
      <c r="B4752">
        <v>4750</v>
      </c>
      <c r="C4752" s="9" t="s">
        <v>1324</v>
      </c>
      <c r="D4752" s="25"/>
      <c r="E4752">
        <v>20</v>
      </c>
      <c r="F4752" s="25" t="str">
        <f>VLOOKUP(vAccountPlanning[[#This Row],[Type]],TableTypeAccount[],2)</f>
        <v>Income</v>
      </c>
      <c r="H4752" t="b">
        <v>0</v>
      </c>
      <c r="I4752" s="25" t="s">
        <v>7092</v>
      </c>
    </row>
    <row r="4753" spans="1:9" x14ac:dyDescent="0.3">
      <c r="A4753" s="25"/>
      <c r="B4753">
        <v>4751</v>
      </c>
      <c r="C4753" s="9" t="s">
        <v>1324</v>
      </c>
      <c r="D4753" s="25"/>
      <c r="E4753">
        <v>20</v>
      </c>
      <c r="F4753" s="25" t="str">
        <f>VLOOKUP(vAccountPlanning[[#This Row],[Type]],TableTypeAccount[],2)</f>
        <v>Income</v>
      </c>
      <c r="H4753" t="b">
        <v>0</v>
      </c>
      <c r="I4753" s="25" t="s">
        <v>7093</v>
      </c>
    </row>
    <row r="4754" spans="1:9" x14ac:dyDescent="0.3">
      <c r="A4754" s="25"/>
      <c r="B4754">
        <v>4752</v>
      </c>
      <c r="C4754" s="9" t="s">
        <v>1325</v>
      </c>
      <c r="D4754" s="25"/>
      <c r="E4754">
        <v>20</v>
      </c>
      <c r="F4754" s="25" t="str">
        <f>VLOOKUP(vAccountPlanning[[#This Row],[Type]],TableTypeAccount[],2)</f>
        <v>Income</v>
      </c>
      <c r="H4754" t="b">
        <v>0</v>
      </c>
      <c r="I4754" s="25" t="s">
        <v>7094</v>
      </c>
    </row>
    <row r="4755" spans="1:9" x14ac:dyDescent="0.3">
      <c r="A4755" s="25"/>
      <c r="B4755">
        <v>4753</v>
      </c>
      <c r="C4755" s="9" t="s">
        <v>1325</v>
      </c>
      <c r="D4755" s="25"/>
      <c r="E4755">
        <v>20</v>
      </c>
      <c r="F4755" s="25" t="str">
        <f>VLOOKUP(vAccountPlanning[[#This Row],[Type]],TableTypeAccount[],2)</f>
        <v>Income</v>
      </c>
      <c r="H4755" t="b">
        <v>0</v>
      </c>
      <c r="I4755" s="25" t="s">
        <v>7095</v>
      </c>
    </row>
    <row r="4756" spans="1:9" x14ac:dyDescent="0.3">
      <c r="A4756" s="25"/>
      <c r="B4756">
        <v>4754</v>
      </c>
      <c r="C4756" s="9" t="s">
        <v>1325</v>
      </c>
      <c r="D4756" s="25"/>
      <c r="E4756">
        <v>20</v>
      </c>
      <c r="F4756" s="25" t="str">
        <f>VLOOKUP(vAccountPlanning[[#This Row],[Type]],TableTypeAccount[],2)</f>
        <v>Income</v>
      </c>
      <c r="H4756" t="b">
        <v>0</v>
      </c>
      <c r="I4756" s="25" t="s">
        <v>7096</v>
      </c>
    </row>
    <row r="4757" spans="1:9" x14ac:dyDescent="0.3">
      <c r="A4757" s="25"/>
      <c r="B4757">
        <v>4755</v>
      </c>
      <c r="C4757" s="9" t="s">
        <v>1325</v>
      </c>
      <c r="D4757" s="25"/>
      <c r="E4757">
        <v>20</v>
      </c>
      <c r="F4757" s="25" t="str">
        <f>VLOOKUP(vAccountPlanning[[#This Row],[Type]],TableTypeAccount[],2)</f>
        <v>Income</v>
      </c>
      <c r="H4757" t="b">
        <v>0</v>
      </c>
      <c r="I4757" s="25" t="s">
        <v>7097</v>
      </c>
    </row>
    <row r="4758" spans="1:9" x14ac:dyDescent="0.3">
      <c r="A4758" s="25"/>
      <c r="B4758">
        <v>4756</v>
      </c>
      <c r="C4758" s="9" t="s">
        <v>1325</v>
      </c>
      <c r="D4758" s="25"/>
      <c r="E4758">
        <v>20</v>
      </c>
      <c r="F4758" s="25" t="str">
        <f>VLOOKUP(vAccountPlanning[[#This Row],[Type]],TableTypeAccount[],2)</f>
        <v>Income</v>
      </c>
      <c r="H4758" t="b">
        <v>0</v>
      </c>
      <c r="I4758" s="25" t="s">
        <v>7098</v>
      </c>
    </row>
    <row r="4759" spans="1:9" x14ac:dyDescent="0.3">
      <c r="A4759" s="25"/>
      <c r="B4759">
        <v>4757</v>
      </c>
      <c r="C4759" s="9" t="s">
        <v>1325</v>
      </c>
      <c r="D4759" s="25"/>
      <c r="E4759">
        <v>20</v>
      </c>
      <c r="F4759" s="25" t="str">
        <f>VLOOKUP(vAccountPlanning[[#This Row],[Type]],TableTypeAccount[],2)</f>
        <v>Income</v>
      </c>
      <c r="H4759" t="b">
        <v>0</v>
      </c>
      <c r="I4759" s="25" t="s">
        <v>7099</v>
      </c>
    </row>
    <row r="4760" spans="1:9" x14ac:dyDescent="0.3">
      <c r="A4760" s="25"/>
      <c r="B4760">
        <v>4758</v>
      </c>
      <c r="C4760" s="9" t="s">
        <v>1325</v>
      </c>
      <c r="D4760" s="25"/>
      <c r="E4760">
        <v>20</v>
      </c>
      <c r="F4760" s="25" t="str">
        <f>VLOOKUP(vAccountPlanning[[#This Row],[Type]],TableTypeAccount[],2)</f>
        <v>Income</v>
      </c>
      <c r="H4760" t="b">
        <v>0</v>
      </c>
      <c r="I4760" s="25" t="s">
        <v>7100</v>
      </c>
    </row>
    <row r="4761" spans="1:9" x14ac:dyDescent="0.3">
      <c r="A4761" s="25"/>
      <c r="B4761">
        <v>4759</v>
      </c>
      <c r="C4761" s="9" t="s">
        <v>1325</v>
      </c>
      <c r="D4761" s="25"/>
      <c r="E4761">
        <v>20</v>
      </c>
      <c r="F4761" s="25" t="str">
        <f>VLOOKUP(vAccountPlanning[[#This Row],[Type]],TableTypeAccount[],2)</f>
        <v>Income</v>
      </c>
      <c r="H4761" t="b">
        <v>0</v>
      </c>
      <c r="I4761" s="25" t="s">
        <v>7101</v>
      </c>
    </row>
    <row r="4762" spans="1:9" x14ac:dyDescent="0.3">
      <c r="A4762" s="25"/>
      <c r="B4762">
        <v>4760</v>
      </c>
      <c r="C4762" s="9" t="s">
        <v>1326</v>
      </c>
      <c r="D4762" s="25"/>
      <c r="E4762">
        <v>20</v>
      </c>
      <c r="F4762" s="25" t="str">
        <f>VLOOKUP(vAccountPlanning[[#This Row],[Type]],TableTypeAccount[],2)</f>
        <v>Income</v>
      </c>
      <c r="H4762" t="b">
        <v>0</v>
      </c>
      <c r="I4762" s="25" t="s">
        <v>7102</v>
      </c>
    </row>
    <row r="4763" spans="1:9" x14ac:dyDescent="0.3">
      <c r="A4763" s="25"/>
      <c r="B4763">
        <v>4761</v>
      </c>
      <c r="C4763" s="9" t="s">
        <v>1326</v>
      </c>
      <c r="D4763" s="25"/>
      <c r="E4763">
        <v>20</v>
      </c>
      <c r="F4763" s="25" t="str">
        <f>VLOOKUP(vAccountPlanning[[#This Row],[Type]],TableTypeAccount[],2)</f>
        <v>Income</v>
      </c>
      <c r="H4763" t="b">
        <v>0</v>
      </c>
      <c r="I4763" s="25" t="s">
        <v>7103</v>
      </c>
    </row>
    <row r="4764" spans="1:9" x14ac:dyDescent="0.3">
      <c r="A4764" s="25"/>
      <c r="B4764">
        <v>4762</v>
      </c>
      <c r="C4764" s="9" t="s">
        <v>1327</v>
      </c>
      <c r="D4764" s="25"/>
      <c r="E4764">
        <v>20</v>
      </c>
      <c r="F4764" s="25" t="str">
        <f>VLOOKUP(vAccountPlanning[[#This Row],[Type]],TableTypeAccount[],2)</f>
        <v>Income</v>
      </c>
      <c r="H4764" t="b">
        <v>0</v>
      </c>
      <c r="I4764" s="25" t="s">
        <v>7104</v>
      </c>
    </row>
    <row r="4765" spans="1:9" x14ac:dyDescent="0.3">
      <c r="A4765" s="25"/>
      <c r="B4765">
        <v>4763</v>
      </c>
      <c r="C4765" s="9" t="s">
        <v>1327</v>
      </c>
      <c r="D4765" s="25"/>
      <c r="E4765">
        <v>20</v>
      </c>
      <c r="F4765" s="25" t="str">
        <f>VLOOKUP(vAccountPlanning[[#This Row],[Type]],TableTypeAccount[],2)</f>
        <v>Income</v>
      </c>
      <c r="H4765" t="b">
        <v>0</v>
      </c>
      <c r="I4765" s="25" t="s">
        <v>7105</v>
      </c>
    </row>
    <row r="4766" spans="1:9" x14ac:dyDescent="0.3">
      <c r="A4766" s="25"/>
      <c r="B4766">
        <v>4764</v>
      </c>
      <c r="C4766" s="9" t="s">
        <v>1327</v>
      </c>
      <c r="D4766" s="25"/>
      <c r="E4766">
        <v>20</v>
      </c>
      <c r="F4766" s="25" t="str">
        <f>VLOOKUP(vAccountPlanning[[#This Row],[Type]],TableTypeAccount[],2)</f>
        <v>Income</v>
      </c>
      <c r="H4766" t="b">
        <v>0</v>
      </c>
      <c r="I4766" s="25" t="s">
        <v>7106</v>
      </c>
    </row>
    <row r="4767" spans="1:9" x14ac:dyDescent="0.3">
      <c r="A4767" s="25"/>
      <c r="B4767">
        <v>4765</v>
      </c>
      <c r="C4767" s="9" t="s">
        <v>1327</v>
      </c>
      <c r="D4767" s="25"/>
      <c r="E4767">
        <v>20</v>
      </c>
      <c r="F4767" s="25" t="str">
        <f>VLOOKUP(vAccountPlanning[[#This Row],[Type]],TableTypeAccount[],2)</f>
        <v>Income</v>
      </c>
      <c r="H4767" t="b">
        <v>0</v>
      </c>
      <c r="I4767" s="25" t="s">
        <v>7107</v>
      </c>
    </row>
    <row r="4768" spans="1:9" x14ac:dyDescent="0.3">
      <c r="A4768" s="25"/>
      <c r="B4768">
        <v>4766</v>
      </c>
      <c r="C4768" s="9" t="s">
        <v>1327</v>
      </c>
      <c r="D4768" s="25"/>
      <c r="E4768">
        <v>20</v>
      </c>
      <c r="F4768" s="25" t="str">
        <f>VLOOKUP(vAccountPlanning[[#This Row],[Type]],TableTypeAccount[],2)</f>
        <v>Income</v>
      </c>
      <c r="H4768" t="b">
        <v>0</v>
      </c>
      <c r="I4768" s="25" t="s">
        <v>7108</v>
      </c>
    </row>
    <row r="4769" spans="1:9" x14ac:dyDescent="0.3">
      <c r="A4769" s="25"/>
      <c r="B4769">
        <v>4767</v>
      </c>
      <c r="C4769" s="9" t="s">
        <v>1327</v>
      </c>
      <c r="D4769" s="25"/>
      <c r="E4769">
        <v>20</v>
      </c>
      <c r="F4769" s="25" t="str">
        <f>VLOOKUP(vAccountPlanning[[#This Row],[Type]],TableTypeAccount[],2)</f>
        <v>Income</v>
      </c>
      <c r="H4769" t="b">
        <v>0</v>
      </c>
      <c r="I4769" s="25" t="s">
        <v>7109</v>
      </c>
    </row>
    <row r="4770" spans="1:9" x14ac:dyDescent="0.3">
      <c r="A4770" s="25"/>
      <c r="B4770">
        <v>4768</v>
      </c>
      <c r="C4770" s="9" t="s">
        <v>1327</v>
      </c>
      <c r="D4770" s="25"/>
      <c r="E4770">
        <v>20</v>
      </c>
      <c r="F4770" s="25" t="str">
        <f>VLOOKUP(vAccountPlanning[[#This Row],[Type]],TableTypeAccount[],2)</f>
        <v>Income</v>
      </c>
      <c r="H4770" t="b">
        <v>0</v>
      </c>
      <c r="I4770" s="25" t="s">
        <v>7110</v>
      </c>
    </row>
    <row r="4771" spans="1:9" x14ac:dyDescent="0.3">
      <c r="A4771" s="25"/>
      <c r="B4771">
        <v>4769</v>
      </c>
      <c r="C4771" s="9" t="s">
        <v>1328</v>
      </c>
      <c r="D4771" s="25"/>
      <c r="E4771">
        <v>20</v>
      </c>
      <c r="F4771" s="25" t="str">
        <f>VLOOKUP(vAccountPlanning[[#This Row],[Type]],TableTypeAccount[],2)</f>
        <v>Income</v>
      </c>
      <c r="H4771" t="b">
        <v>0</v>
      </c>
      <c r="I4771" s="25" t="s">
        <v>7111</v>
      </c>
    </row>
    <row r="4772" spans="1:9" x14ac:dyDescent="0.3">
      <c r="A4772" s="25"/>
      <c r="B4772">
        <v>4770</v>
      </c>
      <c r="C4772" s="9" t="s">
        <v>1329</v>
      </c>
      <c r="D4772" s="25"/>
      <c r="E4772">
        <v>20</v>
      </c>
      <c r="F4772" s="25" t="str">
        <f>VLOOKUP(vAccountPlanning[[#This Row],[Type]],TableTypeAccount[],2)</f>
        <v>Income</v>
      </c>
      <c r="H4772" t="b">
        <v>0</v>
      </c>
      <c r="I4772" s="25" t="s">
        <v>7112</v>
      </c>
    </row>
    <row r="4773" spans="1:9" x14ac:dyDescent="0.3">
      <c r="A4773" s="25"/>
      <c r="B4773">
        <v>4771</v>
      </c>
      <c r="C4773" s="9" t="s">
        <v>1329</v>
      </c>
      <c r="D4773" s="25"/>
      <c r="E4773">
        <v>20</v>
      </c>
      <c r="F4773" s="25" t="str">
        <f>VLOOKUP(vAccountPlanning[[#This Row],[Type]],TableTypeAccount[],2)</f>
        <v>Income</v>
      </c>
      <c r="H4773" t="b">
        <v>0</v>
      </c>
      <c r="I4773" s="25" t="s">
        <v>7113</v>
      </c>
    </row>
    <row r="4774" spans="1:9" x14ac:dyDescent="0.3">
      <c r="A4774" s="25"/>
      <c r="B4774">
        <v>4772</v>
      </c>
      <c r="C4774" s="9" t="s">
        <v>1329</v>
      </c>
      <c r="D4774" s="25"/>
      <c r="E4774">
        <v>20</v>
      </c>
      <c r="F4774" s="25" t="str">
        <f>VLOOKUP(vAccountPlanning[[#This Row],[Type]],TableTypeAccount[],2)</f>
        <v>Income</v>
      </c>
      <c r="H4774" t="b">
        <v>0</v>
      </c>
      <c r="I4774" s="25" t="s">
        <v>7114</v>
      </c>
    </row>
    <row r="4775" spans="1:9" x14ac:dyDescent="0.3">
      <c r="A4775" s="25"/>
      <c r="B4775">
        <v>4773</v>
      </c>
      <c r="C4775" s="9" t="s">
        <v>1329</v>
      </c>
      <c r="D4775" s="25"/>
      <c r="E4775">
        <v>20</v>
      </c>
      <c r="F4775" s="25" t="str">
        <f>VLOOKUP(vAccountPlanning[[#This Row],[Type]],TableTypeAccount[],2)</f>
        <v>Income</v>
      </c>
      <c r="H4775" t="b">
        <v>0</v>
      </c>
      <c r="I4775" s="25" t="s">
        <v>7115</v>
      </c>
    </row>
    <row r="4776" spans="1:9" x14ac:dyDescent="0.3">
      <c r="A4776" s="25"/>
      <c r="B4776">
        <v>4774</v>
      </c>
      <c r="C4776" s="9" t="s">
        <v>1329</v>
      </c>
      <c r="D4776" s="25"/>
      <c r="E4776">
        <v>20</v>
      </c>
      <c r="F4776" s="25" t="str">
        <f>VLOOKUP(vAccountPlanning[[#This Row],[Type]],TableTypeAccount[],2)</f>
        <v>Income</v>
      </c>
      <c r="H4776" t="b">
        <v>0</v>
      </c>
      <c r="I4776" s="25" t="s">
        <v>7116</v>
      </c>
    </row>
    <row r="4777" spans="1:9" x14ac:dyDescent="0.3">
      <c r="A4777" s="25"/>
      <c r="B4777">
        <v>4775</v>
      </c>
      <c r="C4777" s="9" t="s">
        <v>1329</v>
      </c>
      <c r="D4777" s="25"/>
      <c r="E4777">
        <v>20</v>
      </c>
      <c r="F4777" s="25" t="str">
        <f>VLOOKUP(vAccountPlanning[[#This Row],[Type]],TableTypeAccount[],2)</f>
        <v>Income</v>
      </c>
      <c r="H4777" t="b">
        <v>0</v>
      </c>
      <c r="I4777" s="25" t="s">
        <v>7117</v>
      </c>
    </row>
    <row r="4778" spans="1:9" x14ac:dyDescent="0.3">
      <c r="A4778" s="25"/>
      <c r="B4778">
        <v>4776</v>
      </c>
      <c r="C4778" s="9" t="s">
        <v>1329</v>
      </c>
      <c r="D4778" s="25"/>
      <c r="E4778">
        <v>20</v>
      </c>
      <c r="F4778" s="25" t="str">
        <f>VLOOKUP(vAccountPlanning[[#This Row],[Type]],TableTypeAccount[],2)</f>
        <v>Income</v>
      </c>
      <c r="H4778" t="b">
        <v>0</v>
      </c>
      <c r="I4778" s="25" t="s">
        <v>7118</v>
      </c>
    </row>
    <row r="4779" spans="1:9" x14ac:dyDescent="0.3">
      <c r="A4779" s="25"/>
      <c r="B4779">
        <v>4777</v>
      </c>
      <c r="C4779" s="9" t="s">
        <v>1329</v>
      </c>
      <c r="D4779" s="25"/>
      <c r="E4779">
        <v>20</v>
      </c>
      <c r="F4779" s="25" t="str">
        <f>VLOOKUP(vAccountPlanning[[#This Row],[Type]],TableTypeAccount[],2)</f>
        <v>Income</v>
      </c>
      <c r="H4779" t="b">
        <v>0</v>
      </c>
      <c r="I4779" s="25" t="s">
        <v>7119</v>
      </c>
    </row>
    <row r="4780" spans="1:9" x14ac:dyDescent="0.3">
      <c r="A4780" s="25"/>
      <c r="B4780">
        <v>4778</v>
      </c>
      <c r="C4780" s="9" t="s">
        <v>1329</v>
      </c>
      <c r="D4780" s="25"/>
      <c r="E4780">
        <v>20</v>
      </c>
      <c r="F4780" s="25" t="str">
        <f>VLOOKUP(vAccountPlanning[[#This Row],[Type]],TableTypeAccount[],2)</f>
        <v>Income</v>
      </c>
      <c r="H4780" t="b">
        <v>0</v>
      </c>
      <c r="I4780" s="25" t="s">
        <v>7120</v>
      </c>
    </row>
    <row r="4781" spans="1:9" x14ac:dyDescent="0.3">
      <c r="A4781" s="25"/>
      <c r="B4781">
        <v>4779</v>
      </c>
      <c r="C4781" s="9" t="s">
        <v>1329</v>
      </c>
      <c r="D4781" s="25"/>
      <c r="E4781">
        <v>20</v>
      </c>
      <c r="F4781" s="25" t="str">
        <f>VLOOKUP(vAccountPlanning[[#This Row],[Type]],TableTypeAccount[],2)</f>
        <v>Income</v>
      </c>
      <c r="H4781" t="b">
        <v>0</v>
      </c>
      <c r="I4781" s="25" t="s">
        <v>7121</v>
      </c>
    </row>
    <row r="4782" spans="1:9" x14ac:dyDescent="0.3">
      <c r="A4782" s="25"/>
      <c r="B4782">
        <v>4780</v>
      </c>
      <c r="C4782" s="9" t="s">
        <v>1330</v>
      </c>
      <c r="D4782" s="25"/>
      <c r="E4782">
        <v>20</v>
      </c>
      <c r="F4782" s="25" t="str">
        <f>VLOOKUP(vAccountPlanning[[#This Row],[Type]],TableTypeAccount[],2)</f>
        <v>Income</v>
      </c>
      <c r="H4782" t="b">
        <v>0</v>
      </c>
      <c r="I4782" s="25" t="s">
        <v>7122</v>
      </c>
    </row>
    <row r="4783" spans="1:9" x14ac:dyDescent="0.3">
      <c r="A4783" s="25"/>
      <c r="B4783">
        <v>4781</v>
      </c>
      <c r="C4783" s="9" t="s">
        <v>1330</v>
      </c>
      <c r="D4783" s="25"/>
      <c r="E4783">
        <v>20</v>
      </c>
      <c r="F4783" s="25" t="str">
        <f>VLOOKUP(vAccountPlanning[[#This Row],[Type]],TableTypeAccount[],2)</f>
        <v>Income</v>
      </c>
      <c r="H4783" t="b">
        <v>0</v>
      </c>
      <c r="I4783" s="25" t="s">
        <v>7123</v>
      </c>
    </row>
    <row r="4784" spans="1:9" x14ac:dyDescent="0.3">
      <c r="A4784" s="25"/>
      <c r="B4784">
        <v>4782</v>
      </c>
      <c r="C4784" s="9" t="s">
        <v>1331</v>
      </c>
      <c r="D4784" s="25"/>
      <c r="E4784">
        <v>20</v>
      </c>
      <c r="F4784" s="25" t="str">
        <f>VLOOKUP(vAccountPlanning[[#This Row],[Type]],TableTypeAccount[],2)</f>
        <v>Income</v>
      </c>
      <c r="H4784" t="b">
        <v>0</v>
      </c>
      <c r="I4784" s="25" t="s">
        <v>7124</v>
      </c>
    </row>
    <row r="4785" spans="1:9" x14ac:dyDescent="0.3">
      <c r="A4785" s="25"/>
      <c r="B4785">
        <v>4783</v>
      </c>
      <c r="C4785" s="9" t="s">
        <v>1331</v>
      </c>
      <c r="D4785" s="25"/>
      <c r="E4785">
        <v>20</v>
      </c>
      <c r="F4785" s="25" t="str">
        <f>VLOOKUP(vAccountPlanning[[#This Row],[Type]],TableTypeAccount[],2)</f>
        <v>Income</v>
      </c>
      <c r="H4785" t="b">
        <v>0</v>
      </c>
      <c r="I4785" s="25" t="s">
        <v>7125</v>
      </c>
    </row>
    <row r="4786" spans="1:9" x14ac:dyDescent="0.3">
      <c r="A4786" s="25"/>
      <c r="B4786">
        <v>4784</v>
      </c>
      <c r="C4786" s="9" t="s">
        <v>1331</v>
      </c>
      <c r="D4786" s="25"/>
      <c r="E4786">
        <v>20</v>
      </c>
      <c r="F4786" s="25" t="str">
        <f>VLOOKUP(vAccountPlanning[[#This Row],[Type]],TableTypeAccount[],2)</f>
        <v>Income</v>
      </c>
      <c r="H4786" t="b">
        <v>0</v>
      </c>
      <c r="I4786" s="25" t="s">
        <v>7126</v>
      </c>
    </row>
    <row r="4787" spans="1:9" x14ac:dyDescent="0.3">
      <c r="A4787" s="25"/>
      <c r="B4787">
        <v>4785</v>
      </c>
      <c r="C4787" s="9" t="s">
        <v>1331</v>
      </c>
      <c r="D4787" s="25"/>
      <c r="E4787">
        <v>20</v>
      </c>
      <c r="F4787" s="25" t="str">
        <f>VLOOKUP(vAccountPlanning[[#This Row],[Type]],TableTypeAccount[],2)</f>
        <v>Income</v>
      </c>
      <c r="H4787" t="b">
        <v>0</v>
      </c>
      <c r="I4787" s="25" t="s">
        <v>7127</v>
      </c>
    </row>
    <row r="4788" spans="1:9" x14ac:dyDescent="0.3">
      <c r="A4788" s="25"/>
      <c r="B4788">
        <v>4786</v>
      </c>
      <c r="C4788" s="9" t="s">
        <v>1331</v>
      </c>
      <c r="D4788" s="25"/>
      <c r="E4788">
        <v>20</v>
      </c>
      <c r="F4788" s="25" t="str">
        <f>VLOOKUP(vAccountPlanning[[#This Row],[Type]],TableTypeAccount[],2)</f>
        <v>Income</v>
      </c>
      <c r="H4788" t="b">
        <v>0</v>
      </c>
      <c r="I4788" s="25" t="s">
        <v>7128</v>
      </c>
    </row>
    <row r="4789" spans="1:9" x14ac:dyDescent="0.3">
      <c r="A4789" s="25"/>
      <c r="B4789">
        <v>4787</v>
      </c>
      <c r="C4789" s="9" t="s">
        <v>1331</v>
      </c>
      <c r="D4789" s="25"/>
      <c r="E4789">
        <v>20</v>
      </c>
      <c r="F4789" s="25" t="str">
        <f>VLOOKUP(vAccountPlanning[[#This Row],[Type]],TableTypeAccount[],2)</f>
        <v>Income</v>
      </c>
      <c r="H4789" t="b">
        <v>0</v>
      </c>
      <c r="I4789" s="25" t="s">
        <v>7129</v>
      </c>
    </row>
    <row r="4790" spans="1:9" x14ac:dyDescent="0.3">
      <c r="A4790" s="25"/>
      <c r="B4790">
        <v>4788</v>
      </c>
      <c r="C4790" s="9" t="s">
        <v>1331</v>
      </c>
      <c r="D4790" s="25"/>
      <c r="E4790">
        <v>20</v>
      </c>
      <c r="F4790" s="25" t="str">
        <f>VLOOKUP(vAccountPlanning[[#This Row],[Type]],TableTypeAccount[],2)</f>
        <v>Income</v>
      </c>
      <c r="H4790" t="b">
        <v>0</v>
      </c>
      <c r="I4790" s="25" t="s">
        <v>7130</v>
      </c>
    </row>
    <row r="4791" spans="1:9" x14ac:dyDescent="0.3">
      <c r="A4791" s="25"/>
      <c r="B4791">
        <v>4789</v>
      </c>
      <c r="C4791" s="9" t="s">
        <v>1331</v>
      </c>
      <c r="D4791" s="25"/>
      <c r="E4791">
        <v>20</v>
      </c>
      <c r="F4791" s="25" t="str">
        <f>VLOOKUP(vAccountPlanning[[#This Row],[Type]],TableTypeAccount[],2)</f>
        <v>Income</v>
      </c>
      <c r="H4791" t="b">
        <v>0</v>
      </c>
      <c r="I4791" s="25" t="s">
        <v>7131</v>
      </c>
    </row>
    <row r="4792" spans="1:9" x14ac:dyDescent="0.3">
      <c r="A4792" s="25"/>
      <c r="B4792">
        <v>4790</v>
      </c>
      <c r="C4792" s="9" t="s">
        <v>1332</v>
      </c>
      <c r="D4792" s="25"/>
      <c r="E4792">
        <v>20</v>
      </c>
      <c r="F4792" s="25" t="str">
        <f>VLOOKUP(vAccountPlanning[[#This Row],[Type]],TableTypeAccount[],2)</f>
        <v>Income</v>
      </c>
      <c r="H4792" t="b">
        <v>0</v>
      </c>
      <c r="I4792" s="25" t="s">
        <v>7132</v>
      </c>
    </row>
    <row r="4793" spans="1:9" x14ac:dyDescent="0.3">
      <c r="A4793" s="25"/>
      <c r="B4793">
        <v>4791</v>
      </c>
      <c r="C4793" s="9" t="s">
        <v>1332</v>
      </c>
      <c r="D4793" s="25"/>
      <c r="E4793">
        <v>20</v>
      </c>
      <c r="F4793" s="25" t="str">
        <f>VLOOKUP(vAccountPlanning[[#This Row],[Type]],TableTypeAccount[],2)</f>
        <v>Income</v>
      </c>
      <c r="H4793" t="b">
        <v>0</v>
      </c>
      <c r="I4793" s="25" t="s">
        <v>7133</v>
      </c>
    </row>
    <row r="4794" spans="1:9" x14ac:dyDescent="0.3">
      <c r="A4794" s="25"/>
      <c r="B4794">
        <v>4792</v>
      </c>
      <c r="C4794" s="9" t="s">
        <v>1333</v>
      </c>
      <c r="D4794" s="25"/>
      <c r="E4794">
        <v>20</v>
      </c>
      <c r="F4794" s="25" t="str">
        <f>VLOOKUP(vAccountPlanning[[#This Row],[Type]],TableTypeAccount[],2)</f>
        <v>Income</v>
      </c>
      <c r="H4794" t="b">
        <v>0</v>
      </c>
      <c r="I4794" s="25" t="s">
        <v>7134</v>
      </c>
    </row>
    <row r="4795" spans="1:9" x14ac:dyDescent="0.3">
      <c r="A4795" s="25"/>
      <c r="B4795">
        <v>4793</v>
      </c>
      <c r="C4795" s="9" t="s">
        <v>1333</v>
      </c>
      <c r="D4795" s="25"/>
      <c r="E4795">
        <v>20</v>
      </c>
      <c r="F4795" s="25" t="str">
        <f>VLOOKUP(vAccountPlanning[[#This Row],[Type]],TableTypeAccount[],2)</f>
        <v>Income</v>
      </c>
      <c r="H4795" t="b">
        <v>0</v>
      </c>
      <c r="I4795" s="25" t="s">
        <v>7135</v>
      </c>
    </row>
    <row r="4796" spans="1:9" x14ac:dyDescent="0.3">
      <c r="A4796" s="25"/>
      <c r="B4796">
        <v>4794</v>
      </c>
      <c r="C4796" s="9" t="s">
        <v>1333</v>
      </c>
      <c r="D4796" s="25"/>
      <c r="E4796">
        <v>20</v>
      </c>
      <c r="F4796" s="25" t="str">
        <f>VLOOKUP(vAccountPlanning[[#This Row],[Type]],TableTypeAccount[],2)</f>
        <v>Income</v>
      </c>
      <c r="H4796" t="b">
        <v>0</v>
      </c>
      <c r="I4796" s="25" t="s">
        <v>7136</v>
      </c>
    </row>
    <row r="4797" spans="1:9" x14ac:dyDescent="0.3">
      <c r="A4797" s="25"/>
      <c r="B4797">
        <v>4795</v>
      </c>
      <c r="C4797" s="9" t="s">
        <v>1333</v>
      </c>
      <c r="D4797" s="25"/>
      <c r="E4797">
        <v>20</v>
      </c>
      <c r="F4797" s="25" t="str">
        <f>VLOOKUP(vAccountPlanning[[#This Row],[Type]],TableTypeAccount[],2)</f>
        <v>Income</v>
      </c>
      <c r="H4797" t="b">
        <v>0</v>
      </c>
      <c r="I4797" s="25" t="s">
        <v>7137</v>
      </c>
    </row>
    <row r="4798" spans="1:9" x14ac:dyDescent="0.3">
      <c r="A4798" s="25"/>
      <c r="B4798">
        <v>4796</v>
      </c>
      <c r="C4798" s="9" t="s">
        <v>1333</v>
      </c>
      <c r="D4798" s="25"/>
      <c r="E4798">
        <v>20</v>
      </c>
      <c r="F4798" s="25" t="str">
        <f>VLOOKUP(vAccountPlanning[[#This Row],[Type]],TableTypeAccount[],2)</f>
        <v>Income</v>
      </c>
      <c r="H4798" t="b">
        <v>0</v>
      </c>
      <c r="I4798" s="25" t="s">
        <v>7138</v>
      </c>
    </row>
    <row r="4799" spans="1:9" x14ac:dyDescent="0.3">
      <c r="A4799" s="25"/>
      <c r="B4799">
        <v>4797</v>
      </c>
      <c r="C4799" s="9" t="s">
        <v>1333</v>
      </c>
      <c r="D4799" s="25"/>
      <c r="E4799">
        <v>20</v>
      </c>
      <c r="F4799" s="25" t="str">
        <f>VLOOKUP(vAccountPlanning[[#This Row],[Type]],TableTypeAccount[],2)</f>
        <v>Income</v>
      </c>
      <c r="H4799" t="b">
        <v>0</v>
      </c>
      <c r="I4799" s="25" t="s">
        <v>7139</v>
      </c>
    </row>
    <row r="4800" spans="1:9" x14ac:dyDescent="0.3">
      <c r="A4800" s="25"/>
      <c r="B4800">
        <v>4798</v>
      </c>
      <c r="C4800" s="9" t="s">
        <v>1333</v>
      </c>
      <c r="D4800" s="25"/>
      <c r="E4800">
        <v>20</v>
      </c>
      <c r="F4800" s="25" t="str">
        <f>VLOOKUP(vAccountPlanning[[#This Row],[Type]],TableTypeAccount[],2)</f>
        <v>Income</v>
      </c>
      <c r="H4800" t="b">
        <v>0</v>
      </c>
      <c r="I4800" s="25" t="s">
        <v>7140</v>
      </c>
    </row>
    <row r="4801" spans="1:9" x14ac:dyDescent="0.3">
      <c r="A4801" s="25"/>
      <c r="B4801">
        <v>4799</v>
      </c>
      <c r="C4801" s="9" t="s">
        <v>1333</v>
      </c>
      <c r="D4801" s="25"/>
      <c r="E4801">
        <v>20</v>
      </c>
      <c r="F4801" s="25" t="str">
        <f>VLOOKUP(vAccountPlanning[[#This Row],[Type]],TableTypeAccount[],2)</f>
        <v>Income</v>
      </c>
      <c r="H4801" t="b">
        <v>0</v>
      </c>
      <c r="I4801" s="25" t="s">
        <v>7141</v>
      </c>
    </row>
    <row r="4802" spans="1:9" x14ac:dyDescent="0.3">
      <c r="A4802" s="25"/>
      <c r="B4802">
        <v>4800</v>
      </c>
      <c r="C4802" s="9" t="s">
        <v>48</v>
      </c>
      <c r="D4802" s="25"/>
      <c r="E4802">
        <v>20</v>
      </c>
      <c r="F4802" s="25" t="str">
        <f>VLOOKUP(vAccountPlanning[[#This Row],[Type]],TableTypeAccount[],2)</f>
        <v>Income</v>
      </c>
      <c r="H4802" t="b">
        <v>1</v>
      </c>
      <c r="I4802" s="25" t="s">
        <v>7142</v>
      </c>
    </row>
    <row r="4803" spans="1:9" x14ac:dyDescent="0.3">
      <c r="A4803" s="25"/>
      <c r="B4803">
        <v>4801</v>
      </c>
      <c r="C4803" s="9" t="s">
        <v>48</v>
      </c>
      <c r="D4803" s="25"/>
      <c r="E4803">
        <v>20</v>
      </c>
      <c r="F4803" s="25" t="str">
        <f>VLOOKUP(vAccountPlanning[[#This Row],[Type]],TableTypeAccount[],2)</f>
        <v>Income</v>
      </c>
      <c r="H4803" t="b">
        <v>0</v>
      </c>
      <c r="I4803" s="25" t="s">
        <v>7143</v>
      </c>
    </row>
    <row r="4804" spans="1:9" x14ac:dyDescent="0.3">
      <c r="A4804" s="25"/>
      <c r="B4804">
        <v>4802</v>
      </c>
      <c r="C4804" s="9" t="s">
        <v>48</v>
      </c>
      <c r="D4804" s="25"/>
      <c r="E4804">
        <v>20</v>
      </c>
      <c r="F4804" s="25" t="str">
        <f>VLOOKUP(vAccountPlanning[[#This Row],[Type]],TableTypeAccount[],2)</f>
        <v>Income</v>
      </c>
      <c r="H4804" t="b">
        <v>0</v>
      </c>
      <c r="I4804" s="25" t="s">
        <v>7144</v>
      </c>
    </row>
    <row r="4805" spans="1:9" x14ac:dyDescent="0.3">
      <c r="A4805" s="25"/>
      <c r="B4805">
        <v>4803</v>
      </c>
      <c r="C4805" s="9" t="s">
        <v>48</v>
      </c>
      <c r="D4805" s="25"/>
      <c r="E4805">
        <v>20</v>
      </c>
      <c r="F4805" s="25" t="str">
        <f>VLOOKUP(vAccountPlanning[[#This Row],[Type]],TableTypeAccount[],2)</f>
        <v>Income</v>
      </c>
      <c r="H4805" t="b">
        <v>0</v>
      </c>
      <c r="I4805" s="25" t="s">
        <v>7145</v>
      </c>
    </row>
    <row r="4806" spans="1:9" x14ac:dyDescent="0.3">
      <c r="A4806" s="25"/>
      <c r="B4806">
        <v>4804</v>
      </c>
      <c r="C4806" s="9" t="s">
        <v>48</v>
      </c>
      <c r="D4806" s="25"/>
      <c r="E4806">
        <v>20</v>
      </c>
      <c r="F4806" s="25" t="str">
        <f>VLOOKUP(vAccountPlanning[[#This Row],[Type]],TableTypeAccount[],2)</f>
        <v>Income</v>
      </c>
      <c r="H4806" t="b">
        <v>0</v>
      </c>
      <c r="I4806" s="25" t="s">
        <v>7146</v>
      </c>
    </row>
    <row r="4807" spans="1:9" x14ac:dyDescent="0.3">
      <c r="A4807" s="25"/>
      <c r="B4807">
        <v>4805</v>
      </c>
      <c r="C4807" s="9" t="s">
        <v>48</v>
      </c>
      <c r="D4807" s="25"/>
      <c r="E4807">
        <v>20</v>
      </c>
      <c r="F4807" s="25" t="str">
        <f>VLOOKUP(vAccountPlanning[[#This Row],[Type]],TableTypeAccount[],2)</f>
        <v>Income</v>
      </c>
      <c r="H4807" t="b">
        <v>0</v>
      </c>
      <c r="I4807" s="25" t="s">
        <v>7147</v>
      </c>
    </row>
    <row r="4808" spans="1:9" x14ac:dyDescent="0.3">
      <c r="A4808" s="25"/>
      <c r="B4808">
        <v>4806</v>
      </c>
      <c r="C4808" s="9" t="s">
        <v>48</v>
      </c>
      <c r="D4808" s="25"/>
      <c r="E4808">
        <v>20</v>
      </c>
      <c r="F4808" s="25" t="str">
        <f>VLOOKUP(vAccountPlanning[[#This Row],[Type]],TableTypeAccount[],2)</f>
        <v>Income</v>
      </c>
      <c r="H4808" t="b">
        <v>0</v>
      </c>
      <c r="I4808" s="25" t="s">
        <v>7148</v>
      </c>
    </row>
    <row r="4809" spans="1:9" x14ac:dyDescent="0.3">
      <c r="A4809" s="25"/>
      <c r="B4809">
        <v>4807</v>
      </c>
      <c r="C4809" s="9" t="s">
        <v>48</v>
      </c>
      <c r="D4809" s="25"/>
      <c r="E4809">
        <v>20</v>
      </c>
      <c r="F4809" s="25" t="str">
        <f>VLOOKUP(vAccountPlanning[[#This Row],[Type]],TableTypeAccount[],2)</f>
        <v>Income</v>
      </c>
      <c r="H4809" t="b">
        <v>0</v>
      </c>
      <c r="I4809" s="25" t="s">
        <v>7149</v>
      </c>
    </row>
    <row r="4810" spans="1:9" x14ac:dyDescent="0.3">
      <c r="A4810" s="25"/>
      <c r="B4810">
        <v>4808</v>
      </c>
      <c r="C4810" s="9" t="s">
        <v>48</v>
      </c>
      <c r="D4810" s="25"/>
      <c r="E4810">
        <v>20</v>
      </c>
      <c r="F4810" s="25" t="str">
        <f>VLOOKUP(vAccountPlanning[[#This Row],[Type]],TableTypeAccount[],2)</f>
        <v>Income</v>
      </c>
      <c r="H4810" t="b">
        <v>0</v>
      </c>
      <c r="I4810" s="25" t="s">
        <v>7150</v>
      </c>
    </row>
    <row r="4811" spans="1:9" x14ac:dyDescent="0.3">
      <c r="A4811" s="25"/>
      <c r="B4811">
        <v>4809</v>
      </c>
      <c r="C4811" s="9" t="s">
        <v>48</v>
      </c>
      <c r="D4811" s="25"/>
      <c r="E4811">
        <v>20</v>
      </c>
      <c r="F4811" s="25" t="str">
        <f>VLOOKUP(vAccountPlanning[[#This Row],[Type]],TableTypeAccount[],2)</f>
        <v>Income</v>
      </c>
      <c r="H4811" t="b">
        <v>0</v>
      </c>
      <c r="I4811" s="25" t="s">
        <v>7151</v>
      </c>
    </row>
    <row r="4812" spans="1:9" x14ac:dyDescent="0.3">
      <c r="A4812" s="25"/>
      <c r="B4812">
        <v>4810</v>
      </c>
      <c r="C4812" s="9" t="s">
        <v>49</v>
      </c>
      <c r="D4812" s="25"/>
      <c r="E4812">
        <v>20</v>
      </c>
      <c r="F4812" s="25" t="str">
        <f>VLOOKUP(vAccountPlanning[[#This Row],[Type]],TableTypeAccount[],2)</f>
        <v>Income</v>
      </c>
      <c r="H4812" t="b">
        <v>1</v>
      </c>
      <c r="I4812" s="25" t="s">
        <v>7152</v>
      </c>
    </row>
    <row r="4813" spans="1:9" x14ac:dyDescent="0.3">
      <c r="A4813" s="25"/>
      <c r="B4813">
        <v>4811</v>
      </c>
      <c r="C4813" s="9" t="s">
        <v>49</v>
      </c>
      <c r="D4813" s="25"/>
      <c r="E4813">
        <v>20</v>
      </c>
      <c r="F4813" s="25" t="str">
        <f>VLOOKUP(vAccountPlanning[[#This Row],[Type]],TableTypeAccount[],2)</f>
        <v>Income</v>
      </c>
      <c r="H4813" t="b">
        <v>0</v>
      </c>
      <c r="I4813" s="25" t="s">
        <v>7153</v>
      </c>
    </row>
    <row r="4814" spans="1:9" x14ac:dyDescent="0.3">
      <c r="A4814" s="25"/>
      <c r="B4814">
        <v>4812</v>
      </c>
      <c r="C4814" s="9" t="s">
        <v>49</v>
      </c>
      <c r="D4814" s="25"/>
      <c r="E4814">
        <v>20</v>
      </c>
      <c r="F4814" s="25" t="str">
        <f>VLOOKUP(vAccountPlanning[[#This Row],[Type]],TableTypeAccount[],2)</f>
        <v>Income</v>
      </c>
      <c r="H4814" t="b">
        <v>0</v>
      </c>
      <c r="I4814" s="25" t="s">
        <v>7154</v>
      </c>
    </row>
    <row r="4815" spans="1:9" x14ac:dyDescent="0.3">
      <c r="A4815" s="25"/>
      <c r="B4815">
        <v>4813</v>
      </c>
      <c r="C4815" s="9" t="s">
        <v>49</v>
      </c>
      <c r="D4815" s="25"/>
      <c r="E4815">
        <v>20</v>
      </c>
      <c r="F4815" s="25" t="str">
        <f>VLOOKUP(vAccountPlanning[[#This Row],[Type]],TableTypeAccount[],2)</f>
        <v>Income</v>
      </c>
      <c r="H4815" t="b">
        <v>0</v>
      </c>
      <c r="I4815" s="25" t="s">
        <v>7155</v>
      </c>
    </row>
    <row r="4816" spans="1:9" x14ac:dyDescent="0.3">
      <c r="A4816" s="25"/>
      <c r="B4816">
        <v>4814</v>
      </c>
      <c r="C4816" s="9" t="s">
        <v>49</v>
      </c>
      <c r="D4816" s="25"/>
      <c r="E4816">
        <v>20</v>
      </c>
      <c r="F4816" s="25" t="str">
        <f>VLOOKUP(vAccountPlanning[[#This Row],[Type]],TableTypeAccount[],2)</f>
        <v>Income</v>
      </c>
      <c r="H4816" t="b">
        <v>0</v>
      </c>
      <c r="I4816" s="25" t="s">
        <v>7156</v>
      </c>
    </row>
    <row r="4817" spans="1:9" x14ac:dyDescent="0.3">
      <c r="A4817" s="25"/>
      <c r="B4817">
        <v>4815</v>
      </c>
      <c r="C4817" s="9" t="s">
        <v>1334</v>
      </c>
      <c r="D4817" s="25"/>
      <c r="E4817">
        <v>20</v>
      </c>
      <c r="F4817" s="25" t="str">
        <f>VLOOKUP(vAccountPlanning[[#This Row],[Type]],TableTypeAccount[],2)</f>
        <v>Income</v>
      </c>
      <c r="H4817" t="b">
        <v>0</v>
      </c>
      <c r="I4817" s="25" t="s">
        <v>7157</v>
      </c>
    </row>
    <row r="4818" spans="1:9" x14ac:dyDescent="0.3">
      <c r="A4818" s="25"/>
      <c r="B4818">
        <v>4816</v>
      </c>
      <c r="C4818" s="9" t="s">
        <v>1335</v>
      </c>
      <c r="D4818" s="25"/>
      <c r="E4818">
        <v>20</v>
      </c>
      <c r="F4818" s="25" t="str">
        <f>VLOOKUP(vAccountPlanning[[#This Row],[Type]],TableTypeAccount[],2)</f>
        <v>Income</v>
      </c>
      <c r="H4818" t="b">
        <v>0</v>
      </c>
      <c r="I4818" s="25" t="s">
        <v>7158</v>
      </c>
    </row>
    <row r="4819" spans="1:9" x14ac:dyDescent="0.3">
      <c r="A4819" s="25"/>
      <c r="B4819">
        <v>4817</v>
      </c>
      <c r="C4819" s="9" t="s">
        <v>1335</v>
      </c>
      <c r="D4819" s="25"/>
      <c r="E4819">
        <v>20</v>
      </c>
      <c r="F4819" s="25" t="str">
        <f>VLOOKUP(vAccountPlanning[[#This Row],[Type]],TableTypeAccount[],2)</f>
        <v>Income</v>
      </c>
      <c r="H4819" t="b">
        <v>0</v>
      </c>
      <c r="I4819" s="25" t="s">
        <v>7159</v>
      </c>
    </row>
    <row r="4820" spans="1:9" x14ac:dyDescent="0.3">
      <c r="A4820" s="25"/>
      <c r="B4820">
        <v>4818</v>
      </c>
      <c r="C4820" s="9" t="s">
        <v>1336</v>
      </c>
      <c r="D4820" s="25"/>
      <c r="E4820">
        <v>20</v>
      </c>
      <c r="F4820" s="25" t="str">
        <f>VLOOKUP(vAccountPlanning[[#This Row],[Type]],TableTypeAccount[],2)</f>
        <v>Income</v>
      </c>
      <c r="H4820" t="b">
        <v>0</v>
      </c>
      <c r="I4820" s="25" t="s">
        <v>7160</v>
      </c>
    </row>
    <row r="4821" spans="1:9" x14ac:dyDescent="0.3">
      <c r="A4821" s="25"/>
      <c r="B4821">
        <v>4819</v>
      </c>
      <c r="C4821" s="9" t="s">
        <v>1336</v>
      </c>
      <c r="D4821" s="25"/>
      <c r="E4821">
        <v>20</v>
      </c>
      <c r="F4821" s="25" t="str">
        <f>VLOOKUP(vAccountPlanning[[#This Row],[Type]],TableTypeAccount[],2)</f>
        <v>Income</v>
      </c>
      <c r="H4821" t="b">
        <v>0</v>
      </c>
      <c r="I4821" s="25" t="s">
        <v>7161</v>
      </c>
    </row>
    <row r="4822" spans="1:9" x14ac:dyDescent="0.3">
      <c r="A4822" s="25"/>
      <c r="B4822">
        <v>4820</v>
      </c>
      <c r="C4822" s="9" t="s">
        <v>50</v>
      </c>
      <c r="D4822" s="25"/>
      <c r="E4822">
        <v>20</v>
      </c>
      <c r="F4822" s="25" t="str">
        <f>VLOOKUP(vAccountPlanning[[#This Row],[Type]],TableTypeAccount[],2)</f>
        <v>Income</v>
      </c>
      <c r="H4822" t="b">
        <v>1</v>
      </c>
      <c r="I4822" s="25" t="s">
        <v>7162</v>
      </c>
    </row>
    <row r="4823" spans="1:9" x14ac:dyDescent="0.3">
      <c r="A4823" s="25"/>
      <c r="B4823">
        <v>4821</v>
      </c>
      <c r="C4823" s="9" t="s">
        <v>50</v>
      </c>
      <c r="D4823" s="25"/>
      <c r="E4823">
        <v>20</v>
      </c>
      <c r="F4823" s="25" t="str">
        <f>VLOOKUP(vAccountPlanning[[#This Row],[Type]],TableTypeAccount[],2)</f>
        <v>Income</v>
      </c>
      <c r="H4823" t="b">
        <v>0</v>
      </c>
      <c r="I4823" s="25" t="s">
        <v>7163</v>
      </c>
    </row>
    <row r="4824" spans="1:9" x14ac:dyDescent="0.3">
      <c r="A4824" s="25"/>
      <c r="B4824">
        <v>4822</v>
      </c>
      <c r="C4824" s="9" t="s">
        <v>50</v>
      </c>
      <c r="D4824" s="25"/>
      <c r="E4824">
        <v>20</v>
      </c>
      <c r="F4824" s="25" t="str">
        <f>VLOOKUP(vAccountPlanning[[#This Row],[Type]],TableTypeAccount[],2)</f>
        <v>Income</v>
      </c>
      <c r="H4824" t="b">
        <v>0</v>
      </c>
      <c r="I4824" s="25" t="s">
        <v>7164</v>
      </c>
    </row>
    <row r="4825" spans="1:9" x14ac:dyDescent="0.3">
      <c r="A4825" s="25"/>
      <c r="B4825">
        <v>4823</v>
      </c>
      <c r="C4825" s="9" t="s">
        <v>50</v>
      </c>
      <c r="D4825" s="25"/>
      <c r="E4825">
        <v>20</v>
      </c>
      <c r="F4825" s="25" t="str">
        <f>VLOOKUP(vAccountPlanning[[#This Row],[Type]],TableTypeAccount[],2)</f>
        <v>Income</v>
      </c>
      <c r="H4825" t="b">
        <v>0</v>
      </c>
      <c r="I4825" s="25" t="s">
        <v>7165</v>
      </c>
    </row>
    <row r="4826" spans="1:9" x14ac:dyDescent="0.3">
      <c r="A4826" s="25"/>
      <c r="B4826">
        <v>4824</v>
      </c>
      <c r="C4826" s="9" t="s">
        <v>1337</v>
      </c>
      <c r="D4826" s="25"/>
      <c r="E4826">
        <v>20</v>
      </c>
      <c r="F4826" s="25" t="str">
        <f>VLOOKUP(vAccountPlanning[[#This Row],[Type]],TableTypeAccount[],2)</f>
        <v>Income</v>
      </c>
      <c r="H4826" t="b">
        <v>0</v>
      </c>
      <c r="I4826" s="25" t="s">
        <v>7166</v>
      </c>
    </row>
    <row r="4827" spans="1:9" x14ac:dyDescent="0.3">
      <c r="A4827" s="25"/>
      <c r="B4827">
        <v>4825</v>
      </c>
      <c r="C4827" s="9" t="s">
        <v>1338</v>
      </c>
      <c r="D4827" s="25"/>
      <c r="E4827">
        <v>20</v>
      </c>
      <c r="F4827" s="25" t="str">
        <f>VLOOKUP(vAccountPlanning[[#This Row],[Type]],TableTypeAccount[],2)</f>
        <v>Income</v>
      </c>
      <c r="H4827" t="b">
        <v>0</v>
      </c>
      <c r="I4827" s="25" t="s">
        <v>7167</v>
      </c>
    </row>
    <row r="4828" spans="1:9" x14ac:dyDescent="0.3">
      <c r="A4828" s="25"/>
      <c r="B4828">
        <v>4826</v>
      </c>
      <c r="C4828" s="9" t="s">
        <v>1338</v>
      </c>
      <c r="D4828" s="25"/>
      <c r="E4828">
        <v>20</v>
      </c>
      <c r="F4828" s="25" t="str">
        <f>VLOOKUP(vAccountPlanning[[#This Row],[Type]],TableTypeAccount[],2)</f>
        <v>Income</v>
      </c>
      <c r="H4828" t="b">
        <v>0</v>
      </c>
      <c r="I4828" s="25" t="s">
        <v>7168</v>
      </c>
    </row>
    <row r="4829" spans="1:9" x14ac:dyDescent="0.3">
      <c r="A4829" s="25"/>
      <c r="B4829">
        <v>4827</v>
      </c>
      <c r="C4829" s="9" t="s">
        <v>1338</v>
      </c>
      <c r="D4829" s="25"/>
      <c r="E4829">
        <v>20</v>
      </c>
      <c r="F4829" s="25" t="str">
        <f>VLOOKUP(vAccountPlanning[[#This Row],[Type]],TableTypeAccount[],2)</f>
        <v>Income</v>
      </c>
      <c r="H4829" t="b">
        <v>0</v>
      </c>
      <c r="I4829" s="25" t="s">
        <v>7169</v>
      </c>
    </row>
    <row r="4830" spans="1:9" x14ac:dyDescent="0.3">
      <c r="A4830" s="25"/>
      <c r="B4830">
        <v>4828</v>
      </c>
      <c r="C4830" s="9" t="s">
        <v>1338</v>
      </c>
      <c r="D4830" s="25"/>
      <c r="E4830">
        <v>20</v>
      </c>
      <c r="F4830" s="25" t="str">
        <f>VLOOKUP(vAccountPlanning[[#This Row],[Type]],TableTypeAccount[],2)</f>
        <v>Income</v>
      </c>
      <c r="H4830" t="b">
        <v>0</v>
      </c>
      <c r="I4830" s="25" t="s">
        <v>7170</v>
      </c>
    </row>
    <row r="4831" spans="1:9" x14ac:dyDescent="0.3">
      <c r="A4831" s="25"/>
      <c r="B4831">
        <v>4829</v>
      </c>
      <c r="C4831" s="9" t="s">
        <v>1338</v>
      </c>
      <c r="D4831" s="25"/>
      <c r="E4831">
        <v>20</v>
      </c>
      <c r="F4831" s="25" t="str">
        <f>VLOOKUP(vAccountPlanning[[#This Row],[Type]],TableTypeAccount[],2)</f>
        <v>Income</v>
      </c>
      <c r="H4831" t="b">
        <v>0</v>
      </c>
      <c r="I4831" s="25" t="s">
        <v>7171</v>
      </c>
    </row>
    <row r="4832" spans="1:9" x14ac:dyDescent="0.3">
      <c r="A4832" s="25"/>
      <c r="B4832">
        <v>4830</v>
      </c>
      <c r="C4832" s="9" t="s">
        <v>51</v>
      </c>
      <c r="D4832" s="25"/>
      <c r="E4832">
        <v>20</v>
      </c>
      <c r="F4832" s="25" t="str">
        <f>VLOOKUP(vAccountPlanning[[#This Row],[Type]],TableTypeAccount[],2)</f>
        <v>Income</v>
      </c>
      <c r="H4832" t="b">
        <v>1</v>
      </c>
      <c r="I4832" s="25" t="s">
        <v>7172</v>
      </c>
    </row>
    <row r="4833" spans="1:9" x14ac:dyDescent="0.3">
      <c r="A4833" s="25"/>
      <c r="B4833">
        <v>4831</v>
      </c>
      <c r="C4833" s="9" t="s">
        <v>51</v>
      </c>
      <c r="D4833" s="25"/>
      <c r="E4833">
        <v>20</v>
      </c>
      <c r="F4833" s="25" t="str">
        <f>VLOOKUP(vAccountPlanning[[#This Row],[Type]],TableTypeAccount[],2)</f>
        <v>Income</v>
      </c>
      <c r="H4833" t="b">
        <v>0</v>
      </c>
      <c r="I4833" s="25" t="s">
        <v>7173</v>
      </c>
    </row>
    <row r="4834" spans="1:9" x14ac:dyDescent="0.3">
      <c r="A4834" s="25"/>
      <c r="B4834">
        <v>4832</v>
      </c>
      <c r="C4834" s="9" t="s">
        <v>1339</v>
      </c>
      <c r="D4834" s="25"/>
      <c r="E4834">
        <v>20</v>
      </c>
      <c r="F4834" s="25" t="str">
        <f>VLOOKUP(vAccountPlanning[[#This Row],[Type]],TableTypeAccount[],2)</f>
        <v>Income</v>
      </c>
      <c r="H4834" t="b">
        <v>0</v>
      </c>
      <c r="I4834" s="25" t="s">
        <v>7174</v>
      </c>
    </row>
    <row r="4835" spans="1:9" x14ac:dyDescent="0.3">
      <c r="A4835" s="25"/>
      <c r="B4835">
        <v>4833</v>
      </c>
      <c r="C4835" s="9" t="s">
        <v>1340</v>
      </c>
      <c r="D4835" s="25"/>
      <c r="E4835">
        <v>20</v>
      </c>
      <c r="F4835" s="25" t="str">
        <f>VLOOKUP(vAccountPlanning[[#This Row],[Type]],TableTypeAccount[],2)</f>
        <v>Income</v>
      </c>
      <c r="H4835" t="b">
        <v>0</v>
      </c>
      <c r="I4835" s="25" t="s">
        <v>7175</v>
      </c>
    </row>
    <row r="4836" spans="1:9" x14ac:dyDescent="0.3">
      <c r="A4836" s="25"/>
      <c r="B4836">
        <v>4834</v>
      </c>
      <c r="C4836" s="9" t="s">
        <v>1341</v>
      </c>
      <c r="D4836" s="25"/>
      <c r="E4836">
        <v>20</v>
      </c>
      <c r="F4836" s="25" t="str">
        <f>VLOOKUP(vAccountPlanning[[#This Row],[Type]],TableTypeAccount[],2)</f>
        <v>Income</v>
      </c>
      <c r="H4836" t="b">
        <v>0</v>
      </c>
      <c r="I4836" s="25" t="s">
        <v>7176</v>
      </c>
    </row>
    <row r="4837" spans="1:9" x14ac:dyDescent="0.3">
      <c r="A4837" s="25"/>
      <c r="B4837">
        <v>4835</v>
      </c>
      <c r="C4837" s="9" t="s">
        <v>1342</v>
      </c>
      <c r="D4837" s="25"/>
      <c r="E4837">
        <v>20</v>
      </c>
      <c r="F4837" s="25" t="str">
        <f>VLOOKUP(vAccountPlanning[[#This Row],[Type]],TableTypeAccount[],2)</f>
        <v>Income</v>
      </c>
      <c r="H4837" t="b">
        <v>0</v>
      </c>
      <c r="I4837" s="25" t="s">
        <v>7177</v>
      </c>
    </row>
    <row r="4838" spans="1:9" x14ac:dyDescent="0.3">
      <c r="A4838" s="25"/>
      <c r="B4838">
        <v>4836</v>
      </c>
      <c r="C4838" s="9" t="s">
        <v>1343</v>
      </c>
      <c r="D4838" s="25"/>
      <c r="E4838">
        <v>20</v>
      </c>
      <c r="F4838" s="25" t="str">
        <f>VLOOKUP(vAccountPlanning[[#This Row],[Type]],TableTypeAccount[],2)</f>
        <v>Income</v>
      </c>
      <c r="H4838" t="b">
        <v>0</v>
      </c>
      <c r="I4838" s="25" t="s">
        <v>7178</v>
      </c>
    </row>
    <row r="4839" spans="1:9" x14ac:dyDescent="0.3">
      <c r="A4839" s="25"/>
      <c r="B4839">
        <v>4837</v>
      </c>
      <c r="C4839" s="9" t="s">
        <v>1344</v>
      </c>
      <c r="D4839" s="25"/>
      <c r="E4839">
        <v>20</v>
      </c>
      <c r="F4839" s="25" t="str">
        <f>VLOOKUP(vAccountPlanning[[#This Row],[Type]],TableTypeAccount[],2)</f>
        <v>Income</v>
      </c>
      <c r="H4839" t="b">
        <v>0</v>
      </c>
      <c r="I4839" s="25" t="s">
        <v>7179</v>
      </c>
    </row>
    <row r="4840" spans="1:9" x14ac:dyDescent="0.3">
      <c r="A4840" s="25"/>
      <c r="B4840">
        <v>4838</v>
      </c>
      <c r="C4840" s="9" t="s">
        <v>1345</v>
      </c>
      <c r="D4840" s="25"/>
      <c r="E4840">
        <v>20</v>
      </c>
      <c r="F4840" s="25" t="str">
        <f>VLOOKUP(vAccountPlanning[[#This Row],[Type]],TableTypeAccount[],2)</f>
        <v>Income</v>
      </c>
      <c r="H4840" t="b">
        <v>0</v>
      </c>
      <c r="I4840" s="25" t="s">
        <v>7180</v>
      </c>
    </row>
    <row r="4841" spans="1:9" x14ac:dyDescent="0.3">
      <c r="A4841" s="25"/>
      <c r="B4841">
        <v>4839</v>
      </c>
      <c r="C4841" s="9" t="s">
        <v>1346</v>
      </c>
      <c r="D4841" s="25"/>
      <c r="E4841">
        <v>20</v>
      </c>
      <c r="F4841" s="25" t="str">
        <f>VLOOKUP(vAccountPlanning[[#This Row],[Type]],TableTypeAccount[],2)</f>
        <v>Income</v>
      </c>
      <c r="H4841" t="b">
        <v>0</v>
      </c>
      <c r="I4841" s="25" t="s">
        <v>7181</v>
      </c>
    </row>
    <row r="4842" spans="1:9" x14ac:dyDescent="0.3">
      <c r="A4842" s="25"/>
      <c r="B4842">
        <v>4840</v>
      </c>
      <c r="C4842" s="9" t="s">
        <v>1347</v>
      </c>
      <c r="D4842" s="25"/>
      <c r="E4842">
        <v>20</v>
      </c>
      <c r="F4842" s="25" t="str">
        <f>VLOOKUP(vAccountPlanning[[#This Row],[Type]],TableTypeAccount[],2)</f>
        <v>Income</v>
      </c>
      <c r="H4842" t="b">
        <v>0</v>
      </c>
      <c r="I4842" s="25" t="s">
        <v>7182</v>
      </c>
    </row>
    <row r="4843" spans="1:9" x14ac:dyDescent="0.3">
      <c r="A4843" s="25"/>
      <c r="B4843">
        <v>4841</v>
      </c>
      <c r="C4843" s="9" t="s">
        <v>1348</v>
      </c>
      <c r="D4843" s="25"/>
      <c r="E4843">
        <v>20</v>
      </c>
      <c r="F4843" s="25" t="str">
        <f>VLOOKUP(vAccountPlanning[[#This Row],[Type]],TableTypeAccount[],2)</f>
        <v>Income</v>
      </c>
      <c r="H4843" t="b">
        <v>0</v>
      </c>
      <c r="I4843" s="25" t="s">
        <v>7183</v>
      </c>
    </row>
    <row r="4844" spans="1:9" x14ac:dyDescent="0.3">
      <c r="A4844" s="25"/>
      <c r="B4844">
        <v>4842</v>
      </c>
      <c r="C4844" s="9" t="s">
        <v>1349</v>
      </c>
      <c r="D4844" s="25"/>
      <c r="E4844">
        <v>20</v>
      </c>
      <c r="F4844" s="25" t="str">
        <f>VLOOKUP(vAccountPlanning[[#This Row],[Type]],TableTypeAccount[],2)</f>
        <v>Income</v>
      </c>
      <c r="H4844" t="b">
        <v>0</v>
      </c>
      <c r="I4844" s="25" t="s">
        <v>7184</v>
      </c>
    </row>
    <row r="4845" spans="1:9" x14ac:dyDescent="0.3">
      <c r="A4845" s="25"/>
      <c r="B4845">
        <v>4843</v>
      </c>
      <c r="C4845" s="9" t="s">
        <v>1350</v>
      </c>
      <c r="D4845" s="25"/>
      <c r="E4845">
        <v>20</v>
      </c>
      <c r="F4845" s="25" t="str">
        <f>VLOOKUP(vAccountPlanning[[#This Row],[Type]],TableTypeAccount[],2)</f>
        <v>Income</v>
      </c>
      <c r="H4845" t="b">
        <v>0</v>
      </c>
      <c r="I4845" s="25" t="s">
        <v>7185</v>
      </c>
    </row>
    <row r="4846" spans="1:9" x14ac:dyDescent="0.3">
      <c r="A4846" s="25"/>
      <c r="B4846">
        <v>4844</v>
      </c>
      <c r="C4846" s="9" t="s">
        <v>1351</v>
      </c>
      <c r="D4846" s="25"/>
      <c r="E4846">
        <v>20</v>
      </c>
      <c r="F4846" s="25" t="str">
        <f>VLOOKUP(vAccountPlanning[[#This Row],[Type]],TableTypeAccount[],2)</f>
        <v>Income</v>
      </c>
      <c r="H4846" t="b">
        <v>0</v>
      </c>
      <c r="I4846" s="25" t="s">
        <v>7186</v>
      </c>
    </row>
    <row r="4847" spans="1:9" x14ac:dyDescent="0.3">
      <c r="A4847" s="25"/>
      <c r="B4847">
        <v>4845</v>
      </c>
      <c r="C4847" s="9" t="s">
        <v>1352</v>
      </c>
      <c r="D4847" s="25"/>
      <c r="E4847">
        <v>20</v>
      </c>
      <c r="F4847" s="25" t="str">
        <f>VLOOKUP(vAccountPlanning[[#This Row],[Type]],TableTypeAccount[],2)</f>
        <v>Income</v>
      </c>
      <c r="H4847" t="b">
        <v>0</v>
      </c>
      <c r="I4847" s="25" t="s">
        <v>7187</v>
      </c>
    </row>
    <row r="4848" spans="1:9" x14ac:dyDescent="0.3">
      <c r="A4848" s="25"/>
      <c r="B4848">
        <v>4846</v>
      </c>
      <c r="C4848" s="9" t="s">
        <v>1353</v>
      </c>
      <c r="D4848" s="25"/>
      <c r="E4848">
        <v>20</v>
      </c>
      <c r="F4848" s="25" t="str">
        <f>VLOOKUP(vAccountPlanning[[#This Row],[Type]],TableTypeAccount[],2)</f>
        <v>Income</v>
      </c>
      <c r="H4848" t="b">
        <v>0</v>
      </c>
      <c r="I4848" s="25" t="s">
        <v>7188</v>
      </c>
    </row>
    <row r="4849" spans="1:9" x14ac:dyDescent="0.3">
      <c r="A4849" s="25"/>
      <c r="B4849">
        <v>4847</v>
      </c>
      <c r="C4849" s="9" t="s">
        <v>1354</v>
      </c>
      <c r="D4849" s="25"/>
      <c r="E4849">
        <v>20</v>
      </c>
      <c r="F4849" s="25" t="str">
        <f>VLOOKUP(vAccountPlanning[[#This Row],[Type]],TableTypeAccount[],2)</f>
        <v>Income</v>
      </c>
      <c r="H4849" t="b">
        <v>0</v>
      </c>
      <c r="I4849" s="25" t="s">
        <v>7189</v>
      </c>
    </row>
    <row r="4850" spans="1:9" x14ac:dyDescent="0.3">
      <c r="A4850" s="25"/>
      <c r="B4850">
        <v>4848</v>
      </c>
      <c r="C4850" s="9" t="s">
        <v>1351</v>
      </c>
      <c r="D4850" s="25"/>
      <c r="E4850">
        <v>20</v>
      </c>
      <c r="F4850" s="25" t="str">
        <f>VLOOKUP(vAccountPlanning[[#This Row],[Type]],TableTypeAccount[],2)</f>
        <v>Income</v>
      </c>
      <c r="H4850" t="b">
        <v>0</v>
      </c>
      <c r="I4850" s="25" t="s">
        <v>7190</v>
      </c>
    </row>
    <row r="4851" spans="1:9" x14ac:dyDescent="0.3">
      <c r="A4851" s="25"/>
      <c r="B4851">
        <v>4849</v>
      </c>
      <c r="C4851" s="9" t="s">
        <v>1355</v>
      </c>
      <c r="D4851" s="25"/>
      <c r="E4851">
        <v>20</v>
      </c>
      <c r="F4851" s="25" t="str">
        <f>VLOOKUP(vAccountPlanning[[#This Row],[Type]],TableTypeAccount[],2)</f>
        <v>Income</v>
      </c>
      <c r="H4851" t="b">
        <v>0</v>
      </c>
      <c r="I4851" s="25" t="s">
        <v>7191</v>
      </c>
    </row>
    <row r="4852" spans="1:9" x14ac:dyDescent="0.3">
      <c r="A4852" s="25"/>
      <c r="B4852">
        <v>4850</v>
      </c>
      <c r="C4852" s="9" t="s">
        <v>1356</v>
      </c>
      <c r="D4852" s="25"/>
      <c r="E4852">
        <v>20</v>
      </c>
      <c r="F4852" s="25" t="str">
        <f>VLOOKUP(vAccountPlanning[[#This Row],[Type]],TableTypeAccount[],2)</f>
        <v>Income</v>
      </c>
      <c r="H4852" t="b">
        <v>0</v>
      </c>
      <c r="I4852" s="25" t="s">
        <v>7192</v>
      </c>
    </row>
    <row r="4853" spans="1:9" x14ac:dyDescent="0.3">
      <c r="A4853" s="25"/>
      <c r="B4853">
        <v>4851</v>
      </c>
      <c r="C4853" s="9" t="s">
        <v>1357</v>
      </c>
      <c r="D4853" s="25"/>
      <c r="E4853">
        <v>20</v>
      </c>
      <c r="F4853" s="25" t="str">
        <f>VLOOKUP(vAccountPlanning[[#This Row],[Type]],TableTypeAccount[],2)</f>
        <v>Income</v>
      </c>
      <c r="H4853" t="b">
        <v>0</v>
      </c>
      <c r="I4853" s="25" t="s">
        <v>7193</v>
      </c>
    </row>
    <row r="4854" spans="1:9" x14ac:dyDescent="0.3">
      <c r="A4854" s="25"/>
      <c r="B4854">
        <v>4852</v>
      </c>
      <c r="C4854" s="9" t="s">
        <v>1358</v>
      </c>
      <c r="D4854" s="25"/>
      <c r="E4854">
        <v>20</v>
      </c>
      <c r="F4854" s="25" t="str">
        <f>VLOOKUP(vAccountPlanning[[#This Row],[Type]],TableTypeAccount[],2)</f>
        <v>Income</v>
      </c>
      <c r="H4854" t="b">
        <v>0</v>
      </c>
      <c r="I4854" s="25" t="s">
        <v>7194</v>
      </c>
    </row>
    <row r="4855" spans="1:9" x14ac:dyDescent="0.3">
      <c r="A4855" s="25"/>
      <c r="B4855">
        <v>4853</v>
      </c>
      <c r="C4855" s="9" t="s">
        <v>1358</v>
      </c>
      <c r="D4855" s="25"/>
      <c r="E4855">
        <v>20</v>
      </c>
      <c r="F4855" s="25" t="str">
        <f>VLOOKUP(vAccountPlanning[[#This Row],[Type]],TableTypeAccount[],2)</f>
        <v>Income</v>
      </c>
      <c r="H4855" t="b">
        <v>0</v>
      </c>
      <c r="I4855" s="25" t="s">
        <v>7195</v>
      </c>
    </row>
    <row r="4856" spans="1:9" x14ac:dyDescent="0.3">
      <c r="A4856" s="25"/>
      <c r="B4856">
        <v>4854</v>
      </c>
      <c r="C4856" s="9" t="s">
        <v>1358</v>
      </c>
      <c r="D4856" s="25"/>
      <c r="E4856">
        <v>20</v>
      </c>
      <c r="F4856" s="25" t="str">
        <f>VLOOKUP(vAccountPlanning[[#This Row],[Type]],TableTypeAccount[],2)</f>
        <v>Income</v>
      </c>
      <c r="H4856" t="b">
        <v>0</v>
      </c>
      <c r="I4856" s="25" t="s">
        <v>7196</v>
      </c>
    </row>
    <row r="4857" spans="1:9" x14ac:dyDescent="0.3">
      <c r="A4857" s="25"/>
      <c r="B4857">
        <v>4855</v>
      </c>
      <c r="C4857" s="9" t="s">
        <v>1359</v>
      </c>
      <c r="D4857" s="25"/>
      <c r="E4857">
        <v>20</v>
      </c>
      <c r="F4857" s="25" t="str">
        <f>VLOOKUP(vAccountPlanning[[#This Row],[Type]],TableTypeAccount[],2)</f>
        <v>Income</v>
      </c>
      <c r="H4857" t="b">
        <v>0</v>
      </c>
      <c r="I4857" s="25" t="s">
        <v>7197</v>
      </c>
    </row>
    <row r="4858" spans="1:9" x14ac:dyDescent="0.3">
      <c r="A4858" s="25"/>
      <c r="B4858">
        <v>4856</v>
      </c>
      <c r="C4858" s="9" t="s">
        <v>1360</v>
      </c>
      <c r="D4858" s="25"/>
      <c r="E4858">
        <v>20</v>
      </c>
      <c r="F4858" s="25" t="str">
        <f>VLOOKUP(vAccountPlanning[[#This Row],[Type]],TableTypeAccount[],2)</f>
        <v>Income</v>
      </c>
      <c r="H4858" t="b">
        <v>0</v>
      </c>
      <c r="I4858" s="25" t="s">
        <v>7198</v>
      </c>
    </row>
    <row r="4859" spans="1:9" x14ac:dyDescent="0.3">
      <c r="A4859" s="25"/>
      <c r="B4859">
        <v>4857</v>
      </c>
      <c r="C4859" s="9" t="s">
        <v>1361</v>
      </c>
      <c r="D4859" s="25"/>
      <c r="E4859">
        <v>20</v>
      </c>
      <c r="F4859" s="25" t="str">
        <f>VLOOKUP(vAccountPlanning[[#This Row],[Type]],TableTypeAccount[],2)</f>
        <v>Income</v>
      </c>
      <c r="H4859" t="b">
        <v>0</v>
      </c>
      <c r="I4859" s="25" t="s">
        <v>7199</v>
      </c>
    </row>
    <row r="4860" spans="1:9" x14ac:dyDescent="0.3">
      <c r="A4860" s="25"/>
      <c r="B4860">
        <v>4858</v>
      </c>
      <c r="C4860" s="9" t="s">
        <v>1362</v>
      </c>
      <c r="D4860" s="25"/>
      <c r="E4860">
        <v>20</v>
      </c>
      <c r="F4860" s="25" t="str">
        <f>VLOOKUP(vAccountPlanning[[#This Row],[Type]],TableTypeAccount[],2)</f>
        <v>Income</v>
      </c>
      <c r="H4860" t="b">
        <v>0</v>
      </c>
      <c r="I4860" s="25" t="s">
        <v>7200</v>
      </c>
    </row>
    <row r="4861" spans="1:9" x14ac:dyDescent="0.3">
      <c r="A4861" s="25"/>
      <c r="B4861">
        <v>4859</v>
      </c>
      <c r="C4861" s="9" t="s">
        <v>1362</v>
      </c>
      <c r="D4861" s="25"/>
      <c r="E4861">
        <v>20</v>
      </c>
      <c r="F4861" s="25" t="str">
        <f>VLOOKUP(vAccountPlanning[[#This Row],[Type]],TableTypeAccount[],2)</f>
        <v>Income</v>
      </c>
      <c r="H4861" t="b">
        <v>0</v>
      </c>
      <c r="I4861" s="25" t="s">
        <v>7201</v>
      </c>
    </row>
    <row r="4862" spans="1:9" x14ac:dyDescent="0.3">
      <c r="A4862" s="25"/>
      <c r="B4862">
        <v>4860</v>
      </c>
      <c r="C4862" s="9" t="s">
        <v>1363</v>
      </c>
      <c r="D4862" s="25"/>
      <c r="E4862">
        <v>20</v>
      </c>
      <c r="F4862" s="25" t="str">
        <f>VLOOKUP(vAccountPlanning[[#This Row],[Type]],TableTypeAccount[],2)</f>
        <v>Income</v>
      </c>
      <c r="H4862" t="b">
        <v>0</v>
      </c>
      <c r="I4862" s="25" t="s">
        <v>7202</v>
      </c>
    </row>
    <row r="4863" spans="1:9" x14ac:dyDescent="0.3">
      <c r="A4863" s="25"/>
      <c r="B4863">
        <v>4861</v>
      </c>
      <c r="C4863" s="9" t="s">
        <v>1364</v>
      </c>
      <c r="D4863" s="25"/>
      <c r="E4863">
        <v>20</v>
      </c>
      <c r="F4863" s="25" t="str">
        <f>VLOOKUP(vAccountPlanning[[#This Row],[Type]],TableTypeAccount[],2)</f>
        <v>Income</v>
      </c>
      <c r="H4863" t="b">
        <v>0</v>
      </c>
      <c r="I4863" s="25" t="s">
        <v>7203</v>
      </c>
    </row>
    <row r="4864" spans="1:9" x14ac:dyDescent="0.3">
      <c r="A4864" s="25"/>
      <c r="B4864">
        <v>4862</v>
      </c>
      <c r="C4864" s="9" t="s">
        <v>1365</v>
      </c>
      <c r="D4864" s="25"/>
      <c r="E4864">
        <v>20</v>
      </c>
      <c r="F4864" s="25" t="str">
        <f>VLOOKUP(vAccountPlanning[[#This Row],[Type]],TableTypeAccount[],2)</f>
        <v>Income</v>
      </c>
      <c r="H4864" t="b">
        <v>0</v>
      </c>
      <c r="I4864" s="25" t="s">
        <v>7204</v>
      </c>
    </row>
    <row r="4865" spans="1:9" x14ac:dyDescent="0.3">
      <c r="A4865" s="25"/>
      <c r="B4865">
        <v>4863</v>
      </c>
      <c r="C4865" s="9" t="s">
        <v>1366</v>
      </c>
      <c r="D4865" s="25"/>
      <c r="E4865">
        <v>20</v>
      </c>
      <c r="F4865" s="25" t="str">
        <f>VLOOKUP(vAccountPlanning[[#This Row],[Type]],TableTypeAccount[],2)</f>
        <v>Income</v>
      </c>
      <c r="H4865" t="b">
        <v>0</v>
      </c>
      <c r="I4865" s="25" t="s">
        <v>7205</v>
      </c>
    </row>
    <row r="4866" spans="1:9" x14ac:dyDescent="0.3">
      <c r="A4866" s="25"/>
      <c r="B4866">
        <v>4864</v>
      </c>
      <c r="C4866" s="9" t="s">
        <v>1366</v>
      </c>
      <c r="D4866" s="25"/>
      <c r="E4866">
        <v>20</v>
      </c>
      <c r="F4866" s="25" t="str">
        <f>VLOOKUP(vAccountPlanning[[#This Row],[Type]],TableTypeAccount[],2)</f>
        <v>Income</v>
      </c>
      <c r="H4866" t="b">
        <v>0</v>
      </c>
      <c r="I4866" s="25" t="s">
        <v>7206</v>
      </c>
    </row>
    <row r="4867" spans="1:9" x14ac:dyDescent="0.3">
      <c r="A4867" s="25"/>
      <c r="B4867">
        <v>4865</v>
      </c>
      <c r="C4867" s="9" t="s">
        <v>1367</v>
      </c>
      <c r="D4867" s="25"/>
      <c r="E4867">
        <v>20</v>
      </c>
      <c r="F4867" s="25" t="str">
        <f>VLOOKUP(vAccountPlanning[[#This Row],[Type]],TableTypeAccount[],2)</f>
        <v>Income</v>
      </c>
      <c r="H4867" t="b">
        <v>0</v>
      </c>
      <c r="I4867" s="25" t="s">
        <v>7207</v>
      </c>
    </row>
    <row r="4868" spans="1:9" x14ac:dyDescent="0.3">
      <c r="A4868" s="25"/>
      <c r="B4868">
        <v>4866</v>
      </c>
      <c r="C4868" s="9" t="s">
        <v>1367</v>
      </c>
      <c r="D4868" s="25"/>
      <c r="E4868">
        <v>20</v>
      </c>
      <c r="F4868" s="25" t="str">
        <f>VLOOKUP(vAccountPlanning[[#This Row],[Type]],TableTypeAccount[],2)</f>
        <v>Income</v>
      </c>
      <c r="H4868" t="b">
        <v>0</v>
      </c>
      <c r="I4868" s="25" t="s">
        <v>7208</v>
      </c>
    </row>
    <row r="4869" spans="1:9" x14ac:dyDescent="0.3">
      <c r="A4869" s="25"/>
      <c r="B4869">
        <v>4867</v>
      </c>
      <c r="C4869" s="9" t="s">
        <v>1367</v>
      </c>
      <c r="D4869" s="25"/>
      <c r="E4869">
        <v>20</v>
      </c>
      <c r="F4869" s="25" t="str">
        <f>VLOOKUP(vAccountPlanning[[#This Row],[Type]],TableTypeAccount[],2)</f>
        <v>Income</v>
      </c>
      <c r="H4869" t="b">
        <v>0</v>
      </c>
      <c r="I4869" s="25" t="s">
        <v>7209</v>
      </c>
    </row>
    <row r="4870" spans="1:9" x14ac:dyDescent="0.3">
      <c r="A4870" s="25"/>
      <c r="B4870">
        <v>4868</v>
      </c>
      <c r="C4870" s="9" t="s">
        <v>1368</v>
      </c>
      <c r="D4870" s="25"/>
      <c r="E4870">
        <v>20</v>
      </c>
      <c r="F4870" s="25" t="str">
        <f>VLOOKUP(vAccountPlanning[[#This Row],[Type]],TableTypeAccount[],2)</f>
        <v>Income</v>
      </c>
      <c r="H4870" t="b">
        <v>0</v>
      </c>
      <c r="I4870" s="25" t="s">
        <v>7210</v>
      </c>
    </row>
    <row r="4871" spans="1:9" x14ac:dyDescent="0.3">
      <c r="A4871" s="25"/>
      <c r="B4871">
        <v>4869</v>
      </c>
      <c r="C4871" s="9" t="s">
        <v>1367</v>
      </c>
      <c r="D4871" s="25"/>
      <c r="E4871">
        <v>20</v>
      </c>
      <c r="F4871" s="25" t="str">
        <f>VLOOKUP(vAccountPlanning[[#This Row],[Type]],TableTypeAccount[],2)</f>
        <v>Income</v>
      </c>
      <c r="H4871" t="b">
        <v>0</v>
      </c>
      <c r="I4871" s="25" t="s">
        <v>7211</v>
      </c>
    </row>
    <row r="4872" spans="1:9" x14ac:dyDescent="0.3">
      <c r="A4872" s="25"/>
      <c r="B4872">
        <v>4870</v>
      </c>
      <c r="C4872" s="9" t="s">
        <v>1367</v>
      </c>
      <c r="D4872" s="25"/>
      <c r="E4872">
        <v>20</v>
      </c>
      <c r="F4872" s="25" t="str">
        <f>VLOOKUP(vAccountPlanning[[#This Row],[Type]],TableTypeAccount[],2)</f>
        <v>Income</v>
      </c>
      <c r="H4872" t="b">
        <v>0</v>
      </c>
      <c r="I4872" s="25" t="s">
        <v>7212</v>
      </c>
    </row>
    <row r="4873" spans="1:9" x14ac:dyDescent="0.3">
      <c r="A4873" s="25"/>
      <c r="B4873">
        <v>4871</v>
      </c>
      <c r="C4873" s="9" t="s">
        <v>1367</v>
      </c>
      <c r="D4873" s="25"/>
      <c r="E4873">
        <v>20</v>
      </c>
      <c r="F4873" s="25" t="str">
        <f>VLOOKUP(vAccountPlanning[[#This Row],[Type]],TableTypeAccount[],2)</f>
        <v>Income</v>
      </c>
      <c r="H4873" t="b">
        <v>0</v>
      </c>
      <c r="I4873" s="25" t="s">
        <v>7213</v>
      </c>
    </row>
    <row r="4874" spans="1:9" x14ac:dyDescent="0.3">
      <c r="A4874" s="25"/>
      <c r="B4874">
        <v>4872</v>
      </c>
      <c r="C4874" s="9" t="s">
        <v>1367</v>
      </c>
      <c r="D4874" s="25"/>
      <c r="E4874">
        <v>20</v>
      </c>
      <c r="F4874" s="25" t="str">
        <f>VLOOKUP(vAccountPlanning[[#This Row],[Type]],TableTypeAccount[],2)</f>
        <v>Income</v>
      </c>
      <c r="H4874" t="b">
        <v>0</v>
      </c>
      <c r="I4874" s="25" t="s">
        <v>7214</v>
      </c>
    </row>
    <row r="4875" spans="1:9" x14ac:dyDescent="0.3">
      <c r="A4875" s="25"/>
      <c r="B4875">
        <v>4873</v>
      </c>
      <c r="C4875" s="9" t="s">
        <v>1367</v>
      </c>
      <c r="D4875" s="25"/>
      <c r="E4875">
        <v>20</v>
      </c>
      <c r="F4875" s="25" t="str">
        <f>VLOOKUP(vAccountPlanning[[#This Row],[Type]],TableTypeAccount[],2)</f>
        <v>Income</v>
      </c>
      <c r="H4875" t="b">
        <v>0</v>
      </c>
      <c r="I4875" s="25" t="s">
        <v>7215</v>
      </c>
    </row>
    <row r="4876" spans="1:9" x14ac:dyDescent="0.3">
      <c r="A4876" s="25"/>
      <c r="B4876">
        <v>4874</v>
      </c>
      <c r="C4876" s="9" t="s">
        <v>1367</v>
      </c>
      <c r="D4876" s="25"/>
      <c r="E4876">
        <v>20</v>
      </c>
      <c r="F4876" s="25" t="str">
        <f>VLOOKUP(vAccountPlanning[[#This Row],[Type]],TableTypeAccount[],2)</f>
        <v>Income</v>
      </c>
      <c r="H4876" t="b">
        <v>0</v>
      </c>
      <c r="I4876" s="25" t="s">
        <v>7216</v>
      </c>
    </row>
    <row r="4877" spans="1:9" x14ac:dyDescent="0.3">
      <c r="A4877" s="25"/>
      <c r="B4877">
        <v>4875</v>
      </c>
      <c r="C4877" s="9" t="s">
        <v>1367</v>
      </c>
      <c r="D4877" s="25"/>
      <c r="E4877">
        <v>20</v>
      </c>
      <c r="F4877" s="25" t="str">
        <f>VLOOKUP(vAccountPlanning[[#This Row],[Type]],TableTypeAccount[],2)</f>
        <v>Income</v>
      </c>
      <c r="H4877" t="b">
        <v>0</v>
      </c>
      <c r="I4877" s="25" t="s">
        <v>7217</v>
      </c>
    </row>
    <row r="4878" spans="1:9" x14ac:dyDescent="0.3">
      <c r="A4878" s="25"/>
      <c r="B4878">
        <v>4876</v>
      </c>
      <c r="C4878" s="9" t="s">
        <v>1367</v>
      </c>
      <c r="D4878" s="25"/>
      <c r="E4878">
        <v>20</v>
      </c>
      <c r="F4878" s="25" t="str">
        <f>VLOOKUP(vAccountPlanning[[#This Row],[Type]],TableTypeAccount[],2)</f>
        <v>Income</v>
      </c>
      <c r="H4878" t="b">
        <v>0</v>
      </c>
      <c r="I4878" s="25" t="s">
        <v>7218</v>
      </c>
    </row>
    <row r="4879" spans="1:9" x14ac:dyDescent="0.3">
      <c r="A4879" s="25"/>
      <c r="B4879">
        <v>4877</v>
      </c>
      <c r="C4879" s="9" t="s">
        <v>1367</v>
      </c>
      <c r="D4879" s="25"/>
      <c r="E4879">
        <v>20</v>
      </c>
      <c r="F4879" s="25" t="str">
        <f>VLOOKUP(vAccountPlanning[[#This Row],[Type]],TableTypeAccount[],2)</f>
        <v>Income</v>
      </c>
      <c r="H4879" t="b">
        <v>0</v>
      </c>
      <c r="I4879" s="25" t="s">
        <v>7219</v>
      </c>
    </row>
    <row r="4880" spans="1:9" x14ac:dyDescent="0.3">
      <c r="A4880" s="25"/>
      <c r="B4880">
        <v>4878</v>
      </c>
      <c r="C4880" s="9" t="s">
        <v>1367</v>
      </c>
      <c r="D4880" s="25"/>
      <c r="E4880">
        <v>20</v>
      </c>
      <c r="F4880" s="25" t="str">
        <f>VLOOKUP(vAccountPlanning[[#This Row],[Type]],TableTypeAccount[],2)</f>
        <v>Income</v>
      </c>
      <c r="H4880" t="b">
        <v>0</v>
      </c>
      <c r="I4880" s="25" t="s">
        <v>7220</v>
      </c>
    </row>
    <row r="4881" spans="1:9" x14ac:dyDescent="0.3">
      <c r="A4881" s="25"/>
      <c r="B4881">
        <v>4879</v>
      </c>
      <c r="C4881" s="9" t="s">
        <v>1367</v>
      </c>
      <c r="D4881" s="25"/>
      <c r="E4881">
        <v>20</v>
      </c>
      <c r="F4881" s="25" t="str">
        <f>VLOOKUP(vAccountPlanning[[#This Row],[Type]],TableTypeAccount[],2)</f>
        <v>Income</v>
      </c>
      <c r="H4881" t="b">
        <v>0</v>
      </c>
      <c r="I4881" s="25" t="s">
        <v>7221</v>
      </c>
    </row>
    <row r="4882" spans="1:9" x14ac:dyDescent="0.3">
      <c r="A4882" s="25"/>
      <c r="B4882">
        <v>4880</v>
      </c>
      <c r="C4882" s="9" t="s">
        <v>1367</v>
      </c>
      <c r="D4882" s="25"/>
      <c r="E4882">
        <v>20</v>
      </c>
      <c r="F4882" s="25" t="str">
        <f>VLOOKUP(vAccountPlanning[[#This Row],[Type]],TableTypeAccount[],2)</f>
        <v>Income</v>
      </c>
      <c r="H4882" t="b">
        <v>0</v>
      </c>
      <c r="I4882" s="25" t="s">
        <v>7222</v>
      </c>
    </row>
    <row r="4883" spans="1:9" x14ac:dyDescent="0.3">
      <c r="A4883" s="25"/>
      <c r="B4883">
        <v>4881</v>
      </c>
      <c r="C4883" s="9" t="s">
        <v>1367</v>
      </c>
      <c r="D4883" s="25"/>
      <c r="E4883">
        <v>20</v>
      </c>
      <c r="F4883" s="25" t="str">
        <f>VLOOKUP(vAccountPlanning[[#This Row],[Type]],TableTypeAccount[],2)</f>
        <v>Income</v>
      </c>
      <c r="H4883" t="b">
        <v>0</v>
      </c>
      <c r="I4883" s="25" t="s">
        <v>7223</v>
      </c>
    </row>
    <row r="4884" spans="1:9" x14ac:dyDescent="0.3">
      <c r="A4884" s="25"/>
      <c r="B4884">
        <v>4882</v>
      </c>
      <c r="C4884" s="9" t="s">
        <v>1367</v>
      </c>
      <c r="D4884" s="25"/>
      <c r="E4884">
        <v>20</v>
      </c>
      <c r="F4884" s="25" t="str">
        <f>VLOOKUP(vAccountPlanning[[#This Row],[Type]],TableTypeAccount[],2)</f>
        <v>Income</v>
      </c>
      <c r="H4884" t="b">
        <v>0</v>
      </c>
      <c r="I4884" s="25" t="s">
        <v>7224</v>
      </c>
    </row>
    <row r="4885" spans="1:9" x14ac:dyDescent="0.3">
      <c r="A4885" s="25"/>
      <c r="B4885">
        <v>4883</v>
      </c>
      <c r="C4885" s="9" t="s">
        <v>1367</v>
      </c>
      <c r="D4885" s="25"/>
      <c r="E4885">
        <v>20</v>
      </c>
      <c r="F4885" s="25" t="str">
        <f>VLOOKUP(vAccountPlanning[[#This Row],[Type]],TableTypeAccount[],2)</f>
        <v>Income</v>
      </c>
      <c r="H4885" t="b">
        <v>0</v>
      </c>
      <c r="I4885" s="25" t="s">
        <v>7225</v>
      </c>
    </row>
    <row r="4886" spans="1:9" x14ac:dyDescent="0.3">
      <c r="A4886" s="25"/>
      <c r="B4886">
        <v>4884</v>
      </c>
      <c r="C4886" s="9" t="s">
        <v>1367</v>
      </c>
      <c r="D4886" s="25"/>
      <c r="E4886">
        <v>20</v>
      </c>
      <c r="F4886" s="25" t="str">
        <f>VLOOKUP(vAccountPlanning[[#This Row],[Type]],TableTypeAccount[],2)</f>
        <v>Income</v>
      </c>
      <c r="H4886" t="b">
        <v>0</v>
      </c>
      <c r="I4886" s="25" t="s">
        <v>7226</v>
      </c>
    </row>
    <row r="4887" spans="1:9" x14ac:dyDescent="0.3">
      <c r="A4887" s="25"/>
      <c r="B4887">
        <v>4885</v>
      </c>
      <c r="C4887" s="9" t="s">
        <v>1367</v>
      </c>
      <c r="D4887" s="25"/>
      <c r="E4887">
        <v>20</v>
      </c>
      <c r="F4887" s="25" t="str">
        <f>VLOOKUP(vAccountPlanning[[#This Row],[Type]],TableTypeAccount[],2)</f>
        <v>Income</v>
      </c>
      <c r="H4887" t="b">
        <v>0</v>
      </c>
      <c r="I4887" s="25" t="s">
        <v>7227</v>
      </c>
    </row>
    <row r="4888" spans="1:9" x14ac:dyDescent="0.3">
      <c r="A4888" s="25"/>
      <c r="B4888">
        <v>4886</v>
      </c>
      <c r="C4888" s="9" t="s">
        <v>1367</v>
      </c>
      <c r="D4888" s="25"/>
      <c r="E4888">
        <v>20</v>
      </c>
      <c r="F4888" s="25" t="str">
        <f>VLOOKUP(vAccountPlanning[[#This Row],[Type]],TableTypeAccount[],2)</f>
        <v>Income</v>
      </c>
      <c r="H4888" t="b">
        <v>0</v>
      </c>
      <c r="I4888" s="25" t="s">
        <v>7228</v>
      </c>
    </row>
    <row r="4889" spans="1:9" x14ac:dyDescent="0.3">
      <c r="A4889" s="25"/>
      <c r="B4889">
        <v>4887</v>
      </c>
      <c r="C4889" s="9" t="s">
        <v>1367</v>
      </c>
      <c r="D4889" s="25"/>
      <c r="E4889">
        <v>20</v>
      </c>
      <c r="F4889" s="25" t="str">
        <f>VLOOKUP(vAccountPlanning[[#This Row],[Type]],TableTypeAccount[],2)</f>
        <v>Income</v>
      </c>
      <c r="H4889" t="b">
        <v>0</v>
      </c>
      <c r="I4889" s="25" t="s">
        <v>7229</v>
      </c>
    </row>
    <row r="4890" spans="1:9" x14ac:dyDescent="0.3">
      <c r="A4890" s="25"/>
      <c r="B4890">
        <v>4888</v>
      </c>
      <c r="C4890" s="9" t="s">
        <v>1367</v>
      </c>
      <c r="D4890" s="25"/>
      <c r="E4890">
        <v>20</v>
      </c>
      <c r="F4890" s="25" t="str">
        <f>VLOOKUP(vAccountPlanning[[#This Row],[Type]],TableTypeAccount[],2)</f>
        <v>Income</v>
      </c>
      <c r="H4890" t="b">
        <v>0</v>
      </c>
      <c r="I4890" s="25" t="s">
        <v>7230</v>
      </c>
    </row>
    <row r="4891" spans="1:9" x14ac:dyDescent="0.3">
      <c r="A4891" s="25"/>
      <c r="B4891">
        <v>4889</v>
      </c>
      <c r="C4891" s="9" t="s">
        <v>1367</v>
      </c>
      <c r="D4891" s="25"/>
      <c r="E4891">
        <v>20</v>
      </c>
      <c r="F4891" s="25" t="str">
        <f>VLOOKUP(vAccountPlanning[[#This Row],[Type]],TableTypeAccount[],2)</f>
        <v>Income</v>
      </c>
      <c r="H4891" t="b">
        <v>0</v>
      </c>
      <c r="I4891" s="25" t="s">
        <v>7231</v>
      </c>
    </row>
    <row r="4892" spans="1:9" x14ac:dyDescent="0.3">
      <c r="A4892" s="25"/>
      <c r="B4892">
        <v>4890</v>
      </c>
      <c r="C4892" s="9" t="s">
        <v>1367</v>
      </c>
      <c r="D4892" s="25"/>
      <c r="E4892">
        <v>20</v>
      </c>
      <c r="F4892" s="25" t="str">
        <f>VLOOKUP(vAccountPlanning[[#This Row],[Type]],TableTypeAccount[],2)</f>
        <v>Income</v>
      </c>
      <c r="H4892" t="b">
        <v>0</v>
      </c>
      <c r="I4892" s="25" t="s">
        <v>7232</v>
      </c>
    </row>
    <row r="4893" spans="1:9" x14ac:dyDescent="0.3">
      <c r="A4893" s="25"/>
      <c r="B4893">
        <v>4891</v>
      </c>
      <c r="C4893" s="9" t="s">
        <v>1367</v>
      </c>
      <c r="D4893" s="25"/>
      <c r="E4893">
        <v>20</v>
      </c>
      <c r="F4893" s="25" t="str">
        <f>VLOOKUP(vAccountPlanning[[#This Row],[Type]],TableTypeAccount[],2)</f>
        <v>Income</v>
      </c>
      <c r="H4893" t="b">
        <v>0</v>
      </c>
      <c r="I4893" s="25" t="s">
        <v>7233</v>
      </c>
    </row>
    <row r="4894" spans="1:9" x14ac:dyDescent="0.3">
      <c r="A4894" s="25"/>
      <c r="B4894">
        <v>4892</v>
      </c>
      <c r="C4894" s="9" t="s">
        <v>1367</v>
      </c>
      <c r="D4894" s="25"/>
      <c r="E4894">
        <v>20</v>
      </c>
      <c r="F4894" s="25" t="str">
        <f>VLOOKUP(vAccountPlanning[[#This Row],[Type]],TableTypeAccount[],2)</f>
        <v>Income</v>
      </c>
      <c r="H4894" t="b">
        <v>0</v>
      </c>
      <c r="I4894" s="25" t="s">
        <v>7234</v>
      </c>
    </row>
    <row r="4895" spans="1:9" x14ac:dyDescent="0.3">
      <c r="A4895" s="25"/>
      <c r="B4895">
        <v>4893</v>
      </c>
      <c r="C4895" s="9" t="s">
        <v>1367</v>
      </c>
      <c r="D4895" s="25"/>
      <c r="E4895">
        <v>20</v>
      </c>
      <c r="F4895" s="25" t="str">
        <f>VLOOKUP(vAccountPlanning[[#This Row],[Type]],TableTypeAccount[],2)</f>
        <v>Income</v>
      </c>
      <c r="H4895" t="b">
        <v>0</v>
      </c>
      <c r="I4895" s="25" t="s">
        <v>7235</v>
      </c>
    </row>
    <row r="4896" spans="1:9" x14ac:dyDescent="0.3">
      <c r="A4896" s="25"/>
      <c r="B4896">
        <v>4894</v>
      </c>
      <c r="C4896" s="9" t="s">
        <v>1367</v>
      </c>
      <c r="D4896" s="25"/>
      <c r="E4896">
        <v>20</v>
      </c>
      <c r="F4896" s="25" t="str">
        <f>VLOOKUP(vAccountPlanning[[#This Row],[Type]],TableTypeAccount[],2)</f>
        <v>Income</v>
      </c>
      <c r="H4896" t="b">
        <v>0</v>
      </c>
      <c r="I4896" s="25" t="s">
        <v>7236</v>
      </c>
    </row>
    <row r="4897" spans="1:9" x14ac:dyDescent="0.3">
      <c r="A4897" s="25"/>
      <c r="B4897">
        <v>4895</v>
      </c>
      <c r="C4897" s="9" t="s">
        <v>1367</v>
      </c>
      <c r="D4897" s="25"/>
      <c r="E4897">
        <v>20</v>
      </c>
      <c r="F4897" s="25" t="str">
        <f>VLOOKUP(vAccountPlanning[[#This Row],[Type]],TableTypeAccount[],2)</f>
        <v>Income</v>
      </c>
      <c r="H4897" t="b">
        <v>0</v>
      </c>
      <c r="I4897" s="25" t="s">
        <v>7237</v>
      </c>
    </row>
    <row r="4898" spans="1:9" x14ac:dyDescent="0.3">
      <c r="A4898" s="25"/>
      <c r="B4898">
        <v>4896</v>
      </c>
      <c r="C4898" s="9" t="s">
        <v>1367</v>
      </c>
      <c r="D4898" s="25"/>
      <c r="E4898">
        <v>20</v>
      </c>
      <c r="F4898" s="25" t="str">
        <f>VLOOKUP(vAccountPlanning[[#This Row],[Type]],TableTypeAccount[],2)</f>
        <v>Income</v>
      </c>
      <c r="H4898" t="b">
        <v>0</v>
      </c>
      <c r="I4898" s="25" t="s">
        <v>7238</v>
      </c>
    </row>
    <row r="4899" spans="1:9" x14ac:dyDescent="0.3">
      <c r="A4899" s="25"/>
      <c r="B4899">
        <v>4897</v>
      </c>
      <c r="C4899" s="9" t="s">
        <v>1367</v>
      </c>
      <c r="D4899" s="25"/>
      <c r="E4899">
        <v>20</v>
      </c>
      <c r="F4899" s="25" t="str">
        <f>VLOOKUP(vAccountPlanning[[#This Row],[Type]],TableTypeAccount[],2)</f>
        <v>Income</v>
      </c>
      <c r="H4899" t="b">
        <v>0</v>
      </c>
      <c r="I4899" s="25" t="s">
        <v>7239</v>
      </c>
    </row>
    <row r="4900" spans="1:9" x14ac:dyDescent="0.3">
      <c r="A4900" s="25"/>
      <c r="B4900">
        <v>4898</v>
      </c>
      <c r="C4900" s="9" t="s">
        <v>1367</v>
      </c>
      <c r="D4900" s="25"/>
      <c r="E4900">
        <v>20</v>
      </c>
      <c r="F4900" s="25" t="str">
        <f>VLOOKUP(vAccountPlanning[[#This Row],[Type]],TableTypeAccount[],2)</f>
        <v>Income</v>
      </c>
      <c r="H4900" t="b">
        <v>0</v>
      </c>
      <c r="I4900" s="25" t="s">
        <v>7240</v>
      </c>
    </row>
    <row r="4901" spans="1:9" x14ac:dyDescent="0.3">
      <c r="A4901" s="25"/>
      <c r="B4901">
        <v>4899</v>
      </c>
      <c r="C4901" s="9" t="s">
        <v>1367</v>
      </c>
      <c r="D4901" s="25"/>
      <c r="E4901">
        <v>20</v>
      </c>
      <c r="F4901" s="25" t="str">
        <f>VLOOKUP(vAccountPlanning[[#This Row],[Type]],TableTypeAccount[],2)</f>
        <v>Income</v>
      </c>
      <c r="H4901" t="b">
        <v>0</v>
      </c>
      <c r="I4901" s="25" t="s">
        <v>7241</v>
      </c>
    </row>
    <row r="4902" spans="1:9" x14ac:dyDescent="0.3">
      <c r="A4902" s="25"/>
      <c r="B4902">
        <v>4900</v>
      </c>
      <c r="C4902" s="9" t="s">
        <v>1369</v>
      </c>
      <c r="D4902" s="25"/>
      <c r="E4902">
        <v>20</v>
      </c>
      <c r="F4902" s="25" t="str">
        <f>VLOOKUP(vAccountPlanning[[#This Row],[Type]],TableTypeAccount[],2)</f>
        <v>Income</v>
      </c>
      <c r="H4902" t="b">
        <v>0</v>
      </c>
      <c r="I4902" s="25" t="s">
        <v>7242</v>
      </c>
    </row>
    <row r="4903" spans="1:9" x14ac:dyDescent="0.3">
      <c r="A4903" s="25"/>
      <c r="B4903">
        <v>4901</v>
      </c>
      <c r="C4903" s="9" t="s">
        <v>1370</v>
      </c>
      <c r="D4903" s="25"/>
      <c r="E4903">
        <v>20</v>
      </c>
      <c r="F4903" s="25" t="str">
        <f>VLOOKUP(vAccountPlanning[[#This Row],[Type]],TableTypeAccount[],2)</f>
        <v>Income</v>
      </c>
      <c r="H4903" t="b">
        <v>0</v>
      </c>
      <c r="I4903" s="25" t="s">
        <v>7243</v>
      </c>
    </row>
    <row r="4904" spans="1:9" x14ac:dyDescent="0.3">
      <c r="A4904" s="25"/>
      <c r="B4904">
        <v>4902</v>
      </c>
      <c r="C4904" s="9" t="s">
        <v>1370</v>
      </c>
      <c r="D4904" s="25"/>
      <c r="E4904">
        <v>20</v>
      </c>
      <c r="F4904" s="25" t="str">
        <f>VLOOKUP(vAccountPlanning[[#This Row],[Type]],TableTypeAccount[],2)</f>
        <v>Income</v>
      </c>
      <c r="H4904" t="b">
        <v>0</v>
      </c>
      <c r="I4904" s="25" t="s">
        <v>7244</v>
      </c>
    </row>
    <row r="4905" spans="1:9" x14ac:dyDescent="0.3">
      <c r="A4905" s="25"/>
      <c r="B4905">
        <v>4903</v>
      </c>
      <c r="C4905" s="9" t="s">
        <v>1370</v>
      </c>
      <c r="D4905" s="25"/>
      <c r="E4905">
        <v>20</v>
      </c>
      <c r="F4905" s="25" t="str">
        <f>VLOOKUP(vAccountPlanning[[#This Row],[Type]],TableTypeAccount[],2)</f>
        <v>Income</v>
      </c>
      <c r="H4905" t="b">
        <v>0</v>
      </c>
      <c r="I4905" s="25" t="s">
        <v>7245</v>
      </c>
    </row>
    <row r="4906" spans="1:9" x14ac:dyDescent="0.3">
      <c r="A4906" s="25"/>
      <c r="B4906">
        <v>4904</v>
      </c>
      <c r="C4906" s="9" t="s">
        <v>1370</v>
      </c>
      <c r="D4906" s="25"/>
      <c r="E4906">
        <v>20</v>
      </c>
      <c r="F4906" s="25" t="str">
        <f>VLOOKUP(vAccountPlanning[[#This Row],[Type]],TableTypeAccount[],2)</f>
        <v>Income</v>
      </c>
      <c r="H4906" t="b">
        <v>0</v>
      </c>
      <c r="I4906" s="25" t="s">
        <v>7246</v>
      </c>
    </row>
    <row r="4907" spans="1:9" x14ac:dyDescent="0.3">
      <c r="A4907" s="25"/>
      <c r="B4907">
        <v>4905</v>
      </c>
      <c r="C4907" s="9" t="s">
        <v>1371</v>
      </c>
      <c r="D4907" s="25"/>
      <c r="E4907">
        <v>20</v>
      </c>
      <c r="F4907" s="25" t="str">
        <f>VLOOKUP(vAccountPlanning[[#This Row],[Type]],TableTypeAccount[],2)</f>
        <v>Income</v>
      </c>
      <c r="H4907" t="b">
        <v>0</v>
      </c>
      <c r="I4907" s="25" t="s">
        <v>7247</v>
      </c>
    </row>
    <row r="4908" spans="1:9" x14ac:dyDescent="0.3">
      <c r="A4908" s="25"/>
      <c r="B4908">
        <v>4906</v>
      </c>
      <c r="C4908" s="9" t="s">
        <v>1371</v>
      </c>
      <c r="D4908" s="25"/>
      <c r="E4908">
        <v>20</v>
      </c>
      <c r="F4908" s="25" t="str">
        <f>VLOOKUP(vAccountPlanning[[#This Row],[Type]],TableTypeAccount[],2)</f>
        <v>Income</v>
      </c>
      <c r="H4908" t="b">
        <v>0</v>
      </c>
      <c r="I4908" s="25" t="s">
        <v>7248</v>
      </c>
    </row>
    <row r="4909" spans="1:9" x14ac:dyDescent="0.3">
      <c r="A4909" s="25"/>
      <c r="B4909">
        <v>4907</v>
      </c>
      <c r="C4909" s="9" t="s">
        <v>1371</v>
      </c>
      <c r="D4909" s="25"/>
      <c r="E4909">
        <v>20</v>
      </c>
      <c r="F4909" s="25" t="str">
        <f>VLOOKUP(vAccountPlanning[[#This Row],[Type]],TableTypeAccount[],2)</f>
        <v>Income</v>
      </c>
      <c r="H4909" t="b">
        <v>0</v>
      </c>
      <c r="I4909" s="25" t="s">
        <v>7249</v>
      </c>
    </row>
    <row r="4910" spans="1:9" x14ac:dyDescent="0.3">
      <c r="A4910" s="25"/>
      <c r="B4910">
        <v>4908</v>
      </c>
      <c r="C4910" s="9" t="s">
        <v>1371</v>
      </c>
      <c r="D4910" s="25"/>
      <c r="E4910">
        <v>20</v>
      </c>
      <c r="F4910" s="25" t="str">
        <f>VLOOKUP(vAccountPlanning[[#This Row],[Type]],TableTypeAccount[],2)</f>
        <v>Income</v>
      </c>
      <c r="H4910" t="b">
        <v>0</v>
      </c>
      <c r="I4910" s="25" t="s">
        <v>7250</v>
      </c>
    </row>
    <row r="4911" spans="1:9" x14ac:dyDescent="0.3">
      <c r="A4911" s="25"/>
      <c r="B4911">
        <v>4909</v>
      </c>
      <c r="C4911" s="9" t="s">
        <v>1371</v>
      </c>
      <c r="D4911" s="25"/>
      <c r="E4911">
        <v>20</v>
      </c>
      <c r="F4911" s="25" t="str">
        <f>VLOOKUP(vAccountPlanning[[#This Row],[Type]],TableTypeAccount[],2)</f>
        <v>Income</v>
      </c>
      <c r="H4911" t="b">
        <v>0</v>
      </c>
      <c r="I4911" s="25" t="s">
        <v>7251</v>
      </c>
    </row>
    <row r="4912" spans="1:9" x14ac:dyDescent="0.3">
      <c r="A4912" s="25"/>
      <c r="B4912">
        <v>4910</v>
      </c>
      <c r="C4912" s="9" t="s">
        <v>1372</v>
      </c>
      <c r="D4912" s="25"/>
      <c r="E4912">
        <v>20</v>
      </c>
      <c r="F4912" s="25" t="str">
        <f>VLOOKUP(vAccountPlanning[[#This Row],[Type]],TableTypeAccount[],2)</f>
        <v>Income</v>
      </c>
      <c r="H4912" t="b">
        <v>0</v>
      </c>
      <c r="I4912" s="25" t="s">
        <v>7252</v>
      </c>
    </row>
    <row r="4913" spans="1:9" x14ac:dyDescent="0.3">
      <c r="A4913" s="25"/>
      <c r="B4913">
        <v>4911</v>
      </c>
      <c r="C4913" s="9" t="s">
        <v>1373</v>
      </c>
      <c r="D4913" s="25"/>
      <c r="E4913">
        <v>20</v>
      </c>
      <c r="F4913" s="25" t="str">
        <f>VLOOKUP(vAccountPlanning[[#This Row],[Type]],TableTypeAccount[],2)</f>
        <v>Income</v>
      </c>
      <c r="H4913" t="b">
        <v>0</v>
      </c>
      <c r="I4913" s="25" t="s">
        <v>7253</v>
      </c>
    </row>
    <row r="4914" spans="1:9" x14ac:dyDescent="0.3">
      <c r="A4914" s="25"/>
      <c r="B4914">
        <v>4912</v>
      </c>
      <c r="C4914" s="9" t="s">
        <v>1374</v>
      </c>
      <c r="D4914" s="25"/>
      <c r="E4914">
        <v>20</v>
      </c>
      <c r="F4914" s="25" t="str">
        <f>VLOOKUP(vAccountPlanning[[#This Row],[Type]],TableTypeAccount[],2)</f>
        <v>Income</v>
      </c>
      <c r="H4914" t="b">
        <v>0</v>
      </c>
      <c r="I4914" s="25" t="s">
        <v>7254</v>
      </c>
    </row>
    <row r="4915" spans="1:9" x14ac:dyDescent="0.3">
      <c r="A4915" s="25"/>
      <c r="B4915">
        <v>4913</v>
      </c>
      <c r="C4915" s="9" t="s">
        <v>1374</v>
      </c>
      <c r="D4915" s="25"/>
      <c r="E4915">
        <v>20</v>
      </c>
      <c r="F4915" s="25" t="str">
        <f>VLOOKUP(vAccountPlanning[[#This Row],[Type]],TableTypeAccount[],2)</f>
        <v>Income</v>
      </c>
      <c r="H4915" t="b">
        <v>0</v>
      </c>
      <c r="I4915" s="25" t="s">
        <v>7255</v>
      </c>
    </row>
    <row r="4916" spans="1:9" x14ac:dyDescent="0.3">
      <c r="A4916" s="25"/>
      <c r="B4916">
        <v>4914</v>
      </c>
      <c r="C4916" s="9" t="s">
        <v>1375</v>
      </c>
      <c r="D4916" s="25"/>
      <c r="E4916">
        <v>20</v>
      </c>
      <c r="F4916" s="25" t="str">
        <f>VLOOKUP(vAccountPlanning[[#This Row],[Type]],TableTypeAccount[],2)</f>
        <v>Income</v>
      </c>
      <c r="H4916" t="b">
        <v>0</v>
      </c>
      <c r="I4916" s="25" t="s">
        <v>7256</v>
      </c>
    </row>
    <row r="4917" spans="1:9" x14ac:dyDescent="0.3">
      <c r="A4917" s="25"/>
      <c r="B4917">
        <v>4915</v>
      </c>
      <c r="C4917" s="9" t="s">
        <v>1376</v>
      </c>
      <c r="D4917" s="25"/>
      <c r="E4917">
        <v>20</v>
      </c>
      <c r="F4917" s="25" t="str">
        <f>VLOOKUP(vAccountPlanning[[#This Row],[Type]],TableTypeAccount[],2)</f>
        <v>Income</v>
      </c>
      <c r="H4917" t="b">
        <v>0</v>
      </c>
      <c r="I4917" s="25" t="s">
        <v>7257</v>
      </c>
    </row>
    <row r="4918" spans="1:9" x14ac:dyDescent="0.3">
      <c r="A4918" s="25"/>
      <c r="B4918">
        <v>4916</v>
      </c>
      <c r="C4918" s="9" t="s">
        <v>1377</v>
      </c>
      <c r="D4918" s="25"/>
      <c r="E4918">
        <v>20</v>
      </c>
      <c r="F4918" s="25" t="str">
        <f>VLOOKUP(vAccountPlanning[[#This Row],[Type]],TableTypeAccount[],2)</f>
        <v>Income</v>
      </c>
      <c r="H4918" t="b">
        <v>0</v>
      </c>
      <c r="I4918" s="25" t="s">
        <v>7258</v>
      </c>
    </row>
    <row r="4919" spans="1:9" x14ac:dyDescent="0.3">
      <c r="A4919" s="25"/>
      <c r="B4919">
        <v>4917</v>
      </c>
      <c r="C4919" s="9" t="s">
        <v>1377</v>
      </c>
      <c r="D4919" s="25"/>
      <c r="E4919">
        <v>20</v>
      </c>
      <c r="F4919" s="25" t="str">
        <f>VLOOKUP(vAccountPlanning[[#This Row],[Type]],TableTypeAccount[],2)</f>
        <v>Income</v>
      </c>
      <c r="H4919" t="b">
        <v>0</v>
      </c>
      <c r="I4919" s="25" t="s">
        <v>7259</v>
      </c>
    </row>
    <row r="4920" spans="1:9" x14ac:dyDescent="0.3">
      <c r="A4920" s="25"/>
      <c r="B4920">
        <v>4918</v>
      </c>
      <c r="C4920" s="9" t="s">
        <v>1377</v>
      </c>
      <c r="D4920" s="25"/>
      <c r="E4920">
        <v>20</v>
      </c>
      <c r="F4920" s="25" t="str">
        <f>VLOOKUP(vAccountPlanning[[#This Row],[Type]],TableTypeAccount[],2)</f>
        <v>Income</v>
      </c>
      <c r="H4920" t="b">
        <v>0</v>
      </c>
      <c r="I4920" s="25" t="s">
        <v>7260</v>
      </c>
    </row>
    <row r="4921" spans="1:9" x14ac:dyDescent="0.3">
      <c r="A4921" s="25"/>
      <c r="B4921">
        <v>4919</v>
      </c>
      <c r="C4921" s="9" t="s">
        <v>1377</v>
      </c>
      <c r="D4921" s="25"/>
      <c r="E4921">
        <v>20</v>
      </c>
      <c r="F4921" s="25" t="str">
        <f>VLOOKUP(vAccountPlanning[[#This Row],[Type]],TableTypeAccount[],2)</f>
        <v>Income</v>
      </c>
      <c r="H4921" t="b">
        <v>0</v>
      </c>
      <c r="I4921" s="25" t="s">
        <v>7261</v>
      </c>
    </row>
    <row r="4922" spans="1:9" x14ac:dyDescent="0.3">
      <c r="A4922" s="25"/>
      <c r="B4922">
        <v>4920</v>
      </c>
      <c r="C4922" s="9" t="s">
        <v>1378</v>
      </c>
      <c r="D4922" s="25"/>
      <c r="E4922">
        <v>20</v>
      </c>
      <c r="F4922" s="25" t="str">
        <f>VLOOKUP(vAccountPlanning[[#This Row],[Type]],TableTypeAccount[],2)</f>
        <v>Income</v>
      </c>
      <c r="H4922" t="b">
        <v>0</v>
      </c>
      <c r="I4922" s="25" t="s">
        <v>7262</v>
      </c>
    </row>
    <row r="4923" spans="1:9" x14ac:dyDescent="0.3">
      <c r="A4923" s="25"/>
      <c r="B4923">
        <v>4921</v>
      </c>
      <c r="C4923" s="9" t="s">
        <v>1378</v>
      </c>
      <c r="D4923" s="25"/>
      <c r="E4923">
        <v>20</v>
      </c>
      <c r="F4923" s="25" t="str">
        <f>VLOOKUP(vAccountPlanning[[#This Row],[Type]],TableTypeAccount[],2)</f>
        <v>Income</v>
      </c>
      <c r="H4923" t="b">
        <v>0</v>
      </c>
      <c r="I4923" s="25" t="s">
        <v>7263</v>
      </c>
    </row>
    <row r="4924" spans="1:9" x14ac:dyDescent="0.3">
      <c r="A4924" s="25"/>
      <c r="B4924">
        <v>4922</v>
      </c>
      <c r="C4924" s="9" t="s">
        <v>1378</v>
      </c>
      <c r="D4924" s="25"/>
      <c r="E4924">
        <v>20</v>
      </c>
      <c r="F4924" s="25" t="str">
        <f>VLOOKUP(vAccountPlanning[[#This Row],[Type]],TableTypeAccount[],2)</f>
        <v>Income</v>
      </c>
      <c r="H4924" t="b">
        <v>0</v>
      </c>
      <c r="I4924" s="25" t="s">
        <v>7264</v>
      </c>
    </row>
    <row r="4925" spans="1:9" x14ac:dyDescent="0.3">
      <c r="A4925" s="25"/>
      <c r="B4925">
        <v>4923</v>
      </c>
      <c r="C4925" s="9" t="s">
        <v>1379</v>
      </c>
      <c r="D4925" s="25"/>
      <c r="E4925">
        <v>20</v>
      </c>
      <c r="F4925" s="25" t="str">
        <f>VLOOKUP(vAccountPlanning[[#This Row],[Type]],TableTypeAccount[],2)</f>
        <v>Income</v>
      </c>
      <c r="H4925" t="b">
        <v>0</v>
      </c>
      <c r="I4925" s="25" t="s">
        <v>7265</v>
      </c>
    </row>
    <row r="4926" spans="1:9" x14ac:dyDescent="0.3">
      <c r="A4926" s="25"/>
      <c r="B4926">
        <v>4924</v>
      </c>
      <c r="C4926" s="9" t="s">
        <v>1379</v>
      </c>
      <c r="D4926" s="25"/>
      <c r="E4926">
        <v>20</v>
      </c>
      <c r="F4926" s="25" t="str">
        <f>VLOOKUP(vAccountPlanning[[#This Row],[Type]],TableTypeAccount[],2)</f>
        <v>Income</v>
      </c>
      <c r="H4926" t="b">
        <v>0</v>
      </c>
      <c r="I4926" s="25" t="s">
        <v>7266</v>
      </c>
    </row>
    <row r="4927" spans="1:9" x14ac:dyDescent="0.3">
      <c r="A4927" s="25"/>
      <c r="B4927">
        <v>4925</v>
      </c>
      <c r="C4927" s="9" t="s">
        <v>1380</v>
      </c>
      <c r="D4927" s="25"/>
      <c r="E4927">
        <v>20</v>
      </c>
      <c r="F4927" s="25" t="str">
        <f>VLOOKUP(vAccountPlanning[[#This Row],[Type]],TableTypeAccount[],2)</f>
        <v>Income</v>
      </c>
      <c r="H4927" t="b">
        <v>0</v>
      </c>
      <c r="I4927" s="25" t="s">
        <v>7267</v>
      </c>
    </row>
    <row r="4928" spans="1:9" x14ac:dyDescent="0.3">
      <c r="A4928" s="25"/>
      <c r="B4928">
        <v>4926</v>
      </c>
      <c r="C4928" s="9" t="s">
        <v>1380</v>
      </c>
      <c r="D4928" s="25"/>
      <c r="E4928">
        <v>20</v>
      </c>
      <c r="F4928" s="25" t="str">
        <f>VLOOKUP(vAccountPlanning[[#This Row],[Type]],TableTypeAccount[],2)</f>
        <v>Income</v>
      </c>
      <c r="H4928" t="b">
        <v>0</v>
      </c>
      <c r="I4928" s="25" t="s">
        <v>7268</v>
      </c>
    </row>
    <row r="4929" spans="1:9" x14ac:dyDescent="0.3">
      <c r="A4929" s="25"/>
      <c r="B4929">
        <v>4927</v>
      </c>
      <c r="C4929" s="9" t="s">
        <v>1381</v>
      </c>
      <c r="D4929" s="25"/>
      <c r="E4929">
        <v>20</v>
      </c>
      <c r="F4929" s="25" t="str">
        <f>VLOOKUP(vAccountPlanning[[#This Row],[Type]],TableTypeAccount[],2)</f>
        <v>Income</v>
      </c>
      <c r="H4929" t="b">
        <v>0</v>
      </c>
      <c r="I4929" s="25" t="s">
        <v>7269</v>
      </c>
    </row>
    <row r="4930" spans="1:9" x14ac:dyDescent="0.3">
      <c r="A4930" s="25"/>
      <c r="B4930">
        <v>4928</v>
      </c>
      <c r="C4930" s="9" t="s">
        <v>1381</v>
      </c>
      <c r="D4930" s="25"/>
      <c r="E4930">
        <v>20</v>
      </c>
      <c r="F4930" s="25" t="str">
        <f>VLOOKUP(vAccountPlanning[[#This Row],[Type]],TableTypeAccount[],2)</f>
        <v>Income</v>
      </c>
      <c r="H4930" t="b">
        <v>0</v>
      </c>
      <c r="I4930" s="25" t="s">
        <v>7270</v>
      </c>
    </row>
    <row r="4931" spans="1:9" x14ac:dyDescent="0.3">
      <c r="A4931" s="25"/>
      <c r="B4931">
        <v>4929</v>
      </c>
      <c r="C4931" s="9" t="s">
        <v>1382</v>
      </c>
      <c r="D4931" s="25"/>
      <c r="E4931">
        <v>20</v>
      </c>
      <c r="F4931" s="25" t="str">
        <f>VLOOKUP(vAccountPlanning[[#This Row],[Type]],TableTypeAccount[],2)</f>
        <v>Income</v>
      </c>
      <c r="H4931" t="b">
        <v>0</v>
      </c>
      <c r="I4931" s="25" t="s">
        <v>7271</v>
      </c>
    </row>
    <row r="4932" spans="1:9" x14ac:dyDescent="0.3">
      <c r="A4932" s="25"/>
      <c r="B4932">
        <v>4930</v>
      </c>
      <c r="C4932" s="9" t="s">
        <v>1383</v>
      </c>
      <c r="D4932" s="25"/>
      <c r="E4932">
        <v>20</v>
      </c>
      <c r="F4932" s="25" t="str">
        <f>VLOOKUP(vAccountPlanning[[#This Row],[Type]],TableTypeAccount[],2)</f>
        <v>Income</v>
      </c>
      <c r="H4932" t="b">
        <v>1</v>
      </c>
      <c r="I4932" s="25" t="s">
        <v>7272</v>
      </c>
    </row>
    <row r="4933" spans="1:9" x14ac:dyDescent="0.3">
      <c r="A4933" s="25"/>
      <c r="B4933">
        <v>4931</v>
      </c>
      <c r="C4933" s="9" t="s">
        <v>1383</v>
      </c>
      <c r="D4933" s="25"/>
      <c r="E4933">
        <v>20</v>
      </c>
      <c r="F4933" s="25" t="str">
        <f>VLOOKUP(vAccountPlanning[[#This Row],[Type]],TableTypeAccount[],2)</f>
        <v>Income</v>
      </c>
      <c r="H4933" t="b">
        <v>0</v>
      </c>
      <c r="I4933" s="25" t="s">
        <v>7273</v>
      </c>
    </row>
    <row r="4934" spans="1:9" x14ac:dyDescent="0.3">
      <c r="A4934" s="25"/>
      <c r="B4934">
        <v>4932</v>
      </c>
      <c r="C4934" s="9" t="s">
        <v>1384</v>
      </c>
      <c r="D4934" s="25"/>
      <c r="E4934">
        <v>20</v>
      </c>
      <c r="F4934" s="25" t="str">
        <f>VLOOKUP(vAccountPlanning[[#This Row],[Type]],TableTypeAccount[],2)</f>
        <v>Income</v>
      </c>
      <c r="H4934" t="b">
        <v>0</v>
      </c>
      <c r="I4934" s="25" t="s">
        <v>7274</v>
      </c>
    </row>
    <row r="4935" spans="1:9" x14ac:dyDescent="0.3">
      <c r="A4935" s="25"/>
      <c r="B4935">
        <v>4933</v>
      </c>
      <c r="C4935" s="9" t="s">
        <v>1385</v>
      </c>
      <c r="D4935" s="25"/>
      <c r="E4935">
        <v>20</v>
      </c>
      <c r="F4935" s="25" t="str">
        <f>VLOOKUP(vAccountPlanning[[#This Row],[Type]],TableTypeAccount[],2)</f>
        <v>Income</v>
      </c>
      <c r="H4935" t="b">
        <v>0</v>
      </c>
      <c r="I4935" s="25" t="s">
        <v>7275</v>
      </c>
    </row>
    <row r="4936" spans="1:9" x14ac:dyDescent="0.3">
      <c r="A4936" s="25"/>
      <c r="B4936">
        <v>4934</v>
      </c>
      <c r="C4936" s="9" t="s">
        <v>1385</v>
      </c>
      <c r="D4936" s="25"/>
      <c r="E4936">
        <v>20</v>
      </c>
      <c r="F4936" s="25" t="str">
        <f>VLOOKUP(vAccountPlanning[[#This Row],[Type]],TableTypeAccount[],2)</f>
        <v>Income</v>
      </c>
      <c r="H4936" t="b">
        <v>0</v>
      </c>
      <c r="I4936" s="25" t="s">
        <v>7276</v>
      </c>
    </row>
    <row r="4937" spans="1:9" x14ac:dyDescent="0.3">
      <c r="A4937" s="25"/>
      <c r="B4937">
        <v>4935</v>
      </c>
      <c r="C4937" s="9" t="s">
        <v>1381</v>
      </c>
      <c r="D4937" s="25"/>
      <c r="E4937">
        <v>20</v>
      </c>
      <c r="F4937" s="25" t="str">
        <f>VLOOKUP(vAccountPlanning[[#This Row],[Type]],TableTypeAccount[],2)</f>
        <v>Income</v>
      </c>
      <c r="H4937" t="b">
        <v>0</v>
      </c>
      <c r="I4937" s="25" t="s">
        <v>7277</v>
      </c>
    </row>
    <row r="4938" spans="1:9" x14ac:dyDescent="0.3">
      <c r="A4938" s="25"/>
      <c r="B4938">
        <v>4936</v>
      </c>
      <c r="C4938" s="9" t="s">
        <v>1386</v>
      </c>
      <c r="D4938" s="25"/>
      <c r="E4938">
        <v>20</v>
      </c>
      <c r="F4938" s="25" t="str">
        <f>VLOOKUP(vAccountPlanning[[#This Row],[Type]],TableTypeAccount[],2)</f>
        <v>Income</v>
      </c>
      <c r="H4938" t="b">
        <v>0</v>
      </c>
      <c r="I4938" s="25" t="s">
        <v>7278</v>
      </c>
    </row>
    <row r="4939" spans="1:9" x14ac:dyDescent="0.3">
      <c r="A4939" s="25"/>
      <c r="B4939">
        <v>4937</v>
      </c>
      <c r="C4939" s="9" t="s">
        <v>1387</v>
      </c>
      <c r="D4939" s="25"/>
      <c r="E4939">
        <v>20</v>
      </c>
      <c r="F4939" s="25" t="str">
        <f>VLOOKUP(vAccountPlanning[[#This Row],[Type]],TableTypeAccount[],2)</f>
        <v>Income</v>
      </c>
      <c r="H4939" t="b">
        <v>0</v>
      </c>
      <c r="I4939" s="25" t="s">
        <v>7279</v>
      </c>
    </row>
    <row r="4940" spans="1:9" x14ac:dyDescent="0.3">
      <c r="A4940" s="25"/>
      <c r="B4940">
        <v>4938</v>
      </c>
      <c r="C4940" s="9" t="s">
        <v>1381</v>
      </c>
      <c r="D4940" s="25"/>
      <c r="E4940">
        <v>20</v>
      </c>
      <c r="F4940" s="25" t="str">
        <f>VLOOKUP(vAccountPlanning[[#This Row],[Type]],TableTypeAccount[],2)</f>
        <v>Income</v>
      </c>
      <c r="H4940" t="b">
        <v>0</v>
      </c>
      <c r="I4940" s="25" t="s">
        <v>7280</v>
      </c>
    </row>
    <row r="4941" spans="1:9" x14ac:dyDescent="0.3">
      <c r="A4941" s="25"/>
      <c r="B4941">
        <v>4939</v>
      </c>
      <c r="C4941" s="9" t="s">
        <v>1386</v>
      </c>
      <c r="D4941" s="25"/>
      <c r="E4941">
        <v>20</v>
      </c>
      <c r="F4941" s="25" t="str">
        <f>VLOOKUP(vAccountPlanning[[#This Row],[Type]],TableTypeAccount[],2)</f>
        <v>Income</v>
      </c>
      <c r="H4941" t="b">
        <v>0</v>
      </c>
      <c r="I4941" s="25" t="s">
        <v>7281</v>
      </c>
    </row>
    <row r="4942" spans="1:9" x14ac:dyDescent="0.3">
      <c r="A4942" s="25"/>
      <c r="B4942">
        <v>4940</v>
      </c>
      <c r="C4942" s="9" t="s">
        <v>1388</v>
      </c>
      <c r="D4942" s="25"/>
      <c r="E4942">
        <v>20</v>
      </c>
      <c r="F4942" s="25" t="str">
        <f>VLOOKUP(vAccountPlanning[[#This Row],[Type]],TableTypeAccount[],2)</f>
        <v>Income</v>
      </c>
      <c r="H4942" t="b">
        <v>0</v>
      </c>
      <c r="I4942" s="25" t="s">
        <v>7282</v>
      </c>
    </row>
    <row r="4943" spans="1:9" x14ac:dyDescent="0.3">
      <c r="A4943" s="25"/>
      <c r="B4943">
        <v>4941</v>
      </c>
      <c r="C4943" s="9" t="s">
        <v>1389</v>
      </c>
      <c r="D4943" s="25"/>
      <c r="E4943">
        <v>20</v>
      </c>
      <c r="F4943" s="25" t="str">
        <f>VLOOKUP(vAccountPlanning[[#This Row],[Type]],TableTypeAccount[],2)</f>
        <v>Income</v>
      </c>
      <c r="H4943" t="b">
        <v>0</v>
      </c>
      <c r="I4943" s="25" t="s">
        <v>7283</v>
      </c>
    </row>
    <row r="4944" spans="1:9" x14ac:dyDescent="0.3">
      <c r="A4944" s="25"/>
      <c r="B4944">
        <v>4942</v>
      </c>
      <c r="C4944" s="9" t="s">
        <v>1390</v>
      </c>
      <c r="D4944" s="25"/>
      <c r="E4944">
        <v>20</v>
      </c>
      <c r="F4944" s="25" t="str">
        <f>VLOOKUP(vAccountPlanning[[#This Row],[Type]],TableTypeAccount[],2)</f>
        <v>Income</v>
      </c>
      <c r="H4944" t="b">
        <v>0</v>
      </c>
      <c r="I4944" s="25" t="s">
        <v>7284</v>
      </c>
    </row>
    <row r="4945" spans="1:9" x14ac:dyDescent="0.3">
      <c r="A4945" s="25"/>
      <c r="B4945">
        <v>4943</v>
      </c>
      <c r="C4945" s="9" t="s">
        <v>1390</v>
      </c>
      <c r="D4945" s="25"/>
      <c r="E4945">
        <v>20</v>
      </c>
      <c r="F4945" s="25" t="str">
        <f>VLOOKUP(vAccountPlanning[[#This Row],[Type]],TableTypeAccount[],2)</f>
        <v>Income</v>
      </c>
      <c r="H4945" t="b">
        <v>0</v>
      </c>
      <c r="I4945" s="25" t="s">
        <v>7285</v>
      </c>
    </row>
    <row r="4946" spans="1:9" x14ac:dyDescent="0.3">
      <c r="A4946" s="25"/>
      <c r="B4946">
        <v>4944</v>
      </c>
      <c r="C4946" s="9" t="s">
        <v>1390</v>
      </c>
      <c r="D4946" s="25"/>
      <c r="E4946">
        <v>20</v>
      </c>
      <c r="F4946" s="25" t="str">
        <f>VLOOKUP(vAccountPlanning[[#This Row],[Type]],TableTypeAccount[],2)</f>
        <v>Income</v>
      </c>
      <c r="H4946" t="b">
        <v>0</v>
      </c>
      <c r="I4946" s="25" t="s">
        <v>7286</v>
      </c>
    </row>
    <row r="4947" spans="1:9" x14ac:dyDescent="0.3">
      <c r="A4947" s="25"/>
      <c r="B4947">
        <v>4945</v>
      </c>
      <c r="C4947" s="9" t="s">
        <v>1391</v>
      </c>
      <c r="D4947" s="25"/>
      <c r="E4947">
        <v>20</v>
      </c>
      <c r="F4947" s="25" t="str">
        <f>VLOOKUP(vAccountPlanning[[#This Row],[Type]],TableTypeAccount[],2)</f>
        <v>Income</v>
      </c>
      <c r="H4947" t="b">
        <v>0</v>
      </c>
      <c r="I4947" s="25" t="s">
        <v>7287</v>
      </c>
    </row>
    <row r="4948" spans="1:9" x14ac:dyDescent="0.3">
      <c r="A4948" s="25"/>
      <c r="B4948">
        <v>4946</v>
      </c>
      <c r="C4948" s="9" t="s">
        <v>1392</v>
      </c>
      <c r="D4948" s="25"/>
      <c r="E4948">
        <v>20</v>
      </c>
      <c r="F4948" s="25" t="str">
        <f>VLOOKUP(vAccountPlanning[[#This Row],[Type]],TableTypeAccount[],2)</f>
        <v>Income</v>
      </c>
      <c r="H4948" t="b">
        <v>0</v>
      </c>
      <c r="I4948" s="25" t="s">
        <v>7288</v>
      </c>
    </row>
    <row r="4949" spans="1:9" x14ac:dyDescent="0.3">
      <c r="A4949" s="25"/>
      <c r="B4949">
        <v>4947</v>
      </c>
      <c r="C4949" s="9" t="s">
        <v>1393</v>
      </c>
      <c r="D4949" s="25"/>
      <c r="E4949">
        <v>20</v>
      </c>
      <c r="F4949" s="25" t="str">
        <f>VLOOKUP(vAccountPlanning[[#This Row],[Type]],TableTypeAccount[],2)</f>
        <v>Income</v>
      </c>
      <c r="H4949" t="b">
        <v>1</v>
      </c>
      <c r="I4949" s="25" t="s">
        <v>7289</v>
      </c>
    </row>
    <row r="4950" spans="1:9" x14ac:dyDescent="0.3">
      <c r="A4950" s="25"/>
      <c r="B4950">
        <v>4948</v>
      </c>
      <c r="C4950" s="9" t="s">
        <v>1394</v>
      </c>
      <c r="D4950" s="25"/>
      <c r="E4950">
        <v>20</v>
      </c>
      <c r="F4950" s="25" t="str">
        <f>VLOOKUP(vAccountPlanning[[#This Row],[Type]],TableTypeAccount[],2)</f>
        <v>Income</v>
      </c>
      <c r="H4950" t="b">
        <v>0</v>
      </c>
      <c r="I4950" s="25" t="s">
        <v>7290</v>
      </c>
    </row>
    <row r="4951" spans="1:9" x14ac:dyDescent="0.3">
      <c r="A4951" s="25"/>
      <c r="B4951">
        <v>4949</v>
      </c>
      <c r="C4951" s="9" t="s">
        <v>1395</v>
      </c>
      <c r="D4951" s="25"/>
      <c r="E4951">
        <v>20</v>
      </c>
      <c r="F4951" s="25" t="str">
        <f>VLOOKUP(vAccountPlanning[[#This Row],[Type]],TableTypeAccount[],2)</f>
        <v>Income</v>
      </c>
      <c r="H4951" t="b">
        <v>0</v>
      </c>
      <c r="I4951" s="25" t="s">
        <v>7291</v>
      </c>
    </row>
    <row r="4952" spans="1:9" x14ac:dyDescent="0.3">
      <c r="A4952" s="25"/>
      <c r="B4952">
        <v>4950</v>
      </c>
      <c r="C4952" s="9" t="s">
        <v>1395</v>
      </c>
      <c r="D4952" s="25"/>
      <c r="E4952">
        <v>20</v>
      </c>
      <c r="F4952" s="25" t="str">
        <f>VLOOKUP(vAccountPlanning[[#This Row],[Type]],TableTypeAccount[],2)</f>
        <v>Income</v>
      </c>
      <c r="H4952" t="b">
        <v>0</v>
      </c>
      <c r="I4952" s="25" t="s">
        <v>7292</v>
      </c>
    </row>
    <row r="4953" spans="1:9" x14ac:dyDescent="0.3">
      <c r="A4953" s="25"/>
      <c r="B4953">
        <v>4951</v>
      </c>
      <c r="C4953" s="9" t="s">
        <v>1395</v>
      </c>
      <c r="D4953" s="25"/>
      <c r="E4953">
        <v>20</v>
      </c>
      <c r="F4953" s="25" t="str">
        <f>VLOOKUP(vAccountPlanning[[#This Row],[Type]],TableTypeAccount[],2)</f>
        <v>Income</v>
      </c>
      <c r="H4953" t="b">
        <v>0</v>
      </c>
      <c r="I4953" s="25" t="s">
        <v>7293</v>
      </c>
    </row>
    <row r="4954" spans="1:9" x14ac:dyDescent="0.3">
      <c r="A4954" s="25"/>
      <c r="B4954">
        <v>4952</v>
      </c>
      <c r="C4954" s="9" t="s">
        <v>1395</v>
      </c>
      <c r="D4954" s="25"/>
      <c r="E4954">
        <v>20</v>
      </c>
      <c r="F4954" s="25" t="str">
        <f>VLOOKUP(vAccountPlanning[[#This Row],[Type]],TableTypeAccount[],2)</f>
        <v>Income</v>
      </c>
      <c r="H4954" t="b">
        <v>0</v>
      </c>
      <c r="I4954" s="25" t="s">
        <v>7294</v>
      </c>
    </row>
    <row r="4955" spans="1:9" x14ac:dyDescent="0.3">
      <c r="A4955" s="25"/>
      <c r="B4955">
        <v>4953</v>
      </c>
      <c r="C4955" s="9" t="s">
        <v>1395</v>
      </c>
      <c r="D4955" s="25"/>
      <c r="E4955">
        <v>20</v>
      </c>
      <c r="F4955" s="25" t="str">
        <f>VLOOKUP(vAccountPlanning[[#This Row],[Type]],TableTypeAccount[],2)</f>
        <v>Income</v>
      </c>
      <c r="H4955" t="b">
        <v>0</v>
      </c>
      <c r="I4955" s="25" t="s">
        <v>7295</v>
      </c>
    </row>
    <row r="4956" spans="1:9" x14ac:dyDescent="0.3">
      <c r="A4956" s="25"/>
      <c r="B4956">
        <v>4954</v>
      </c>
      <c r="C4956" s="9" t="s">
        <v>1395</v>
      </c>
      <c r="D4956" s="25"/>
      <c r="E4956">
        <v>20</v>
      </c>
      <c r="F4956" s="25" t="str">
        <f>VLOOKUP(vAccountPlanning[[#This Row],[Type]],TableTypeAccount[],2)</f>
        <v>Income</v>
      </c>
      <c r="H4956" t="b">
        <v>0</v>
      </c>
      <c r="I4956" s="25" t="s">
        <v>7296</v>
      </c>
    </row>
    <row r="4957" spans="1:9" x14ac:dyDescent="0.3">
      <c r="A4957" s="25"/>
      <c r="B4957">
        <v>4955</v>
      </c>
      <c r="C4957" s="9" t="s">
        <v>1395</v>
      </c>
      <c r="D4957" s="25"/>
      <c r="E4957">
        <v>20</v>
      </c>
      <c r="F4957" s="25" t="str">
        <f>VLOOKUP(vAccountPlanning[[#This Row],[Type]],TableTypeAccount[],2)</f>
        <v>Income</v>
      </c>
      <c r="H4957" t="b">
        <v>0</v>
      </c>
      <c r="I4957" s="25" t="s">
        <v>7297</v>
      </c>
    </row>
    <row r="4958" spans="1:9" x14ac:dyDescent="0.3">
      <c r="A4958" s="25"/>
      <c r="B4958">
        <v>4956</v>
      </c>
      <c r="C4958" s="9" t="s">
        <v>1395</v>
      </c>
      <c r="D4958" s="25"/>
      <c r="E4958">
        <v>20</v>
      </c>
      <c r="F4958" s="25" t="str">
        <f>VLOOKUP(vAccountPlanning[[#This Row],[Type]],TableTypeAccount[],2)</f>
        <v>Income</v>
      </c>
      <c r="H4958" t="b">
        <v>0</v>
      </c>
      <c r="I4958" s="25" t="s">
        <v>7298</v>
      </c>
    </row>
    <row r="4959" spans="1:9" x14ac:dyDescent="0.3">
      <c r="A4959" s="25"/>
      <c r="B4959">
        <v>4957</v>
      </c>
      <c r="C4959" s="9" t="s">
        <v>1395</v>
      </c>
      <c r="D4959" s="25"/>
      <c r="E4959">
        <v>20</v>
      </c>
      <c r="F4959" s="25" t="str">
        <f>VLOOKUP(vAccountPlanning[[#This Row],[Type]],TableTypeAccount[],2)</f>
        <v>Income</v>
      </c>
      <c r="H4959" t="b">
        <v>0</v>
      </c>
      <c r="I4959" s="25" t="s">
        <v>7299</v>
      </c>
    </row>
    <row r="4960" spans="1:9" x14ac:dyDescent="0.3">
      <c r="A4960" s="25"/>
      <c r="B4960">
        <v>4958</v>
      </c>
      <c r="C4960" s="9" t="s">
        <v>1395</v>
      </c>
      <c r="D4960" s="25"/>
      <c r="E4960">
        <v>20</v>
      </c>
      <c r="F4960" s="25" t="str">
        <f>VLOOKUP(vAccountPlanning[[#This Row],[Type]],TableTypeAccount[],2)</f>
        <v>Income</v>
      </c>
      <c r="H4960" t="b">
        <v>0</v>
      </c>
      <c r="I4960" s="25" t="s">
        <v>7300</v>
      </c>
    </row>
    <row r="4961" spans="1:9" x14ac:dyDescent="0.3">
      <c r="A4961" s="25"/>
      <c r="B4961">
        <v>4959</v>
      </c>
      <c r="C4961" s="9" t="s">
        <v>1395</v>
      </c>
      <c r="D4961" s="25"/>
      <c r="E4961">
        <v>20</v>
      </c>
      <c r="F4961" s="25" t="str">
        <f>VLOOKUP(vAccountPlanning[[#This Row],[Type]],TableTypeAccount[],2)</f>
        <v>Income</v>
      </c>
      <c r="H4961" t="b">
        <v>0</v>
      </c>
      <c r="I4961" s="25" t="s">
        <v>7301</v>
      </c>
    </row>
    <row r="4962" spans="1:9" x14ac:dyDescent="0.3">
      <c r="A4962" s="25"/>
      <c r="B4962">
        <v>4960</v>
      </c>
      <c r="C4962" s="9" t="s">
        <v>1396</v>
      </c>
      <c r="D4962" s="25"/>
      <c r="E4962">
        <v>20</v>
      </c>
      <c r="F4962" s="25" t="str">
        <f>VLOOKUP(vAccountPlanning[[#This Row],[Type]],TableTypeAccount[],2)</f>
        <v>Income</v>
      </c>
      <c r="H4962" t="b">
        <v>0</v>
      </c>
      <c r="I4962" s="25" t="s">
        <v>7302</v>
      </c>
    </row>
    <row r="4963" spans="1:9" x14ac:dyDescent="0.3">
      <c r="A4963" s="25"/>
      <c r="B4963">
        <v>4961</v>
      </c>
      <c r="C4963" s="9" t="s">
        <v>1396</v>
      </c>
      <c r="D4963" s="25"/>
      <c r="E4963">
        <v>20</v>
      </c>
      <c r="F4963" s="25" t="str">
        <f>VLOOKUP(vAccountPlanning[[#This Row],[Type]],TableTypeAccount[],2)</f>
        <v>Income</v>
      </c>
      <c r="H4963" t="b">
        <v>0</v>
      </c>
      <c r="I4963" s="25" t="s">
        <v>7303</v>
      </c>
    </row>
    <row r="4964" spans="1:9" x14ac:dyDescent="0.3">
      <c r="A4964" s="25"/>
      <c r="B4964">
        <v>4962</v>
      </c>
      <c r="C4964" s="9" t="s">
        <v>1396</v>
      </c>
      <c r="D4964" s="25"/>
      <c r="E4964">
        <v>20</v>
      </c>
      <c r="F4964" s="25" t="str">
        <f>VLOOKUP(vAccountPlanning[[#This Row],[Type]],TableTypeAccount[],2)</f>
        <v>Income</v>
      </c>
      <c r="H4964" t="b">
        <v>0</v>
      </c>
      <c r="I4964" s="25" t="s">
        <v>7304</v>
      </c>
    </row>
    <row r="4965" spans="1:9" x14ac:dyDescent="0.3">
      <c r="A4965" s="25"/>
      <c r="B4965">
        <v>4963</v>
      </c>
      <c r="C4965" s="9" t="s">
        <v>1396</v>
      </c>
      <c r="D4965" s="25"/>
      <c r="E4965">
        <v>20</v>
      </c>
      <c r="F4965" s="25" t="str">
        <f>VLOOKUP(vAccountPlanning[[#This Row],[Type]],TableTypeAccount[],2)</f>
        <v>Income</v>
      </c>
      <c r="H4965" t="b">
        <v>0</v>
      </c>
      <c r="I4965" s="25" t="s">
        <v>7305</v>
      </c>
    </row>
    <row r="4966" spans="1:9" x14ac:dyDescent="0.3">
      <c r="A4966" s="25"/>
      <c r="B4966">
        <v>4964</v>
      </c>
      <c r="C4966" s="9" t="s">
        <v>1396</v>
      </c>
      <c r="D4966" s="25"/>
      <c r="E4966">
        <v>20</v>
      </c>
      <c r="F4966" s="25" t="str">
        <f>VLOOKUP(vAccountPlanning[[#This Row],[Type]],TableTypeAccount[],2)</f>
        <v>Income</v>
      </c>
      <c r="H4966" t="b">
        <v>0</v>
      </c>
      <c r="I4966" s="25" t="s">
        <v>7306</v>
      </c>
    </row>
    <row r="4967" spans="1:9" x14ac:dyDescent="0.3">
      <c r="A4967" s="25"/>
      <c r="B4967">
        <v>4965</v>
      </c>
      <c r="C4967" s="9" t="s">
        <v>1396</v>
      </c>
      <c r="D4967" s="25"/>
      <c r="E4967">
        <v>20</v>
      </c>
      <c r="F4967" s="25" t="str">
        <f>VLOOKUP(vAccountPlanning[[#This Row],[Type]],TableTypeAccount[],2)</f>
        <v>Income</v>
      </c>
      <c r="H4967" t="b">
        <v>0</v>
      </c>
      <c r="I4967" s="25" t="s">
        <v>7307</v>
      </c>
    </row>
    <row r="4968" spans="1:9" x14ac:dyDescent="0.3">
      <c r="A4968" s="25"/>
      <c r="B4968">
        <v>4966</v>
      </c>
      <c r="C4968" s="9" t="s">
        <v>1396</v>
      </c>
      <c r="D4968" s="25"/>
      <c r="E4968">
        <v>20</v>
      </c>
      <c r="F4968" s="25" t="str">
        <f>VLOOKUP(vAccountPlanning[[#This Row],[Type]],TableTypeAccount[],2)</f>
        <v>Income</v>
      </c>
      <c r="H4968" t="b">
        <v>0</v>
      </c>
      <c r="I4968" s="25" t="s">
        <v>7308</v>
      </c>
    </row>
    <row r="4969" spans="1:9" x14ac:dyDescent="0.3">
      <c r="A4969" s="25"/>
      <c r="B4969">
        <v>4967</v>
      </c>
      <c r="C4969" s="9" t="s">
        <v>1396</v>
      </c>
      <c r="D4969" s="25"/>
      <c r="E4969">
        <v>20</v>
      </c>
      <c r="F4969" s="25" t="str">
        <f>VLOOKUP(vAccountPlanning[[#This Row],[Type]],TableTypeAccount[],2)</f>
        <v>Income</v>
      </c>
      <c r="H4969" t="b">
        <v>0</v>
      </c>
      <c r="I4969" s="25" t="s">
        <v>7309</v>
      </c>
    </row>
    <row r="4970" spans="1:9" x14ac:dyDescent="0.3">
      <c r="A4970" s="25"/>
      <c r="B4970">
        <v>4968</v>
      </c>
      <c r="C4970" s="9" t="s">
        <v>1396</v>
      </c>
      <c r="D4970" s="25"/>
      <c r="E4970">
        <v>20</v>
      </c>
      <c r="F4970" s="25" t="str">
        <f>VLOOKUP(vAccountPlanning[[#This Row],[Type]],TableTypeAccount[],2)</f>
        <v>Income</v>
      </c>
      <c r="H4970" t="b">
        <v>0</v>
      </c>
      <c r="I4970" s="25" t="s">
        <v>7310</v>
      </c>
    </row>
    <row r="4971" spans="1:9" x14ac:dyDescent="0.3">
      <c r="A4971" s="25"/>
      <c r="B4971">
        <v>4969</v>
      </c>
      <c r="C4971" s="9" t="s">
        <v>1396</v>
      </c>
      <c r="D4971" s="25"/>
      <c r="E4971">
        <v>20</v>
      </c>
      <c r="F4971" s="25" t="str">
        <f>VLOOKUP(vAccountPlanning[[#This Row],[Type]],TableTypeAccount[],2)</f>
        <v>Income</v>
      </c>
      <c r="H4971" t="b">
        <v>0</v>
      </c>
      <c r="I4971" s="25" t="s">
        <v>7311</v>
      </c>
    </row>
    <row r="4972" spans="1:9" x14ac:dyDescent="0.3">
      <c r="A4972" s="25"/>
      <c r="B4972">
        <v>4970</v>
      </c>
      <c r="C4972" s="9" t="s">
        <v>12488</v>
      </c>
      <c r="D4972" s="25"/>
      <c r="E4972">
        <v>20</v>
      </c>
      <c r="F4972" s="25" t="str">
        <f>VLOOKUP(vAccountPlanning[[#This Row],[Type]],TableTypeAccount[],2)</f>
        <v>Income</v>
      </c>
      <c r="H4972" t="b">
        <v>1</v>
      </c>
      <c r="I4972" s="25" t="s">
        <v>7312</v>
      </c>
    </row>
    <row r="4973" spans="1:9" x14ac:dyDescent="0.3">
      <c r="A4973" s="25"/>
      <c r="B4973">
        <v>4971</v>
      </c>
      <c r="C4973" s="9" t="s">
        <v>1397</v>
      </c>
      <c r="D4973" s="25"/>
      <c r="E4973">
        <v>20</v>
      </c>
      <c r="F4973" s="25" t="str">
        <f>VLOOKUP(vAccountPlanning[[#This Row],[Type]],TableTypeAccount[],2)</f>
        <v>Income</v>
      </c>
      <c r="H4973" t="b">
        <v>0</v>
      </c>
      <c r="I4973" s="25" t="s">
        <v>7313</v>
      </c>
    </row>
    <row r="4974" spans="1:9" x14ac:dyDescent="0.3">
      <c r="A4974" s="25"/>
      <c r="B4974">
        <v>4972</v>
      </c>
      <c r="C4974" s="9" t="s">
        <v>1398</v>
      </c>
      <c r="D4974" s="25"/>
      <c r="E4974">
        <v>20</v>
      </c>
      <c r="F4974" s="25" t="str">
        <f>VLOOKUP(vAccountPlanning[[#This Row],[Type]],TableTypeAccount[],2)</f>
        <v>Income</v>
      </c>
      <c r="H4974" t="b">
        <v>0</v>
      </c>
      <c r="I4974" s="25" t="s">
        <v>7314</v>
      </c>
    </row>
    <row r="4975" spans="1:9" x14ac:dyDescent="0.3">
      <c r="A4975" s="25"/>
      <c r="B4975">
        <v>4973</v>
      </c>
      <c r="C4975" s="9" t="s">
        <v>1398</v>
      </c>
      <c r="D4975" s="25"/>
      <c r="E4975">
        <v>20</v>
      </c>
      <c r="F4975" s="25" t="str">
        <f>VLOOKUP(vAccountPlanning[[#This Row],[Type]],TableTypeAccount[],2)</f>
        <v>Income</v>
      </c>
      <c r="H4975" t="b">
        <v>0</v>
      </c>
      <c r="I4975" s="25" t="s">
        <v>7315</v>
      </c>
    </row>
    <row r="4976" spans="1:9" x14ac:dyDescent="0.3">
      <c r="A4976" s="25"/>
      <c r="B4976">
        <v>4974</v>
      </c>
      <c r="C4976" s="9" t="s">
        <v>1398</v>
      </c>
      <c r="D4976" s="25"/>
      <c r="E4976">
        <v>20</v>
      </c>
      <c r="F4976" s="25" t="str">
        <f>VLOOKUP(vAccountPlanning[[#This Row],[Type]],TableTypeAccount[],2)</f>
        <v>Income</v>
      </c>
      <c r="H4976" t="b">
        <v>0</v>
      </c>
      <c r="I4976" s="25" t="s">
        <v>7316</v>
      </c>
    </row>
    <row r="4977" spans="1:9" x14ac:dyDescent="0.3">
      <c r="A4977" s="25"/>
      <c r="B4977">
        <v>4975</v>
      </c>
      <c r="C4977" s="9" t="s">
        <v>1399</v>
      </c>
      <c r="D4977" s="25"/>
      <c r="E4977">
        <v>20</v>
      </c>
      <c r="F4977" s="25" t="str">
        <f>VLOOKUP(vAccountPlanning[[#This Row],[Type]],TableTypeAccount[],2)</f>
        <v>Income</v>
      </c>
      <c r="H4977" t="b">
        <v>1</v>
      </c>
      <c r="I4977" s="25" t="s">
        <v>7317</v>
      </c>
    </row>
    <row r="4978" spans="1:9" x14ac:dyDescent="0.3">
      <c r="A4978" s="25"/>
      <c r="B4978">
        <v>4976</v>
      </c>
      <c r="C4978" s="9" t="s">
        <v>1399</v>
      </c>
      <c r="D4978" s="25"/>
      <c r="E4978">
        <v>20</v>
      </c>
      <c r="F4978" s="25" t="str">
        <f>VLOOKUP(vAccountPlanning[[#This Row],[Type]],TableTypeAccount[],2)</f>
        <v>Income</v>
      </c>
      <c r="H4978" t="b">
        <v>0</v>
      </c>
      <c r="I4978" s="25" t="s">
        <v>7318</v>
      </c>
    </row>
    <row r="4979" spans="1:9" x14ac:dyDescent="0.3">
      <c r="A4979" s="25"/>
      <c r="B4979">
        <v>4977</v>
      </c>
      <c r="C4979" s="9" t="s">
        <v>1399</v>
      </c>
      <c r="D4979" s="25"/>
      <c r="E4979">
        <v>20</v>
      </c>
      <c r="F4979" s="25" t="str">
        <f>VLOOKUP(vAccountPlanning[[#This Row],[Type]],TableTypeAccount[],2)</f>
        <v>Income</v>
      </c>
      <c r="H4979" t="b">
        <v>0</v>
      </c>
      <c r="I4979" s="25" t="s">
        <v>7319</v>
      </c>
    </row>
    <row r="4980" spans="1:9" x14ac:dyDescent="0.3">
      <c r="A4980" s="25"/>
      <c r="B4980">
        <v>4978</v>
      </c>
      <c r="C4980" s="9" t="s">
        <v>1399</v>
      </c>
      <c r="D4980" s="25"/>
      <c r="E4980">
        <v>20</v>
      </c>
      <c r="F4980" s="25" t="str">
        <f>VLOOKUP(vAccountPlanning[[#This Row],[Type]],TableTypeAccount[],2)</f>
        <v>Income</v>
      </c>
      <c r="H4980" t="b">
        <v>0</v>
      </c>
      <c r="I4980" s="25" t="s">
        <v>7320</v>
      </c>
    </row>
    <row r="4981" spans="1:9" x14ac:dyDescent="0.3">
      <c r="A4981" s="25"/>
      <c r="B4981">
        <v>4979</v>
      </c>
      <c r="C4981" s="9" t="s">
        <v>1399</v>
      </c>
      <c r="D4981" s="25"/>
      <c r="E4981">
        <v>20</v>
      </c>
      <c r="F4981" s="25" t="str">
        <f>VLOOKUP(vAccountPlanning[[#This Row],[Type]],TableTypeAccount[],2)</f>
        <v>Income</v>
      </c>
      <c r="H4981" t="b">
        <v>0</v>
      </c>
      <c r="I4981" s="25" t="s">
        <v>7321</v>
      </c>
    </row>
    <row r="4982" spans="1:9" x14ac:dyDescent="0.3">
      <c r="A4982" s="25"/>
      <c r="B4982">
        <v>4980</v>
      </c>
      <c r="C4982" s="9" t="s">
        <v>1400</v>
      </c>
      <c r="D4982" s="25"/>
      <c r="E4982">
        <v>20</v>
      </c>
      <c r="F4982" s="25" t="str">
        <f>VLOOKUP(vAccountPlanning[[#This Row],[Type]],TableTypeAccount[],2)</f>
        <v>Income</v>
      </c>
      <c r="H4982" t="b">
        <v>0</v>
      </c>
      <c r="I4982" s="25" t="s">
        <v>7322</v>
      </c>
    </row>
    <row r="4983" spans="1:9" x14ac:dyDescent="0.3">
      <c r="A4983" s="25"/>
      <c r="B4983">
        <v>4981</v>
      </c>
      <c r="C4983" s="9" t="s">
        <v>1401</v>
      </c>
      <c r="D4983" s="25"/>
      <c r="E4983">
        <v>20</v>
      </c>
      <c r="F4983" s="25" t="str">
        <f>VLOOKUP(vAccountPlanning[[#This Row],[Type]],TableTypeAccount[],2)</f>
        <v>Income</v>
      </c>
      <c r="H4983" t="b">
        <v>0</v>
      </c>
      <c r="I4983" s="25" t="s">
        <v>7323</v>
      </c>
    </row>
    <row r="4984" spans="1:9" x14ac:dyDescent="0.3">
      <c r="A4984" s="25"/>
      <c r="B4984">
        <v>4982</v>
      </c>
      <c r="C4984" s="9" t="s">
        <v>1402</v>
      </c>
      <c r="D4984" s="25"/>
      <c r="E4984">
        <v>20</v>
      </c>
      <c r="F4984" s="25" t="str">
        <f>VLOOKUP(vAccountPlanning[[#This Row],[Type]],TableTypeAccount[],2)</f>
        <v>Income</v>
      </c>
      <c r="H4984" t="b">
        <v>0</v>
      </c>
      <c r="I4984" s="25" t="s">
        <v>7324</v>
      </c>
    </row>
    <row r="4985" spans="1:9" x14ac:dyDescent="0.3">
      <c r="A4985" s="25"/>
      <c r="B4985">
        <v>4983</v>
      </c>
      <c r="C4985" s="9" t="s">
        <v>1402</v>
      </c>
      <c r="D4985" s="25"/>
      <c r="E4985">
        <v>20</v>
      </c>
      <c r="F4985" s="25" t="str">
        <f>VLOOKUP(vAccountPlanning[[#This Row],[Type]],TableTypeAccount[],2)</f>
        <v>Income</v>
      </c>
      <c r="H4985" t="b">
        <v>0</v>
      </c>
      <c r="I4985" s="25" t="s">
        <v>7325</v>
      </c>
    </row>
    <row r="4986" spans="1:9" x14ac:dyDescent="0.3">
      <c r="A4986" s="25"/>
      <c r="B4986">
        <v>4984</v>
      </c>
      <c r="C4986" s="9" t="s">
        <v>1402</v>
      </c>
      <c r="D4986" s="25"/>
      <c r="E4986">
        <v>20</v>
      </c>
      <c r="F4986" s="25" t="str">
        <f>VLOOKUP(vAccountPlanning[[#This Row],[Type]],TableTypeAccount[],2)</f>
        <v>Income</v>
      </c>
      <c r="H4986" t="b">
        <v>0</v>
      </c>
      <c r="I4986" s="25" t="s">
        <v>7326</v>
      </c>
    </row>
    <row r="4987" spans="1:9" x14ac:dyDescent="0.3">
      <c r="A4987" s="25"/>
      <c r="B4987">
        <v>4985</v>
      </c>
      <c r="C4987" s="9" t="s">
        <v>1402</v>
      </c>
      <c r="D4987" s="25"/>
      <c r="E4987">
        <v>20</v>
      </c>
      <c r="F4987" s="25" t="str">
        <f>VLOOKUP(vAccountPlanning[[#This Row],[Type]],TableTypeAccount[],2)</f>
        <v>Income</v>
      </c>
      <c r="H4987" t="b">
        <v>0</v>
      </c>
      <c r="I4987" s="25" t="s">
        <v>7327</v>
      </c>
    </row>
    <row r="4988" spans="1:9" x14ac:dyDescent="0.3">
      <c r="A4988" s="25"/>
      <c r="B4988">
        <v>4986</v>
      </c>
      <c r="C4988" s="9" t="s">
        <v>1402</v>
      </c>
      <c r="D4988" s="25"/>
      <c r="E4988">
        <v>20</v>
      </c>
      <c r="F4988" s="25" t="str">
        <f>VLOOKUP(vAccountPlanning[[#This Row],[Type]],TableTypeAccount[],2)</f>
        <v>Income</v>
      </c>
      <c r="H4988" t="b">
        <v>0</v>
      </c>
      <c r="I4988" s="25" t="s">
        <v>7328</v>
      </c>
    </row>
    <row r="4989" spans="1:9" x14ac:dyDescent="0.3">
      <c r="A4989" s="25"/>
      <c r="B4989">
        <v>4987</v>
      </c>
      <c r="C4989" s="9" t="s">
        <v>1403</v>
      </c>
      <c r="D4989" s="25"/>
      <c r="E4989">
        <v>20</v>
      </c>
      <c r="F4989" s="25" t="str">
        <f>VLOOKUP(vAccountPlanning[[#This Row],[Type]],TableTypeAccount[],2)</f>
        <v>Income</v>
      </c>
      <c r="H4989" t="b">
        <v>0</v>
      </c>
      <c r="I4989" s="25" t="s">
        <v>7329</v>
      </c>
    </row>
    <row r="4990" spans="1:9" x14ac:dyDescent="0.3">
      <c r="A4990" s="25"/>
      <c r="B4990">
        <v>4988</v>
      </c>
      <c r="C4990" s="9" t="s">
        <v>1403</v>
      </c>
      <c r="D4990" s="25"/>
      <c r="E4990">
        <v>20</v>
      </c>
      <c r="F4990" s="25" t="str">
        <f>VLOOKUP(vAccountPlanning[[#This Row],[Type]],TableTypeAccount[],2)</f>
        <v>Income</v>
      </c>
      <c r="H4990" t="b">
        <v>0</v>
      </c>
      <c r="I4990" s="25" t="s">
        <v>7330</v>
      </c>
    </row>
    <row r="4991" spans="1:9" x14ac:dyDescent="0.3">
      <c r="A4991" s="25"/>
      <c r="B4991">
        <v>4989</v>
      </c>
      <c r="C4991" s="9" t="s">
        <v>1404</v>
      </c>
      <c r="D4991" s="25"/>
      <c r="E4991">
        <v>20</v>
      </c>
      <c r="F4991" s="25" t="str">
        <f>VLOOKUP(vAccountPlanning[[#This Row],[Type]],TableTypeAccount[],2)</f>
        <v>Income</v>
      </c>
      <c r="H4991" t="b">
        <v>0</v>
      </c>
      <c r="I4991" s="25" t="s">
        <v>7331</v>
      </c>
    </row>
    <row r="4992" spans="1:9" x14ac:dyDescent="0.3">
      <c r="A4992" s="25"/>
      <c r="B4992">
        <v>4990</v>
      </c>
      <c r="C4992" s="9" t="s">
        <v>1404</v>
      </c>
      <c r="D4992" s="25"/>
      <c r="E4992">
        <v>20</v>
      </c>
      <c r="F4992" s="25" t="str">
        <f>VLOOKUP(vAccountPlanning[[#This Row],[Type]],TableTypeAccount[],2)</f>
        <v>Income</v>
      </c>
      <c r="H4992" t="b">
        <v>0</v>
      </c>
      <c r="I4992" s="25" t="s">
        <v>7332</v>
      </c>
    </row>
    <row r="4993" spans="1:9" x14ac:dyDescent="0.3">
      <c r="A4993" s="25"/>
      <c r="B4993">
        <v>4991</v>
      </c>
      <c r="C4993" s="9" t="s">
        <v>1404</v>
      </c>
      <c r="D4993" s="25"/>
      <c r="E4993">
        <v>20</v>
      </c>
      <c r="F4993" s="25" t="str">
        <f>VLOOKUP(vAccountPlanning[[#This Row],[Type]],TableTypeAccount[],2)</f>
        <v>Income</v>
      </c>
      <c r="H4993" t="b">
        <v>0</v>
      </c>
      <c r="I4993" s="25" t="s">
        <v>7333</v>
      </c>
    </row>
    <row r="4994" spans="1:9" x14ac:dyDescent="0.3">
      <c r="A4994" s="25"/>
      <c r="B4994">
        <v>4992</v>
      </c>
      <c r="C4994" s="9" t="s">
        <v>1405</v>
      </c>
      <c r="D4994" s="25"/>
      <c r="E4994">
        <v>20</v>
      </c>
      <c r="F4994" s="25" t="str">
        <f>VLOOKUP(vAccountPlanning[[#This Row],[Type]],TableTypeAccount[],2)</f>
        <v>Income</v>
      </c>
      <c r="H4994" t="b">
        <v>0</v>
      </c>
      <c r="I4994" s="25" t="s">
        <v>7334</v>
      </c>
    </row>
    <row r="4995" spans="1:9" x14ac:dyDescent="0.3">
      <c r="A4995" s="25"/>
      <c r="B4995">
        <v>4993</v>
      </c>
      <c r="C4995" s="9" t="s">
        <v>1405</v>
      </c>
      <c r="D4995" s="25"/>
      <c r="E4995">
        <v>20</v>
      </c>
      <c r="F4995" s="25" t="str">
        <f>VLOOKUP(vAccountPlanning[[#This Row],[Type]],TableTypeAccount[],2)</f>
        <v>Income</v>
      </c>
      <c r="H4995" t="b">
        <v>0</v>
      </c>
      <c r="I4995" s="25" t="s">
        <v>7335</v>
      </c>
    </row>
    <row r="4996" spans="1:9" x14ac:dyDescent="0.3">
      <c r="A4996" s="25"/>
      <c r="B4996">
        <v>4994</v>
      </c>
      <c r="C4996" s="9" t="s">
        <v>1405</v>
      </c>
      <c r="D4996" s="25"/>
      <c r="E4996">
        <v>20</v>
      </c>
      <c r="F4996" s="25" t="str">
        <f>VLOOKUP(vAccountPlanning[[#This Row],[Type]],TableTypeAccount[],2)</f>
        <v>Income</v>
      </c>
      <c r="H4996" t="b">
        <v>0</v>
      </c>
      <c r="I4996" s="25" t="s">
        <v>7336</v>
      </c>
    </row>
    <row r="4997" spans="1:9" x14ac:dyDescent="0.3">
      <c r="A4997" s="25"/>
      <c r="B4997">
        <v>4995</v>
      </c>
      <c r="C4997" s="9" t="s">
        <v>1405</v>
      </c>
      <c r="D4997" s="25"/>
      <c r="E4997">
        <v>20</v>
      </c>
      <c r="F4997" s="25" t="str">
        <f>VLOOKUP(vAccountPlanning[[#This Row],[Type]],TableTypeAccount[],2)</f>
        <v>Income</v>
      </c>
      <c r="H4997" t="b">
        <v>0</v>
      </c>
      <c r="I4997" s="25" t="s">
        <v>7337</v>
      </c>
    </row>
    <row r="4998" spans="1:9" x14ac:dyDescent="0.3">
      <c r="A4998" s="25"/>
      <c r="B4998">
        <v>4996</v>
      </c>
      <c r="C4998" s="9" t="s">
        <v>1405</v>
      </c>
      <c r="D4998" s="25"/>
      <c r="E4998">
        <v>20</v>
      </c>
      <c r="F4998" s="25" t="str">
        <f>VLOOKUP(vAccountPlanning[[#This Row],[Type]],TableTypeAccount[],2)</f>
        <v>Income</v>
      </c>
      <c r="H4998" t="b">
        <v>0</v>
      </c>
      <c r="I4998" s="25" t="s">
        <v>7338</v>
      </c>
    </row>
    <row r="4999" spans="1:9" x14ac:dyDescent="0.3">
      <c r="A4999" s="25"/>
      <c r="B4999">
        <v>4997</v>
      </c>
      <c r="C4999" s="9" t="s">
        <v>1405</v>
      </c>
      <c r="D4999" s="25"/>
      <c r="E4999">
        <v>20</v>
      </c>
      <c r="F4999" s="25" t="str">
        <f>VLOOKUP(vAccountPlanning[[#This Row],[Type]],TableTypeAccount[],2)</f>
        <v>Income</v>
      </c>
      <c r="H4999" t="b">
        <v>0</v>
      </c>
      <c r="I4999" s="25" t="s">
        <v>7339</v>
      </c>
    </row>
    <row r="5000" spans="1:9" x14ac:dyDescent="0.3">
      <c r="A5000" s="25"/>
      <c r="B5000">
        <v>4998</v>
      </c>
      <c r="C5000" s="9" t="s">
        <v>1405</v>
      </c>
      <c r="D5000" s="25"/>
      <c r="E5000">
        <v>20</v>
      </c>
      <c r="F5000" s="25" t="str">
        <f>VLOOKUP(vAccountPlanning[[#This Row],[Type]],TableTypeAccount[],2)</f>
        <v>Income</v>
      </c>
      <c r="H5000" t="b">
        <v>0</v>
      </c>
      <c r="I5000" s="25" t="s">
        <v>7340</v>
      </c>
    </row>
    <row r="5001" spans="1:9" x14ac:dyDescent="0.3">
      <c r="A5001" s="25"/>
      <c r="B5001">
        <v>4999</v>
      </c>
      <c r="C5001" s="9" t="s">
        <v>1405</v>
      </c>
      <c r="D5001" s="25"/>
      <c r="E5001">
        <v>20</v>
      </c>
      <c r="F5001" s="25" t="str">
        <f>VLOOKUP(vAccountPlanning[[#This Row],[Type]],TableTypeAccount[],2)</f>
        <v>Income</v>
      </c>
      <c r="H5001" t="b">
        <v>0</v>
      </c>
      <c r="I5001" s="25" t="s">
        <v>7341</v>
      </c>
    </row>
    <row r="5002" spans="1:9" x14ac:dyDescent="0.3">
      <c r="A5002" s="25"/>
      <c r="B5002">
        <v>5000</v>
      </c>
      <c r="C5002" s="9" t="s">
        <v>6</v>
      </c>
      <c r="D5002" s="25"/>
      <c r="E5002">
        <v>30</v>
      </c>
      <c r="F5002" s="25" t="str">
        <f>VLOOKUP(vAccountPlanning[[#This Row],[Type]],TableTypeAccount[],2)</f>
        <v>Expenditure</v>
      </c>
      <c r="H5002" t="b">
        <v>1</v>
      </c>
      <c r="I5002" s="25" t="s">
        <v>7342</v>
      </c>
    </row>
    <row r="5003" spans="1:9" x14ac:dyDescent="0.3">
      <c r="A5003" s="25"/>
      <c r="B5003">
        <v>5001</v>
      </c>
      <c r="C5003" s="9" t="s">
        <v>6</v>
      </c>
      <c r="D5003" s="25"/>
      <c r="E5003">
        <v>30</v>
      </c>
      <c r="F5003" s="25" t="str">
        <f>VLOOKUP(vAccountPlanning[[#This Row],[Type]],TableTypeAccount[],2)</f>
        <v>Expenditure</v>
      </c>
      <c r="H5003" t="b">
        <v>0</v>
      </c>
      <c r="I5003" s="25" t="s">
        <v>7343</v>
      </c>
    </row>
    <row r="5004" spans="1:9" x14ac:dyDescent="0.3">
      <c r="A5004" s="25"/>
      <c r="B5004">
        <v>5002</v>
      </c>
      <c r="C5004" s="9" t="s">
        <v>6</v>
      </c>
      <c r="D5004" s="25"/>
      <c r="E5004">
        <v>30</v>
      </c>
      <c r="F5004" s="25" t="str">
        <f>VLOOKUP(vAccountPlanning[[#This Row],[Type]],TableTypeAccount[],2)</f>
        <v>Expenditure</v>
      </c>
      <c r="H5004" t="b">
        <v>0</v>
      </c>
      <c r="I5004" s="25" t="s">
        <v>7344</v>
      </c>
    </row>
    <row r="5005" spans="1:9" x14ac:dyDescent="0.3">
      <c r="A5005" s="25"/>
      <c r="B5005">
        <v>5003</v>
      </c>
      <c r="C5005" s="9" t="s">
        <v>6</v>
      </c>
      <c r="D5005" s="25"/>
      <c r="E5005">
        <v>30</v>
      </c>
      <c r="F5005" s="25" t="str">
        <f>VLOOKUP(vAccountPlanning[[#This Row],[Type]],TableTypeAccount[],2)</f>
        <v>Expenditure</v>
      </c>
      <c r="H5005" t="b">
        <v>0</v>
      </c>
      <c r="I5005" s="25" t="s">
        <v>7345</v>
      </c>
    </row>
    <row r="5006" spans="1:9" x14ac:dyDescent="0.3">
      <c r="A5006" s="25"/>
      <c r="B5006">
        <v>5004</v>
      </c>
      <c r="C5006" s="9" t="s">
        <v>6</v>
      </c>
      <c r="D5006" s="25"/>
      <c r="E5006">
        <v>30</v>
      </c>
      <c r="F5006" s="25" t="str">
        <f>VLOOKUP(vAccountPlanning[[#This Row],[Type]],TableTypeAccount[],2)</f>
        <v>Expenditure</v>
      </c>
      <c r="H5006" t="b">
        <v>0</v>
      </c>
      <c r="I5006" s="25" t="s">
        <v>7346</v>
      </c>
    </row>
    <row r="5007" spans="1:9" x14ac:dyDescent="0.3">
      <c r="A5007" s="25"/>
      <c r="B5007">
        <v>5005</v>
      </c>
      <c r="C5007" s="9" t="s">
        <v>6</v>
      </c>
      <c r="D5007" s="25"/>
      <c r="E5007">
        <v>30</v>
      </c>
      <c r="F5007" s="25" t="str">
        <f>VLOOKUP(vAccountPlanning[[#This Row],[Type]],TableTypeAccount[],2)</f>
        <v>Expenditure</v>
      </c>
      <c r="H5007" t="b">
        <v>0</v>
      </c>
      <c r="I5007" s="25" t="s">
        <v>7347</v>
      </c>
    </row>
    <row r="5008" spans="1:9" x14ac:dyDescent="0.3">
      <c r="A5008" s="25"/>
      <c r="B5008">
        <v>5006</v>
      </c>
      <c r="C5008" s="9" t="s">
        <v>6</v>
      </c>
      <c r="D5008" s="25"/>
      <c r="E5008">
        <v>30</v>
      </c>
      <c r="F5008" s="25" t="str">
        <f>VLOOKUP(vAccountPlanning[[#This Row],[Type]],TableTypeAccount[],2)</f>
        <v>Expenditure</v>
      </c>
      <c r="H5008" t="b">
        <v>0</v>
      </c>
      <c r="I5008" s="25" t="s">
        <v>7348</v>
      </c>
    </row>
    <row r="5009" spans="1:9" x14ac:dyDescent="0.3">
      <c r="A5009" s="25"/>
      <c r="B5009">
        <v>5007</v>
      </c>
      <c r="C5009" s="9" t="s">
        <v>6</v>
      </c>
      <c r="D5009" s="25"/>
      <c r="E5009">
        <v>30</v>
      </c>
      <c r="F5009" s="25" t="str">
        <f>VLOOKUP(vAccountPlanning[[#This Row],[Type]],TableTypeAccount[],2)</f>
        <v>Expenditure</v>
      </c>
      <c r="H5009" t="b">
        <v>0</v>
      </c>
      <c r="I5009" s="25" t="s">
        <v>7349</v>
      </c>
    </row>
    <row r="5010" spans="1:9" x14ac:dyDescent="0.3">
      <c r="A5010" s="25"/>
      <c r="B5010">
        <v>5008</v>
      </c>
      <c r="C5010" s="9" t="s">
        <v>6</v>
      </c>
      <c r="D5010" s="25"/>
      <c r="E5010">
        <v>30</v>
      </c>
      <c r="F5010" s="25" t="str">
        <f>VLOOKUP(vAccountPlanning[[#This Row],[Type]],TableTypeAccount[],2)</f>
        <v>Expenditure</v>
      </c>
      <c r="H5010" t="b">
        <v>0</v>
      </c>
      <c r="I5010" s="25" t="s">
        <v>7350</v>
      </c>
    </row>
    <row r="5011" spans="1:9" x14ac:dyDescent="0.3">
      <c r="A5011" s="25"/>
      <c r="B5011">
        <v>5009</v>
      </c>
      <c r="C5011" s="9" t="s">
        <v>6</v>
      </c>
      <c r="D5011" s="25"/>
      <c r="E5011">
        <v>30</v>
      </c>
      <c r="F5011" s="25" t="str">
        <f>VLOOKUP(vAccountPlanning[[#This Row],[Type]],TableTypeAccount[],2)</f>
        <v>Expenditure</v>
      </c>
      <c r="H5011" t="b">
        <v>0</v>
      </c>
      <c r="I5011" s="25" t="s">
        <v>7351</v>
      </c>
    </row>
    <row r="5012" spans="1:9" x14ac:dyDescent="0.3">
      <c r="A5012" s="25"/>
      <c r="B5012">
        <v>5010</v>
      </c>
      <c r="C5012" s="9" t="s">
        <v>6</v>
      </c>
      <c r="D5012" s="25"/>
      <c r="E5012">
        <v>30</v>
      </c>
      <c r="F5012" s="25" t="str">
        <f>VLOOKUP(vAccountPlanning[[#This Row],[Type]],TableTypeAccount[],2)</f>
        <v>Expenditure</v>
      </c>
      <c r="H5012" t="b">
        <v>0</v>
      </c>
      <c r="I5012" s="25" t="s">
        <v>7352</v>
      </c>
    </row>
    <row r="5013" spans="1:9" x14ac:dyDescent="0.3">
      <c r="A5013" s="25"/>
      <c r="B5013">
        <v>5011</v>
      </c>
      <c r="C5013" s="9" t="s">
        <v>6</v>
      </c>
      <c r="D5013" s="25"/>
      <c r="E5013">
        <v>30</v>
      </c>
      <c r="F5013" s="25" t="str">
        <f>VLOOKUP(vAccountPlanning[[#This Row],[Type]],TableTypeAccount[],2)</f>
        <v>Expenditure</v>
      </c>
      <c r="H5013" t="b">
        <v>0</v>
      </c>
      <c r="I5013" s="25" t="s">
        <v>7353</v>
      </c>
    </row>
    <row r="5014" spans="1:9" x14ac:dyDescent="0.3">
      <c r="A5014" s="25"/>
      <c r="B5014">
        <v>5012</v>
      </c>
      <c r="C5014" s="9" t="s">
        <v>6</v>
      </c>
      <c r="D5014" s="25"/>
      <c r="E5014">
        <v>30</v>
      </c>
      <c r="F5014" s="25" t="str">
        <f>VLOOKUP(vAccountPlanning[[#This Row],[Type]],TableTypeAccount[],2)</f>
        <v>Expenditure</v>
      </c>
      <c r="H5014" t="b">
        <v>0</v>
      </c>
      <c r="I5014" s="25" t="s">
        <v>7354</v>
      </c>
    </row>
    <row r="5015" spans="1:9" x14ac:dyDescent="0.3">
      <c r="A5015" s="25"/>
      <c r="B5015">
        <v>5013</v>
      </c>
      <c r="C5015" s="9" t="s">
        <v>6</v>
      </c>
      <c r="D5015" s="25"/>
      <c r="E5015">
        <v>30</v>
      </c>
      <c r="F5015" s="25" t="str">
        <f>VLOOKUP(vAccountPlanning[[#This Row],[Type]],TableTypeAccount[],2)</f>
        <v>Expenditure</v>
      </c>
      <c r="H5015" t="b">
        <v>0</v>
      </c>
      <c r="I5015" s="25" t="s">
        <v>7355</v>
      </c>
    </row>
    <row r="5016" spans="1:9" x14ac:dyDescent="0.3">
      <c r="A5016" s="25"/>
      <c r="B5016">
        <v>5014</v>
      </c>
      <c r="C5016" s="9" t="s">
        <v>6</v>
      </c>
      <c r="D5016" s="25"/>
      <c r="E5016">
        <v>30</v>
      </c>
      <c r="F5016" s="25" t="str">
        <f>VLOOKUP(vAccountPlanning[[#This Row],[Type]],TableTypeAccount[],2)</f>
        <v>Expenditure</v>
      </c>
      <c r="H5016" t="b">
        <v>0</v>
      </c>
      <c r="I5016" s="25" t="s">
        <v>7356</v>
      </c>
    </row>
    <row r="5017" spans="1:9" x14ac:dyDescent="0.3">
      <c r="A5017" s="25"/>
      <c r="B5017">
        <v>5015</v>
      </c>
      <c r="C5017" s="9" t="s">
        <v>6</v>
      </c>
      <c r="D5017" s="25"/>
      <c r="E5017">
        <v>30</v>
      </c>
      <c r="F5017" s="25" t="str">
        <f>VLOOKUP(vAccountPlanning[[#This Row],[Type]],TableTypeAccount[],2)</f>
        <v>Expenditure</v>
      </c>
      <c r="H5017" t="b">
        <v>0</v>
      </c>
      <c r="I5017" s="25" t="s">
        <v>7357</v>
      </c>
    </row>
    <row r="5018" spans="1:9" x14ac:dyDescent="0.3">
      <c r="A5018" s="25"/>
      <c r="B5018">
        <v>5016</v>
      </c>
      <c r="C5018" s="9" t="s">
        <v>6</v>
      </c>
      <c r="D5018" s="25"/>
      <c r="E5018">
        <v>30</v>
      </c>
      <c r="F5018" s="25" t="str">
        <f>VLOOKUP(vAccountPlanning[[#This Row],[Type]],TableTypeAccount[],2)</f>
        <v>Expenditure</v>
      </c>
      <c r="H5018" t="b">
        <v>0</v>
      </c>
      <c r="I5018" s="25" t="s">
        <v>7358</v>
      </c>
    </row>
    <row r="5019" spans="1:9" x14ac:dyDescent="0.3">
      <c r="A5019" s="25"/>
      <c r="B5019">
        <v>5017</v>
      </c>
      <c r="C5019" s="9" t="s">
        <v>6</v>
      </c>
      <c r="D5019" s="25"/>
      <c r="E5019">
        <v>30</v>
      </c>
      <c r="F5019" s="25" t="str">
        <f>VLOOKUP(vAccountPlanning[[#This Row],[Type]],TableTypeAccount[],2)</f>
        <v>Expenditure</v>
      </c>
      <c r="H5019" t="b">
        <v>0</v>
      </c>
      <c r="I5019" s="25" t="s">
        <v>7359</v>
      </c>
    </row>
    <row r="5020" spans="1:9" x14ac:dyDescent="0.3">
      <c r="A5020" s="25"/>
      <c r="B5020">
        <v>5018</v>
      </c>
      <c r="C5020" s="9" t="s">
        <v>6</v>
      </c>
      <c r="D5020" s="25"/>
      <c r="E5020">
        <v>30</v>
      </c>
      <c r="F5020" s="25" t="str">
        <f>VLOOKUP(vAccountPlanning[[#This Row],[Type]],TableTypeAccount[],2)</f>
        <v>Expenditure</v>
      </c>
      <c r="H5020" t="b">
        <v>0</v>
      </c>
      <c r="I5020" s="25" t="s">
        <v>7360</v>
      </c>
    </row>
    <row r="5021" spans="1:9" x14ac:dyDescent="0.3">
      <c r="A5021" s="25"/>
      <c r="B5021">
        <v>5019</v>
      </c>
      <c r="C5021" s="9" t="s">
        <v>6</v>
      </c>
      <c r="D5021" s="25"/>
      <c r="E5021">
        <v>30</v>
      </c>
      <c r="F5021" s="25" t="str">
        <f>VLOOKUP(vAccountPlanning[[#This Row],[Type]],TableTypeAccount[],2)</f>
        <v>Expenditure</v>
      </c>
      <c r="H5021" t="b">
        <v>0</v>
      </c>
      <c r="I5021" s="25" t="s">
        <v>7361</v>
      </c>
    </row>
    <row r="5022" spans="1:9" x14ac:dyDescent="0.3">
      <c r="A5022" s="25"/>
      <c r="B5022">
        <v>5020</v>
      </c>
      <c r="C5022" s="9" t="s">
        <v>6</v>
      </c>
      <c r="D5022" s="25"/>
      <c r="E5022">
        <v>30</v>
      </c>
      <c r="F5022" s="25" t="str">
        <f>VLOOKUP(vAccountPlanning[[#This Row],[Type]],TableTypeAccount[],2)</f>
        <v>Expenditure</v>
      </c>
      <c r="H5022" t="b">
        <v>0</v>
      </c>
      <c r="I5022" s="25" t="s">
        <v>7362</v>
      </c>
    </row>
    <row r="5023" spans="1:9" x14ac:dyDescent="0.3">
      <c r="A5023" s="25"/>
      <c r="B5023">
        <v>5021</v>
      </c>
      <c r="C5023" s="9" t="s">
        <v>6</v>
      </c>
      <c r="D5023" s="25"/>
      <c r="E5023">
        <v>30</v>
      </c>
      <c r="F5023" s="25" t="str">
        <f>VLOOKUP(vAccountPlanning[[#This Row],[Type]],TableTypeAccount[],2)</f>
        <v>Expenditure</v>
      </c>
      <c r="H5023" t="b">
        <v>0</v>
      </c>
      <c r="I5023" s="25" t="s">
        <v>7363</v>
      </c>
    </row>
    <row r="5024" spans="1:9" x14ac:dyDescent="0.3">
      <c r="A5024" s="25"/>
      <c r="B5024">
        <v>5022</v>
      </c>
      <c r="C5024" s="9" t="s">
        <v>6</v>
      </c>
      <c r="D5024" s="25"/>
      <c r="E5024">
        <v>30</v>
      </c>
      <c r="F5024" s="25" t="str">
        <f>VLOOKUP(vAccountPlanning[[#This Row],[Type]],TableTypeAccount[],2)</f>
        <v>Expenditure</v>
      </c>
      <c r="H5024" t="b">
        <v>0</v>
      </c>
      <c r="I5024" s="25" t="s">
        <v>7364</v>
      </c>
    </row>
    <row r="5025" spans="1:9" x14ac:dyDescent="0.3">
      <c r="A5025" s="25"/>
      <c r="B5025">
        <v>5023</v>
      </c>
      <c r="C5025" s="9" t="s">
        <v>6</v>
      </c>
      <c r="D5025" s="25"/>
      <c r="E5025">
        <v>30</v>
      </c>
      <c r="F5025" s="25" t="str">
        <f>VLOOKUP(vAccountPlanning[[#This Row],[Type]],TableTypeAccount[],2)</f>
        <v>Expenditure</v>
      </c>
      <c r="H5025" t="b">
        <v>0</v>
      </c>
      <c r="I5025" s="25" t="s">
        <v>7365</v>
      </c>
    </row>
    <row r="5026" spans="1:9" x14ac:dyDescent="0.3">
      <c r="A5026" s="25"/>
      <c r="B5026">
        <v>5024</v>
      </c>
      <c r="C5026" s="9" t="s">
        <v>6</v>
      </c>
      <c r="D5026" s="25"/>
      <c r="E5026">
        <v>30</v>
      </c>
      <c r="F5026" s="25" t="str">
        <f>VLOOKUP(vAccountPlanning[[#This Row],[Type]],TableTypeAccount[],2)</f>
        <v>Expenditure</v>
      </c>
      <c r="H5026" t="b">
        <v>0</v>
      </c>
      <c r="I5026" s="25" t="s">
        <v>7366</v>
      </c>
    </row>
    <row r="5027" spans="1:9" x14ac:dyDescent="0.3">
      <c r="A5027" s="25"/>
      <c r="B5027">
        <v>5025</v>
      </c>
      <c r="C5027" s="9" t="s">
        <v>6</v>
      </c>
      <c r="D5027" s="25"/>
      <c r="E5027">
        <v>30</v>
      </c>
      <c r="F5027" s="25" t="str">
        <f>VLOOKUP(vAccountPlanning[[#This Row],[Type]],TableTypeAccount[],2)</f>
        <v>Expenditure</v>
      </c>
      <c r="H5027" t="b">
        <v>0</v>
      </c>
      <c r="I5027" s="25" t="s">
        <v>7367</v>
      </c>
    </row>
    <row r="5028" spans="1:9" x14ac:dyDescent="0.3">
      <c r="A5028" s="25"/>
      <c r="B5028">
        <v>5026</v>
      </c>
      <c r="C5028" s="9" t="s">
        <v>6</v>
      </c>
      <c r="D5028" s="25"/>
      <c r="E5028">
        <v>30</v>
      </c>
      <c r="F5028" s="25" t="str">
        <f>VLOOKUP(vAccountPlanning[[#This Row],[Type]],TableTypeAccount[],2)</f>
        <v>Expenditure</v>
      </c>
      <c r="H5028" t="b">
        <v>0</v>
      </c>
      <c r="I5028" s="25" t="s">
        <v>7368</v>
      </c>
    </row>
    <row r="5029" spans="1:9" x14ac:dyDescent="0.3">
      <c r="A5029" s="25"/>
      <c r="B5029">
        <v>5027</v>
      </c>
      <c r="C5029" s="9" t="s">
        <v>6</v>
      </c>
      <c r="D5029" s="25"/>
      <c r="E5029">
        <v>30</v>
      </c>
      <c r="F5029" s="25" t="str">
        <f>VLOOKUP(vAccountPlanning[[#This Row],[Type]],TableTypeAccount[],2)</f>
        <v>Expenditure</v>
      </c>
      <c r="H5029" t="b">
        <v>0</v>
      </c>
      <c r="I5029" s="25" t="s">
        <v>7369</v>
      </c>
    </row>
    <row r="5030" spans="1:9" x14ac:dyDescent="0.3">
      <c r="A5030" s="25"/>
      <c r="B5030">
        <v>5028</v>
      </c>
      <c r="C5030" s="9" t="s">
        <v>6</v>
      </c>
      <c r="D5030" s="25"/>
      <c r="E5030">
        <v>30</v>
      </c>
      <c r="F5030" s="25" t="str">
        <f>VLOOKUP(vAccountPlanning[[#This Row],[Type]],TableTypeAccount[],2)</f>
        <v>Expenditure</v>
      </c>
      <c r="H5030" t="b">
        <v>0</v>
      </c>
      <c r="I5030" s="25" t="s">
        <v>7370</v>
      </c>
    </row>
    <row r="5031" spans="1:9" x14ac:dyDescent="0.3">
      <c r="A5031" s="25"/>
      <c r="B5031">
        <v>5029</v>
      </c>
      <c r="C5031" s="9" t="s">
        <v>6</v>
      </c>
      <c r="D5031" s="25"/>
      <c r="E5031">
        <v>30</v>
      </c>
      <c r="F5031" s="25" t="str">
        <f>VLOOKUP(vAccountPlanning[[#This Row],[Type]],TableTypeAccount[],2)</f>
        <v>Expenditure</v>
      </c>
      <c r="H5031" t="b">
        <v>0</v>
      </c>
      <c r="I5031" s="25" t="s">
        <v>7371</v>
      </c>
    </row>
    <row r="5032" spans="1:9" x14ac:dyDescent="0.3">
      <c r="A5032" s="25"/>
      <c r="B5032">
        <v>5030</v>
      </c>
      <c r="C5032" s="9" t="s">
        <v>6</v>
      </c>
      <c r="D5032" s="25"/>
      <c r="E5032">
        <v>30</v>
      </c>
      <c r="F5032" s="25" t="str">
        <f>VLOOKUP(vAccountPlanning[[#This Row],[Type]],TableTypeAccount[],2)</f>
        <v>Expenditure</v>
      </c>
      <c r="H5032" t="b">
        <v>0</v>
      </c>
      <c r="I5032" s="25" t="s">
        <v>7372</v>
      </c>
    </row>
    <row r="5033" spans="1:9" x14ac:dyDescent="0.3">
      <c r="A5033" s="25"/>
      <c r="B5033">
        <v>5031</v>
      </c>
      <c r="C5033" s="9" t="s">
        <v>6</v>
      </c>
      <c r="D5033" s="25"/>
      <c r="E5033">
        <v>30</v>
      </c>
      <c r="F5033" s="25" t="str">
        <f>VLOOKUP(vAccountPlanning[[#This Row],[Type]],TableTypeAccount[],2)</f>
        <v>Expenditure</v>
      </c>
      <c r="H5033" t="b">
        <v>0</v>
      </c>
      <c r="I5033" s="25" t="s">
        <v>7373</v>
      </c>
    </row>
    <row r="5034" spans="1:9" x14ac:dyDescent="0.3">
      <c r="A5034" s="25"/>
      <c r="B5034">
        <v>5032</v>
      </c>
      <c r="C5034" s="9" t="s">
        <v>6</v>
      </c>
      <c r="D5034" s="25"/>
      <c r="E5034">
        <v>30</v>
      </c>
      <c r="F5034" s="25" t="str">
        <f>VLOOKUP(vAccountPlanning[[#This Row],[Type]],TableTypeAccount[],2)</f>
        <v>Expenditure</v>
      </c>
      <c r="H5034" t="b">
        <v>0</v>
      </c>
      <c r="I5034" s="25" t="s">
        <v>7374</v>
      </c>
    </row>
    <row r="5035" spans="1:9" x14ac:dyDescent="0.3">
      <c r="A5035" s="25"/>
      <c r="B5035">
        <v>5033</v>
      </c>
      <c r="C5035" s="9" t="s">
        <v>6</v>
      </c>
      <c r="D5035" s="25"/>
      <c r="E5035">
        <v>30</v>
      </c>
      <c r="F5035" s="25" t="str">
        <f>VLOOKUP(vAccountPlanning[[#This Row],[Type]],TableTypeAccount[],2)</f>
        <v>Expenditure</v>
      </c>
      <c r="H5035" t="b">
        <v>0</v>
      </c>
      <c r="I5035" s="25" t="s">
        <v>7375</v>
      </c>
    </row>
    <row r="5036" spans="1:9" x14ac:dyDescent="0.3">
      <c r="A5036" s="25"/>
      <c r="B5036">
        <v>5034</v>
      </c>
      <c r="C5036" s="9" t="s">
        <v>6</v>
      </c>
      <c r="D5036" s="25"/>
      <c r="E5036">
        <v>30</v>
      </c>
      <c r="F5036" s="25" t="str">
        <f>VLOOKUP(vAccountPlanning[[#This Row],[Type]],TableTypeAccount[],2)</f>
        <v>Expenditure</v>
      </c>
      <c r="H5036" t="b">
        <v>0</v>
      </c>
      <c r="I5036" s="25" t="s">
        <v>7376</v>
      </c>
    </row>
    <row r="5037" spans="1:9" x14ac:dyDescent="0.3">
      <c r="A5037" s="25"/>
      <c r="B5037">
        <v>5035</v>
      </c>
      <c r="C5037" s="9" t="s">
        <v>6</v>
      </c>
      <c r="D5037" s="25"/>
      <c r="E5037">
        <v>30</v>
      </c>
      <c r="F5037" s="25" t="str">
        <f>VLOOKUP(vAccountPlanning[[#This Row],[Type]],TableTypeAccount[],2)</f>
        <v>Expenditure</v>
      </c>
      <c r="H5037" t="b">
        <v>0</v>
      </c>
      <c r="I5037" s="25" t="s">
        <v>7377</v>
      </c>
    </row>
    <row r="5038" spans="1:9" x14ac:dyDescent="0.3">
      <c r="A5038" s="25"/>
      <c r="B5038">
        <v>5036</v>
      </c>
      <c r="C5038" s="9" t="s">
        <v>6</v>
      </c>
      <c r="D5038" s="25"/>
      <c r="E5038">
        <v>30</v>
      </c>
      <c r="F5038" s="25" t="str">
        <f>VLOOKUP(vAccountPlanning[[#This Row],[Type]],TableTypeAccount[],2)</f>
        <v>Expenditure</v>
      </c>
      <c r="H5038" t="b">
        <v>0</v>
      </c>
      <c r="I5038" s="25" t="s">
        <v>7378</v>
      </c>
    </row>
    <row r="5039" spans="1:9" x14ac:dyDescent="0.3">
      <c r="A5039" s="25"/>
      <c r="B5039">
        <v>5037</v>
      </c>
      <c r="C5039" s="9" t="s">
        <v>6</v>
      </c>
      <c r="D5039" s="25"/>
      <c r="E5039">
        <v>30</v>
      </c>
      <c r="F5039" s="25" t="str">
        <f>VLOOKUP(vAccountPlanning[[#This Row],[Type]],TableTypeAccount[],2)</f>
        <v>Expenditure</v>
      </c>
      <c r="H5039" t="b">
        <v>0</v>
      </c>
      <c r="I5039" s="25" t="s">
        <v>7379</v>
      </c>
    </row>
    <row r="5040" spans="1:9" x14ac:dyDescent="0.3">
      <c r="A5040" s="25"/>
      <c r="B5040">
        <v>5038</v>
      </c>
      <c r="C5040" s="9" t="s">
        <v>6</v>
      </c>
      <c r="D5040" s="25"/>
      <c r="E5040">
        <v>30</v>
      </c>
      <c r="F5040" s="25" t="str">
        <f>VLOOKUP(vAccountPlanning[[#This Row],[Type]],TableTypeAccount[],2)</f>
        <v>Expenditure</v>
      </c>
      <c r="H5040" t="b">
        <v>0</v>
      </c>
      <c r="I5040" s="25" t="s">
        <v>7380</v>
      </c>
    </row>
    <row r="5041" spans="1:9" x14ac:dyDescent="0.3">
      <c r="A5041" s="25"/>
      <c r="B5041">
        <v>5039</v>
      </c>
      <c r="C5041" s="9" t="s">
        <v>6</v>
      </c>
      <c r="D5041" s="25"/>
      <c r="E5041">
        <v>30</v>
      </c>
      <c r="F5041" s="25" t="str">
        <f>VLOOKUP(vAccountPlanning[[#This Row],[Type]],TableTypeAccount[],2)</f>
        <v>Expenditure</v>
      </c>
      <c r="H5041" t="b">
        <v>0</v>
      </c>
      <c r="I5041" s="25" t="s">
        <v>7381</v>
      </c>
    </row>
    <row r="5042" spans="1:9" x14ac:dyDescent="0.3">
      <c r="A5042" s="25"/>
      <c r="B5042">
        <v>5040</v>
      </c>
      <c r="C5042" s="9" t="s">
        <v>6</v>
      </c>
      <c r="D5042" s="25"/>
      <c r="E5042">
        <v>30</v>
      </c>
      <c r="F5042" s="25" t="str">
        <f>VLOOKUP(vAccountPlanning[[#This Row],[Type]],TableTypeAccount[],2)</f>
        <v>Expenditure</v>
      </c>
      <c r="H5042" t="b">
        <v>0</v>
      </c>
      <c r="I5042" s="25" t="s">
        <v>7382</v>
      </c>
    </row>
    <row r="5043" spans="1:9" x14ac:dyDescent="0.3">
      <c r="A5043" s="25"/>
      <c r="B5043">
        <v>5041</v>
      </c>
      <c r="C5043" s="9" t="s">
        <v>6</v>
      </c>
      <c r="D5043" s="25"/>
      <c r="E5043">
        <v>30</v>
      </c>
      <c r="F5043" s="25" t="str">
        <f>VLOOKUP(vAccountPlanning[[#This Row],[Type]],TableTypeAccount[],2)</f>
        <v>Expenditure</v>
      </c>
      <c r="H5043" t="b">
        <v>0</v>
      </c>
      <c r="I5043" s="25" t="s">
        <v>7383</v>
      </c>
    </row>
    <row r="5044" spans="1:9" x14ac:dyDescent="0.3">
      <c r="A5044" s="25"/>
      <c r="B5044">
        <v>5042</v>
      </c>
      <c r="C5044" s="9" t="s">
        <v>6</v>
      </c>
      <c r="D5044" s="25"/>
      <c r="E5044">
        <v>30</v>
      </c>
      <c r="F5044" s="25" t="str">
        <f>VLOOKUP(vAccountPlanning[[#This Row],[Type]],TableTypeAccount[],2)</f>
        <v>Expenditure</v>
      </c>
      <c r="H5044" t="b">
        <v>0</v>
      </c>
      <c r="I5044" s="25" t="s">
        <v>7384</v>
      </c>
    </row>
    <row r="5045" spans="1:9" x14ac:dyDescent="0.3">
      <c r="A5045" s="25"/>
      <c r="B5045">
        <v>5043</v>
      </c>
      <c r="C5045" s="9" t="s">
        <v>6</v>
      </c>
      <c r="D5045" s="25"/>
      <c r="E5045">
        <v>30</v>
      </c>
      <c r="F5045" s="25" t="str">
        <f>VLOOKUP(vAccountPlanning[[#This Row],[Type]],TableTypeAccount[],2)</f>
        <v>Expenditure</v>
      </c>
      <c r="H5045" t="b">
        <v>0</v>
      </c>
      <c r="I5045" s="25" t="s">
        <v>7385</v>
      </c>
    </row>
    <row r="5046" spans="1:9" x14ac:dyDescent="0.3">
      <c r="A5046" s="25"/>
      <c r="B5046">
        <v>5044</v>
      </c>
      <c r="C5046" s="9" t="s">
        <v>6</v>
      </c>
      <c r="D5046" s="25"/>
      <c r="E5046">
        <v>30</v>
      </c>
      <c r="F5046" s="25" t="str">
        <f>VLOOKUP(vAccountPlanning[[#This Row],[Type]],TableTypeAccount[],2)</f>
        <v>Expenditure</v>
      </c>
      <c r="H5046" t="b">
        <v>0</v>
      </c>
      <c r="I5046" s="25" t="s">
        <v>7386</v>
      </c>
    </row>
    <row r="5047" spans="1:9" x14ac:dyDescent="0.3">
      <c r="A5047" s="25"/>
      <c r="B5047">
        <v>5045</v>
      </c>
      <c r="C5047" s="9" t="s">
        <v>6</v>
      </c>
      <c r="D5047" s="25"/>
      <c r="E5047">
        <v>30</v>
      </c>
      <c r="F5047" s="25" t="str">
        <f>VLOOKUP(vAccountPlanning[[#This Row],[Type]],TableTypeAccount[],2)</f>
        <v>Expenditure</v>
      </c>
      <c r="H5047" t="b">
        <v>0</v>
      </c>
      <c r="I5047" s="25" t="s">
        <v>7387</v>
      </c>
    </row>
    <row r="5048" spans="1:9" x14ac:dyDescent="0.3">
      <c r="A5048" s="25"/>
      <c r="B5048">
        <v>5046</v>
      </c>
      <c r="C5048" s="9" t="s">
        <v>6</v>
      </c>
      <c r="D5048" s="25"/>
      <c r="E5048">
        <v>30</v>
      </c>
      <c r="F5048" s="25" t="str">
        <f>VLOOKUP(vAccountPlanning[[#This Row],[Type]],TableTypeAccount[],2)</f>
        <v>Expenditure</v>
      </c>
      <c r="H5048" t="b">
        <v>0</v>
      </c>
      <c r="I5048" s="25" t="s">
        <v>7388</v>
      </c>
    </row>
    <row r="5049" spans="1:9" x14ac:dyDescent="0.3">
      <c r="A5049" s="25"/>
      <c r="B5049">
        <v>5047</v>
      </c>
      <c r="C5049" s="9" t="s">
        <v>6</v>
      </c>
      <c r="D5049" s="25"/>
      <c r="E5049">
        <v>30</v>
      </c>
      <c r="F5049" s="25" t="str">
        <f>VLOOKUP(vAccountPlanning[[#This Row],[Type]],TableTypeAccount[],2)</f>
        <v>Expenditure</v>
      </c>
      <c r="H5049" t="b">
        <v>0</v>
      </c>
      <c r="I5049" s="25" t="s">
        <v>7389</v>
      </c>
    </row>
    <row r="5050" spans="1:9" x14ac:dyDescent="0.3">
      <c r="A5050" s="25"/>
      <c r="B5050">
        <v>5048</v>
      </c>
      <c r="C5050" s="9" t="s">
        <v>6</v>
      </c>
      <c r="D5050" s="25"/>
      <c r="E5050">
        <v>30</v>
      </c>
      <c r="F5050" s="25" t="str">
        <f>VLOOKUP(vAccountPlanning[[#This Row],[Type]],TableTypeAccount[],2)</f>
        <v>Expenditure</v>
      </c>
      <c r="H5050" t="b">
        <v>0</v>
      </c>
      <c r="I5050" s="25" t="s">
        <v>7390</v>
      </c>
    </row>
    <row r="5051" spans="1:9" x14ac:dyDescent="0.3">
      <c r="A5051" s="25"/>
      <c r="B5051">
        <v>5049</v>
      </c>
      <c r="C5051" s="9" t="s">
        <v>6</v>
      </c>
      <c r="D5051" s="25"/>
      <c r="E5051">
        <v>30</v>
      </c>
      <c r="F5051" s="25" t="str">
        <f>VLOOKUP(vAccountPlanning[[#This Row],[Type]],TableTypeAccount[],2)</f>
        <v>Expenditure</v>
      </c>
      <c r="H5051" t="b">
        <v>0</v>
      </c>
      <c r="I5051" s="25" t="s">
        <v>7391</v>
      </c>
    </row>
    <row r="5052" spans="1:9" x14ac:dyDescent="0.3">
      <c r="A5052" s="25"/>
      <c r="B5052">
        <v>5050</v>
      </c>
      <c r="C5052" s="9" t="s">
        <v>6</v>
      </c>
      <c r="D5052" s="25"/>
      <c r="E5052">
        <v>30</v>
      </c>
      <c r="F5052" s="25" t="str">
        <f>VLOOKUP(vAccountPlanning[[#This Row],[Type]],TableTypeAccount[],2)</f>
        <v>Expenditure</v>
      </c>
      <c r="H5052" t="b">
        <v>0</v>
      </c>
      <c r="I5052" s="25" t="s">
        <v>7392</v>
      </c>
    </row>
    <row r="5053" spans="1:9" x14ac:dyDescent="0.3">
      <c r="A5053" s="25"/>
      <c r="B5053">
        <v>5051</v>
      </c>
      <c r="C5053" s="9" t="s">
        <v>6</v>
      </c>
      <c r="D5053" s="25"/>
      <c r="E5053">
        <v>30</v>
      </c>
      <c r="F5053" s="25" t="str">
        <f>VLOOKUP(vAccountPlanning[[#This Row],[Type]],TableTypeAccount[],2)</f>
        <v>Expenditure</v>
      </c>
      <c r="H5053" t="b">
        <v>0</v>
      </c>
      <c r="I5053" s="25" t="s">
        <v>7393</v>
      </c>
    </row>
    <row r="5054" spans="1:9" x14ac:dyDescent="0.3">
      <c r="A5054" s="25"/>
      <c r="B5054">
        <v>5052</v>
      </c>
      <c r="C5054" s="9" t="s">
        <v>6</v>
      </c>
      <c r="D5054" s="25"/>
      <c r="E5054">
        <v>30</v>
      </c>
      <c r="F5054" s="25" t="str">
        <f>VLOOKUP(vAccountPlanning[[#This Row],[Type]],TableTypeAccount[],2)</f>
        <v>Expenditure</v>
      </c>
      <c r="H5054" t="b">
        <v>0</v>
      </c>
      <c r="I5054" s="25" t="s">
        <v>7394</v>
      </c>
    </row>
    <row r="5055" spans="1:9" x14ac:dyDescent="0.3">
      <c r="A5055" s="25"/>
      <c r="B5055">
        <v>5053</v>
      </c>
      <c r="C5055" s="9" t="s">
        <v>6</v>
      </c>
      <c r="D5055" s="25"/>
      <c r="E5055">
        <v>30</v>
      </c>
      <c r="F5055" s="25" t="str">
        <f>VLOOKUP(vAccountPlanning[[#This Row],[Type]],TableTypeAccount[],2)</f>
        <v>Expenditure</v>
      </c>
      <c r="H5055" t="b">
        <v>0</v>
      </c>
      <c r="I5055" s="25" t="s">
        <v>7395</v>
      </c>
    </row>
    <row r="5056" spans="1:9" x14ac:dyDescent="0.3">
      <c r="A5056" s="25"/>
      <c r="B5056">
        <v>5054</v>
      </c>
      <c r="C5056" s="9" t="s">
        <v>6</v>
      </c>
      <c r="D5056" s="25"/>
      <c r="E5056">
        <v>30</v>
      </c>
      <c r="F5056" s="25" t="str">
        <f>VLOOKUP(vAccountPlanning[[#This Row],[Type]],TableTypeAccount[],2)</f>
        <v>Expenditure</v>
      </c>
      <c r="H5056" t="b">
        <v>0</v>
      </c>
      <c r="I5056" s="25" t="s">
        <v>7396</v>
      </c>
    </row>
    <row r="5057" spans="1:9" x14ac:dyDescent="0.3">
      <c r="A5057" s="25"/>
      <c r="B5057">
        <v>5055</v>
      </c>
      <c r="C5057" s="9" t="s">
        <v>6</v>
      </c>
      <c r="D5057" s="25"/>
      <c r="E5057">
        <v>30</v>
      </c>
      <c r="F5057" s="25" t="str">
        <f>VLOOKUP(vAccountPlanning[[#This Row],[Type]],TableTypeAccount[],2)</f>
        <v>Expenditure</v>
      </c>
      <c r="H5057" t="b">
        <v>0</v>
      </c>
      <c r="I5057" s="25" t="s">
        <v>7397</v>
      </c>
    </row>
    <row r="5058" spans="1:9" x14ac:dyDescent="0.3">
      <c r="A5058" s="25"/>
      <c r="B5058">
        <v>5056</v>
      </c>
      <c r="C5058" s="9" t="s">
        <v>6</v>
      </c>
      <c r="D5058" s="25"/>
      <c r="E5058">
        <v>30</v>
      </c>
      <c r="F5058" s="25" t="str">
        <f>VLOOKUP(vAccountPlanning[[#This Row],[Type]],TableTypeAccount[],2)</f>
        <v>Expenditure</v>
      </c>
      <c r="H5058" t="b">
        <v>0</v>
      </c>
      <c r="I5058" s="25" t="s">
        <v>7398</v>
      </c>
    </row>
    <row r="5059" spans="1:9" x14ac:dyDescent="0.3">
      <c r="A5059" s="25"/>
      <c r="B5059">
        <v>5057</v>
      </c>
      <c r="C5059" s="9" t="s">
        <v>6</v>
      </c>
      <c r="D5059" s="25"/>
      <c r="E5059">
        <v>30</v>
      </c>
      <c r="F5059" s="25" t="str">
        <f>VLOOKUP(vAccountPlanning[[#This Row],[Type]],TableTypeAccount[],2)</f>
        <v>Expenditure</v>
      </c>
      <c r="H5059" t="b">
        <v>0</v>
      </c>
      <c r="I5059" s="25" t="s">
        <v>7399</v>
      </c>
    </row>
    <row r="5060" spans="1:9" x14ac:dyDescent="0.3">
      <c r="A5060" s="25"/>
      <c r="B5060">
        <v>5058</v>
      </c>
      <c r="C5060" s="9" t="s">
        <v>6</v>
      </c>
      <c r="D5060" s="25"/>
      <c r="E5060">
        <v>30</v>
      </c>
      <c r="F5060" s="25" t="str">
        <f>VLOOKUP(vAccountPlanning[[#This Row],[Type]],TableTypeAccount[],2)</f>
        <v>Expenditure</v>
      </c>
      <c r="H5060" t="b">
        <v>0</v>
      </c>
      <c r="I5060" s="25" t="s">
        <v>7400</v>
      </c>
    </row>
    <row r="5061" spans="1:9" x14ac:dyDescent="0.3">
      <c r="A5061" s="25"/>
      <c r="B5061">
        <v>5059</v>
      </c>
      <c r="C5061" s="9" t="s">
        <v>6</v>
      </c>
      <c r="D5061" s="25"/>
      <c r="E5061">
        <v>30</v>
      </c>
      <c r="F5061" s="25" t="str">
        <f>VLOOKUP(vAccountPlanning[[#This Row],[Type]],TableTypeAccount[],2)</f>
        <v>Expenditure</v>
      </c>
      <c r="H5061" t="b">
        <v>0</v>
      </c>
      <c r="I5061" s="25" t="s">
        <v>7401</v>
      </c>
    </row>
    <row r="5062" spans="1:9" x14ac:dyDescent="0.3">
      <c r="A5062" s="25"/>
      <c r="B5062">
        <v>5060</v>
      </c>
      <c r="C5062" s="9" t="s">
        <v>6</v>
      </c>
      <c r="D5062" s="25"/>
      <c r="E5062">
        <v>30</v>
      </c>
      <c r="F5062" s="25" t="str">
        <f>VLOOKUP(vAccountPlanning[[#This Row],[Type]],TableTypeAccount[],2)</f>
        <v>Expenditure</v>
      </c>
      <c r="H5062" t="b">
        <v>0</v>
      </c>
      <c r="I5062" s="25" t="s">
        <v>7402</v>
      </c>
    </row>
    <row r="5063" spans="1:9" x14ac:dyDescent="0.3">
      <c r="A5063" s="25"/>
      <c r="B5063">
        <v>5061</v>
      </c>
      <c r="C5063" s="9" t="s">
        <v>6</v>
      </c>
      <c r="D5063" s="25"/>
      <c r="E5063">
        <v>30</v>
      </c>
      <c r="F5063" s="25" t="str">
        <f>VLOOKUP(vAccountPlanning[[#This Row],[Type]],TableTypeAccount[],2)</f>
        <v>Expenditure</v>
      </c>
      <c r="H5063" t="b">
        <v>0</v>
      </c>
      <c r="I5063" s="25" t="s">
        <v>7403</v>
      </c>
    </row>
    <row r="5064" spans="1:9" x14ac:dyDescent="0.3">
      <c r="A5064" s="25"/>
      <c r="B5064">
        <v>5062</v>
      </c>
      <c r="C5064" s="9" t="s">
        <v>6</v>
      </c>
      <c r="D5064" s="25"/>
      <c r="E5064">
        <v>30</v>
      </c>
      <c r="F5064" s="25" t="str">
        <f>VLOOKUP(vAccountPlanning[[#This Row],[Type]],TableTypeAccount[],2)</f>
        <v>Expenditure</v>
      </c>
      <c r="H5064" t="b">
        <v>0</v>
      </c>
      <c r="I5064" s="25" t="s">
        <v>7404</v>
      </c>
    </row>
    <row r="5065" spans="1:9" x14ac:dyDescent="0.3">
      <c r="A5065" s="25"/>
      <c r="B5065">
        <v>5063</v>
      </c>
      <c r="C5065" s="9" t="s">
        <v>6</v>
      </c>
      <c r="D5065" s="25"/>
      <c r="E5065">
        <v>30</v>
      </c>
      <c r="F5065" s="25" t="str">
        <f>VLOOKUP(vAccountPlanning[[#This Row],[Type]],TableTypeAccount[],2)</f>
        <v>Expenditure</v>
      </c>
      <c r="H5065" t="b">
        <v>0</v>
      </c>
      <c r="I5065" s="25" t="s">
        <v>7405</v>
      </c>
    </row>
    <row r="5066" spans="1:9" x14ac:dyDescent="0.3">
      <c r="A5066" s="25"/>
      <c r="B5066">
        <v>5064</v>
      </c>
      <c r="C5066" s="9" t="s">
        <v>6</v>
      </c>
      <c r="D5066" s="25"/>
      <c r="E5066">
        <v>30</v>
      </c>
      <c r="F5066" s="25" t="str">
        <f>VLOOKUP(vAccountPlanning[[#This Row],[Type]],TableTypeAccount[],2)</f>
        <v>Expenditure</v>
      </c>
      <c r="H5066" t="b">
        <v>0</v>
      </c>
      <c r="I5066" s="25" t="s">
        <v>7406</v>
      </c>
    </row>
    <row r="5067" spans="1:9" x14ac:dyDescent="0.3">
      <c r="A5067" s="25"/>
      <c r="B5067">
        <v>5065</v>
      </c>
      <c r="C5067" s="9" t="s">
        <v>6</v>
      </c>
      <c r="D5067" s="25"/>
      <c r="E5067">
        <v>30</v>
      </c>
      <c r="F5067" s="25" t="str">
        <f>VLOOKUP(vAccountPlanning[[#This Row],[Type]],TableTypeAccount[],2)</f>
        <v>Expenditure</v>
      </c>
      <c r="H5067" t="b">
        <v>0</v>
      </c>
      <c r="I5067" s="25" t="s">
        <v>7407</v>
      </c>
    </row>
    <row r="5068" spans="1:9" x14ac:dyDescent="0.3">
      <c r="A5068" s="25"/>
      <c r="B5068">
        <v>5066</v>
      </c>
      <c r="C5068" s="9" t="s">
        <v>6</v>
      </c>
      <c r="D5068" s="25"/>
      <c r="E5068">
        <v>30</v>
      </c>
      <c r="F5068" s="25" t="str">
        <f>VLOOKUP(vAccountPlanning[[#This Row],[Type]],TableTypeAccount[],2)</f>
        <v>Expenditure</v>
      </c>
      <c r="H5068" t="b">
        <v>0</v>
      </c>
      <c r="I5068" s="25" t="s">
        <v>7408</v>
      </c>
    </row>
    <row r="5069" spans="1:9" x14ac:dyDescent="0.3">
      <c r="A5069" s="25"/>
      <c r="B5069">
        <v>5067</v>
      </c>
      <c r="C5069" s="9" t="s">
        <v>6</v>
      </c>
      <c r="D5069" s="25"/>
      <c r="E5069">
        <v>30</v>
      </c>
      <c r="F5069" s="25" t="str">
        <f>VLOOKUP(vAccountPlanning[[#This Row],[Type]],TableTypeAccount[],2)</f>
        <v>Expenditure</v>
      </c>
      <c r="H5069" t="b">
        <v>0</v>
      </c>
      <c r="I5069" s="25" t="s">
        <v>7409</v>
      </c>
    </row>
    <row r="5070" spans="1:9" x14ac:dyDescent="0.3">
      <c r="A5070" s="25"/>
      <c r="B5070">
        <v>5068</v>
      </c>
      <c r="C5070" s="9" t="s">
        <v>6</v>
      </c>
      <c r="D5070" s="25"/>
      <c r="E5070">
        <v>30</v>
      </c>
      <c r="F5070" s="25" t="str">
        <f>VLOOKUP(vAccountPlanning[[#This Row],[Type]],TableTypeAccount[],2)</f>
        <v>Expenditure</v>
      </c>
      <c r="H5070" t="b">
        <v>0</v>
      </c>
      <c r="I5070" s="25" t="s">
        <v>7410</v>
      </c>
    </row>
    <row r="5071" spans="1:9" x14ac:dyDescent="0.3">
      <c r="A5071" s="25"/>
      <c r="B5071">
        <v>5069</v>
      </c>
      <c r="C5071" s="9" t="s">
        <v>6</v>
      </c>
      <c r="D5071" s="25"/>
      <c r="E5071">
        <v>30</v>
      </c>
      <c r="F5071" s="25" t="str">
        <f>VLOOKUP(vAccountPlanning[[#This Row],[Type]],TableTypeAccount[],2)</f>
        <v>Expenditure</v>
      </c>
      <c r="H5071" t="b">
        <v>0</v>
      </c>
      <c r="I5071" s="25" t="s">
        <v>7411</v>
      </c>
    </row>
    <row r="5072" spans="1:9" x14ac:dyDescent="0.3">
      <c r="A5072" s="25"/>
      <c r="B5072">
        <v>5070</v>
      </c>
      <c r="C5072" s="9" t="s">
        <v>6</v>
      </c>
      <c r="D5072" s="25"/>
      <c r="E5072">
        <v>30</v>
      </c>
      <c r="F5072" s="25" t="str">
        <f>VLOOKUP(vAccountPlanning[[#This Row],[Type]],TableTypeAccount[],2)</f>
        <v>Expenditure</v>
      </c>
      <c r="H5072" t="b">
        <v>0</v>
      </c>
      <c r="I5072" s="25" t="s">
        <v>7412</v>
      </c>
    </row>
    <row r="5073" spans="1:9" x14ac:dyDescent="0.3">
      <c r="A5073" s="25"/>
      <c r="B5073">
        <v>5071</v>
      </c>
      <c r="C5073" s="9" t="s">
        <v>6</v>
      </c>
      <c r="D5073" s="25"/>
      <c r="E5073">
        <v>30</v>
      </c>
      <c r="F5073" s="25" t="str">
        <f>VLOOKUP(vAccountPlanning[[#This Row],[Type]],TableTypeAccount[],2)</f>
        <v>Expenditure</v>
      </c>
      <c r="H5073" t="b">
        <v>0</v>
      </c>
      <c r="I5073" s="25" t="s">
        <v>7413</v>
      </c>
    </row>
    <row r="5074" spans="1:9" x14ac:dyDescent="0.3">
      <c r="A5074" s="25"/>
      <c r="B5074">
        <v>5072</v>
      </c>
      <c r="C5074" s="9" t="s">
        <v>6</v>
      </c>
      <c r="D5074" s="25"/>
      <c r="E5074">
        <v>30</v>
      </c>
      <c r="F5074" s="25" t="str">
        <f>VLOOKUP(vAccountPlanning[[#This Row],[Type]],TableTypeAccount[],2)</f>
        <v>Expenditure</v>
      </c>
      <c r="H5074" t="b">
        <v>0</v>
      </c>
      <c r="I5074" s="25" t="s">
        <v>7414</v>
      </c>
    </row>
    <row r="5075" spans="1:9" x14ac:dyDescent="0.3">
      <c r="A5075" s="25"/>
      <c r="B5075">
        <v>5073</v>
      </c>
      <c r="C5075" s="9" t="s">
        <v>6</v>
      </c>
      <c r="D5075" s="25"/>
      <c r="E5075">
        <v>30</v>
      </c>
      <c r="F5075" s="25" t="str">
        <f>VLOOKUP(vAccountPlanning[[#This Row],[Type]],TableTypeAccount[],2)</f>
        <v>Expenditure</v>
      </c>
      <c r="H5075" t="b">
        <v>0</v>
      </c>
      <c r="I5075" s="25" t="s">
        <v>7415</v>
      </c>
    </row>
    <row r="5076" spans="1:9" x14ac:dyDescent="0.3">
      <c r="A5076" s="25"/>
      <c r="B5076">
        <v>5074</v>
      </c>
      <c r="C5076" s="9" t="s">
        <v>6</v>
      </c>
      <c r="D5076" s="25"/>
      <c r="E5076">
        <v>30</v>
      </c>
      <c r="F5076" s="25" t="str">
        <f>VLOOKUP(vAccountPlanning[[#This Row],[Type]],TableTypeAccount[],2)</f>
        <v>Expenditure</v>
      </c>
      <c r="H5076" t="b">
        <v>0</v>
      </c>
      <c r="I5076" s="25" t="s">
        <v>7416</v>
      </c>
    </row>
    <row r="5077" spans="1:9" x14ac:dyDescent="0.3">
      <c r="A5077" s="25"/>
      <c r="B5077">
        <v>5075</v>
      </c>
      <c r="C5077" s="9" t="s">
        <v>6</v>
      </c>
      <c r="D5077" s="25"/>
      <c r="E5077">
        <v>30</v>
      </c>
      <c r="F5077" s="25" t="str">
        <f>VLOOKUP(vAccountPlanning[[#This Row],[Type]],TableTypeAccount[],2)</f>
        <v>Expenditure</v>
      </c>
      <c r="H5077" t="b">
        <v>0</v>
      </c>
      <c r="I5077" s="25" t="s">
        <v>7417</v>
      </c>
    </row>
    <row r="5078" spans="1:9" x14ac:dyDescent="0.3">
      <c r="A5078" s="25"/>
      <c r="B5078">
        <v>5076</v>
      </c>
      <c r="C5078" s="9" t="s">
        <v>6</v>
      </c>
      <c r="D5078" s="25"/>
      <c r="E5078">
        <v>30</v>
      </c>
      <c r="F5078" s="25" t="str">
        <f>VLOOKUP(vAccountPlanning[[#This Row],[Type]],TableTypeAccount[],2)</f>
        <v>Expenditure</v>
      </c>
      <c r="H5078" t="b">
        <v>0</v>
      </c>
      <c r="I5078" s="25" t="s">
        <v>7418</v>
      </c>
    </row>
    <row r="5079" spans="1:9" x14ac:dyDescent="0.3">
      <c r="A5079" s="25"/>
      <c r="B5079">
        <v>5077</v>
      </c>
      <c r="C5079" s="9" t="s">
        <v>6</v>
      </c>
      <c r="D5079" s="25"/>
      <c r="E5079">
        <v>30</v>
      </c>
      <c r="F5079" s="25" t="str">
        <f>VLOOKUP(vAccountPlanning[[#This Row],[Type]],TableTypeAccount[],2)</f>
        <v>Expenditure</v>
      </c>
      <c r="H5079" t="b">
        <v>0</v>
      </c>
      <c r="I5079" s="25" t="s">
        <v>7419</v>
      </c>
    </row>
    <row r="5080" spans="1:9" x14ac:dyDescent="0.3">
      <c r="A5080" s="25"/>
      <c r="B5080">
        <v>5078</v>
      </c>
      <c r="C5080" s="9" t="s">
        <v>6</v>
      </c>
      <c r="D5080" s="25"/>
      <c r="E5080">
        <v>30</v>
      </c>
      <c r="F5080" s="25" t="str">
        <f>VLOOKUP(vAccountPlanning[[#This Row],[Type]],TableTypeAccount[],2)</f>
        <v>Expenditure</v>
      </c>
      <c r="H5080" t="b">
        <v>0</v>
      </c>
      <c r="I5080" s="25" t="s">
        <v>7420</v>
      </c>
    </row>
    <row r="5081" spans="1:9" x14ac:dyDescent="0.3">
      <c r="A5081" s="25"/>
      <c r="B5081">
        <v>5079</v>
      </c>
      <c r="C5081" s="9" t="s">
        <v>6</v>
      </c>
      <c r="D5081" s="25"/>
      <c r="E5081">
        <v>30</v>
      </c>
      <c r="F5081" s="25" t="str">
        <f>VLOOKUP(vAccountPlanning[[#This Row],[Type]],TableTypeAccount[],2)</f>
        <v>Expenditure</v>
      </c>
      <c r="H5081" t="b">
        <v>0</v>
      </c>
      <c r="I5081" s="25" t="s">
        <v>7421</v>
      </c>
    </row>
    <row r="5082" spans="1:9" x14ac:dyDescent="0.3">
      <c r="A5082" s="25"/>
      <c r="B5082">
        <v>5080</v>
      </c>
      <c r="C5082" s="9" t="s">
        <v>6</v>
      </c>
      <c r="D5082" s="25"/>
      <c r="E5082">
        <v>30</v>
      </c>
      <c r="F5082" s="25" t="str">
        <f>VLOOKUP(vAccountPlanning[[#This Row],[Type]],TableTypeAccount[],2)</f>
        <v>Expenditure</v>
      </c>
      <c r="H5082" t="b">
        <v>0</v>
      </c>
      <c r="I5082" s="25" t="s">
        <v>7422</v>
      </c>
    </row>
    <row r="5083" spans="1:9" x14ac:dyDescent="0.3">
      <c r="A5083" s="25"/>
      <c r="B5083">
        <v>5081</v>
      </c>
      <c r="C5083" s="9" t="s">
        <v>6</v>
      </c>
      <c r="D5083" s="25"/>
      <c r="E5083">
        <v>30</v>
      </c>
      <c r="F5083" s="25" t="str">
        <f>VLOOKUP(vAccountPlanning[[#This Row],[Type]],TableTypeAccount[],2)</f>
        <v>Expenditure</v>
      </c>
      <c r="H5083" t="b">
        <v>0</v>
      </c>
      <c r="I5083" s="25" t="s">
        <v>7423</v>
      </c>
    </row>
    <row r="5084" spans="1:9" x14ac:dyDescent="0.3">
      <c r="A5084" s="25"/>
      <c r="B5084">
        <v>5082</v>
      </c>
      <c r="C5084" s="9" t="s">
        <v>6</v>
      </c>
      <c r="D5084" s="25"/>
      <c r="E5084">
        <v>30</v>
      </c>
      <c r="F5084" s="25" t="str">
        <f>VLOOKUP(vAccountPlanning[[#This Row],[Type]],TableTypeAccount[],2)</f>
        <v>Expenditure</v>
      </c>
      <c r="H5084" t="b">
        <v>0</v>
      </c>
      <c r="I5084" s="25" t="s">
        <v>7424</v>
      </c>
    </row>
    <row r="5085" spans="1:9" x14ac:dyDescent="0.3">
      <c r="A5085" s="25"/>
      <c r="B5085">
        <v>5083</v>
      </c>
      <c r="C5085" s="9" t="s">
        <v>6</v>
      </c>
      <c r="D5085" s="25"/>
      <c r="E5085">
        <v>30</v>
      </c>
      <c r="F5085" s="25" t="str">
        <f>VLOOKUP(vAccountPlanning[[#This Row],[Type]],TableTypeAccount[],2)</f>
        <v>Expenditure</v>
      </c>
      <c r="H5085" t="b">
        <v>0</v>
      </c>
      <c r="I5085" s="25" t="s">
        <v>7425</v>
      </c>
    </row>
    <row r="5086" spans="1:9" x14ac:dyDescent="0.3">
      <c r="A5086" s="25"/>
      <c r="B5086">
        <v>5084</v>
      </c>
      <c r="C5086" s="9" t="s">
        <v>6</v>
      </c>
      <c r="D5086" s="25"/>
      <c r="E5086">
        <v>30</v>
      </c>
      <c r="F5086" s="25" t="str">
        <f>VLOOKUP(vAccountPlanning[[#This Row],[Type]],TableTypeAccount[],2)</f>
        <v>Expenditure</v>
      </c>
      <c r="H5086" t="b">
        <v>0</v>
      </c>
      <c r="I5086" s="25" t="s">
        <v>7426</v>
      </c>
    </row>
    <row r="5087" spans="1:9" x14ac:dyDescent="0.3">
      <c r="A5087" s="25"/>
      <c r="B5087">
        <v>5085</v>
      </c>
      <c r="C5087" s="9" t="s">
        <v>6</v>
      </c>
      <c r="D5087" s="25"/>
      <c r="E5087">
        <v>30</v>
      </c>
      <c r="F5087" s="25" t="str">
        <f>VLOOKUP(vAccountPlanning[[#This Row],[Type]],TableTypeAccount[],2)</f>
        <v>Expenditure</v>
      </c>
      <c r="H5087" t="b">
        <v>0</v>
      </c>
      <c r="I5087" s="25" t="s">
        <v>7427</v>
      </c>
    </row>
    <row r="5088" spans="1:9" x14ac:dyDescent="0.3">
      <c r="A5088" s="25"/>
      <c r="B5088">
        <v>5086</v>
      </c>
      <c r="C5088" s="9" t="s">
        <v>6</v>
      </c>
      <c r="D5088" s="25"/>
      <c r="E5088">
        <v>30</v>
      </c>
      <c r="F5088" s="25" t="str">
        <f>VLOOKUP(vAccountPlanning[[#This Row],[Type]],TableTypeAccount[],2)</f>
        <v>Expenditure</v>
      </c>
      <c r="H5088" t="b">
        <v>0</v>
      </c>
      <c r="I5088" s="25" t="s">
        <v>7428</v>
      </c>
    </row>
    <row r="5089" spans="1:9" x14ac:dyDescent="0.3">
      <c r="A5089" s="25"/>
      <c r="B5089">
        <v>5087</v>
      </c>
      <c r="C5089" s="9" t="s">
        <v>6</v>
      </c>
      <c r="D5089" s="25"/>
      <c r="E5089">
        <v>30</v>
      </c>
      <c r="F5089" s="25" t="str">
        <f>VLOOKUP(vAccountPlanning[[#This Row],[Type]],TableTypeAccount[],2)</f>
        <v>Expenditure</v>
      </c>
      <c r="H5089" t="b">
        <v>0</v>
      </c>
      <c r="I5089" s="25" t="s">
        <v>7429</v>
      </c>
    </row>
    <row r="5090" spans="1:9" x14ac:dyDescent="0.3">
      <c r="A5090" s="25"/>
      <c r="B5090">
        <v>5088</v>
      </c>
      <c r="C5090" s="9" t="s">
        <v>6</v>
      </c>
      <c r="D5090" s="25"/>
      <c r="E5090">
        <v>30</v>
      </c>
      <c r="F5090" s="25" t="str">
        <f>VLOOKUP(vAccountPlanning[[#This Row],[Type]],TableTypeAccount[],2)</f>
        <v>Expenditure</v>
      </c>
      <c r="H5090" t="b">
        <v>0</v>
      </c>
      <c r="I5090" s="25" t="s">
        <v>7430</v>
      </c>
    </row>
    <row r="5091" spans="1:9" x14ac:dyDescent="0.3">
      <c r="A5091" s="25"/>
      <c r="B5091">
        <v>5089</v>
      </c>
      <c r="C5091" s="9" t="s">
        <v>6</v>
      </c>
      <c r="D5091" s="25"/>
      <c r="E5091">
        <v>30</v>
      </c>
      <c r="F5091" s="25" t="str">
        <f>VLOOKUP(vAccountPlanning[[#This Row],[Type]],TableTypeAccount[],2)</f>
        <v>Expenditure</v>
      </c>
      <c r="H5091" t="b">
        <v>0</v>
      </c>
      <c r="I5091" s="25" t="s">
        <v>7431</v>
      </c>
    </row>
    <row r="5092" spans="1:9" x14ac:dyDescent="0.3">
      <c r="A5092" s="25"/>
      <c r="B5092">
        <v>5090</v>
      </c>
      <c r="C5092" s="9" t="s">
        <v>6</v>
      </c>
      <c r="D5092" s="25"/>
      <c r="E5092">
        <v>30</v>
      </c>
      <c r="F5092" s="25" t="str">
        <f>VLOOKUP(vAccountPlanning[[#This Row],[Type]],TableTypeAccount[],2)</f>
        <v>Expenditure</v>
      </c>
      <c r="H5092" t="b">
        <v>0</v>
      </c>
      <c r="I5092" s="25" t="s">
        <v>7432</v>
      </c>
    </row>
    <row r="5093" spans="1:9" x14ac:dyDescent="0.3">
      <c r="A5093" s="25"/>
      <c r="B5093">
        <v>5091</v>
      </c>
      <c r="C5093" s="9" t="s">
        <v>6</v>
      </c>
      <c r="D5093" s="25"/>
      <c r="E5093">
        <v>30</v>
      </c>
      <c r="F5093" s="25" t="str">
        <f>VLOOKUP(vAccountPlanning[[#This Row],[Type]],TableTypeAccount[],2)</f>
        <v>Expenditure</v>
      </c>
      <c r="H5093" t="b">
        <v>0</v>
      </c>
      <c r="I5093" s="25" t="s">
        <v>7433</v>
      </c>
    </row>
    <row r="5094" spans="1:9" x14ac:dyDescent="0.3">
      <c r="A5094" s="25"/>
      <c r="B5094">
        <v>5092</v>
      </c>
      <c r="C5094" s="9" t="s">
        <v>6</v>
      </c>
      <c r="D5094" s="25"/>
      <c r="E5094">
        <v>30</v>
      </c>
      <c r="F5094" s="25" t="str">
        <f>VLOOKUP(vAccountPlanning[[#This Row],[Type]],TableTypeAccount[],2)</f>
        <v>Expenditure</v>
      </c>
      <c r="H5094" t="b">
        <v>0</v>
      </c>
      <c r="I5094" s="25" t="s">
        <v>7434</v>
      </c>
    </row>
    <row r="5095" spans="1:9" x14ac:dyDescent="0.3">
      <c r="A5095" s="25"/>
      <c r="B5095">
        <v>5093</v>
      </c>
      <c r="C5095" s="9" t="s">
        <v>6</v>
      </c>
      <c r="D5095" s="25"/>
      <c r="E5095">
        <v>30</v>
      </c>
      <c r="F5095" s="25" t="str">
        <f>VLOOKUP(vAccountPlanning[[#This Row],[Type]],TableTypeAccount[],2)</f>
        <v>Expenditure</v>
      </c>
      <c r="H5095" t="b">
        <v>0</v>
      </c>
      <c r="I5095" s="25" t="s">
        <v>7435</v>
      </c>
    </row>
    <row r="5096" spans="1:9" x14ac:dyDescent="0.3">
      <c r="A5096" s="25"/>
      <c r="B5096">
        <v>5094</v>
      </c>
      <c r="C5096" s="9" t="s">
        <v>6</v>
      </c>
      <c r="D5096" s="25"/>
      <c r="E5096">
        <v>30</v>
      </c>
      <c r="F5096" s="25" t="str">
        <f>VLOOKUP(vAccountPlanning[[#This Row],[Type]],TableTypeAccount[],2)</f>
        <v>Expenditure</v>
      </c>
      <c r="H5096" t="b">
        <v>0</v>
      </c>
      <c r="I5096" s="25" t="s">
        <v>7436</v>
      </c>
    </row>
    <row r="5097" spans="1:9" x14ac:dyDescent="0.3">
      <c r="A5097" s="25"/>
      <c r="B5097">
        <v>5095</v>
      </c>
      <c r="C5097" s="9" t="s">
        <v>6</v>
      </c>
      <c r="D5097" s="25"/>
      <c r="E5097">
        <v>30</v>
      </c>
      <c r="F5097" s="25" t="str">
        <f>VLOOKUP(vAccountPlanning[[#This Row],[Type]],TableTypeAccount[],2)</f>
        <v>Expenditure</v>
      </c>
      <c r="H5097" t="b">
        <v>0</v>
      </c>
      <c r="I5097" s="25" t="s">
        <v>7437</v>
      </c>
    </row>
    <row r="5098" spans="1:9" x14ac:dyDescent="0.3">
      <c r="A5098" s="25"/>
      <c r="B5098">
        <v>5096</v>
      </c>
      <c r="C5098" s="9" t="s">
        <v>6</v>
      </c>
      <c r="D5098" s="25"/>
      <c r="E5098">
        <v>30</v>
      </c>
      <c r="F5098" s="25" t="str">
        <f>VLOOKUP(vAccountPlanning[[#This Row],[Type]],TableTypeAccount[],2)</f>
        <v>Expenditure</v>
      </c>
      <c r="H5098" t="b">
        <v>0</v>
      </c>
      <c r="I5098" s="25" t="s">
        <v>7438</v>
      </c>
    </row>
    <row r="5099" spans="1:9" x14ac:dyDescent="0.3">
      <c r="A5099" s="25"/>
      <c r="B5099">
        <v>5097</v>
      </c>
      <c r="C5099" s="9" t="s">
        <v>6</v>
      </c>
      <c r="D5099" s="25"/>
      <c r="E5099">
        <v>30</v>
      </c>
      <c r="F5099" s="25" t="str">
        <f>VLOOKUP(vAccountPlanning[[#This Row],[Type]],TableTypeAccount[],2)</f>
        <v>Expenditure</v>
      </c>
      <c r="H5099" t="b">
        <v>0</v>
      </c>
      <c r="I5099" s="25" t="s">
        <v>7439</v>
      </c>
    </row>
    <row r="5100" spans="1:9" x14ac:dyDescent="0.3">
      <c r="A5100" s="25"/>
      <c r="B5100">
        <v>5098</v>
      </c>
      <c r="C5100" s="9" t="s">
        <v>6</v>
      </c>
      <c r="D5100" s="25"/>
      <c r="E5100">
        <v>30</v>
      </c>
      <c r="F5100" s="25" t="str">
        <f>VLOOKUP(vAccountPlanning[[#This Row],[Type]],TableTypeAccount[],2)</f>
        <v>Expenditure</v>
      </c>
      <c r="H5100" t="b">
        <v>0</v>
      </c>
      <c r="I5100" s="25" t="s">
        <v>7440</v>
      </c>
    </row>
    <row r="5101" spans="1:9" x14ac:dyDescent="0.3">
      <c r="A5101" s="25"/>
      <c r="B5101">
        <v>5099</v>
      </c>
      <c r="C5101" s="9" t="s">
        <v>6</v>
      </c>
      <c r="D5101" s="25"/>
      <c r="E5101">
        <v>30</v>
      </c>
      <c r="F5101" s="25" t="str">
        <f>VLOOKUP(vAccountPlanning[[#This Row],[Type]],TableTypeAccount[],2)</f>
        <v>Expenditure</v>
      </c>
      <c r="H5101" t="b">
        <v>0</v>
      </c>
      <c r="I5101" s="25" t="s">
        <v>7441</v>
      </c>
    </row>
    <row r="5102" spans="1:9" x14ac:dyDescent="0.3">
      <c r="A5102" s="25"/>
      <c r="B5102">
        <v>5100</v>
      </c>
      <c r="C5102" s="9" t="s">
        <v>52</v>
      </c>
      <c r="D5102" s="25" t="s">
        <v>117</v>
      </c>
      <c r="E5102">
        <v>30</v>
      </c>
      <c r="F5102" s="25" t="str">
        <f>VLOOKUP(vAccountPlanning[[#This Row],[Type]],TableTypeAccount[],2)</f>
        <v>Expenditure</v>
      </c>
      <c r="H5102" t="b">
        <v>1</v>
      </c>
      <c r="I5102" s="25" t="s">
        <v>7442</v>
      </c>
    </row>
    <row r="5103" spans="1:9" x14ac:dyDescent="0.3">
      <c r="A5103" s="25"/>
      <c r="B5103">
        <v>5101</v>
      </c>
      <c r="C5103" s="9" t="s">
        <v>52</v>
      </c>
      <c r="D5103" s="25"/>
      <c r="E5103">
        <v>30</v>
      </c>
      <c r="F5103" s="25" t="str">
        <f>VLOOKUP(vAccountPlanning[[#This Row],[Type]],TableTypeAccount[],2)</f>
        <v>Expenditure</v>
      </c>
      <c r="H5103" t="b">
        <v>0</v>
      </c>
      <c r="I5103" s="25" t="s">
        <v>7443</v>
      </c>
    </row>
    <row r="5104" spans="1:9" x14ac:dyDescent="0.3">
      <c r="A5104" s="25"/>
      <c r="B5104">
        <v>5102</v>
      </c>
      <c r="C5104" s="9" t="s">
        <v>52</v>
      </c>
      <c r="D5104" s="25"/>
      <c r="E5104">
        <v>30</v>
      </c>
      <c r="F5104" s="25" t="str">
        <f>VLOOKUP(vAccountPlanning[[#This Row],[Type]],TableTypeAccount[],2)</f>
        <v>Expenditure</v>
      </c>
      <c r="H5104" t="b">
        <v>0</v>
      </c>
      <c r="I5104" s="25" t="s">
        <v>7444</v>
      </c>
    </row>
    <row r="5105" spans="1:9" x14ac:dyDescent="0.3">
      <c r="A5105" s="25"/>
      <c r="B5105">
        <v>5103</v>
      </c>
      <c r="C5105" s="9" t="s">
        <v>52</v>
      </c>
      <c r="D5105" s="25"/>
      <c r="E5105">
        <v>30</v>
      </c>
      <c r="F5105" s="25" t="str">
        <f>VLOOKUP(vAccountPlanning[[#This Row],[Type]],TableTypeAccount[],2)</f>
        <v>Expenditure</v>
      </c>
      <c r="H5105" t="b">
        <v>0</v>
      </c>
      <c r="I5105" s="25" t="s">
        <v>7445</v>
      </c>
    </row>
    <row r="5106" spans="1:9" x14ac:dyDescent="0.3">
      <c r="A5106" s="25"/>
      <c r="B5106">
        <v>5104</v>
      </c>
      <c r="C5106" s="9" t="s">
        <v>52</v>
      </c>
      <c r="D5106" s="25"/>
      <c r="E5106">
        <v>30</v>
      </c>
      <c r="F5106" s="25" t="str">
        <f>VLOOKUP(vAccountPlanning[[#This Row],[Type]],TableTypeAccount[],2)</f>
        <v>Expenditure</v>
      </c>
      <c r="H5106" t="b">
        <v>0</v>
      </c>
      <c r="I5106" s="25" t="s">
        <v>7446</v>
      </c>
    </row>
    <row r="5107" spans="1:9" x14ac:dyDescent="0.3">
      <c r="A5107" s="25"/>
      <c r="B5107">
        <v>5105</v>
      </c>
      <c r="C5107" s="9" t="s">
        <v>52</v>
      </c>
      <c r="D5107" s="25"/>
      <c r="E5107">
        <v>30</v>
      </c>
      <c r="F5107" s="25" t="str">
        <f>VLOOKUP(vAccountPlanning[[#This Row],[Type]],TableTypeAccount[],2)</f>
        <v>Expenditure</v>
      </c>
      <c r="H5107" t="b">
        <v>0</v>
      </c>
      <c r="I5107" s="25" t="s">
        <v>7447</v>
      </c>
    </row>
    <row r="5108" spans="1:9" x14ac:dyDescent="0.3">
      <c r="A5108" s="25"/>
      <c r="B5108">
        <v>5106</v>
      </c>
      <c r="C5108" s="9" t="s">
        <v>52</v>
      </c>
      <c r="D5108" s="25"/>
      <c r="E5108">
        <v>30</v>
      </c>
      <c r="F5108" s="25" t="str">
        <f>VLOOKUP(vAccountPlanning[[#This Row],[Type]],TableTypeAccount[],2)</f>
        <v>Expenditure</v>
      </c>
      <c r="H5108" t="b">
        <v>0</v>
      </c>
      <c r="I5108" s="25" t="s">
        <v>7448</v>
      </c>
    </row>
    <row r="5109" spans="1:9" x14ac:dyDescent="0.3">
      <c r="A5109" s="25"/>
      <c r="B5109">
        <v>5107</v>
      </c>
      <c r="C5109" s="9" t="s">
        <v>52</v>
      </c>
      <c r="D5109" s="25"/>
      <c r="E5109">
        <v>30</v>
      </c>
      <c r="F5109" s="25" t="str">
        <f>VLOOKUP(vAccountPlanning[[#This Row],[Type]],TableTypeAccount[],2)</f>
        <v>Expenditure</v>
      </c>
      <c r="H5109" t="b">
        <v>0</v>
      </c>
      <c r="I5109" s="25" t="s">
        <v>7449</v>
      </c>
    </row>
    <row r="5110" spans="1:9" x14ac:dyDescent="0.3">
      <c r="A5110" s="25"/>
      <c r="B5110">
        <v>5108</v>
      </c>
      <c r="C5110" s="9" t="s">
        <v>52</v>
      </c>
      <c r="D5110" s="25"/>
      <c r="E5110">
        <v>30</v>
      </c>
      <c r="F5110" s="25" t="str">
        <f>VLOOKUP(vAccountPlanning[[#This Row],[Type]],TableTypeAccount[],2)</f>
        <v>Expenditure</v>
      </c>
      <c r="H5110" t="b">
        <v>0</v>
      </c>
      <c r="I5110" s="25" t="s">
        <v>7450</v>
      </c>
    </row>
    <row r="5111" spans="1:9" x14ac:dyDescent="0.3">
      <c r="A5111" s="25"/>
      <c r="B5111">
        <v>5109</v>
      </c>
      <c r="C5111" s="9" t="s">
        <v>52</v>
      </c>
      <c r="D5111" s="25"/>
      <c r="E5111">
        <v>30</v>
      </c>
      <c r="F5111" s="25" t="str">
        <f>VLOOKUP(vAccountPlanning[[#This Row],[Type]],TableTypeAccount[],2)</f>
        <v>Expenditure</v>
      </c>
      <c r="H5111" t="b">
        <v>0</v>
      </c>
      <c r="I5111" s="25" t="s">
        <v>7451</v>
      </c>
    </row>
    <row r="5112" spans="1:9" x14ac:dyDescent="0.3">
      <c r="A5112" s="25"/>
      <c r="B5112">
        <v>5110</v>
      </c>
      <c r="C5112" s="9" t="s">
        <v>1406</v>
      </c>
      <c r="D5112" s="25"/>
      <c r="E5112">
        <v>30</v>
      </c>
      <c r="F5112" s="25" t="str">
        <f>VLOOKUP(vAccountPlanning[[#This Row],[Type]],TableTypeAccount[],2)</f>
        <v>Expenditure</v>
      </c>
      <c r="H5112" t="b">
        <v>0</v>
      </c>
      <c r="I5112" s="25" t="s">
        <v>7452</v>
      </c>
    </row>
    <row r="5113" spans="1:9" x14ac:dyDescent="0.3">
      <c r="A5113" s="25"/>
      <c r="B5113">
        <v>5111</v>
      </c>
      <c r="C5113" s="9" t="s">
        <v>1406</v>
      </c>
      <c r="D5113" s="25"/>
      <c r="E5113">
        <v>30</v>
      </c>
      <c r="F5113" s="25" t="str">
        <f>VLOOKUP(vAccountPlanning[[#This Row],[Type]],TableTypeAccount[],2)</f>
        <v>Expenditure</v>
      </c>
      <c r="H5113" t="b">
        <v>0</v>
      </c>
      <c r="I5113" s="25" t="s">
        <v>7453</v>
      </c>
    </row>
    <row r="5114" spans="1:9" x14ac:dyDescent="0.3">
      <c r="A5114" s="25"/>
      <c r="B5114">
        <v>5112</v>
      </c>
      <c r="C5114" s="9" t="s">
        <v>1406</v>
      </c>
      <c r="D5114" s="25"/>
      <c r="E5114">
        <v>30</v>
      </c>
      <c r="F5114" s="25" t="str">
        <f>VLOOKUP(vAccountPlanning[[#This Row],[Type]],TableTypeAccount[],2)</f>
        <v>Expenditure</v>
      </c>
      <c r="H5114" t="b">
        <v>0</v>
      </c>
      <c r="I5114" s="25" t="s">
        <v>7454</v>
      </c>
    </row>
    <row r="5115" spans="1:9" x14ac:dyDescent="0.3">
      <c r="A5115" s="25"/>
      <c r="B5115">
        <v>5113</v>
      </c>
      <c r="C5115" s="9" t="s">
        <v>1406</v>
      </c>
      <c r="D5115" s="25"/>
      <c r="E5115">
        <v>30</v>
      </c>
      <c r="F5115" s="25" t="str">
        <f>VLOOKUP(vAccountPlanning[[#This Row],[Type]],TableTypeAccount[],2)</f>
        <v>Expenditure</v>
      </c>
      <c r="H5115" t="b">
        <v>0</v>
      </c>
      <c r="I5115" s="25" t="s">
        <v>7455</v>
      </c>
    </row>
    <row r="5116" spans="1:9" x14ac:dyDescent="0.3">
      <c r="A5116" s="25"/>
      <c r="B5116">
        <v>5114</v>
      </c>
      <c r="C5116" s="9" t="s">
        <v>1406</v>
      </c>
      <c r="D5116" s="25"/>
      <c r="E5116">
        <v>30</v>
      </c>
      <c r="F5116" s="25" t="str">
        <f>VLOOKUP(vAccountPlanning[[#This Row],[Type]],TableTypeAccount[],2)</f>
        <v>Expenditure</v>
      </c>
      <c r="H5116" t="b">
        <v>0</v>
      </c>
      <c r="I5116" s="25" t="s">
        <v>7456</v>
      </c>
    </row>
    <row r="5117" spans="1:9" x14ac:dyDescent="0.3">
      <c r="A5117" s="25"/>
      <c r="B5117">
        <v>5115</v>
      </c>
      <c r="C5117" s="9" t="s">
        <v>1406</v>
      </c>
      <c r="D5117" s="25"/>
      <c r="E5117">
        <v>30</v>
      </c>
      <c r="F5117" s="25" t="str">
        <f>VLOOKUP(vAccountPlanning[[#This Row],[Type]],TableTypeAccount[],2)</f>
        <v>Expenditure</v>
      </c>
      <c r="H5117" t="b">
        <v>0</v>
      </c>
      <c r="I5117" s="25" t="s">
        <v>7457</v>
      </c>
    </row>
    <row r="5118" spans="1:9" x14ac:dyDescent="0.3">
      <c r="A5118" s="25"/>
      <c r="B5118">
        <v>5116</v>
      </c>
      <c r="C5118" s="9" t="s">
        <v>1406</v>
      </c>
      <c r="D5118" s="25"/>
      <c r="E5118">
        <v>30</v>
      </c>
      <c r="F5118" s="25" t="str">
        <f>VLOOKUP(vAccountPlanning[[#This Row],[Type]],TableTypeAccount[],2)</f>
        <v>Expenditure</v>
      </c>
      <c r="H5118" t="b">
        <v>0</v>
      </c>
      <c r="I5118" s="25" t="s">
        <v>7458</v>
      </c>
    </row>
    <row r="5119" spans="1:9" x14ac:dyDescent="0.3">
      <c r="A5119" s="25"/>
      <c r="B5119">
        <v>5117</v>
      </c>
      <c r="C5119" s="9" t="s">
        <v>1406</v>
      </c>
      <c r="D5119" s="25"/>
      <c r="E5119">
        <v>30</v>
      </c>
      <c r="F5119" s="25" t="str">
        <f>VLOOKUP(vAccountPlanning[[#This Row],[Type]],TableTypeAccount[],2)</f>
        <v>Expenditure</v>
      </c>
      <c r="H5119" t="b">
        <v>0</v>
      </c>
      <c r="I5119" s="25" t="s">
        <v>7459</v>
      </c>
    </row>
    <row r="5120" spans="1:9" x14ac:dyDescent="0.3">
      <c r="A5120" s="25"/>
      <c r="B5120">
        <v>5118</v>
      </c>
      <c r="C5120" s="9" t="s">
        <v>1406</v>
      </c>
      <c r="D5120" s="25"/>
      <c r="E5120">
        <v>30</v>
      </c>
      <c r="F5120" s="25" t="str">
        <f>VLOOKUP(vAccountPlanning[[#This Row],[Type]],TableTypeAccount[],2)</f>
        <v>Expenditure</v>
      </c>
      <c r="H5120" t="b">
        <v>0</v>
      </c>
      <c r="I5120" s="25" t="s">
        <v>7460</v>
      </c>
    </row>
    <row r="5121" spans="1:9" x14ac:dyDescent="0.3">
      <c r="A5121" s="25"/>
      <c r="B5121">
        <v>5119</v>
      </c>
      <c r="C5121" s="9" t="s">
        <v>1406</v>
      </c>
      <c r="D5121" s="25"/>
      <c r="E5121">
        <v>30</v>
      </c>
      <c r="F5121" s="25" t="str">
        <f>VLOOKUP(vAccountPlanning[[#This Row],[Type]],TableTypeAccount[],2)</f>
        <v>Expenditure</v>
      </c>
      <c r="H5121" t="b">
        <v>0</v>
      </c>
      <c r="I5121" s="25" t="s">
        <v>7461</v>
      </c>
    </row>
    <row r="5122" spans="1:9" x14ac:dyDescent="0.3">
      <c r="A5122" s="25"/>
      <c r="B5122">
        <v>5120</v>
      </c>
      <c r="C5122" s="9" t="s">
        <v>1407</v>
      </c>
      <c r="D5122" s="25"/>
      <c r="E5122">
        <v>30</v>
      </c>
      <c r="F5122" s="25" t="str">
        <f>VLOOKUP(vAccountPlanning[[#This Row],[Type]],TableTypeAccount[],2)</f>
        <v>Expenditure</v>
      </c>
      <c r="H5122" t="b">
        <v>0</v>
      </c>
      <c r="I5122" s="25" t="s">
        <v>7462</v>
      </c>
    </row>
    <row r="5123" spans="1:9" x14ac:dyDescent="0.3">
      <c r="A5123" s="25"/>
      <c r="B5123">
        <v>5121</v>
      </c>
      <c r="C5123" s="9" t="s">
        <v>1407</v>
      </c>
      <c r="D5123" s="25"/>
      <c r="E5123">
        <v>30</v>
      </c>
      <c r="F5123" s="25" t="str">
        <f>VLOOKUP(vAccountPlanning[[#This Row],[Type]],TableTypeAccount[],2)</f>
        <v>Expenditure</v>
      </c>
      <c r="H5123" t="b">
        <v>0</v>
      </c>
      <c r="I5123" s="25" t="s">
        <v>7463</v>
      </c>
    </row>
    <row r="5124" spans="1:9" x14ac:dyDescent="0.3">
      <c r="A5124" s="25"/>
      <c r="B5124">
        <v>5122</v>
      </c>
      <c r="C5124" s="9" t="s">
        <v>1407</v>
      </c>
      <c r="D5124" s="25"/>
      <c r="E5124">
        <v>30</v>
      </c>
      <c r="F5124" s="25" t="str">
        <f>VLOOKUP(vAccountPlanning[[#This Row],[Type]],TableTypeAccount[],2)</f>
        <v>Expenditure</v>
      </c>
      <c r="H5124" t="b">
        <v>0</v>
      </c>
      <c r="I5124" s="25" t="s">
        <v>7464</v>
      </c>
    </row>
    <row r="5125" spans="1:9" x14ac:dyDescent="0.3">
      <c r="A5125" s="25"/>
      <c r="B5125">
        <v>5123</v>
      </c>
      <c r="C5125" s="9" t="s">
        <v>1407</v>
      </c>
      <c r="D5125" s="25"/>
      <c r="E5125">
        <v>30</v>
      </c>
      <c r="F5125" s="25" t="str">
        <f>VLOOKUP(vAccountPlanning[[#This Row],[Type]],TableTypeAccount[],2)</f>
        <v>Expenditure</v>
      </c>
      <c r="H5125" t="b">
        <v>0</v>
      </c>
      <c r="I5125" s="25" t="s">
        <v>7465</v>
      </c>
    </row>
    <row r="5126" spans="1:9" x14ac:dyDescent="0.3">
      <c r="A5126" s="25"/>
      <c r="B5126">
        <v>5124</v>
      </c>
      <c r="C5126" s="9" t="s">
        <v>1407</v>
      </c>
      <c r="D5126" s="25"/>
      <c r="E5126">
        <v>30</v>
      </c>
      <c r="F5126" s="25" t="str">
        <f>VLOOKUP(vAccountPlanning[[#This Row],[Type]],TableTypeAccount[],2)</f>
        <v>Expenditure</v>
      </c>
      <c r="H5126" t="b">
        <v>0</v>
      </c>
      <c r="I5126" s="25" t="s">
        <v>7466</v>
      </c>
    </row>
    <row r="5127" spans="1:9" x14ac:dyDescent="0.3">
      <c r="A5127" s="25"/>
      <c r="B5127">
        <v>5125</v>
      </c>
      <c r="C5127" s="9" t="s">
        <v>1407</v>
      </c>
      <c r="D5127" s="25"/>
      <c r="E5127">
        <v>30</v>
      </c>
      <c r="F5127" s="25" t="str">
        <f>VLOOKUP(vAccountPlanning[[#This Row],[Type]],TableTypeAccount[],2)</f>
        <v>Expenditure</v>
      </c>
      <c r="H5127" t="b">
        <v>0</v>
      </c>
      <c r="I5127" s="25" t="s">
        <v>7467</v>
      </c>
    </row>
    <row r="5128" spans="1:9" x14ac:dyDescent="0.3">
      <c r="A5128" s="25"/>
      <c r="B5128">
        <v>5126</v>
      </c>
      <c r="C5128" s="9" t="s">
        <v>1407</v>
      </c>
      <c r="D5128" s="25"/>
      <c r="E5128">
        <v>30</v>
      </c>
      <c r="F5128" s="25" t="str">
        <f>VLOOKUP(vAccountPlanning[[#This Row],[Type]],TableTypeAccount[],2)</f>
        <v>Expenditure</v>
      </c>
      <c r="H5128" t="b">
        <v>0</v>
      </c>
      <c r="I5128" s="25" t="s">
        <v>7468</v>
      </c>
    </row>
    <row r="5129" spans="1:9" x14ac:dyDescent="0.3">
      <c r="A5129" s="25"/>
      <c r="B5129">
        <v>5127</v>
      </c>
      <c r="C5129" s="9" t="s">
        <v>1407</v>
      </c>
      <c r="D5129" s="25"/>
      <c r="E5129">
        <v>30</v>
      </c>
      <c r="F5129" s="25" t="str">
        <f>VLOOKUP(vAccountPlanning[[#This Row],[Type]],TableTypeAccount[],2)</f>
        <v>Expenditure</v>
      </c>
      <c r="H5129" t="b">
        <v>0</v>
      </c>
      <c r="I5129" s="25" t="s">
        <v>7469</v>
      </c>
    </row>
    <row r="5130" spans="1:9" x14ac:dyDescent="0.3">
      <c r="A5130" s="25"/>
      <c r="B5130">
        <v>5128</v>
      </c>
      <c r="C5130" s="9" t="s">
        <v>1407</v>
      </c>
      <c r="D5130" s="25"/>
      <c r="E5130">
        <v>30</v>
      </c>
      <c r="F5130" s="25" t="str">
        <f>VLOOKUP(vAccountPlanning[[#This Row],[Type]],TableTypeAccount[],2)</f>
        <v>Expenditure</v>
      </c>
      <c r="H5130" t="b">
        <v>0</v>
      </c>
      <c r="I5130" s="25" t="s">
        <v>7470</v>
      </c>
    </row>
    <row r="5131" spans="1:9" x14ac:dyDescent="0.3">
      <c r="A5131" s="25"/>
      <c r="B5131">
        <v>5129</v>
      </c>
      <c r="C5131" s="9" t="s">
        <v>1407</v>
      </c>
      <c r="D5131" s="25"/>
      <c r="E5131">
        <v>30</v>
      </c>
      <c r="F5131" s="25" t="str">
        <f>VLOOKUP(vAccountPlanning[[#This Row],[Type]],TableTypeAccount[],2)</f>
        <v>Expenditure</v>
      </c>
      <c r="H5131" t="b">
        <v>0</v>
      </c>
      <c r="I5131" s="25" t="s">
        <v>7471</v>
      </c>
    </row>
    <row r="5132" spans="1:9" x14ac:dyDescent="0.3">
      <c r="A5132" s="25"/>
      <c r="B5132">
        <v>5130</v>
      </c>
      <c r="C5132" s="9" t="s">
        <v>1408</v>
      </c>
      <c r="D5132" s="25"/>
      <c r="E5132">
        <v>30</v>
      </c>
      <c r="F5132" s="25" t="str">
        <f>VLOOKUP(vAccountPlanning[[#This Row],[Type]],TableTypeAccount[],2)</f>
        <v>Expenditure</v>
      </c>
      <c r="H5132" t="b">
        <v>0</v>
      </c>
      <c r="I5132" s="25" t="s">
        <v>7472</v>
      </c>
    </row>
    <row r="5133" spans="1:9" x14ac:dyDescent="0.3">
      <c r="A5133" s="25"/>
      <c r="B5133">
        <v>5131</v>
      </c>
      <c r="C5133" s="9" t="s">
        <v>1408</v>
      </c>
      <c r="D5133" s="25"/>
      <c r="E5133">
        <v>30</v>
      </c>
      <c r="F5133" s="25" t="str">
        <f>VLOOKUP(vAccountPlanning[[#This Row],[Type]],TableTypeAccount[],2)</f>
        <v>Expenditure</v>
      </c>
      <c r="H5133" t="b">
        <v>0</v>
      </c>
      <c r="I5133" s="25" t="s">
        <v>7473</v>
      </c>
    </row>
    <row r="5134" spans="1:9" x14ac:dyDescent="0.3">
      <c r="A5134" s="25"/>
      <c r="B5134">
        <v>5132</v>
      </c>
      <c r="C5134" s="9" t="s">
        <v>1408</v>
      </c>
      <c r="D5134" s="25"/>
      <c r="E5134">
        <v>30</v>
      </c>
      <c r="F5134" s="25" t="str">
        <f>VLOOKUP(vAccountPlanning[[#This Row],[Type]],TableTypeAccount[],2)</f>
        <v>Expenditure</v>
      </c>
      <c r="H5134" t="b">
        <v>0</v>
      </c>
      <c r="I5134" s="25" t="s">
        <v>7474</v>
      </c>
    </row>
    <row r="5135" spans="1:9" x14ac:dyDescent="0.3">
      <c r="A5135" s="25"/>
      <c r="B5135">
        <v>5133</v>
      </c>
      <c r="C5135" s="9" t="s">
        <v>1408</v>
      </c>
      <c r="D5135" s="25"/>
      <c r="E5135">
        <v>30</v>
      </c>
      <c r="F5135" s="25" t="str">
        <f>VLOOKUP(vAccountPlanning[[#This Row],[Type]],TableTypeAccount[],2)</f>
        <v>Expenditure</v>
      </c>
      <c r="H5135" t="b">
        <v>0</v>
      </c>
      <c r="I5135" s="25" t="s">
        <v>7475</v>
      </c>
    </row>
    <row r="5136" spans="1:9" x14ac:dyDescent="0.3">
      <c r="A5136" s="25"/>
      <c r="B5136">
        <v>5134</v>
      </c>
      <c r="C5136" s="9" t="s">
        <v>1408</v>
      </c>
      <c r="D5136" s="25"/>
      <c r="E5136">
        <v>30</v>
      </c>
      <c r="F5136" s="25" t="str">
        <f>VLOOKUP(vAccountPlanning[[#This Row],[Type]],TableTypeAccount[],2)</f>
        <v>Expenditure</v>
      </c>
      <c r="H5136" t="b">
        <v>0</v>
      </c>
      <c r="I5136" s="25" t="s">
        <v>7476</v>
      </c>
    </row>
    <row r="5137" spans="1:9" x14ac:dyDescent="0.3">
      <c r="A5137" s="25"/>
      <c r="B5137">
        <v>5135</v>
      </c>
      <c r="C5137" s="9" t="s">
        <v>1408</v>
      </c>
      <c r="D5137" s="25"/>
      <c r="E5137">
        <v>30</v>
      </c>
      <c r="F5137" s="25" t="str">
        <f>VLOOKUP(vAccountPlanning[[#This Row],[Type]],TableTypeAccount[],2)</f>
        <v>Expenditure</v>
      </c>
      <c r="H5137" t="b">
        <v>0</v>
      </c>
      <c r="I5137" s="25" t="s">
        <v>7477</v>
      </c>
    </row>
    <row r="5138" spans="1:9" x14ac:dyDescent="0.3">
      <c r="A5138" s="25"/>
      <c r="B5138">
        <v>5136</v>
      </c>
      <c r="C5138" s="9" t="s">
        <v>1408</v>
      </c>
      <c r="D5138" s="25"/>
      <c r="E5138">
        <v>30</v>
      </c>
      <c r="F5138" s="25" t="str">
        <f>VLOOKUP(vAccountPlanning[[#This Row],[Type]],TableTypeAccount[],2)</f>
        <v>Expenditure</v>
      </c>
      <c r="H5138" t="b">
        <v>0</v>
      </c>
      <c r="I5138" s="25" t="s">
        <v>7478</v>
      </c>
    </row>
    <row r="5139" spans="1:9" x14ac:dyDescent="0.3">
      <c r="A5139" s="25"/>
      <c r="B5139">
        <v>5137</v>
      </c>
      <c r="C5139" s="9" t="s">
        <v>1408</v>
      </c>
      <c r="D5139" s="25"/>
      <c r="E5139">
        <v>30</v>
      </c>
      <c r="F5139" s="25" t="str">
        <f>VLOOKUP(vAccountPlanning[[#This Row],[Type]],TableTypeAccount[],2)</f>
        <v>Expenditure</v>
      </c>
      <c r="H5139" t="b">
        <v>0</v>
      </c>
      <c r="I5139" s="25" t="s">
        <v>7479</v>
      </c>
    </row>
    <row r="5140" spans="1:9" x14ac:dyDescent="0.3">
      <c r="A5140" s="25"/>
      <c r="B5140">
        <v>5138</v>
      </c>
      <c r="C5140" s="9" t="s">
        <v>1408</v>
      </c>
      <c r="D5140" s="25"/>
      <c r="E5140">
        <v>30</v>
      </c>
      <c r="F5140" s="25" t="str">
        <f>VLOOKUP(vAccountPlanning[[#This Row],[Type]],TableTypeAccount[],2)</f>
        <v>Expenditure</v>
      </c>
      <c r="H5140" t="b">
        <v>0</v>
      </c>
      <c r="I5140" s="25" t="s">
        <v>7480</v>
      </c>
    </row>
    <row r="5141" spans="1:9" x14ac:dyDescent="0.3">
      <c r="A5141" s="25"/>
      <c r="B5141">
        <v>5139</v>
      </c>
      <c r="C5141" s="9" t="s">
        <v>1408</v>
      </c>
      <c r="D5141" s="25"/>
      <c r="E5141">
        <v>30</v>
      </c>
      <c r="F5141" s="25" t="str">
        <f>VLOOKUP(vAccountPlanning[[#This Row],[Type]],TableTypeAccount[],2)</f>
        <v>Expenditure</v>
      </c>
      <c r="H5141" t="b">
        <v>0</v>
      </c>
      <c r="I5141" s="25" t="s">
        <v>7481</v>
      </c>
    </row>
    <row r="5142" spans="1:9" x14ac:dyDescent="0.3">
      <c r="A5142" s="25"/>
      <c r="B5142">
        <v>5140</v>
      </c>
      <c r="C5142" s="9" t="s">
        <v>1407</v>
      </c>
      <c r="D5142" s="25"/>
      <c r="E5142">
        <v>30</v>
      </c>
      <c r="F5142" s="25" t="str">
        <f>VLOOKUP(vAccountPlanning[[#This Row],[Type]],TableTypeAccount[],2)</f>
        <v>Expenditure</v>
      </c>
      <c r="H5142" t="b">
        <v>0</v>
      </c>
      <c r="I5142" s="25" t="s">
        <v>7482</v>
      </c>
    </row>
    <row r="5143" spans="1:9" x14ac:dyDescent="0.3">
      <c r="A5143" s="25"/>
      <c r="B5143">
        <v>5141</v>
      </c>
      <c r="C5143" s="9" t="s">
        <v>1407</v>
      </c>
      <c r="D5143" s="25"/>
      <c r="E5143">
        <v>30</v>
      </c>
      <c r="F5143" s="25" t="str">
        <f>VLOOKUP(vAccountPlanning[[#This Row],[Type]],TableTypeAccount[],2)</f>
        <v>Expenditure</v>
      </c>
      <c r="H5143" t="b">
        <v>0</v>
      </c>
      <c r="I5143" s="25" t="s">
        <v>7483</v>
      </c>
    </row>
    <row r="5144" spans="1:9" x14ac:dyDescent="0.3">
      <c r="A5144" s="25"/>
      <c r="B5144">
        <v>5142</v>
      </c>
      <c r="C5144" s="9" t="s">
        <v>1407</v>
      </c>
      <c r="D5144" s="25"/>
      <c r="E5144">
        <v>30</v>
      </c>
      <c r="F5144" s="25" t="str">
        <f>VLOOKUP(vAccountPlanning[[#This Row],[Type]],TableTypeAccount[],2)</f>
        <v>Expenditure</v>
      </c>
      <c r="H5144" t="b">
        <v>0</v>
      </c>
      <c r="I5144" s="25" t="s">
        <v>7484</v>
      </c>
    </row>
    <row r="5145" spans="1:9" x14ac:dyDescent="0.3">
      <c r="A5145" s="25"/>
      <c r="B5145">
        <v>5143</v>
      </c>
      <c r="C5145" s="9" t="s">
        <v>1407</v>
      </c>
      <c r="D5145" s="25"/>
      <c r="E5145">
        <v>30</v>
      </c>
      <c r="F5145" s="25" t="str">
        <f>VLOOKUP(vAccountPlanning[[#This Row],[Type]],TableTypeAccount[],2)</f>
        <v>Expenditure</v>
      </c>
      <c r="H5145" t="b">
        <v>0</v>
      </c>
      <c r="I5145" s="25" t="s">
        <v>7485</v>
      </c>
    </row>
    <row r="5146" spans="1:9" x14ac:dyDescent="0.3">
      <c r="A5146" s="25"/>
      <c r="B5146">
        <v>5144</v>
      </c>
      <c r="C5146" s="9" t="s">
        <v>1407</v>
      </c>
      <c r="D5146" s="25"/>
      <c r="E5146">
        <v>30</v>
      </c>
      <c r="F5146" s="25" t="str">
        <f>VLOOKUP(vAccountPlanning[[#This Row],[Type]],TableTypeAccount[],2)</f>
        <v>Expenditure</v>
      </c>
      <c r="H5146" t="b">
        <v>0</v>
      </c>
      <c r="I5146" s="25" t="s">
        <v>7486</v>
      </c>
    </row>
    <row r="5147" spans="1:9" x14ac:dyDescent="0.3">
      <c r="A5147" s="25"/>
      <c r="B5147">
        <v>5145</v>
      </c>
      <c r="C5147" s="9" t="s">
        <v>1407</v>
      </c>
      <c r="D5147" s="25"/>
      <c r="E5147">
        <v>30</v>
      </c>
      <c r="F5147" s="25" t="str">
        <f>VLOOKUP(vAccountPlanning[[#This Row],[Type]],TableTypeAccount[],2)</f>
        <v>Expenditure</v>
      </c>
      <c r="H5147" t="b">
        <v>0</v>
      </c>
      <c r="I5147" s="25" t="s">
        <v>7487</v>
      </c>
    </row>
    <row r="5148" spans="1:9" x14ac:dyDescent="0.3">
      <c r="A5148" s="25"/>
      <c r="B5148">
        <v>5146</v>
      </c>
      <c r="C5148" s="9" t="s">
        <v>1407</v>
      </c>
      <c r="D5148" s="25"/>
      <c r="E5148">
        <v>30</v>
      </c>
      <c r="F5148" s="25" t="str">
        <f>VLOOKUP(vAccountPlanning[[#This Row],[Type]],TableTypeAccount[],2)</f>
        <v>Expenditure</v>
      </c>
      <c r="H5148" t="b">
        <v>0</v>
      </c>
      <c r="I5148" s="25" t="s">
        <v>7488</v>
      </c>
    </row>
    <row r="5149" spans="1:9" x14ac:dyDescent="0.3">
      <c r="A5149" s="25"/>
      <c r="B5149">
        <v>5147</v>
      </c>
      <c r="C5149" s="9" t="s">
        <v>1407</v>
      </c>
      <c r="D5149" s="25"/>
      <c r="E5149">
        <v>30</v>
      </c>
      <c r="F5149" s="25" t="str">
        <f>VLOOKUP(vAccountPlanning[[#This Row],[Type]],TableTypeAccount[],2)</f>
        <v>Expenditure</v>
      </c>
      <c r="H5149" t="b">
        <v>0</v>
      </c>
      <c r="I5149" s="25" t="s">
        <v>7489</v>
      </c>
    </row>
    <row r="5150" spans="1:9" x14ac:dyDescent="0.3">
      <c r="A5150" s="25"/>
      <c r="B5150">
        <v>5148</v>
      </c>
      <c r="C5150" s="9" t="s">
        <v>1407</v>
      </c>
      <c r="D5150" s="25"/>
      <c r="E5150">
        <v>30</v>
      </c>
      <c r="F5150" s="25" t="str">
        <f>VLOOKUP(vAccountPlanning[[#This Row],[Type]],TableTypeAccount[],2)</f>
        <v>Expenditure</v>
      </c>
      <c r="H5150" t="b">
        <v>0</v>
      </c>
      <c r="I5150" s="25" t="s">
        <v>7490</v>
      </c>
    </row>
    <row r="5151" spans="1:9" x14ac:dyDescent="0.3">
      <c r="A5151" s="25"/>
      <c r="B5151">
        <v>5149</v>
      </c>
      <c r="C5151" s="9" t="s">
        <v>1407</v>
      </c>
      <c r="D5151" s="25"/>
      <c r="E5151">
        <v>30</v>
      </c>
      <c r="F5151" s="25" t="str">
        <f>VLOOKUP(vAccountPlanning[[#This Row],[Type]],TableTypeAccount[],2)</f>
        <v>Expenditure</v>
      </c>
      <c r="H5151" t="b">
        <v>0</v>
      </c>
      <c r="I5151" s="25" t="s">
        <v>7491</v>
      </c>
    </row>
    <row r="5152" spans="1:9" x14ac:dyDescent="0.3">
      <c r="A5152" s="25"/>
      <c r="B5152">
        <v>5150</v>
      </c>
      <c r="C5152" s="9" t="s">
        <v>1407</v>
      </c>
      <c r="D5152" s="25"/>
      <c r="E5152">
        <v>30</v>
      </c>
      <c r="F5152" s="25" t="str">
        <f>VLOOKUP(vAccountPlanning[[#This Row],[Type]],TableTypeAccount[],2)</f>
        <v>Expenditure</v>
      </c>
      <c r="H5152" t="b">
        <v>0</v>
      </c>
      <c r="I5152" s="25" t="s">
        <v>7492</v>
      </c>
    </row>
    <row r="5153" spans="1:9" x14ac:dyDescent="0.3">
      <c r="A5153" s="25"/>
      <c r="B5153">
        <v>5151</v>
      </c>
      <c r="C5153" s="9" t="s">
        <v>1407</v>
      </c>
      <c r="D5153" s="25"/>
      <c r="E5153">
        <v>30</v>
      </c>
      <c r="F5153" s="25" t="str">
        <f>VLOOKUP(vAccountPlanning[[#This Row],[Type]],TableTypeAccount[],2)</f>
        <v>Expenditure</v>
      </c>
      <c r="H5153" t="b">
        <v>0</v>
      </c>
      <c r="I5153" s="25" t="s">
        <v>7493</v>
      </c>
    </row>
    <row r="5154" spans="1:9" x14ac:dyDescent="0.3">
      <c r="A5154" s="25"/>
      <c r="B5154">
        <v>5152</v>
      </c>
      <c r="C5154" s="9" t="s">
        <v>1407</v>
      </c>
      <c r="D5154" s="25"/>
      <c r="E5154">
        <v>30</v>
      </c>
      <c r="F5154" s="25" t="str">
        <f>VLOOKUP(vAccountPlanning[[#This Row],[Type]],TableTypeAccount[],2)</f>
        <v>Expenditure</v>
      </c>
      <c r="H5154" t="b">
        <v>0</v>
      </c>
      <c r="I5154" s="25" t="s">
        <v>7494</v>
      </c>
    </row>
    <row r="5155" spans="1:9" x14ac:dyDescent="0.3">
      <c r="A5155" s="25"/>
      <c r="B5155">
        <v>5153</v>
      </c>
      <c r="C5155" s="9" t="s">
        <v>1407</v>
      </c>
      <c r="D5155" s="25"/>
      <c r="E5155">
        <v>30</v>
      </c>
      <c r="F5155" s="25" t="str">
        <f>VLOOKUP(vAccountPlanning[[#This Row],[Type]],TableTypeAccount[],2)</f>
        <v>Expenditure</v>
      </c>
      <c r="H5155" t="b">
        <v>0</v>
      </c>
      <c r="I5155" s="25" t="s">
        <v>7495</v>
      </c>
    </row>
    <row r="5156" spans="1:9" x14ac:dyDescent="0.3">
      <c r="A5156" s="25"/>
      <c r="B5156">
        <v>5154</v>
      </c>
      <c r="C5156" s="9" t="s">
        <v>1407</v>
      </c>
      <c r="D5156" s="25"/>
      <c r="E5156">
        <v>30</v>
      </c>
      <c r="F5156" s="25" t="str">
        <f>VLOOKUP(vAccountPlanning[[#This Row],[Type]],TableTypeAccount[],2)</f>
        <v>Expenditure</v>
      </c>
      <c r="H5156" t="b">
        <v>0</v>
      </c>
      <c r="I5156" s="25" t="s">
        <v>7496</v>
      </c>
    </row>
    <row r="5157" spans="1:9" x14ac:dyDescent="0.3">
      <c r="A5157" s="25"/>
      <c r="B5157">
        <v>5155</v>
      </c>
      <c r="C5157" s="9" t="s">
        <v>1407</v>
      </c>
      <c r="D5157" s="25"/>
      <c r="E5157">
        <v>30</v>
      </c>
      <c r="F5157" s="25" t="str">
        <f>VLOOKUP(vAccountPlanning[[#This Row],[Type]],TableTypeAccount[],2)</f>
        <v>Expenditure</v>
      </c>
      <c r="H5157" t="b">
        <v>0</v>
      </c>
      <c r="I5157" s="25" t="s">
        <v>7497</v>
      </c>
    </row>
    <row r="5158" spans="1:9" x14ac:dyDescent="0.3">
      <c r="A5158" s="25"/>
      <c r="B5158">
        <v>5156</v>
      </c>
      <c r="C5158" s="9" t="s">
        <v>1407</v>
      </c>
      <c r="D5158" s="25"/>
      <c r="E5158">
        <v>30</v>
      </c>
      <c r="F5158" s="25" t="str">
        <f>VLOOKUP(vAccountPlanning[[#This Row],[Type]],TableTypeAccount[],2)</f>
        <v>Expenditure</v>
      </c>
      <c r="H5158" t="b">
        <v>0</v>
      </c>
      <c r="I5158" s="25" t="s">
        <v>7498</v>
      </c>
    </row>
    <row r="5159" spans="1:9" x14ac:dyDescent="0.3">
      <c r="A5159" s="25"/>
      <c r="B5159">
        <v>5157</v>
      </c>
      <c r="C5159" s="9" t="s">
        <v>1407</v>
      </c>
      <c r="D5159" s="25"/>
      <c r="E5159">
        <v>30</v>
      </c>
      <c r="F5159" s="25" t="str">
        <f>VLOOKUP(vAccountPlanning[[#This Row],[Type]],TableTypeAccount[],2)</f>
        <v>Expenditure</v>
      </c>
      <c r="H5159" t="b">
        <v>0</v>
      </c>
      <c r="I5159" s="25" t="s">
        <v>7499</v>
      </c>
    </row>
    <row r="5160" spans="1:9" x14ac:dyDescent="0.3">
      <c r="A5160" s="25"/>
      <c r="B5160">
        <v>5158</v>
      </c>
      <c r="C5160" s="9" t="s">
        <v>1407</v>
      </c>
      <c r="D5160" s="25"/>
      <c r="E5160">
        <v>30</v>
      </c>
      <c r="F5160" s="25" t="str">
        <f>VLOOKUP(vAccountPlanning[[#This Row],[Type]],TableTypeAccount[],2)</f>
        <v>Expenditure</v>
      </c>
      <c r="H5160" t="b">
        <v>0</v>
      </c>
      <c r="I5160" s="25" t="s">
        <v>7500</v>
      </c>
    </row>
    <row r="5161" spans="1:9" x14ac:dyDescent="0.3">
      <c r="A5161" s="25"/>
      <c r="B5161">
        <v>5159</v>
      </c>
      <c r="C5161" s="9" t="s">
        <v>1407</v>
      </c>
      <c r="D5161" s="25"/>
      <c r="E5161">
        <v>30</v>
      </c>
      <c r="F5161" s="25" t="str">
        <f>VLOOKUP(vAccountPlanning[[#This Row],[Type]],TableTypeAccount[],2)</f>
        <v>Expenditure</v>
      </c>
      <c r="H5161" t="b">
        <v>0</v>
      </c>
      <c r="I5161" s="25" t="s">
        <v>7501</v>
      </c>
    </row>
    <row r="5162" spans="1:9" x14ac:dyDescent="0.3">
      <c r="A5162" s="25"/>
      <c r="B5162">
        <v>5160</v>
      </c>
      <c r="C5162" s="9" t="s">
        <v>1409</v>
      </c>
      <c r="D5162" s="25"/>
      <c r="E5162">
        <v>30</v>
      </c>
      <c r="F5162" s="25" t="str">
        <f>VLOOKUP(vAccountPlanning[[#This Row],[Type]],TableTypeAccount[],2)</f>
        <v>Expenditure</v>
      </c>
      <c r="H5162" t="b">
        <v>0</v>
      </c>
      <c r="I5162" s="25" t="s">
        <v>7502</v>
      </c>
    </row>
    <row r="5163" spans="1:9" x14ac:dyDescent="0.3">
      <c r="A5163" s="25"/>
      <c r="B5163">
        <v>5161</v>
      </c>
      <c r="C5163" s="9" t="s">
        <v>1407</v>
      </c>
      <c r="D5163" s="25"/>
      <c r="E5163">
        <v>30</v>
      </c>
      <c r="F5163" s="25" t="str">
        <f>VLOOKUP(vAccountPlanning[[#This Row],[Type]],TableTypeAccount[],2)</f>
        <v>Expenditure</v>
      </c>
      <c r="H5163" t="b">
        <v>0</v>
      </c>
      <c r="I5163" s="25" t="s">
        <v>7503</v>
      </c>
    </row>
    <row r="5164" spans="1:9" x14ac:dyDescent="0.3">
      <c r="A5164" s="25"/>
      <c r="B5164">
        <v>5162</v>
      </c>
      <c r="C5164" s="9" t="s">
        <v>1409</v>
      </c>
      <c r="D5164" s="25"/>
      <c r="E5164">
        <v>30</v>
      </c>
      <c r="F5164" s="25" t="str">
        <f>VLOOKUP(vAccountPlanning[[#This Row],[Type]],TableTypeAccount[],2)</f>
        <v>Expenditure</v>
      </c>
      <c r="H5164" t="b">
        <v>0</v>
      </c>
      <c r="I5164" s="25" t="s">
        <v>7504</v>
      </c>
    </row>
    <row r="5165" spans="1:9" x14ac:dyDescent="0.3">
      <c r="A5165" s="25"/>
      <c r="B5165">
        <v>5163</v>
      </c>
      <c r="C5165" s="9" t="s">
        <v>1409</v>
      </c>
      <c r="D5165" s="25"/>
      <c r="E5165">
        <v>30</v>
      </c>
      <c r="F5165" s="25" t="str">
        <f>VLOOKUP(vAccountPlanning[[#This Row],[Type]],TableTypeAccount[],2)</f>
        <v>Expenditure</v>
      </c>
      <c r="H5165" t="b">
        <v>0</v>
      </c>
      <c r="I5165" s="25" t="s">
        <v>7505</v>
      </c>
    </row>
    <row r="5166" spans="1:9" x14ac:dyDescent="0.3">
      <c r="A5166" s="25"/>
      <c r="B5166">
        <v>5164</v>
      </c>
      <c r="C5166" s="9" t="s">
        <v>1407</v>
      </c>
      <c r="D5166" s="25"/>
      <c r="E5166">
        <v>30</v>
      </c>
      <c r="F5166" s="25" t="str">
        <f>VLOOKUP(vAccountPlanning[[#This Row],[Type]],TableTypeAccount[],2)</f>
        <v>Expenditure</v>
      </c>
      <c r="H5166" t="b">
        <v>0</v>
      </c>
      <c r="I5166" s="25" t="s">
        <v>7506</v>
      </c>
    </row>
    <row r="5167" spans="1:9" x14ac:dyDescent="0.3">
      <c r="A5167" s="25"/>
      <c r="B5167">
        <v>5165</v>
      </c>
      <c r="C5167" s="9" t="s">
        <v>1407</v>
      </c>
      <c r="D5167" s="25"/>
      <c r="E5167">
        <v>30</v>
      </c>
      <c r="F5167" s="25" t="str">
        <f>VLOOKUP(vAccountPlanning[[#This Row],[Type]],TableTypeAccount[],2)</f>
        <v>Expenditure</v>
      </c>
      <c r="H5167" t="b">
        <v>0</v>
      </c>
      <c r="I5167" s="25" t="s">
        <v>7507</v>
      </c>
    </row>
    <row r="5168" spans="1:9" x14ac:dyDescent="0.3">
      <c r="A5168" s="25"/>
      <c r="B5168">
        <v>5166</v>
      </c>
      <c r="C5168" s="9" t="s">
        <v>1409</v>
      </c>
      <c r="D5168" s="25"/>
      <c r="E5168">
        <v>30</v>
      </c>
      <c r="F5168" s="25" t="str">
        <f>VLOOKUP(vAccountPlanning[[#This Row],[Type]],TableTypeAccount[],2)</f>
        <v>Expenditure</v>
      </c>
      <c r="H5168" t="b">
        <v>0</v>
      </c>
      <c r="I5168" s="25" t="s">
        <v>7508</v>
      </c>
    </row>
    <row r="5169" spans="1:9" x14ac:dyDescent="0.3">
      <c r="A5169" s="25"/>
      <c r="B5169">
        <v>5167</v>
      </c>
      <c r="C5169" s="9" t="s">
        <v>1409</v>
      </c>
      <c r="D5169" s="25"/>
      <c r="E5169">
        <v>30</v>
      </c>
      <c r="F5169" s="25" t="str">
        <f>VLOOKUP(vAccountPlanning[[#This Row],[Type]],TableTypeAccount[],2)</f>
        <v>Expenditure</v>
      </c>
      <c r="H5169" t="b">
        <v>0</v>
      </c>
      <c r="I5169" s="25" t="s">
        <v>7509</v>
      </c>
    </row>
    <row r="5170" spans="1:9" x14ac:dyDescent="0.3">
      <c r="A5170" s="25"/>
      <c r="B5170">
        <v>5168</v>
      </c>
      <c r="C5170" s="9" t="s">
        <v>1407</v>
      </c>
      <c r="D5170" s="25"/>
      <c r="E5170">
        <v>30</v>
      </c>
      <c r="F5170" s="25" t="str">
        <f>VLOOKUP(vAccountPlanning[[#This Row],[Type]],TableTypeAccount[],2)</f>
        <v>Expenditure</v>
      </c>
      <c r="H5170" t="b">
        <v>0</v>
      </c>
      <c r="I5170" s="25" t="s">
        <v>7510</v>
      </c>
    </row>
    <row r="5171" spans="1:9" x14ac:dyDescent="0.3">
      <c r="A5171" s="25"/>
      <c r="B5171">
        <v>5169</v>
      </c>
      <c r="C5171" s="9" t="s">
        <v>1407</v>
      </c>
      <c r="D5171" s="25"/>
      <c r="E5171">
        <v>30</v>
      </c>
      <c r="F5171" s="25" t="str">
        <f>VLOOKUP(vAccountPlanning[[#This Row],[Type]],TableTypeAccount[],2)</f>
        <v>Expenditure</v>
      </c>
      <c r="H5171" t="b">
        <v>0</v>
      </c>
      <c r="I5171" s="25" t="s">
        <v>7511</v>
      </c>
    </row>
    <row r="5172" spans="1:9" x14ac:dyDescent="0.3">
      <c r="A5172" s="25"/>
      <c r="B5172">
        <v>5170</v>
      </c>
      <c r="C5172" s="9" t="s">
        <v>1410</v>
      </c>
      <c r="D5172" s="25"/>
      <c r="E5172">
        <v>30</v>
      </c>
      <c r="F5172" s="25" t="str">
        <f>VLOOKUP(vAccountPlanning[[#This Row],[Type]],TableTypeAccount[],2)</f>
        <v>Expenditure</v>
      </c>
      <c r="H5172" t="b">
        <v>0</v>
      </c>
      <c r="I5172" s="25" t="s">
        <v>7512</v>
      </c>
    </row>
    <row r="5173" spans="1:9" x14ac:dyDescent="0.3">
      <c r="A5173" s="25"/>
      <c r="B5173">
        <v>5171</v>
      </c>
      <c r="C5173" s="9" t="s">
        <v>1411</v>
      </c>
      <c r="D5173" s="25"/>
      <c r="E5173">
        <v>30</v>
      </c>
      <c r="F5173" s="25" t="str">
        <f>VLOOKUP(vAccountPlanning[[#This Row],[Type]],TableTypeAccount[],2)</f>
        <v>Expenditure</v>
      </c>
      <c r="H5173" t="b">
        <v>0</v>
      </c>
      <c r="I5173" s="25" t="s">
        <v>7513</v>
      </c>
    </row>
    <row r="5174" spans="1:9" x14ac:dyDescent="0.3">
      <c r="A5174" s="25"/>
      <c r="B5174">
        <v>5172</v>
      </c>
      <c r="C5174" s="9" t="s">
        <v>1407</v>
      </c>
      <c r="D5174" s="25"/>
      <c r="E5174">
        <v>30</v>
      </c>
      <c r="F5174" s="25" t="str">
        <f>VLOOKUP(vAccountPlanning[[#This Row],[Type]],TableTypeAccount[],2)</f>
        <v>Expenditure</v>
      </c>
      <c r="H5174" t="b">
        <v>0</v>
      </c>
      <c r="I5174" s="25" t="s">
        <v>7514</v>
      </c>
    </row>
    <row r="5175" spans="1:9" x14ac:dyDescent="0.3">
      <c r="A5175" s="25"/>
      <c r="B5175">
        <v>5173</v>
      </c>
      <c r="C5175" s="9" t="s">
        <v>1407</v>
      </c>
      <c r="D5175" s="25"/>
      <c r="E5175">
        <v>30</v>
      </c>
      <c r="F5175" s="25" t="str">
        <f>VLOOKUP(vAccountPlanning[[#This Row],[Type]],TableTypeAccount[],2)</f>
        <v>Expenditure</v>
      </c>
      <c r="H5175" t="b">
        <v>0</v>
      </c>
      <c r="I5175" s="25" t="s">
        <v>7515</v>
      </c>
    </row>
    <row r="5176" spans="1:9" x14ac:dyDescent="0.3">
      <c r="A5176" s="25"/>
      <c r="B5176">
        <v>5174</v>
      </c>
      <c r="C5176" s="9" t="s">
        <v>1407</v>
      </c>
      <c r="D5176" s="25"/>
      <c r="E5176">
        <v>30</v>
      </c>
      <c r="F5176" s="25" t="str">
        <f>VLOOKUP(vAccountPlanning[[#This Row],[Type]],TableTypeAccount[],2)</f>
        <v>Expenditure</v>
      </c>
      <c r="H5176" t="b">
        <v>0</v>
      </c>
      <c r="I5176" s="25" t="s">
        <v>7516</v>
      </c>
    </row>
    <row r="5177" spans="1:9" x14ac:dyDescent="0.3">
      <c r="A5177" s="25"/>
      <c r="B5177">
        <v>5175</v>
      </c>
      <c r="C5177" s="9" t="s">
        <v>1412</v>
      </c>
      <c r="D5177" s="25"/>
      <c r="E5177">
        <v>30</v>
      </c>
      <c r="F5177" s="25" t="str">
        <f>VLOOKUP(vAccountPlanning[[#This Row],[Type]],TableTypeAccount[],2)</f>
        <v>Expenditure</v>
      </c>
      <c r="H5177" t="b">
        <v>0</v>
      </c>
      <c r="I5177" s="25" t="s">
        <v>7517</v>
      </c>
    </row>
    <row r="5178" spans="1:9" x14ac:dyDescent="0.3">
      <c r="A5178" s="25"/>
      <c r="B5178">
        <v>5176</v>
      </c>
      <c r="C5178" s="9" t="s">
        <v>1412</v>
      </c>
      <c r="D5178" s="25"/>
      <c r="E5178">
        <v>30</v>
      </c>
      <c r="F5178" s="25" t="str">
        <f>VLOOKUP(vAccountPlanning[[#This Row],[Type]],TableTypeAccount[],2)</f>
        <v>Expenditure</v>
      </c>
      <c r="H5178" t="b">
        <v>0</v>
      </c>
      <c r="I5178" s="25" t="s">
        <v>7518</v>
      </c>
    </row>
    <row r="5179" spans="1:9" x14ac:dyDescent="0.3">
      <c r="A5179" s="25"/>
      <c r="B5179">
        <v>5177</v>
      </c>
      <c r="C5179" s="9" t="s">
        <v>1407</v>
      </c>
      <c r="D5179" s="25"/>
      <c r="E5179">
        <v>30</v>
      </c>
      <c r="F5179" s="25" t="str">
        <f>VLOOKUP(vAccountPlanning[[#This Row],[Type]],TableTypeAccount[],2)</f>
        <v>Expenditure</v>
      </c>
      <c r="H5179" t="b">
        <v>0</v>
      </c>
      <c r="I5179" s="25" t="s">
        <v>7519</v>
      </c>
    </row>
    <row r="5180" spans="1:9" x14ac:dyDescent="0.3">
      <c r="A5180" s="25"/>
      <c r="B5180">
        <v>5178</v>
      </c>
      <c r="C5180" s="9" t="s">
        <v>1407</v>
      </c>
      <c r="D5180" s="25"/>
      <c r="E5180">
        <v>30</v>
      </c>
      <c r="F5180" s="25" t="str">
        <f>VLOOKUP(vAccountPlanning[[#This Row],[Type]],TableTypeAccount[],2)</f>
        <v>Expenditure</v>
      </c>
      <c r="H5180" t="b">
        <v>0</v>
      </c>
      <c r="I5180" s="25" t="s">
        <v>7520</v>
      </c>
    </row>
    <row r="5181" spans="1:9" x14ac:dyDescent="0.3">
      <c r="A5181" s="25"/>
      <c r="B5181">
        <v>5179</v>
      </c>
      <c r="C5181" s="9" t="s">
        <v>1407</v>
      </c>
      <c r="D5181" s="25"/>
      <c r="E5181">
        <v>30</v>
      </c>
      <c r="F5181" s="25" t="str">
        <f>VLOOKUP(vAccountPlanning[[#This Row],[Type]],TableTypeAccount[],2)</f>
        <v>Expenditure</v>
      </c>
      <c r="H5181" t="b">
        <v>0</v>
      </c>
      <c r="I5181" s="25" t="s">
        <v>7521</v>
      </c>
    </row>
    <row r="5182" spans="1:9" x14ac:dyDescent="0.3">
      <c r="A5182" s="25"/>
      <c r="B5182">
        <v>5180</v>
      </c>
      <c r="C5182" s="9" t="s">
        <v>1407</v>
      </c>
      <c r="D5182" s="25"/>
      <c r="E5182">
        <v>30</v>
      </c>
      <c r="F5182" s="25" t="str">
        <f>VLOOKUP(vAccountPlanning[[#This Row],[Type]],TableTypeAccount[],2)</f>
        <v>Expenditure</v>
      </c>
      <c r="H5182" t="b">
        <v>0</v>
      </c>
      <c r="I5182" s="25" t="s">
        <v>7522</v>
      </c>
    </row>
    <row r="5183" spans="1:9" x14ac:dyDescent="0.3">
      <c r="A5183" s="25"/>
      <c r="B5183">
        <v>5181</v>
      </c>
      <c r="C5183" s="9" t="s">
        <v>1407</v>
      </c>
      <c r="D5183" s="25"/>
      <c r="E5183">
        <v>30</v>
      </c>
      <c r="F5183" s="25" t="str">
        <f>VLOOKUP(vAccountPlanning[[#This Row],[Type]],TableTypeAccount[],2)</f>
        <v>Expenditure</v>
      </c>
      <c r="H5183" t="b">
        <v>0</v>
      </c>
      <c r="I5183" s="25" t="s">
        <v>7523</v>
      </c>
    </row>
    <row r="5184" spans="1:9" x14ac:dyDescent="0.3">
      <c r="A5184" s="25"/>
      <c r="B5184">
        <v>5182</v>
      </c>
      <c r="C5184" s="9" t="s">
        <v>1407</v>
      </c>
      <c r="D5184" s="25"/>
      <c r="E5184">
        <v>30</v>
      </c>
      <c r="F5184" s="25" t="str">
        <f>VLOOKUP(vAccountPlanning[[#This Row],[Type]],TableTypeAccount[],2)</f>
        <v>Expenditure</v>
      </c>
      <c r="H5184" t="b">
        <v>0</v>
      </c>
      <c r="I5184" s="25" t="s">
        <v>7524</v>
      </c>
    </row>
    <row r="5185" spans="1:9" x14ac:dyDescent="0.3">
      <c r="A5185" s="25"/>
      <c r="B5185">
        <v>5183</v>
      </c>
      <c r="C5185" s="9" t="s">
        <v>1407</v>
      </c>
      <c r="D5185" s="25"/>
      <c r="E5185">
        <v>30</v>
      </c>
      <c r="F5185" s="25" t="str">
        <f>VLOOKUP(vAccountPlanning[[#This Row],[Type]],TableTypeAccount[],2)</f>
        <v>Expenditure</v>
      </c>
      <c r="H5185" t="b">
        <v>0</v>
      </c>
      <c r="I5185" s="25" t="s">
        <v>7525</v>
      </c>
    </row>
    <row r="5186" spans="1:9" x14ac:dyDescent="0.3">
      <c r="A5186" s="25"/>
      <c r="B5186">
        <v>5184</v>
      </c>
      <c r="C5186" s="9" t="s">
        <v>1407</v>
      </c>
      <c r="D5186" s="25"/>
      <c r="E5186">
        <v>30</v>
      </c>
      <c r="F5186" s="25" t="str">
        <f>VLOOKUP(vAccountPlanning[[#This Row],[Type]],TableTypeAccount[],2)</f>
        <v>Expenditure</v>
      </c>
      <c r="H5186" t="b">
        <v>0</v>
      </c>
      <c r="I5186" s="25" t="s">
        <v>7526</v>
      </c>
    </row>
    <row r="5187" spans="1:9" x14ac:dyDescent="0.3">
      <c r="A5187" s="25"/>
      <c r="B5187">
        <v>5185</v>
      </c>
      <c r="C5187" s="9" t="s">
        <v>1407</v>
      </c>
      <c r="D5187" s="25"/>
      <c r="E5187">
        <v>30</v>
      </c>
      <c r="F5187" s="25" t="str">
        <f>VLOOKUP(vAccountPlanning[[#This Row],[Type]],TableTypeAccount[],2)</f>
        <v>Expenditure</v>
      </c>
      <c r="H5187" t="b">
        <v>0</v>
      </c>
      <c r="I5187" s="25" t="s">
        <v>7527</v>
      </c>
    </row>
    <row r="5188" spans="1:9" x14ac:dyDescent="0.3">
      <c r="A5188" s="25"/>
      <c r="B5188">
        <v>5186</v>
      </c>
      <c r="C5188" s="9" t="s">
        <v>1407</v>
      </c>
      <c r="D5188" s="25"/>
      <c r="E5188">
        <v>30</v>
      </c>
      <c r="F5188" s="25" t="str">
        <f>VLOOKUP(vAccountPlanning[[#This Row],[Type]],TableTypeAccount[],2)</f>
        <v>Expenditure</v>
      </c>
      <c r="H5188" t="b">
        <v>0</v>
      </c>
      <c r="I5188" s="25" t="s">
        <v>7528</v>
      </c>
    </row>
    <row r="5189" spans="1:9" x14ac:dyDescent="0.3">
      <c r="A5189" s="25"/>
      <c r="B5189">
        <v>5187</v>
      </c>
      <c r="C5189" s="9" t="s">
        <v>1407</v>
      </c>
      <c r="D5189" s="25"/>
      <c r="E5189">
        <v>30</v>
      </c>
      <c r="F5189" s="25" t="str">
        <f>VLOOKUP(vAccountPlanning[[#This Row],[Type]],TableTypeAccount[],2)</f>
        <v>Expenditure</v>
      </c>
      <c r="H5189" t="b">
        <v>0</v>
      </c>
      <c r="I5189" s="25" t="s">
        <v>7529</v>
      </c>
    </row>
    <row r="5190" spans="1:9" x14ac:dyDescent="0.3">
      <c r="A5190" s="25"/>
      <c r="B5190">
        <v>5188</v>
      </c>
      <c r="C5190" s="9" t="s">
        <v>1407</v>
      </c>
      <c r="D5190" s="25"/>
      <c r="E5190">
        <v>30</v>
      </c>
      <c r="F5190" s="25" t="str">
        <f>VLOOKUP(vAccountPlanning[[#This Row],[Type]],TableTypeAccount[],2)</f>
        <v>Expenditure</v>
      </c>
      <c r="H5190" t="b">
        <v>0</v>
      </c>
      <c r="I5190" s="25" t="s">
        <v>7530</v>
      </c>
    </row>
    <row r="5191" spans="1:9" x14ac:dyDescent="0.3">
      <c r="A5191" s="25"/>
      <c r="B5191">
        <v>5189</v>
      </c>
      <c r="C5191" s="9" t="s">
        <v>1413</v>
      </c>
      <c r="D5191" s="25"/>
      <c r="E5191">
        <v>30</v>
      </c>
      <c r="F5191" s="25" t="str">
        <f>VLOOKUP(vAccountPlanning[[#This Row],[Type]],TableTypeAccount[],2)</f>
        <v>Expenditure</v>
      </c>
      <c r="H5191" t="b">
        <v>0</v>
      </c>
      <c r="I5191" s="25" t="s">
        <v>7531</v>
      </c>
    </row>
    <row r="5192" spans="1:9" x14ac:dyDescent="0.3">
      <c r="A5192" s="25"/>
      <c r="B5192">
        <v>5190</v>
      </c>
      <c r="C5192" s="9" t="s">
        <v>1414</v>
      </c>
      <c r="D5192" s="25"/>
      <c r="E5192">
        <v>30</v>
      </c>
      <c r="F5192" s="25" t="str">
        <f>VLOOKUP(vAccountPlanning[[#This Row],[Type]],TableTypeAccount[],2)</f>
        <v>Expenditure</v>
      </c>
      <c r="H5192" t="b">
        <v>0</v>
      </c>
      <c r="I5192" s="25" t="s">
        <v>7532</v>
      </c>
    </row>
    <row r="5193" spans="1:9" x14ac:dyDescent="0.3">
      <c r="A5193" s="25"/>
      <c r="B5193">
        <v>5191</v>
      </c>
      <c r="C5193" s="9" t="s">
        <v>1415</v>
      </c>
      <c r="D5193" s="25"/>
      <c r="E5193">
        <v>30</v>
      </c>
      <c r="F5193" s="25" t="str">
        <f>VLOOKUP(vAccountPlanning[[#This Row],[Type]],TableTypeAccount[],2)</f>
        <v>Expenditure</v>
      </c>
      <c r="H5193" t="b">
        <v>0</v>
      </c>
      <c r="I5193" s="25" t="s">
        <v>7533</v>
      </c>
    </row>
    <row r="5194" spans="1:9" x14ac:dyDescent="0.3">
      <c r="A5194" s="25"/>
      <c r="B5194">
        <v>5192</v>
      </c>
      <c r="C5194" s="9" t="s">
        <v>1416</v>
      </c>
      <c r="D5194" s="25"/>
      <c r="E5194">
        <v>30</v>
      </c>
      <c r="F5194" s="25" t="str">
        <f>VLOOKUP(vAccountPlanning[[#This Row],[Type]],TableTypeAccount[],2)</f>
        <v>Expenditure</v>
      </c>
      <c r="H5194" t="b">
        <v>0</v>
      </c>
      <c r="I5194" s="25" t="s">
        <v>7534</v>
      </c>
    </row>
    <row r="5195" spans="1:9" x14ac:dyDescent="0.3">
      <c r="A5195" s="25"/>
      <c r="B5195">
        <v>5193</v>
      </c>
      <c r="C5195" s="9" t="s">
        <v>1417</v>
      </c>
      <c r="D5195" s="25"/>
      <c r="E5195">
        <v>30</v>
      </c>
      <c r="F5195" s="25" t="str">
        <f>VLOOKUP(vAccountPlanning[[#This Row],[Type]],TableTypeAccount[],2)</f>
        <v>Expenditure</v>
      </c>
      <c r="H5195" t="b">
        <v>0</v>
      </c>
      <c r="I5195" s="25" t="s">
        <v>7535</v>
      </c>
    </row>
    <row r="5196" spans="1:9" x14ac:dyDescent="0.3">
      <c r="A5196" s="25"/>
      <c r="B5196">
        <v>5194</v>
      </c>
      <c r="C5196" s="9" t="s">
        <v>1417</v>
      </c>
      <c r="D5196" s="25"/>
      <c r="E5196">
        <v>30</v>
      </c>
      <c r="F5196" s="25" t="str">
        <f>VLOOKUP(vAccountPlanning[[#This Row],[Type]],TableTypeAccount[],2)</f>
        <v>Expenditure</v>
      </c>
      <c r="H5196" t="b">
        <v>0</v>
      </c>
      <c r="I5196" s="25" t="s">
        <v>7536</v>
      </c>
    </row>
    <row r="5197" spans="1:9" x14ac:dyDescent="0.3">
      <c r="A5197" s="25"/>
      <c r="B5197">
        <v>5195</v>
      </c>
      <c r="C5197" s="9" t="s">
        <v>1417</v>
      </c>
      <c r="D5197" s="25"/>
      <c r="E5197">
        <v>30</v>
      </c>
      <c r="F5197" s="25" t="str">
        <f>VLOOKUP(vAccountPlanning[[#This Row],[Type]],TableTypeAccount[],2)</f>
        <v>Expenditure</v>
      </c>
      <c r="H5197" t="b">
        <v>0</v>
      </c>
      <c r="I5197" s="25" t="s">
        <v>7537</v>
      </c>
    </row>
    <row r="5198" spans="1:9" x14ac:dyDescent="0.3">
      <c r="A5198" s="25"/>
      <c r="B5198">
        <v>5196</v>
      </c>
      <c r="C5198" s="9" t="s">
        <v>1417</v>
      </c>
      <c r="D5198" s="25"/>
      <c r="E5198">
        <v>30</v>
      </c>
      <c r="F5198" s="25" t="str">
        <f>VLOOKUP(vAccountPlanning[[#This Row],[Type]],TableTypeAccount[],2)</f>
        <v>Expenditure</v>
      </c>
      <c r="H5198" t="b">
        <v>0</v>
      </c>
      <c r="I5198" s="25" t="s">
        <v>7538</v>
      </c>
    </row>
    <row r="5199" spans="1:9" x14ac:dyDescent="0.3">
      <c r="A5199" s="25"/>
      <c r="B5199">
        <v>5197</v>
      </c>
      <c r="C5199" s="9" t="s">
        <v>1417</v>
      </c>
      <c r="D5199" s="25"/>
      <c r="E5199">
        <v>30</v>
      </c>
      <c r="F5199" s="25" t="str">
        <f>VLOOKUP(vAccountPlanning[[#This Row],[Type]],TableTypeAccount[],2)</f>
        <v>Expenditure</v>
      </c>
      <c r="H5199" t="b">
        <v>0</v>
      </c>
      <c r="I5199" s="25" t="s">
        <v>7539</v>
      </c>
    </row>
    <row r="5200" spans="1:9" x14ac:dyDescent="0.3">
      <c r="A5200" s="25"/>
      <c r="B5200">
        <v>5198</v>
      </c>
      <c r="C5200" s="9" t="s">
        <v>1417</v>
      </c>
      <c r="D5200" s="25"/>
      <c r="E5200">
        <v>30</v>
      </c>
      <c r="F5200" s="25" t="str">
        <f>VLOOKUP(vAccountPlanning[[#This Row],[Type]],TableTypeAccount[],2)</f>
        <v>Expenditure</v>
      </c>
      <c r="H5200" t="b">
        <v>0</v>
      </c>
      <c r="I5200" s="25" t="s">
        <v>7540</v>
      </c>
    </row>
    <row r="5201" spans="1:9" x14ac:dyDescent="0.3">
      <c r="A5201" s="25"/>
      <c r="B5201">
        <v>5199</v>
      </c>
      <c r="C5201" s="9" t="s">
        <v>1418</v>
      </c>
      <c r="D5201" s="25"/>
      <c r="E5201">
        <v>30</v>
      </c>
      <c r="F5201" s="25" t="str">
        <f>VLOOKUP(vAccountPlanning[[#This Row],[Type]],TableTypeAccount[],2)</f>
        <v>Expenditure</v>
      </c>
      <c r="H5201" t="b">
        <v>0</v>
      </c>
      <c r="I5201" s="25" t="s">
        <v>7541</v>
      </c>
    </row>
    <row r="5202" spans="1:9" x14ac:dyDescent="0.3">
      <c r="A5202" s="25"/>
      <c r="B5202">
        <v>5200</v>
      </c>
      <c r="C5202" s="9" t="s">
        <v>7</v>
      </c>
      <c r="D5202" s="25" t="s">
        <v>118</v>
      </c>
      <c r="E5202">
        <v>30</v>
      </c>
      <c r="F5202" s="25" t="str">
        <f>VLOOKUP(vAccountPlanning[[#This Row],[Type]],TableTypeAccount[],2)</f>
        <v>Expenditure</v>
      </c>
      <c r="H5202" s="22" t="b">
        <v>0</v>
      </c>
      <c r="I5202" s="25" t="s">
        <v>7542</v>
      </c>
    </row>
    <row r="5203" spans="1:9" x14ac:dyDescent="0.3">
      <c r="A5203" s="25"/>
      <c r="B5203">
        <v>5201</v>
      </c>
      <c r="C5203" s="9" t="s">
        <v>7</v>
      </c>
      <c r="D5203" s="25"/>
      <c r="E5203">
        <v>30</v>
      </c>
      <c r="F5203" s="25" t="str">
        <f>VLOOKUP(vAccountPlanning[[#This Row],[Type]],TableTypeAccount[],2)</f>
        <v>Expenditure</v>
      </c>
      <c r="H5203" t="b">
        <v>0</v>
      </c>
      <c r="I5203" s="25" t="s">
        <v>7543</v>
      </c>
    </row>
    <row r="5204" spans="1:9" x14ac:dyDescent="0.3">
      <c r="A5204" s="25"/>
      <c r="B5204">
        <v>5202</v>
      </c>
      <c r="C5204" s="9" t="s">
        <v>7</v>
      </c>
      <c r="D5204" s="25"/>
      <c r="E5204">
        <v>30</v>
      </c>
      <c r="F5204" s="25" t="str">
        <f>VLOOKUP(vAccountPlanning[[#This Row],[Type]],TableTypeAccount[],2)</f>
        <v>Expenditure</v>
      </c>
      <c r="H5204" t="b">
        <v>0</v>
      </c>
      <c r="I5204" s="25" t="s">
        <v>7544</v>
      </c>
    </row>
    <row r="5205" spans="1:9" x14ac:dyDescent="0.3">
      <c r="A5205" s="25"/>
      <c r="B5205">
        <v>5203</v>
      </c>
      <c r="C5205" s="9" t="s">
        <v>7</v>
      </c>
      <c r="D5205" s="25"/>
      <c r="E5205">
        <v>30</v>
      </c>
      <c r="F5205" s="25" t="str">
        <f>VLOOKUP(vAccountPlanning[[#This Row],[Type]],TableTypeAccount[],2)</f>
        <v>Expenditure</v>
      </c>
      <c r="H5205" t="b">
        <v>0</v>
      </c>
      <c r="I5205" s="25" t="s">
        <v>7545</v>
      </c>
    </row>
    <row r="5206" spans="1:9" x14ac:dyDescent="0.3">
      <c r="A5206" s="25"/>
      <c r="B5206">
        <v>5204</v>
      </c>
      <c r="C5206" s="9" t="s">
        <v>7</v>
      </c>
      <c r="D5206" s="25"/>
      <c r="E5206">
        <v>30</v>
      </c>
      <c r="F5206" s="25" t="str">
        <f>VLOOKUP(vAccountPlanning[[#This Row],[Type]],TableTypeAccount[],2)</f>
        <v>Expenditure</v>
      </c>
      <c r="H5206" t="b">
        <v>0</v>
      </c>
      <c r="I5206" s="25" t="s">
        <v>7546</v>
      </c>
    </row>
    <row r="5207" spans="1:9" x14ac:dyDescent="0.3">
      <c r="A5207" s="25"/>
      <c r="B5207">
        <v>5205</v>
      </c>
      <c r="C5207" s="9" t="s">
        <v>7</v>
      </c>
      <c r="D5207" s="25"/>
      <c r="E5207">
        <v>30</v>
      </c>
      <c r="F5207" s="25" t="str">
        <f>VLOOKUP(vAccountPlanning[[#This Row],[Type]],TableTypeAccount[],2)</f>
        <v>Expenditure</v>
      </c>
      <c r="H5207" t="b">
        <v>0</v>
      </c>
      <c r="I5207" s="25" t="s">
        <v>7547</v>
      </c>
    </row>
    <row r="5208" spans="1:9" x14ac:dyDescent="0.3">
      <c r="A5208" s="25"/>
      <c r="B5208">
        <v>5206</v>
      </c>
      <c r="C5208" s="9" t="s">
        <v>7</v>
      </c>
      <c r="D5208" s="25"/>
      <c r="E5208">
        <v>30</v>
      </c>
      <c r="F5208" s="25" t="str">
        <f>VLOOKUP(vAccountPlanning[[#This Row],[Type]],TableTypeAccount[],2)</f>
        <v>Expenditure</v>
      </c>
      <c r="H5208" t="b">
        <v>0</v>
      </c>
      <c r="I5208" s="25" t="s">
        <v>7548</v>
      </c>
    </row>
    <row r="5209" spans="1:9" x14ac:dyDescent="0.3">
      <c r="A5209" s="25"/>
      <c r="B5209">
        <v>5207</v>
      </c>
      <c r="C5209" s="9" t="s">
        <v>7</v>
      </c>
      <c r="D5209" s="25"/>
      <c r="E5209">
        <v>30</v>
      </c>
      <c r="F5209" s="25" t="str">
        <f>VLOOKUP(vAccountPlanning[[#This Row],[Type]],TableTypeAccount[],2)</f>
        <v>Expenditure</v>
      </c>
      <c r="H5209" t="b">
        <v>0</v>
      </c>
      <c r="I5209" s="25" t="s">
        <v>7549</v>
      </c>
    </row>
    <row r="5210" spans="1:9" x14ac:dyDescent="0.3">
      <c r="A5210" s="25"/>
      <c r="B5210">
        <v>5208</v>
      </c>
      <c r="C5210" s="9" t="s">
        <v>7</v>
      </c>
      <c r="D5210" s="25"/>
      <c r="E5210">
        <v>30</v>
      </c>
      <c r="F5210" s="25" t="str">
        <f>VLOOKUP(vAccountPlanning[[#This Row],[Type]],TableTypeAccount[],2)</f>
        <v>Expenditure</v>
      </c>
      <c r="H5210" t="b">
        <v>0</v>
      </c>
      <c r="I5210" s="25" t="s">
        <v>7550</v>
      </c>
    </row>
    <row r="5211" spans="1:9" x14ac:dyDescent="0.3">
      <c r="A5211" s="25"/>
      <c r="B5211">
        <v>5209</v>
      </c>
      <c r="C5211" s="9" t="s">
        <v>7</v>
      </c>
      <c r="D5211" s="25"/>
      <c r="E5211">
        <v>30</v>
      </c>
      <c r="F5211" s="25" t="str">
        <f>VLOOKUP(vAccountPlanning[[#This Row],[Type]],TableTypeAccount[],2)</f>
        <v>Expenditure</v>
      </c>
      <c r="H5211" t="b">
        <v>0</v>
      </c>
      <c r="I5211" s="25" t="s">
        <v>7551</v>
      </c>
    </row>
    <row r="5212" spans="1:9" x14ac:dyDescent="0.3">
      <c r="A5212" s="25"/>
      <c r="B5212">
        <v>5210</v>
      </c>
      <c r="C5212" s="9" t="s">
        <v>7</v>
      </c>
      <c r="D5212" s="25"/>
      <c r="E5212">
        <v>30</v>
      </c>
      <c r="F5212" s="25" t="str">
        <f>VLOOKUP(vAccountPlanning[[#This Row],[Type]],TableTypeAccount[],2)</f>
        <v>Expenditure</v>
      </c>
      <c r="H5212" t="b">
        <v>1</v>
      </c>
      <c r="I5212" s="25" t="s">
        <v>7552</v>
      </c>
    </row>
    <row r="5213" spans="1:9" x14ac:dyDescent="0.3">
      <c r="A5213" s="25"/>
      <c r="B5213">
        <v>5211</v>
      </c>
      <c r="C5213" s="9" t="s">
        <v>7</v>
      </c>
      <c r="D5213" s="25"/>
      <c r="E5213">
        <v>30</v>
      </c>
      <c r="F5213" s="25" t="str">
        <f>VLOOKUP(vAccountPlanning[[#This Row],[Type]],TableTypeAccount[],2)</f>
        <v>Expenditure</v>
      </c>
      <c r="H5213" t="b">
        <v>0</v>
      </c>
      <c r="I5213" s="25" t="s">
        <v>7553</v>
      </c>
    </row>
    <row r="5214" spans="1:9" x14ac:dyDescent="0.3">
      <c r="A5214" s="25"/>
      <c r="B5214">
        <v>5212</v>
      </c>
      <c r="C5214" s="9" t="s">
        <v>7</v>
      </c>
      <c r="D5214" s="25"/>
      <c r="E5214">
        <v>30</v>
      </c>
      <c r="F5214" s="25" t="str">
        <f>VLOOKUP(vAccountPlanning[[#This Row],[Type]],TableTypeAccount[],2)</f>
        <v>Expenditure</v>
      </c>
      <c r="H5214" t="b">
        <v>0</v>
      </c>
      <c r="I5214" s="25" t="s">
        <v>7554</v>
      </c>
    </row>
    <row r="5215" spans="1:9" x14ac:dyDescent="0.3">
      <c r="A5215" s="25"/>
      <c r="B5215">
        <v>5213</v>
      </c>
      <c r="C5215" s="9" t="s">
        <v>7</v>
      </c>
      <c r="D5215" s="25"/>
      <c r="E5215">
        <v>30</v>
      </c>
      <c r="F5215" s="25" t="str">
        <f>VLOOKUP(vAccountPlanning[[#This Row],[Type]],TableTypeAccount[],2)</f>
        <v>Expenditure</v>
      </c>
      <c r="H5215" t="b">
        <v>0</v>
      </c>
      <c r="I5215" s="25" t="s">
        <v>7555</v>
      </c>
    </row>
    <row r="5216" spans="1:9" x14ac:dyDescent="0.3">
      <c r="A5216" s="25"/>
      <c r="B5216">
        <v>5214</v>
      </c>
      <c r="C5216" s="9" t="s">
        <v>7</v>
      </c>
      <c r="D5216" s="25"/>
      <c r="E5216">
        <v>30</v>
      </c>
      <c r="F5216" s="25" t="str">
        <f>VLOOKUP(vAccountPlanning[[#This Row],[Type]],TableTypeAccount[],2)</f>
        <v>Expenditure</v>
      </c>
      <c r="H5216" t="b">
        <v>0</v>
      </c>
      <c r="I5216" s="25" t="s">
        <v>7556</v>
      </c>
    </row>
    <row r="5217" spans="1:9" x14ac:dyDescent="0.3">
      <c r="A5217" s="25"/>
      <c r="B5217">
        <v>5215</v>
      </c>
      <c r="C5217" s="9" t="s">
        <v>7</v>
      </c>
      <c r="D5217" s="25"/>
      <c r="E5217">
        <v>30</v>
      </c>
      <c r="F5217" s="25" t="str">
        <f>VLOOKUP(vAccountPlanning[[#This Row],[Type]],TableTypeAccount[],2)</f>
        <v>Expenditure</v>
      </c>
      <c r="H5217" t="b">
        <v>0</v>
      </c>
      <c r="I5217" s="25" t="s">
        <v>7557</v>
      </c>
    </row>
    <row r="5218" spans="1:9" x14ac:dyDescent="0.3">
      <c r="A5218" s="25"/>
      <c r="B5218">
        <v>5216</v>
      </c>
      <c r="C5218" s="9" t="s">
        <v>7</v>
      </c>
      <c r="D5218" s="25"/>
      <c r="E5218">
        <v>30</v>
      </c>
      <c r="F5218" s="25" t="str">
        <f>VLOOKUP(vAccountPlanning[[#This Row],[Type]],TableTypeAccount[],2)</f>
        <v>Expenditure</v>
      </c>
      <c r="H5218" t="b">
        <v>0</v>
      </c>
      <c r="I5218" s="25" t="s">
        <v>7558</v>
      </c>
    </row>
    <row r="5219" spans="1:9" x14ac:dyDescent="0.3">
      <c r="A5219" s="25"/>
      <c r="B5219">
        <v>5217</v>
      </c>
      <c r="C5219" s="9" t="s">
        <v>7</v>
      </c>
      <c r="D5219" s="25"/>
      <c r="E5219">
        <v>30</v>
      </c>
      <c r="F5219" s="25" t="str">
        <f>VLOOKUP(vAccountPlanning[[#This Row],[Type]],TableTypeAccount[],2)</f>
        <v>Expenditure</v>
      </c>
      <c r="H5219" t="b">
        <v>0</v>
      </c>
      <c r="I5219" s="25" t="s">
        <v>7559</v>
      </c>
    </row>
    <row r="5220" spans="1:9" x14ac:dyDescent="0.3">
      <c r="A5220" s="25"/>
      <c r="B5220">
        <v>5218</v>
      </c>
      <c r="C5220" s="9" t="s">
        <v>7</v>
      </c>
      <c r="D5220" s="25"/>
      <c r="E5220">
        <v>30</v>
      </c>
      <c r="F5220" s="25" t="str">
        <f>VLOOKUP(vAccountPlanning[[#This Row],[Type]],TableTypeAccount[],2)</f>
        <v>Expenditure</v>
      </c>
      <c r="H5220" t="b">
        <v>0</v>
      </c>
      <c r="I5220" s="25" t="s">
        <v>7560</v>
      </c>
    </row>
    <row r="5221" spans="1:9" x14ac:dyDescent="0.3">
      <c r="A5221" s="25"/>
      <c r="B5221">
        <v>5219</v>
      </c>
      <c r="C5221" s="9" t="s">
        <v>7</v>
      </c>
      <c r="D5221" s="25"/>
      <c r="E5221">
        <v>30</v>
      </c>
      <c r="F5221" s="25" t="str">
        <f>VLOOKUP(vAccountPlanning[[#This Row],[Type]],TableTypeAccount[],2)</f>
        <v>Expenditure</v>
      </c>
      <c r="H5221" t="b">
        <v>0</v>
      </c>
      <c r="I5221" s="25" t="s">
        <v>7561</v>
      </c>
    </row>
    <row r="5222" spans="1:9" x14ac:dyDescent="0.3">
      <c r="A5222" s="25"/>
      <c r="B5222">
        <v>5220</v>
      </c>
      <c r="C5222" s="9" t="s">
        <v>7</v>
      </c>
      <c r="D5222" s="25"/>
      <c r="E5222">
        <v>30</v>
      </c>
      <c r="F5222" s="25" t="str">
        <f>VLOOKUP(vAccountPlanning[[#This Row],[Type]],TableTypeAccount[],2)</f>
        <v>Expenditure</v>
      </c>
      <c r="H5222" t="b">
        <v>0</v>
      </c>
      <c r="I5222" s="25" t="s">
        <v>7562</v>
      </c>
    </row>
    <row r="5223" spans="1:9" x14ac:dyDescent="0.3">
      <c r="A5223" s="25"/>
      <c r="B5223">
        <v>5221</v>
      </c>
      <c r="C5223" s="9" t="s">
        <v>7</v>
      </c>
      <c r="D5223" s="25"/>
      <c r="E5223">
        <v>30</v>
      </c>
      <c r="F5223" s="25" t="str">
        <f>VLOOKUP(vAccountPlanning[[#This Row],[Type]],TableTypeAccount[],2)</f>
        <v>Expenditure</v>
      </c>
      <c r="H5223" t="b">
        <v>0</v>
      </c>
      <c r="I5223" s="25" t="s">
        <v>7563</v>
      </c>
    </row>
    <row r="5224" spans="1:9" x14ac:dyDescent="0.3">
      <c r="A5224" s="25"/>
      <c r="B5224">
        <v>5222</v>
      </c>
      <c r="C5224" s="9" t="s">
        <v>7</v>
      </c>
      <c r="D5224" s="25"/>
      <c r="E5224">
        <v>30</v>
      </c>
      <c r="F5224" s="25" t="str">
        <f>VLOOKUP(vAccountPlanning[[#This Row],[Type]],TableTypeAccount[],2)</f>
        <v>Expenditure</v>
      </c>
      <c r="H5224" t="b">
        <v>0</v>
      </c>
      <c r="I5224" s="25" t="s">
        <v>7564</v>
      </c>
    </row>
    <row r="5225" spans="1:9" x14ac:dyDescent="0.3">
      <c r="A5225" s="25"/>
      <c r="B5225">
        <v>5223</v>
      </c>
      <c r="C5225" s="9" t="s">
        <v>7</v>
      </c>
      <c r="D5225" s="25"/>
      <c r="E5225">
        <v>30</v>
      </c>
      <c r="F5225" s="25" t="str">
        <f>VLOOKUP(vAccountPlanning[[#This Row],[Type]],TableTypeAccount[],2)</f>
        <v>Expenditure</v>
      </c>
      <c r="H5225" t="b">
        <v>0</v>
      </c>
      <c r="I5225" s="25" t="s">
        <v>7565</v>
      </c>
    </row>
    <row r="5226" spans="1:9" x14ac:dyDescent="0.3">
      <c r="A5226" s="25"/>
      <c r="B5226">
        <v>5224</v>
      </c>
      <c r="C5226" s="9" t="s">
        <v>7</v>
      </c>
      <c r="D5226" s="25"/>
      <c r="E5226">
        <v>30</v>
      </c>
      <c r="F5226" s="25" t="str">
        <f>VLOOKUP(vAccountPlanning[[#This Row],[Type]],TableTypeAccount[],2)</f>
        <v>Expenditure</v>
      </c>
      <c r="H5226" t="b">
        <v>0</v>
      </c>
      <c r="I5226" s="25" t="s">
        <v>7566</v>
      </c>
    </row>
    <row r="5227" spans="1:9" x14ac:dyDescent="0.3">
      <c r="A5227" s="25"/>
      <c r="B5227">
        <v>5225</v>
      </c>
      <c r="C5227" s="9" t="s">
        <v>7</v>
      </c>
      <c r="D5227" s="25"/>
      <c r="E5227">
        <v>30</v>
      </c>
      <c r="F5227" s="25" t="str">
        <f>VLOOKUP(vAccountPlanning[[#This Row],[Type]],TableTypeAccount[],2)</f>
        <v>Expenditure</v>
      </c>
      <c r="H5227" t="b">
        <v>0</v>
      </c>
      <c r="I5227" s="25" t="s">
        <v>7567</v>
      </c>
    </row>
    <row r="5228" spans="1:9" x14ac:dyDescent="0.3">
      <c r="A5228" s="25"/>
      <c r="B5228">
        <v>5226</v>
      </c>
      <c r="C5228" s="9" t="s">
        <v>7</v>
      </c>
      <c r="D5228" s="25"/>
      <c r="E5228">
        <v>30</v>
      </c>
      <c r="F5228" s="25" t="str">
        <f>VLOOKUP(vAccountPlanning[[#This Row],[Type]],TableTypeAccount[],2)</f>
        <v>Expenditure</v>
      </c>
      <c r="H5228" t="b">
        <v>0</v>
      </c>
      <c r="I5228" s="25" t="s">
        <v>7568</v>
      </c>
    </row>
    <row r="5229" spans="1:9" x14ac:dyDescent="0.3">
      <c r="A5229" s="25"/>
      <c r="B5229">
        <v>5227</v>
      </c>
      <c r="C5229" s="9" t="s">
        <v>7</v>
      </c>
      <c r="D5229" s="25"/>
      <c r="E5229">
        <v>30</v>
      </c>
      <c r="F5229" s="25" t="str">
        <f>VLOOKUP(vAccountPlanning[[#This Row],[Type]],TableTypeAccount[],2)</f>
        <v>Expenditure</v>
      </c>
      <c r="H5229" t="b">
        <v>0</v>
      </c>
      <c r="I5229" s="25" t="s">
        <v>7569</v>
      </c>
    </row>
    <row r="5230" spans="1:9" x14ac:dyDescent="0.3">
      <c r="A5230" s="25"/>
      <c r="B5230">
        <v>5228</v>
      </c>
      <c r="C5230" s="9" t="s">
        <v>7</v>
      </c>
      <c r="D5230" s="25"/>
      <c r="E5230">
        <v>30</v>
      </c>
      <c r="F5230" s="25" t="str">
        <f>VLOOKUP(vAccountPlanning[[#This Row],[Type]],TableTypeAccount[],2)</f>
        <v>Expenditure</v>
      </c>
      <c r="H5230" t="b">
        <v>0</v>
      </c>
      <c r="I5230" s="25" t="s">
        <v>7570</v>
      </c>
    </row>
    <row r="5231" spans="1:9" x14ac:dyDescent="0.3">
      <c r="A5231" s="25"/>
      <c r="B5231">
        <v>5229</v>
      </c>
      <c r="C5231" s="9" t="s">
        <v>7</v>
      </c>
      <c r="D5231" s="25"/>
      <c r="E5231">
        <v>30</v>
      </c>
      <c r="F5231" s="25" t="str">
        <f>VLOOKUP(vAccountPlanning[[#This Row],[Type]],TableTypeAccount[],2)</f>
        <v>Expenditure</v>
      </c>
      <c r="H5231" t="b">
        <v>0</v>
      </c>
      <c r="I5231" s="25" t="s">
        <v>7571</v>
      </c>
    </row>
    <row r="5232" spans="1:9" x14ac:dyDescent="0.3">
      <c r="A5232" s="25"/>
      <c r="B5232">
        <v>5230</v>
      </c>
      <c r="C5232" s="9" t="s">
        <v>7</v>
      </c>
      <c r="D5232" s="25"/>
      <c r="E5232">
        <v>30</v>
      </c>
      <c r="F5232" s="25" t="str">
        <f>VLOOKUP(vAccountPlanning[[#This Row],[Type]],TableTypeAccount[],2)</f>
        <v>Expenditure</v>
      </c>
      <c r="H5232" t="b">
        <v>0</v>
      </c>
      <c r="I5232" s="25" t="s">
        <v>7572</v>
      </c>
    </row>
    <row r="5233" spans="1:9" x14ac:dyDescent="0.3">
      <c r="A5233" s="25"/>
      <c r="B5233">
        <v>5231</v>
      </c>
      <c r="C5233" s="9" t="s">
        <v>7</v>
      </c>
      <c r="D5233" s="25"/>
      <c r="E5233">
        <v>30</v>
      </c>
      <c r="F5233" s="25" t="str">
        <f>VLOOKUP(vAccountPlanning[[#This Row],[Type]],TableTypeAccount[],2)</f>
        <v>Expenditure</v>
      </c>
      <c r="H5233" t="b">
        <v>0</v>
      </c>
      <c r="I5233" s="25" t="s">
        <v>7573</v>
      </c>
    </row>
    <row r="5234" spans="1:9" x14ac:dyDescent="0.3">
      <c r="A5234" s="25"/>
      <c r="B5234">
        <v>5232</v>
      </c>
      <c r="C5234" s="9" t="s">
        <v>7</v>
      </c>
      <c r="D5234" s="25"/>
      <c r="E5234">
        <v>30</v>
      </c>
      <c r="F5234" s="25" t="str">
        <f>VLOOKUP(vAccountPlanning[[#This Row],[Type]],TableTypeAccount[],2)</f>
        <v>Expenditure</v>
      </c>
      <c r="H5234" t="b">
        <v>0</v>
      </c>
      <c r="I5234" s="25" t="s">
        <v>7574</v>
      </c>
    </row>
    <row r="5235" spans="1:9" x14ac:dyDescent="0.3">
      <c r="A5235" s="25"/>
      <c r="B5235">
        <v>5233</v>
      </c>
      <c r="C5235" s="9" t="s">
        <v>7</v>
      </c>
      <c r="D5235" s="25"/>
      <c r="E5235">
        <v>30</v>
      </c>
      <c r="F5235" s="25" t="str">
        <f>VLOOKUP(vAccountPlanning[[#This Row],[Type]],TableTypeAccount[],2)</f>
        <v>Expenditure</v>
      </c>
      <c r="H5235" t="b">
        <v>0</v>
      </c>
      <c r="I5235" s="25" t="s">
        <v>7575</v>
      </c>
    </row>
    <row r="5236" spans="1:9" x14ac:dyDescent="0.3">
      <c r="A5236" s="25"/>
      <c r="B5236">
        <v>5234</v>
      </c>
      <c r="C5236" s="9" t="s">
        <v>7</v>
      </c>
      <c r="D5236" s="25"/>
      <c r="E5236">
        <v>30</v>
      </c>
      <c r="F5236" s="25" t="str">
        <f>VLOOKUP(vAccountPlanning[[#This Row],[Type]],TableTypeAccount[],2)</f>
        <v>Expenditure</v>
      </c>
      <c r="H5236" t="b">
        <v>0</v>
      </c>
      <c r="I5236" s="25" t="s">
        <v>7576</v>
      </c>
    </row>
    <row r="5237" spans="1:9" x14ac:dyDescent="0.3">
      <c r="A5237" s="25"/>
      <c r="B5237">
        <v>5235</v>
      </c>
      <c r="C5237" s="9" t="s">
        <v>7</v>
      </c>
      <c r="D5237" s="25"/>
      <c r="E5237">
        <v>30</v>
      </c>
      <c r="F5237" s="25" t="str">
        <f>VLOOKUP(vAccountPlanning[[#This Row],[Type]],TableTypeAccount[],2)</f>
        <v>Expenditure</v>
      </c>
      <c r="H5237" t="b">
        <v>0</v>
      </c>
      <c r="I5237" s="25" t="s">
        <v>7577</v>
      </c>
    </row>
    <row r="5238" spans="1:9" x14ac:dyDescent="0.3">
      <c r="A5238" s="25"/>
      <c r="B5238">
        <v>5236</v>
      </c>
      <c r="C5238" s="9" t="s">
        <v>7</v>
      </c>
      <c r="D5238" s="25"/>
      <c r="E5238">
        <v>30</v>
      </c>
      <c r="F5238" s="25" t="str">
        <f>VLOOKUP(vAccountPlanning[[#This Row],[Type]],TableTypeAccount[],2)</f>
        <v>Expenditure</v>
      </c>
      <c r="H5238" t="b">
        <v>0</v>
      </c>
      <c r="I5238" s="25" t="s">
        <v>7578</v>
      </c>
    </row>
    <row r="5239" spans="1:9" x14ac:dyDescent="0.3">
      <c r="A5239" s="25"/>
      <c r="B5239">
        <v>5237</v>
      </c>
      <c r="C5239" s="9" t="s">
        <v>7</v>
      </c>
      <c r="D5239" s="25"/>
      <c r="E5239">
        <v>30</v>
      </c>
      <c r="F5239" s="25" t="str">
        <f>VLOOKUP(vAccountPlanning[[#This Row],[Type]],TableTypeAccount[],2)</f>
        <v>Expenditure</v>
      </c>
      <c r="H5239" t="b">
        <v>0</v>
      </c>
      <c r="I5239" s="25" t="s">
        <v>7579</v>
      </c>
    </row>
    <row r="5240" spans="1:9" x14ac:dyDescent="0.3">
      <c r="A5240" s="25"/>
      <c r="B5240">
        <v>5238</v>
      </c>
      <c r="C5240" s="9" t="s">
        <v>7</v>
      </c>
      <c r="D5240" s="25"/>
      <c r="E5240">
        <v>30</v>
      </c>
      <c r="F5240" s="25" t="str">
        <f>VLOOKUP(vAccountPlanning[[#This Row],[Type]],TableTypeAccount[],2)</f>
        <v>Expenditure</v>
      </c>
      <c r="H5240" t="b">
        <v>0</v>
      </c>
      <c r="I5240" s="25" t="s">
        <v>7580</v>
      </c>
    </row>
    <row r="5241" spans="1:9" x14ac:dyDescent="0.3">
      <c r="A5241" s="25"/>
      <c r="B5241">
        <v>5239</v>
      </c>
      <c r="C5241" s="9" t="s">
        <v>7</v>
      </c>
      <c r="D5241" s="25"/>
      <c r="E5241">
        <v>30</v>
      </c>
      <c r="F5241" s="25" t="str">
        <f>VLOOKUP(vAccountPlanning[[#This Row],[Type]],TableTypeAccount[],2)</f>
        <v>Expenditure</v>
      </c>
      <c r="H5241" t="b">
        <v>0</v>
      </c>
      <c r="I5241" s="25" t="s">
        <v>7581</v>
      </c>
    </row>
    <row r="5242" spans="1:9" x14ac:dyDescent="0.3">
      <c r="A5242" s="25"/>
      <c r="B5242">
        <v>5240</v>
      </c>
      <c r="C5242" s="9" t="s">
        <v>7</v>
      </c>
      <c r="D5242" s="25"/>
      <c r="E5242">
        <v>30</v>
      </c>
      <c r="F5242" s="25" t="str">
        <f>VLOOKUP(vAccountPlanning[[#This Row],[Type]],TableTypeAccount[],2)</f>
        <v>Expenditure</v>
      </c>
      <c r="H5242" t="b">
        <v>0</v>
      </c>
      <c r="I5242" s="25" t="s">
        <v>7582</v>
      </c>
    </row>
    <row r="5243" spans="1:9" x14ac:dyDescent="0.3">
      <c r="A5243" s="25"/>
      <c r="B5243">
        <v>5241</v>
      </c>
      <c r="C5243" s="9" t="s">
        <v>7</v>
      </c>
      <c r="D5243" s="25"/>
      <c r="E5243">
        <v>30</v>
      </c>
      <c r="F5243" s="25" t="str">
        <f>VLOOKUP(vAccountPlanning[[#This Row],[Type]],TableTypeAccount[],2)</f>
        <v>Expenditure</v>
      </c>
      <c r="H5243" t="b">
        <v>0</v>
      </c>
      <c r="I5243" s="25" t="s">
        <v>7583</v>
      </c>
    </row>
    <row r="5244" spans="1:9" x14ac:dyDescent="0.3">
      <c r="A5244" s="25"/>
      <c r="B5244">
        <v>5242</v>
      </c>
      <c r="C5244" s="9" t="s">
        <v>7</v>
      </c>
      <c r="D5244" s="25"/>
      <c r="E5244">
        <v>30</v>
      </c>
      <c r="F5244" s="25" t="str">
        <f>VLOOKUP(vAccountPlanning[[#This Row],[Type]],TableTypeAccount[],2)</f>
        <v>Expenditure</v>
      </c>
      <c r="H5244" t="b">
        <v>0</v>
      </c>
      <c r="I5244" s="25" t="s">
        <v>7584</v>
      </c>
    </row>
    <row r="5245" spans="1:9" x14ac:dyDescent="0.3">
      <c r="A5245" s="25"/>
      <c r="B5245">
        <v>5243</v>
      </c>
      <c r="C5245" s="9" t="s">
        <v>7</v>
      </c>
      <c r="D5245" s="25"/>
      <c r="E5245">
        <v>30</v>
      </c>
      <c r="F5245" s="25" t="str">
        <f>VLOOKUP(vAccountPlanning[[#This Row],[Type]],TableTypeAccount[],2)</f>
        <v>Expenditure</v>
      </c>
      <c r="H5245" t="b">
        <v>0</v>
      </c>
      <c r="I5245" s="25" t="s">
        <v>7585</v>
      </c>
    </row>
    <row r="5246" spans="1:9" x14ac:dyDescent="0.3">
      <c r="A5246" s="25"/>
      <c r="B5246">
        <v>5244</v>
      </c>
      <c r="C5246" s="9" t="s">
        <v>7</v>
      </c>
      <c r="D5246" s="25"/>
      <c r="E5246">
        <v>30</v>
      </c>
      <c r="F5246" s="25" t="str">
        <f>VLOOKUP(vAccountPlanning[[#This Row],[Type]],TableTypeAccount[],2)</f>
        <v>Expenditure</v>
      </c>
      <c r="H5246" t="b">
        <v>0</v>
      </c>
      <c r="I5246" s="25" t="s">
        <v>7586</v>
      </c>
    </row>
    <row r="5247" spans="1:9" x14ac:dyDescent="0.3">
      <c r="A5247" s="25"/>
      <c r="B5247">
        <v>5245</v>
      </c>
      <c r="C5247" s="9" t="s">
        <v>7</v>
      </c>
      <c r="D5247" s="25"/>
      <c r="E5247">
        <v>30</v>
      </c>
      <c r="F5247" s="25" t="str">
        <f>VLOOKUP(vAccountPlanning[[#This Row],[Type]],TableTypeAccount[],2)</f>
        <v>Expenditure</v>
      </c>
      <c r="H5247" t="b">
        <v>0</v>
      </c>
      <c r="I5247" s="25" t="s">
        <v>7587</v>
      </c>
    </row>
    <row r="5248" spans="1:9" x14ac:dyDescent="0.3">
      <c r="A5248" s="25"/>
      <c r="B5248">
        <v>5246</v>
      </c>
      <c r="C5248" s="9" t="s">
        <v>7</v>
      </c>
      <c r="D5248" s="25"/>
      <c r="E5248">
        <v>30</v>
      </c>
      <c r="F5248" s="25" t="str">
        <f>VLOOKUP(vAccountPlanning[[#This Row],[Type]],TableTypeAccount[],2)</f>
        <v>Expenditure</v>
      </c>
      <c r="H5248" t="b">
        <v>0</v>
      </c>
      <c r="I5248" s="25" t="s">
        <v>7588</v>
      </c>
    </row>
    <row r="5249" spans="1:9" x14ac:dyDescent="0.3">
      <c r="A5249" s="25"/>
      <c r="B5249">
        <v>5247</v>
      </c>
      <c r="C5249" s="9" t="s">
        <v>7</v>
      </c>
      <c r="D5249" s="25"/>
      <c r="E5249">
        <v>30</v>
      </c>
      <c r="F5249" s="25" t="str">
        <f>VLOOKUP(vAccountPlanning[[#This Row],[Type]],TableTypeAccount[],2)</f>
        <v>Expenditure</v>
      </c>
      <c r="H5249" t="b">
        <v>0</v>
      </c>
      <c r="I5249" s="25" t="s">
        <v>7589</v>
      </c>
    </row>
    <row r="5250" spans="1:9" x14ac:dyDescent="0.3">
      <c r="A5250" s="25"/>
      <c r="B5250">
        <v>5248</v>
      </c>
      <c r="C5250" s="9" t="s">
        <v>7</v>
      </c>
      <c r="D5250" s="25"/>
      <c r="E5250">
        <v>30</v>
      </c>
      <c r="F5250" s="25" t="str">
        <f>VLOOKUP(vAccountPlanning[[#This Row],[Type]],TableTypeAccount[],2)</f>
        <v>Expenditure</v>
      </c>
      <c r="H5250" t="b">
        <v>0</v>
      </c>
      <c r="I5250" s="25" t="s">
        <v>7590</v>
      </c>
    </row>
    <row r="5251" spans="1:9" x14ac:dyDescent="0.3">
      <c r="A5251" s="25"/>
      <c r="B5251">
        <v>5249</v>
      </c>
      <c r="C5251" s="9" t="s">
        <v>7</v>
      </c>
      <c r="D5251" s="25"/>
      <c r="E5251">
        <v>30</v>
      </c>
      <c r="F5251" s="25" t="str">
        <f>VLOOKUP(vAccountPlanning[[#This Row],[Type]],TableTypeAccount[],2)</f>
        <v>Expenditure</v>
      </c>
      <c r="H5251" t="b">
        <v>0</v>
      </c>
      <c r="I5251" s="25" t="s">
        <v>7591</v>
      </c>
    </row>
    <row r="5252" spans="1:9" x14ac:dyDescent="0.3">
      <c r="A5252" s="25"/>
      <c r="B5252">
        <v>5250</v>
      </c>
      <c r="C5252" s="9" t="s">
        <v>7</v>
      </c>
      <c r="D5252" s="25"/>
      <c r="E5252">
        <v>30</v>
      </c>
      <c r="F5252" s="25" t="str">
        <f>VLOOKUP(vAccountPlanning[[#This Row],[Type]],TableTypeAccount[],2)</f>
        <v>Expenditure</v>
      </c>
      <c r="H5252" t="b">
        <v>0</v>
      </c>
      <c r="I5252" s="25" t="s">
        <v>7592</v>
      </c>
    </row>
    <row r="5253" spans="1:9" x14ac:dyDescent="0.3">
      <c r="A5253" s="25"/>
      <c r="B5253">
        <v>5251</v>
      </c>
      <c r="C5253" s="9" t="s">
        <v>7</v>
      </c>
      <c r="D5253" s="25"/>
      <c r="E5253">
        <v>30</v>
      </c>
      <c r="F5253" s="25" t="str">
        <f>VLOOKUP(vAccountPlanning[[#This Row],[Type]],TableTypeAccount[],2)</f>
        <v>Expenditure</v>
      </c>
      <c r="H5253" t="b">
        <v>0</v>
      </c>
      <c r="I5253" s="25" t="s">
        <v>7593</v>
      </c>
    </row>
    <row r="5254" spans="1:9" x14ac:dyDescent="0.3">
      <c r="A5254" s="25"/>
      <c r="B5254">
        <v>5252</v>
      </c>
      <c r="C5254" s="9" t="s">
        <v>7</v>
      </c>
      <c r="D5254" s="25"/>
      <c r="E5254">
        <v>30</v>
      </c>
      <c r="F5254" s="25" t="str">
        <f>VLOOKUP(vAccountPlanning[[#This Row],[Type]],TableTypeAccount[],2)</f>
        <v>Expenditure</v>
      </c>
      <c r="H5254" t="b">
        <v>0</v>
      </c>
      <c r="I5254" s="25" t="s">
        <v>7594</v>
      </c>
    </row>
    <row r="5255" spans="1:9" x14ac:dyDescent="0.3">
      <c r="A5255" s="25"/>
      <c r="B5255">
        <v>5253</v>
      </c>
      <c r="C5255" s="9" t="s">
        <v>7</v>
      </c>
      <c r="D5255" s="25"/>
      <c r="E5255">
        <v>30</v>
      </c>
      <c r="F5255" s="25" t="str">
        <f>VLOOKUP(vAccountPlanning[[#This Row],[Type]],TableTypeAccount[],2)</f>
        <v>Expenditure</v>
      </c>
      <c r="H5255" t="b">
        <v>0</v>
      </c>
      <c r="I5255" s="25" t="s">
        <v>7595</v>
      </c>
    </row>
    <row r="5256" spans="1:9" x14ac:dyDescent="0.3">
      <c r="A5256" s="25"/>
      <c r="B5256">
        <v>5254</v>
      </c>
      <c r="C5256" s="9" t="s">
        <v>7</v>
      </c>
      <c r="D5256" s="25"/>
      <c r="E5256">
        <v>30</v>
      </c>
      <c r="F5256" s="25" t="str">
        <f>VLOOKUP(vAccountPlanning[[#This Row],[Type]],TableTypeAccount[],2)</f>
        <v>Expenditure</v>
      </c>
      <c r="H5256" t="b">
        <v>0</v>
      </c>
      <c r="I5256" s="25" t="s">
        <v>7596</v>
      </c>
    </row>
    <row r="5257" spans="1:9" x14ac:dyDescent="0.3">
      <c r="A5257" s="25"/>
      <c r="B5257">
        <v>5255</v>
      </c>
      <c r="C5257" s="9" t="s">
        <v>7</v>
      </c>
      <c r="D5257" s="25"/>
      <c r="E5257">
        <v>30</v>
      </c>
      <c r="F5257" s="25" t="str">
        <f>VLOOKUP(vAccountPlanning[[#This Row],[Type]],TableTypeAccount[],2)</f>
        <v>Expenditure</v>
      </c>
      <c r="H5257" t="b">
        <v>0</v>
      </c>
      <c r="I5257" s="25" t="s">
        <v>7597</v>
      </c>
    </row>
    <row r="5258" spans="1:9" x14ac:dyDescent="0.3">
      <c r="A5258" s="25"/>
      <c r="B5258">
        <v>5256</v>
      </c>
      <c r="C5258" s="9" t="s">
        <v>7</v>
      </c>
      <c r="D5258" s="25"/>
      <c r="E5258">
        <v>30</v>
      </c>
      <c r="F5258" s="25" t="str">
        <f>VLOOKUP(vAccountPlanning[[#This Row],[Type]],TableTypeAccount[],2)</f>
        <v>Expenditure</v>
      </c>
      <c r="H5258" t="b">
        <v>0</v>
      </c>
      <c r="I5258" s="25" t="s">
        <v>7598</v>
      </c>
    </row>
    <row r="5259" spans="1:9" x14ac:dyDescent="0.3">
      <c r="A5259" s="25"/>
      <c r="B5259">
        <v>5257</v>
      </c>
      <c r="C5259" s="9" t="s">
        <v>7</v>
      </c>
      <c r="D5259" s="25"/>
      <c r="E5259">
        <v>30</v>
      </c>
      <c r="F5259" s="25" t="str">
        <f>VLOOKUP(vAccountPlanning[[#This Row],[Type]],TableTypeAccount[],2)</f>
        <v>Expenditure</v>
      </c>
      <c r="H5259" t="b">
        <v>0</v>
      </c>
      <c r="I5259" s="25" t="s">
        <v>7599</v>
      </c>
    </row>
    <row r="5260" spans="1:9" x14ac:dyDescent="0.3">
      <c r="A5260" s="25"/>
      <c r="B5260">
        <v>5258</v>
      </c>
      <c r="C5260" s="9" t="s">
        <v>7</v>
      </c>
      <c r="D5260" s="25"/>
      <c r="E5260">
        <v>30</v>
      </c>
      <c r="F5260" s="25" t="str">
        <f>VLOOKUP(vAccountPlanning[[#This Row],[Type]],TableTypeAccount[],2)</f>
        <v>Expenditure</v>
      </c>
      <c r="H5260" t="b">
        <v>0</v>
      </c>
      <c r="I5260" s="25" t="s">
        <v>7600</v>
      </c>
    </row>
    <row r="5261" spans="1:9" x14ac:dyDescent="0.3">
      <c r="A5261" s="25"/>
      <c r="B5261">
        <v>5259</v>
      </c>
      <c r="C5261" s="9" t="s">
        <v>7</v>
      </c>
      <c r="D5261" s="25"/>
      <c r="E5261">
        <v>30</v>
      </c>
      <c r="F5261" s="25" t="str">
        <f>VLOOKUP(vAccountPlanning[[#This Row],[Type]],TableTypeAccount[],2)</f>
        <v>Expenditure</v>
      </c>
      <c r="H5261" t="b">
        <v>0</v>
      </c>
      <c r="I5261" s="25" t="s">
        <v>7601</v>
      </c>
    </row>
    <row r="5262" spans="1:9" x14ac:dyDescent="0.3">
      <c r="A5262" s="25"/>
      <c r="B5262">
        <v>5260</v>
      </c>
      <c r="C5262" s="9" t="s">
        <v>7</v>
      </c>
      <c r="D5262" s="25"/>
      <c r="E5262">
        <v>30</v>
      </c>
      <c r="F5262" s="25" t="str">
        <f>VLOOKUP(vAccountPlanning[[#This Row],[Type]],TableTypeAccount[],2)</f>
        <v>Expenditure</v>
      </c>
      <c r="H5262" t="b">
        <v>0</v>
      </c>
      <c r="I5262" s="25" t="s">
        <v>7602</v>
      </c>
    </row>
    <row r="5263" spans="1:9" x14ac:dyDescent="0.3">
      <c r="A5263" s="25"/>
      <c r="B5263">
        <v>5261</v>
      </c>
      <c r="C5263" s="9" t="s">
        <v>7</v>
      </c>
      <c r="D5263" s="25"/>
      <c r="E5263">
        <v>30</v>
      </c>
      <c r="F5263" s="25" t="str">
        <f>VLOOKUP(vAccountPlanning[[#This Row],[Type]],TableTypeAccount[],2)</f>
        <v>Expenditure</v>
      </c>
      <c r="H5263" t="b">
        <v>0</v>
      </c>
      <c r="I5263" s="25" t="s">
        <v>7603</v>
      </c>
    </row>
    <row r="5264" spans="1:9" x14ac:dyDescent="0.3">
      <c r="A5264" s="25"/>
      <c r="B5264">
        <v>5262</v>
      </c>
      <c r="C5264" s="9" t="s">
        <v>7</v>
      </c>
      <c r="D5264" s="25"/>
      <c r="E5264">
        <v>30</v>
      </c>
      <c r="F5264" s="25" t="str">
        <f>VLOOKUP(vAccountPlanning[[#This Row],[Type]],TableTypeAccount[],2)</f>
        <v>Expenditure</v>
      </c>
      <c r="H5264" t="b">
        <v>0</v>
      </c>
      <c r="I5264" s="25" t="s">
        <v>7604</v>
      </c>
    </row>
    <row r="5265" spans="1:9" x14ac:dyDescent="0.3">
      <c r="A5265" s="25"/>
      <c r="B5265">
        <v>5263</v>
      </c>
      <c r="C5265" s="9" t="s">
        <v>7</v>
      </c>
      <c r="D5265" s="25"/>
      <c r="E5265">
        <v>30</v>
      </c>
      <c r="F5265" s="25" t="str">
        <f>VLOOKUP(vAccountPlanning[[#This Row],[Type]],TableTypeAccount[],2)</f>
        <v>Expenditure</v>
      </c>
      <c r="H5265" t="b">
        <v>0</v>
      </c>
      <c r="I5265" s="25" t="s">
        <v>7605</v>
      </c>
    </row>
    <row r="5266" spans="1:9" x14ac:dyDescent="0.3">
      <c r="A5266" s="25"/>
      <c r="B5266">
        <v>5264</v>
      </c>
      <c r="C5266" s="9" t="s">
        <v>7</v>
      </c>
      <c r="D5266" s="25"/>
      <c r="E5266">
        <v>30</v>
      </c>
      <c r="F5266" s="25" t="str">
        <f>VLOOKUP(vAccountPlanning[[#This Row],[Type]],TableTypeAccount[],2)</f>
        <v>Expenditure</v>
      </c>
      <c r="H5266" t="b">
        <v>0</v>
      </c>
      <c r="I5266" s="25" t="s">
        <v>7606</v>
      </c>
    </row>
    <row r="5267" spans="1:9" x14ac:dyDescent="0.3">
      <c r="A5267" s="25"/>
      <c r="B5267">
        <v>5265</v>
      </c>
      <c r="C5267" s="9" t="s">
        <v>7</v>
      </c>
      <c r="D5267" s="25"/>
      <c r="E5267">
        <v>30</v>
      </c>
      <c r="F5267" s="25" t="str">
        <f>VLOOKUP(vAccountPlanning[[#This Row],[Type]],TableTypeAccount[],2)</f>
        <v>Expenditure</v>
      </c>
      <c r="H5267" t="b">
        <v>0</v>
      </c>
      <c r="I5267" s="25" t="s">
        <v>7607</v>
      </c>
    </row>
    <row r="5268" spans="1:9" x14ac:dyDescent="0.3">
      <c r="A5268" s="25"/>
      <c r="B5268">
        <v>5266</v>
      </c>
      <c r="C5268" s="9" t="s">
        <v>7</v>
      </c>
      <c r="D5268" s="25"/>
      <c r="E5268">
        <v>30</v>
      </c>
      <c r="F5268" s="25" t="str">
        <f>VLOOKUP(vAccountPlanning[[#This Row],[Type]],TableTypeAccount[],2)</f>
        <v>Expenditure</v>
      </c>
      <c r="H5268" t="b">
        <v>0</v>
      </c>
      <c r="I5268" s="25" t="s">
        <v>7608</v>
      </c>
    </row>
    <row r="5269" spans="1:9" x14ac:dyDescent="0.3">
      <c r="A5269" s="25"/>
      <c r="B5269">
        <v>5267</v>
      </c>
      <c r="C5269" s="9" t="s">
        <v>7</v>
      </c>
      <c r="D5269" s="25"/>
      <c r="E5269">
        <v>30</v>
      </c>
      <c r="F5269" s="25" t="str">
        <f>VLOOKUP(vAccountPlanning[[#This Row],[Type]],TableTypeAccount[],2)</f>
        <v>Expenditure</v>
      </c>
      <c r="H5269" t="b">
        <v>0</v>
      </c>
      <c r="I5269" s="25" t="s">
        <v>7609</v>
      </c>
    </row>
    <row r="5270" spans="1:9" x14ac:dyDescent="0.3">
      <c r="A5270" s="25"/>
      <c r="B5270">
        <v>5268</v>
      </c>
      <c r="C5270" s="9" t="s">
        <v>7</v>
      </c>
      <c r="D5270" s="25"/>
      <c r="E5270">
        <v>30</v>
      </c>
      <c r="F5270" s="25" t="str">
        <f>VLOOKUP(vAccountPlanning[[#This Row],[Type]],TableTypeAccount[],2)</f>
        <v>Expenditure</v>
      </c>
      <c r="H5270" t="b">
        <v>0</v>
      </c>
      <c r="I5270" s="25" t="s">
        <v>7610</v>
      </c>
    </row>
    <row r="5271" spans="1:9" x14ac:dyDescent="0.3">
      <c r="A5271" s="25"/>
      <c r="B5271">
        <v>5269</v>
      </c>
      <c r="C5271" s="9" t="s">
        <v>7</v>
      </c>
      <c r="D5271" s="25"/>
      <c r="E5271">
        <v>30</v>
      </c>
      <c r="F5271" s="25" t="str">
        <f>VLOOKUP(vAccountPlanning[[#This Row],[Type]],TableTypeAccount[],2)</f>
        <v>Expenditure</v>
      </c>
      <c r="H5271" t="b">
        <v>0</v>
      </c>
      <c r="I5271" s="25" t="s">
        <v>7611</v>
      </c>
    </row>
    <row r="5272" spans="1:9" x14ac:dyDescent="0.3">
      <c r="A5272" s="25"/>
      <c r="B5272">
        <v>5270</v>
      </c>
      <c r="C5272" s="9" t="s">
        <v>7</v>
      </c>
      <c r="D5272" s="25"/>
      <c r="E5272">
        <v>30</v>
      </c>
      <c r="F5272" s="25" t="str">
        <f>VLOOKUP(vAccountPlanning[[#This Row],[Type]],TableTypeAccount[],2)</f>
        <v>Expenditure</v>
      </c>
      <c r="H5272" t="b">
        <v>0</v>
      </c>
      <c r="I5272" s="25" t="s">
        <v>7612</v>
      </c>
    </row>
    <row r="5273" spans="1:9" x14ac:dyDescent="0.3">
      <c r="A5273" s="25"/>
      <c r="B5273">
        <v>5271</v>
      </c>
      <c r="C5273" s="9" t="s">
        <v>7</v>
      </c>
      <c r="D5273" s="25"/>
      <c r="E5273">
        <v>30</v>
      </c>
      <c r="F5273" s="25" t="str">
        <f>VLOOKUP(vAccountPlanning[[#This Row],[Type]],TableTypeAccount[],2)</f>
        <v>Expenditure</v>
      </c>
      <c r="H5273" t="b">
        <v>0</v>
      </c>
      <c r="I5273" s="25" t="s">
        <v>7613</v>
      </c>
    </row>
    <row r="5274" spans="1:9" x14ac:dyDescent="0.3">
      <c r="A5274" s="25"/>
      <c r="B5274">
        <v>5272</v>
      </c>
      <c r="C5274" s="9" t="s">
        <v>7</v>
      </c>
      <c r="D5274" s="25"/>
      <c r="E5274">
        <v>30</v>
      </c>
      <c r="F5274" s="25" t="str">
        <f>VLOOKUP(vAccountPlanning[[#This Row],[Type]],TableTypeAccount[],2)</f>
        <v>Expenditure</v>
      </c>
      <c r="H5274" t="b">
        <v>0</v>
      </c>
      <c r="I5274" s="25" t="s">
        <v>7614</v>
      </c>
    </row>
    <row r="5275" spans="1:9" x14ac:dyDescent="0.3">
      <c r="A5275" s="25"/>
      <c r="B5275">
        <v>5273</v>
      </c>
      <c r="C5275" s="9" t="s">
        <v>7</v>
      </c>
      <c r="D5275" s="25"/>
      <c r="E5275">
        <v>30</v>
      </c>
      <c r="F5275" s="25" t="str">
        <f>VLOOKUP(vAccountPlanning[[#This Row],[Type]],TableTypeAccount[],2)</f>
        <v>Expenditure</v>
      </c>
      <c r="H5275" t="b">
        <v>0</v>
      </c>
      <c r="I5275" s="25" t="s">
        <v>7615</v>
      </c>
    </row>
    <row r="5276" spans="1:9" x14ac:dyDescent="0.3">
      <c r="A5276" s="25"/>
      <c r="B5276">
        <v>5274</v>
      </c>
      <c r="C5276" s="9" t="s">
        <v>7</v>
      </c>
      <c r="D5276" s="25"/>
      <c r="E5276">
        <v>30</v>
      </c>
      <c r="F5276" s="25" t="str">
        <f>VLOOKUP(vAccountPlanning[[#This Row],[Type]],TableTypeAccount[],2)</f>
        <v>Expenditure</v>
      </c>
      <c r="H5276" t="b">
        <v>0</v>
      </c>
      <c r="I5276" s="25" t="s">
        <v>7616</v>
      </c>
    </row>
    <row r="5277" spans="1:9" x14ac:dyDescent="0.3">
      <c r="A5277" s="25"/>
      <c r="B5277">
        <v>5275</v>
      </c>
      <c r="C5277" s="9" t="s">
        <v>7</v>
      </c>
      <c r="D5277" s="25"/>
      <c r="E5277">
        <v>30</v>
      </c>
      <c r="F5277" s="25" t="str">
        <f>VLOOKUP(vAccountPlanning[[#This Row],[Type]],TableTypeAccount[],2)</f>
        <v>Expenditure</v>
      </c>
      <c r="H5277" t="b">
        <v>0</v>
      </c>
      <c r="I5277" s="25" t="s">
        <v>7617</v>
      </c>
    </row>
    <row r="5278" spans="1:9" x14ac:dyDescent="0.3">
      <c r="A5278" s="25"/>
      <c r="B5278">
        <v>5276</v>
      </c>
      <c r="C5278" s="9" t="s">
        <v>7</v>
      </c>
      <c r="D5278" s="25"/>
      <c r="E5278">
        <v>30</v>
      </c>
      <c r="F5278" s="25" t="str">
        <f>VLOOKUP(vAccountPlanning[[#This Row],[Type]],TableTypeAccount[],2)</f>
        <v>Expenditure</v>
      </c>
      <c r="H5278" t="b">
        <v>0</v>
      </c>
      <c r="I5278" s="25" t="s">
        <v>7618</v>
      </c>
    </row>
    <row r="5279" spans="1:9" x14ac:dyDescent="0.3">
      <c r="A5279" s="25"/>
      <c r="B5279">
        <v>5277</v>
      </c>
      <c r="C5279" s="9" t="s">
        <v>7</v>
      </c>
      <c r="D5279" s="25"/>
      <c r="E5279">
        <v>30</v>
      </c>
      <c r="F5279" s="25" t="str">
        <f>VLOOKUP(vAccountPlanning[[#This Row],[Type]],TableTypeAccount[],2)</f>
        <v>Expenditure</v>
      </c>
      <c r="H5279" t="b">
        <v>0</v>
      </c>
      <c r="I5279" s="25" t="s">
        <v>7619</v>
      </c>
    </row>
    <row r="5280" spans="1:9" x14ac:dyDescent="0.3">
      <c r="A5280" s="25"/>
      <c r="B5280">
        <v>5278</v>
      </c>
      <c r="C5280" s="9" t="s">
        <v>7</v>
      </c>
      <c r="D5280" s="25"/>
      <c r="E5280">
        <v>30</v>
      </c>
      <c r="F5280" s="25" t="str">
        <f>VLOOKUP(vAccountPlanning[[#This Row],[Type]],TableTypeAccount[],2)</f>
        <v>Expenditure</v>
      </c>
      <c r="H5280" t="b">
        <v>0</v>
      </c>
      <c r="I5280" s="25" t="s">
        <v>7620</v>
      </c>
    </row>
    <row r="5281" spans="1:9" x14ac:dyDescent="0.3">
      <c r="A5281" s="25"/>
      <c r="B5281">
        <v>5279</v>
      </c>
      <c r="C5281" s="9" t="s">
        <v>7</v>
      </c>
      <c r="D5281" s="25"/>
      <c r="E5281">
        <v>30</v>
      </c>
      <c r="F5281" s="25" t="str">
        <f>VLOOKUP(vAccountPlanning[[#This Row],[Type]],TableTypeAccount[],2)</f>
        <v>Expenditure</v>
      </c>
      <c r="H5281" t="b">
        <v>0</v>
      </c>
      <c r="I5281" s="25" t="s">
        <v>7621</v>
      </c>
    </row>
    <row r="5282" spans="1:9" x14ac:dyDescent="0.3">
      <c r="A5282" s="25"/>
      <c r="B5282">
        <v>5280</v>
      </c>
      <c r="C5282" s="9" t="s">
        <v>7</v>
      </c>
      <c r="D5282" s="25"/>
      <c r="E5282">
        <v>30</v>
      </c>
      <c r="F5282" s="25" t="str">
        <f>VLOOKUP(vAccountPlanning[[#This Row],[Type]],TableTypeAccount[],2)</f>
        <v>Expenditure</v>
      </c>
      <c r="H5282" t="b">
        <v>0</v>
      </c>
      <c r="I5282" s="25" t="s">
        <v>7622</v>
      </c>
    </row>
    <row r="5283" spans="1:9" x14ac:dyDescent="0.3">
      <c r="A5283" s="25"/>
      <c r="B5283">
        <v>5281</v>
      </c>
      <c r="C5283" s="9" t="s">
        <v>7</v>
      </c>
      <c r="D5283" s="25"/>
      <c r="E5283">
        <v>30</v>
      </c>
      <c r="F5283" s="25" t="str">
        <f>VLOOKUP(vAccountPlanning[[#This Row],[Type]],TableTypeAccount[],2)</f>
        <v>Expenditure</v>
      </c>
      <c r="H5283" t="b">
        <v>0</v>
      </c>
      <c r="I5283" s="25" t="s">
        <v>7623</v>
      </c>
    </row>
    <row r="5284" spans="1:9" x14ac:dyDescent="0.3">
      <c r="A5284" s="25"/>
      <c r="B5284">
        <v>5282</v>
      </c>
      <c r="C5284" s="9" t="s">
        <v>7</v>
      </c>
      <c r="D5284" s="25"/>
      <c r="E5284">
        <v>30</v>
      </c>
      <c r="F5284" s="25" t="str">
        <f>VLOOKUP(vAccountPlanning[[#This Row],[Type]],TableTypeAccount[],2)</f>
        <v>Expenditure</v>
      </c>
      <c r="H5284" t="b">
        <v>0</v>
      </c>
      <c r="I5284" s="25" t="s">
        <v>7624</v>
      </c>
    </row>
    <row r="5285" spans="1:9" x14ac:dyDescent="0.3">
      <c r="A5285" s="25"/>
      <c r="B5285">
        <v>5283</v>
      </c>
      <c r="C5285" s="9" t="s">
        <v>7</v>
      </c>
      <c r="D5285" s="25"/>
      <c r="E5285">
        <v>30</v>
      </c>
      <c r="F5285" s="25" t="str">
        <f>VLOOKUP(vAccountPlanning[[#This Row],[Type]],TableTypeAccount[],2)</f>
        <v>Expenditure</v>
      </c>
      <c r="H5285" t="b">
        <v>0</v>
      </c>
      <c r="I5285" s="25" t="s">
        <v>7625</v>
      </c>
    </row>
    <row r="5286" spans="1:9" x14ac:dyDescent="0.3">
      <c r="A5286" s="25"/>
      <c r="B5286">
        <v>5284</v>
      </c>
      <c r="C5286" s="9" t="s">
        <v>7</v>
      </c>
      <c r="D5286" s="25"/>
      <c r="E5286">
        <v>30</v>
      </c>
      <c r="F5286" s="25" t="str">
        <f>VLOOKUP(vAccountPlanning[[#This Row],[Type]],TableTypeAccount[],2)</f>
        <v>Expenditure</v>
      </c>
      <c r="H5286" t="b">
        <v>0</v>
      </c>
      <c r="I5286" s="25" t="s">
        <v>7626</v>
      </c>
    </row>
    <row r="5287" spans="1:9" x14ac:dyDescent="0.3">
      <c r="A5287" s="25"/>
      <c r="B5287">
        <v>5285</v>
      </c>
      <c r="C5287" s="9" t="s">
        <v>7</v>
      </c>
      <c r="D5287" s="25"/>
      <c r="E5287">
        <v>30</v>
      </c>
      <c r="F5287" s="25" t="str">
        <f>VLOOKUP(vAccountPlanning[[#This Row],[Type]],TableTypeAccount[],2)</f>
        <v>Expenditure</v>
      </c>
      <c r="H5287" t="b">
        <v>0</v>
      </c>
      <c r="I5287" s="25" t="s">
        <v>7627</v>
      </c>
    </row>
    <row r="5288" spans="1:9" x14ac:dyDescent="0.3">
      <c r="A5288" s="25"/>
      <c r="B5288">
        <v>5286</v>
      </c>
      <c r="C5288" s="9" t="s">
        <v>7</v>
      </c>
      <c r="D5288" s="25"/>
      <c r="E5288">
        <v>30</v>
      </c>
      <c r="F5288" s="25" t="str">
        <f>VLOOKUP(vAccountPlanning[[#This Row],[Type]],TableTypeAccount[],2)</f>
        <v>Expenditure</v>
      </c>
      <c r="H5288" t="b">
        <v>0</v>
      </c>
      <c r="I5288" s="25" t="s">
        <v>7628</v>
      </c>
    </row>
    <row r="5289" spans="1:9" x14ac:dyDescent="0.3">
      <c r="A5289" s="25"/>
      <c r="B5289">
        <v>5287</v>
      </c>
      <c r="C5289" s="9" t="s">
        <v>7</v>
      </c>
      <c r="D5289" s="25"/>
      <c r="E5289">
        <v>30</v>
      </c>
      <c r="F5289" s="25" t="str">
        <f>VLOOKUP(vAccountPlanning[[#This Row],[Type]],TableTypeAccount[],2)</f>
        <v>Expenditure</v>
      </c>
      <c r="H5289" t="b">
        <v>0</v>
      </c>
      <c r="I5289" s="25" t="s">
        <v>7629</v>
      </c>
    </row>
    <row r="5290" spans="1:9" x14ac:dyDescent="0.3">
      <c r="A5290" s="25"/>
      <c r="B5290">
        <v>5288</v>
      </c>
      <c r="C5290" s="9" t="s">
        <v>7</v>
      </c>
      <c r="D5290" s="25"/>
      <c r="E5290">
        <v>30</v>
      </c>
      <c r="F5290" s="25" t="str">
        <f>VLOOKUP(vAccountPlanning[[#This Row],[Type]],TableTypeAccount[],2)</f>
        <v>Expenditure</v>
      </c>
      <c r="H5290" t="b">
        <v>0</v>
      </c>
      <c r="I5290" s="25" t="s">
        <v>7630</v>
      </c>
    </row>
    <row r="5291" spans="1:9" x14ac:dyDescent="0.3">
      <c r="A5291" s="25"/>
      <c r="B5291">
        <v>5289</v>
      </c>
      <c r="C5291" s="9" t="s">
        <v>7</v>
      </c>
      <c r="D5291" s="25"/>
      <c r="E5291">
        <v>30</v>
      </c>
      <c r="F5291" s="25" t="str">
        <f>VLOOKUP(vAccountPlanning[[#This Row],[Type]],TableTypeAccount[],2)</f>
        <v>Expenditure</v>
      </c>
      <c r="H5291" t="b">
        <v>0</v>
      </c>
      <c r="I5291" s="25" t="s">
        <v>7631</v>
      </c>
    </row>
    <row r="5292" spans="1:9" x14ac:dyDescent="0.3">
      <c r="A5292" s="25"/>
      <c r="B5292">
        <v>5290</v>
      </c>
      <c r="C5292" s="9" t="s">
        <v>7</v>
      </c>
      <c r="D5292" s="25"/>
      <c r="E5292">
        <v>30</v>
      </c>
      <c r="F5292" s="25" t="str">
        <f>VLOOKUP(vAccountPlanning[[#This Row],[Type]],TableTypeAccount[],2)</f>
        <v>Expenditure</v>
      </c>
      <c r="H5292" t="b">
        <v>0</v>
      </c>
      <c r="I5292" s="25" t="s">
        <v>7632</v>
      </c>
    </row>
    <row r="5293" spans="1:9" x14ac:dyDescent="0.3">
      <c r="A5293" s="25"/>
      <c r="B5293">
        <v>5291</v>
      </c>
      <c r="C5293" s="9" t="s">
        <v>7</v>
      </c>
      <c r="D5293" s="25"/>
      <c r="E5293">
        <v>30</v>
      </c>
      <c r="F5293" s="25" t="str">
        <f>VLOOKUP(vAccountPlanning[[#This Row],[Type]],TableTypeAccount[],2)</f>
        <v>Expenditure</v>
      </c>
      <c r="H5293" t="b">
        <v>0</v>
      </c>
      <c r="I5293" s="25" t="s">
        <v>7633</v>
      </c>
    </row>
    <row r="5294" spans="1:9" x14ac:dyDescent="0.3">
      <c r="A5294" s="25"/>
      <c r="B5294">
        <v>5292</v>
      </c>
      <c r="C5294" s="9" t="s">
        <v>7</v>
      </c>
      <c r="D5294" s="25"/>
      <c r="E5294">
        <v>30</v>
      </c>
      <c r="F5294" s="25" t="str">
        <f>VLOOKUP(vAccountPlanning[[#This Row],[Type]],TableTypeAccount[],2)</f>
        <v>Expenditure</v>
      </c>
      <c r="H5294" t="b">
        <v>0</v>
      </c>
      <c r="I5294" s="25" t="s">
        <v>7634</v>
      </c>
    </row>
    <row r="5295" spans="1:9" x14ac:dyDescent="0.3">
      <c r="A5295" s="25"/>
      <c r="B5295">
        <v>5293</v>
      </c>
      <c r="C5295" s="9" t="s">
        <v>7</v>
      </c>
      <c r="D5295" s="25"/>
      <c r="E5295">
        <v>30</v>
      </c>
      <c r="F5295" s="25" t="str">
        <f>VLOOKUP(vAccountPlanning[[#This Row],[Type]],TableTypeAccount[],2)</f>
        <v>Expenditure</v>
      </c>
      <c r="H5295" t="b">
        <v>0</v>
      </c>
      <c r="I5295" s="25" t="s">
        <v>7635</v>
      </c>
    </row>
    <row r="5296" spans="1:9" x14ac:dyDescent="0.3">
      <c r="A5296" s="25"/>
      <c r="B5296">
        <v>5294</v>
      </c>
      <c r="C5296" s="9" t="s">
        <v>7</v>
      </c>
      <c r="D5296" s="25"/>
      <c r="E5296">
        <v>30</v>
      </c>
      <c r="F5296" s="25" t="str">
        <f>VLOOKUP(vAccountPlanning[[#This Row],[Type]],TableTypeAccount[],2)</f>
        <v>Expenditure</v>
      </c>
      <c r="H5296" t="b">
        <v>0</v>
      </c>
      <c r="I5296" s="25" t="s">
        <v>7636</v>
      </c>
    </row>
    <row r="5297" spans="1:9" x14ac:dyDescent="0.3">
      <c r="A5297" s="25"/>
      <c r="B5297">
        <v>5295</v>
      </c>
      <c r="C5297" s="9" t="s">
        <v>7</v>
      </c>
      <c r="D5297" s="25"/>
      <c r="E5297">
        <v>30</v>
      </c>
      <c r="F5297" s="25" t="str">
        <f>VLOOKUP(vAccountPlanning[[#This Row],[Type]],TableTypeAccount[],2)</f>
        <v>Expenditure</v>
      </c>
      <c r="H5297" t="b">
        <v>0</v>
      </c>
      <c r="I5297" s="25" t="s">
        <v>7637</v>
      </c>
    </row>
    <row r="5298" spans="1:9" x14ac:dyDescent="0.3">
      <c r="A5298" s="25"/>
      <c r="B5298">
        <v>5296</v>
      </c>
      <c r="C5298" s="9" t="s">
        <v>7</v>
      </c>
      <c r="D5298" s="25"/>
      <c r="E5298">
        <v>30</v>
      </c>
      <c r="F5298" s="25" t="str">
        <f>VLOOKUP(vAccountPlanning[[#This Row],[Type]],TableTypeAccount[],2)</f>
        <v>Expenditure</v>
      </c>
      <c r="H5298" t="b">
        <v>0</v>
      </c>
      <c r="I5298" s="25" t="s">
        <v>7638</v>
      </c>
    </row>
    <row r="5299" spans="1:9" x14ac:dyDescent="0.3">
      <c r="A5299" s="25"/>
      <c r="B5299">
        <v>5297</v>
      </c>
      <c r="C5299" s="9" t="s">
        <v>7</v>
      </c>
      <c r="D5299" s="25"/>
      <c r="E5299">
        <v>30</v>
      </c>
      <c r="F5299" s="25" t="str">
        <f>VLOOKUP(vAccountPlanning[[#This Row],[Type]],TableTypeAccount[],2)</f>
        <v>Expenditure</v>
      </c>
      <c r="H5299" t="b">
        <v>0</v>
      </c>
      <c r="I5299" s="25" t="s">
        <v>7639</v>
      </c>
    </row>
    <row r="5300" spans="1:9" x14ac:dyDescent="0.3">
      <c r="A5300" s="25"/>
      <c r="B5300">
        <v>5298</v>
      </c>
      <c r="C5300" s="9" t="s">
        <v>7</v>
      </c>
      <c r="D5300" s="25"/>
      <c r="E5300">
        <v>30</v>
      </c>
      <c r="F5300" s="25" t="str">
        <f>VLOOKUP(vAccountPlanning[[#This Row],[Type]],TableTypeAccount[],2)</f>
        <v>Expenditure</v>
      </c>
      <c r="H5300" t="b">
        <v>0</v>
      </c>
      <c r="I5300" s="25" t="s">
        <v>7640</v>
      </c>
    </row>
    <row r="5301" spans="1:9" x14ac:dyDescent="0.3">
      <c r="A5301" s="25"/>
      <c r="B5301">
        <v>5299</v>
      </c>
      <c r="C5301" s="9" t="s">
        <v>7</v>
      </c>
      <c r="D5301" s="25"/>
      <c r="E5301">
        <v>30</v>
      </c>
      <c r="F5301" s="25" t="str">
        <f>VLOOKUP(vAccountPlanning[[#This Row],[Type]],TableTypeAccount[],2)</f>
        <v>Expenditure</v>
      </c>
      <c r="H5301" t="b">
        <v>0</v>
      </c>
      <c r="I5301" s="25" t="s">
        <v>7641</v>
      </c>
    </row>
    <row r="5302" spans="1:9" x14ac:dyDescent="0.3">
      <c r="A5302" s="25"/>
      <c r="B5302">
        <v>5300</v>
      </c>
      <c r="C5302" s="9" t="s">
        <v>1419</v>
      </c>
      <c r="D5302" s="25"/>
      <c r="E5302">
        <v>30</v>
      </c>
      <c r="F5302" s="25" t="str">
        <f>VLOOKUP(vAccountPlanning[[#This Row],[Type]],TableTypeAccount[],2)</f>
        <v>Expenditure</v>
      </c>
      <c r="H5302" t="b">
        <v>1</v>
      </c>
      <c r="I5302" s="25" t="s">
        <v>7642</v>
      </c>
    </row>
    <row r="5303" spans="1:9" x14ac:dyDescent="0.3">
      <c r="A5303" s="25"/>
      <c r="B5303">
        <v>5301</v>
      </c>
      <c r="C5303" s="9" t="s">
        <v>1419</v>
      </c>
      <c r="D5303" s="25"/>
      <c r="E5303">
        <v>30</v>
      </c>
      <c r="F5303" s="25" t="str">
        <f>VLOOKUP(vAccountPlanning[[#This Row],[Type]],TableTypeAccount[],2)</f>
        <v>Expenditure</v>
      </c>
      <c r="H5303" t="b">
        <v>0</v>
      </c>
      <c r="I5303" s="25" t="s">
        <v>7643</v>
      </c>
    </row>
    <row r="5304" spans="1:9" x14ac:dyDescent="0.3">
      <c r="A5304" s="25"/>
      <c r="B5304">
        <v>5302</v>
      </c>
      <c r="C5304" s="9" t="s">
        <v>1419</v>
      </c>
      <c r="D5304" s="25"/>
      <c r="E5304">
        <v>30</v>
      </c>
      <c r="F5304" s="25" t="str">
        <f>VLOOKUP(vAccountPlanning[[#This Row],[Type]],TableTypeAccount[],2)</f>
        <v>Expenditure</v>
      </c>
      <c r="H5304" t="b">
        <v>0</v>
      </c>
      <c r="I5304" s="25" t="s">
        <v>7644</v>
      </c>
    </row>
    <row r="5305" spans="1:9" x14ac:dyDescent="0.3">
      <c r="A5305" s="25"/>
      <c r="B5305">
        <v>5303</v>
      </c>
      <c r="C5305" s="9" t="s">
        <v>1419</v>
      </c>
      <c r="D5305" s="25"/>
      <c r="E5305">
        <v>30</v>
      </c>
      <c r="F5305" s="25" t="str">
        <f>VLOOKUP(vAccountPlanning[[#This Row],[Type]],TableTypeAccount[],2)</f>
        <v>Expenditure</v>
      </c>
      <c r="H5305" t="b">
        <v>0</v>
      </c>
      <c r="I5305" s="25" t="s">
        <v>7645</v>
      </c>
    </row>
    <row r="5306" spans="1:9" x14ac:dyDescent="0.3">
      <c r="A5306" s="25"/>
      <c r="B5306">
        <v>5304</v>
      </c>
      <c r="C5306" s="9" t="s">
        <v>1419</v>
      </c>
      <c r="D5306" s="25"/>
      <c r="E5306">
        <v>30</v>
      </c>
      <c r="F5306" s="25" t="str">
        <f>VLOOKUP(vAccountPlanning[[#This Row],[Type]],TableTypeAccount[],2)</f>
        <v>Expenditure</v>
      </c>
      <c r="H5306" t="b">
        <v>0</v>
      </c>
      <c r="I5306" s="25" t="s">
        <v>7646</v>
      </c>
    </row>
    <row r="5307" spans="1:9" x14ac:dyDescent="0.3">
      <c r="A5307" s="25"/>
      <c r="B5307">
        <v>5305</v>
      </c>
      <c r="C5307" s="9" t="s">
        <v>1419</v>
      </c>
      <c r="D5307" s="25"/>
      <c r="E5307">
        <v>30</v>
      </c>
      <c r="F5307" s="25" t="str">
        <f>VLOOKUP(vAccountPlanning[[#This Row],[Type]],TableTypeAccount[],2)</f>
        <v>Expenditure</v>
      </c>
      <c r="H5307" t="b">
        <v>0</v>
      </c>
      <c r="I5307" s="25" t="s">
        <v>7647</v>
      </c>
    </row>
    <row r="5308" spans="1:9" x14ac:dyDescent="0.3">
      <c r="A5308" s="25"/>
      <c r="B5308">
        <v>5306</v>
      </c>
      <c r="C5308" s="9" t="s">
        <v>1419</v>
      </c>
      <c r="D5308" s="25"/>
      <c r="E5308">
        <v>30</v>
      </c>
      <c r="F5308" s="25" t="str">
        <f>VLOOKUP(vAccountPlanning[[#This Row],[Type]],TableTypeAccount[],2)</f>
        <v>Expenditure</v>
      </c>
      <c r="H5308" t="b">
        <v>0</v>
      </c>
      <c r="I5308" s="25" t="s">
        <v>7648</v>
      </c>
    </row>
    <row r="5309" spans="1:9" x14ac:dyDescent="0.3">
      <c r="A5309" s="25"/>
      <c r="B5309">
        <v>5307</v>
      </c>
      <c r="C5309" s="9" t="s">
        <v>1419</v>
      </c>
      <c r="D5309" s="25"/>
      <c r="E5309">
        <v>30</v>
      </c>
      <c r="F5309" s="25" t="str">
        <f>VLOOKUP(vAccountPlanning[[#This Row],[Type]],TableTypeAccount[],2)</f>
        <v>Expenditure</v>
      </c>
      <c r="H5309" t="b">
        <v>0</v>
      </c>
      <c r="I5309" s="25" t="s">
        <v>7649</v>
      </c>
    </row>
    <row r="5310" spans="1:9" x14ac:dyDescent="0.3">
      <c r="A5310" s="25"/>
      <c r="B5310">
        <v>5308</v>
      </c>
      <c r="C5310" s="9" t="s">
        <v>1419</v>
      </c>
      <c r="D5310" s="25"/>
      <c r="E5310">
        <v>30</v>
      </c>
      <c r="F5310" s="25" t="str">
        <f>VLOOKUP(vAccountPlanning[[#This Row],[Type]],TableTypeAccount[],2)</f>
        <v>Expenditure</v>
      </c>
      <c r="H5310" t="b">
        <v>0</v>
      </c>
      <c r="I5310" s="25" t="s">
        <v>7650</v>
      </c>
    </row>
    <row r="5311" spans="1:9" x14ac:dyDescent="0.3">
      <c r="A5311" s="25"/>
      <c r="B5311">
        <v>5309</v>
      </c>
      <c r="C5311" s="9" t="s">
        <v>1419</v>
      </c>
      <c r="D5311" s="25"/>
      <c r="E5311">
        <v>30</v>
      </c>
      <c r="F5311" s="25" t="str">
        <f>VLOOKUP(vAccountPlanning[[#This Row],[Type]],TableTypeAccount[],2)</f>
        <v>Expenditure</v>
      </c>
      <c r="H5311" t="b">
        <v>0</v>
      </c>
      <c r="I5311" s="25" t="s">
        <v>7651</v>
      </c>
    </row>
    <row r="5312" spans="1:9" x14ac:dyDescent="0.3">
      <c r="A5312" s="25"/>
      <c r="B5312">
        <v>5310</v>
      </c>
      <c r="C5312" s="9" t="s">
        <v>1420</v>
      </c>
      <c r="D5312" s="25"/>
      <c r="E5312">
        <v>30</v>
      </c>
      <c r="F5312" s="25" t="str">
        <f>VLOOKUP(vAccountPlanning[[#This Row],[Type]],TableTypeAccount[],2)</f>
        <v>Expenditure</v>
      </c>
      <c r="H5312" t="b">
        <v>0</v>
      </c>
      <c r="I5312" s="25" t="s">
        <v>7652</v>
      </c>
    </row>
    <row r="5313" spans="1:9" x14ac:dyDescent="0.3">
      <c r="A5313" s="25"/>
      <c r="B5313">
        <v>5311</v>
      </c>
      <c r="C5313" s="9" t="s">
        <v>1420</v>
      </c>
      <c r="D5313" s="25"/>
      <c r="E5313">
        <v>30</v>
      </c>
      <c r="F5313" s="25" t="str">
        <f>VLOOKUP(vAccountPlanning[[#This Row],[Type]],TableTypeAccount[],2)</f>
        <v>Expenditure</v>
      </c>
      <c r="H5313" t="b">
        <v>0</v>
      </c>
      <c r="I5313" s="25" t="s">
        <v>7653</v>
      </c>
    </row>
    <row r="5314" spans="1:9" x14ac:dyDescent="0.3">
      <c r="A5314" s="25"/>
      <c r="B5314">
        <v>5312</v>
      </c>
      <c r="C5314" s="9" t="s">
        <v>1420</v>
      </c>
      <c r="D5314" s="25"/>
      <c r="E5314">
        <v>30</v>
      </c>
      <c r="F5314" s="25" t="str">
        <f>VLOOKUP(vAccountPlanning[[#This Row],[Type]],TableTypeAccount[],2)</f>
        <v>Expenditure</v>
      </c>
      <c r="H5314" t="b">
        <v>0</v>
      </c>
      <c r="I5314" s="25" t="s">
        <v>7654</v>
      </c>
    </row>
    <row r="5315" spans="1:9" x14ac:dyDescent="0.3">
      <c r="A5315" s="25"/>
      <c r="B5315">
        <v>5313</v>
      </c>
      <c r="C5315" s="9" t="s">
        <v>1420</v>
      </c>
      <c r="D5315" s="25"/>
      <c r="E5315">
        <v>30</v>
      </c>
      <c r="F5315" s="25" t="str">
        <f>VLOOKUP(vAccountPlanning[[#This Row],[Type]],TableTypeAccount[],2)</f>
        <v>Expenditure</v>
      </c>
      <c r="H5315" t="b">
        <v>0</v>
      </c>
      <c r="I5315" s="25" t="s">
        <v>7655</v>
      </c>
    </row>
    <row r="5316" spans="1:9" x14ac:dyDescent="0.3">
      <c r="A5316" s="25"/>
      <c r="B5316">
        <v>5314</v>
      </c>
      <c r="C5316" s="9" t="s">
        <v>1420</v>
      </c>
      <c r="D5316" s="25"/>
      <c r="E5316">
        <v>30</v>
      </c>
      <c r="F5316" s="25" t="str">
        <f>VLOOKUP(vAccountPlanning[[#This Row],[Type]],TableTypeAccount[],2)</f>
        <v>Expenditure</v>
      </c>
      <c r="H5316" t="b">
        <v>0</v>
      </c>
      <c r="I5316" s="25" t="s">
        <v>7656</v>
      </c>
    </row>
    <row r="5317" spans="1:9" x14ac:dyDescent="0.3">
      <c r="A5317" s="25"/>
      <c r="B5317">
        <v>5315</v>
      </c>
      <c r="C5317" s="9" t="s">
        <v>1420</v>
      </c>
      <c r="D5317" s="25"/>
      <c r="E5317">
        <v>30</v>
      </c>
      <c r="F5317" s="25" t="str">
        <f>VLOOKUP(vAccountPlanning[[#This Row],[Type]],TableTypeAccount[],2)</f>
        <v>Expenditure</v>
      </c>
      <c r="H5317" t="b">
        <v>0</v>
      </c>
      <c r="I5317" s="25" t="s">
        <v>7657</v>
      </c>
    </row>
    <row r="5318" spans="1:9" x14ac:dyDescent="0.3">
      <c r="A5318" s="25"/>
      <c r="B5318">
        <v>5316</v>
      </c>
      <c r="C5318" s="9" t="s">
        <v>1420</v>
      </c>
      <c r="D5318" s="25"/>
      <c r="E5318">
        <v>30</v>
      </c>
      <c r="F5318" s="25" t="str">
        <f>VLOOKUP(vAccountPlanning[[#This Row],[Type]],TableTypeAccount[],2)</f>
        <v>Expenditure</v>
      </c>
      <c r="H5318" t="b">
        <v>0</v>
      </c>
      <c r="I5318" s="25" t="s">
        <v>7658</v>
      </c>
    </row>
    <row r="5319" spans="1:9" x14ac:dyDescent="0.3">
      <c r="A5319" s="25"/>
      <c r="B5319">
        <v>5317</v>
      </c>
      <c r="C5319" s="9" t="s">
        <v>1420</v>
      </c>
      <c r="D5319" s="25"/>
      <c r="E5319">
        <v>30</v>
      </c>
      <c r="F5319" s="25" t="str">
        <f>VLOOKUP(vAccountPlanning[[#This Row],[Type]],TableTypeAccount[],2)</f>
        <v>Expenditure</v>
      </c>
      <c r="H5319" t="b">
        <v>0</v>
      </c>
      <c r="I5319" s="25" t="s">
        <v>7659</v>
      </c>
    </row>
    <row r="5320" spans="1:9" x14ac:dyDescent="0.3">
      <c r="A5320" s="25"/>
      <c r="B5320">
        <v>5318</v>
      </c>
      <c r="C5320" s="9" t="s">
        <v>1420</v>
      </c>
      <c r="D5320" s="25"/>
      <c r="E5320">
        <v>30</v>
      </c>
      <c r="F5320" s="25" t="str">
        <f>VLOOKUP(vAccountPlanning[[#This Row],[Type]],TableTypeAccount[],2)</f>
        <v>Expenditure</v>
      </c>
      <c r="H5320" t="b">
        <v>0</v>
      </c>
      <c r="I5320" s="25" t="s">
        <v>7660</v>
      </c>
    </row>
    <row r="5321" spans="1:9" x14ac:dyDescent="0.3">
      <c r="A5321" s="25"/>
      <c r="B5321">
        <v>5319</v>
      </c>
      <c r="C5321" s="9" t="s">
        <v>1420</v>
      </c>
      <c r="D5321" s="25"/>
      <c r="E5321">
        <v>30</v>
      </c>
      <c r="F5321" s="25" t="str">
        <f>VLOOKUP(vAccountPlanning[[#This Row],[Type]],TableTypeAccount[],2)</f>
        <v>Expenditure</v>
      </c>
      <c r="H5321" t="b">
        <v>0</v>
      </c>
      <c r="I5321" s="25" t="s">
        <v>7661</v>
      </c>
    </row>
    <row r="5322" spans="1:9" x14ac:dyDescent="0.3">
      <c r="A5322" s="25"/>
      <c r="B5322">
        <v>5320</v>
      </c>
      <c r="C5322" s="9" t="s">
        <v>1420</v>
      </c>
      <c r="D5322" s="25"/>
      <c r="E5322">
        <v>30</v>
      </c>
      <c r="F5322" s="25" t="str">
        <f>VLOOKUP(vAccountPlanning[[#This Row],[Type]],TableTypeAccount[],2)</f>
        <v>Expenditure</v>
      </c>
      <c r="H5322" t="b">
        <v>0</v>
      </c>
      <c r="I5322" s="25" t="s">
        <v>7662</v>
      </c>
    </row>
    <row r="5323" spans="1:9" x14ac:dyDescent="0.3">
      <c r="A5323" s="25"/>
      <c r="B5323">
        <v>5321</v>
      </c>
      <c r="C5323" s="9" t="s">
        <v>1420</v>
      </c>
      <c r="D5323" s="25"/>
      <c r="E5323">
        <v>30</v>
      </c>
      <c r="F5323" s="25" t="str">
        <f>VLOOKUP(vAccountPlanning[[#This Row],[Type]],TableTypeAccount[],2)</f>
        <v>Expenditure</v>
      </c>
      <c r="H5323" t="b">
        <v>0</v>
      </c>
      <c r="I5323" s="25" t="s">
        <v>7663</v>
      </c>
    </row>
    <row r="5324" spans="1:9" x14ac:dyDescent="0.3">
      <c r="A5324" s="25"/>
      <c r="B5324">
        <v>5322</v>
      </c>
      <c r="C5324" s="9" t="s">
        <v>1420</v>
      </c>
      <c r="D5324" s="25"/>
      <c r="E5324">
        <v>30</v>
      </c>
      <c r="F5324" s="25" t="str">
        <f>VLOOKUP(vAccountPlanning[[#This Row],[Type]],TableTypeAccount[],2)</f>
        <v>Expenditure</v>
      </c>
      <c r="H5324" t="b">
        <v>0</v>
      </c>
      <c r="I5324" s="25" t="s">
        <v>7664</v>
      </c>
    </row>
    <row r="5325" spans="1:9" x14ac:dyDescent="0.3">
      <c r="A5325" s="25"/>
      <c r="B5325">
        <v>5323</v>
      </c>
      <c r="C5325" s="9" t="s">
        <v>1420</v>
      </c>
      <c r="D5325" s="25"/>
      <c r="E5325">
        <v>30</v>
      </c>
      <c r="F5325" s="25" t="str">
        <f>VLOOKUP(vAccountPlanning[[#This Row],[Type]],TableTypeAccount[],2)</f>
        <v>Expenditure</v>
      </c>
      <c r="H5325" t="b">
        <v>0</v>
      </c>
      <c r="I5325" s="25" t="s">
        <v>7665</v>
      </c>
    </row>
    <row r="5326" spans="1:9" x14ac:dyDescent="0.3">
      <c r="A5326" s="25"/>
      <c r="B5326">
        <v>5324</v>
      </c>
      <c r="C5326" s="9" t="s">
        <v>1420</v>
      </c>
      <c r="D5326" s="25"/>
      <c r="E5326">
        <v>30</v>
      </c>
      <c r="F5326" s="25" t="str">
        <f>VLOOKUP(vAccountPlanning[[#This Row],[Type]],TableTypeAccount[],2)</f>
        <v>Expenditure</v>
      </c>
      <c r="H5326" t="b">
        <v>0</v>
      </c>
      <c r="I5326" s="25" t="s">
        <v>7666</v>
      </c>
    </row>
    <row r="5327" spans="1:9" x14ac:dyDescent="0.3">
      <c r="A5327" s="25"/>
      <c r="B5327">
        <v>5325</v>
      </c>
      <c r="C5327" s="9" t="s">
        <v>1420</v>
      </c>
      <c r="D5327" s="25"/>
      <c r="E5327">
        <v>30</v>
      </c>
      <c r="F5327" s="25" t="str">
        <f>VLOOKUP(vAccountPlanning[[#This Row],[Type]],TableTypeAccount[],2)</f>
        <v>Expenditure</v>
      </c>
      <c r="H5327" t="b">
        <v>0</v>
      </c>
      <c r="I5327" s="25" t="s">
        <v>7667</v>
      </c>
    </row>
    <row r="5328" spans="1:9" x14ac:dyDescent="0.3">
      <c r="A5328" s="25"/>
      <c r="B5328">
        <v>5326</v>
      </c>
      <c r="C5328" s="9" t="s">
        <v>1420</v>
      </c>
      <c r="D5328" s="25"/>
      <c r="E5328">
        <v>30</v>
      </c>
      <c r="F5328" s="25" t="str">
        <f>VLOOKUP(vAccountPlanning[[#This Row],[Type]],TableTypeAccount[],2)</f>
        <v>Expenditure</v>
      </c>
      <c r="H5328" t="b">
        <v>0</v>
      </c>
      <c r="I5328" s="25" t="s">
        <v>7668</v>
      </c>
    </row>
    <row r="5329" spans="1:9" x14ac:dyDescent="0.3">
      <c r="A5329" s="25"/>
      <c r="B5329">
        <v>5327</v>
      </c>
      <c r="C5329" s="9" t="s">
        <v>1420</v>
      </c>
      <c r="D5329" s="25"/>
      <c r="E5329">
        <v>30</v>
      </c>
      <c r="F5329" s="25" t="str">
        <f>VLOOKUP(vAccountPlanning[[#This Row],[Type]],TableTypeAccount[],2)</f>
        <v>Expenditure</v>
      </c>
      <c r="H5329" t="b">
        <v>0</v>
      </c>
      <c r="I5329" s="25" t="s">
        <v>7669</v>
      </c>
    </row>
    <row r="5330" spans="1:9" x14ac:dyDescent="0.3">
      <c r="A5330" s="25"/>
      <c r="B5330">
        <v>5328</v>
      </c>
      <c r="C5330" s="9" t="s">
        <v>1420</v>
      </c>
      <c r="D5330" s="25"/>
      <c r="E5330">
        <v>30</v>
      </c>
      <c r="F5330" s="25" t="str">
        <f>VLOOKUP(vAccountPlanning[[#This Row],[Type]],TableTypeAccount[],2)</f>
        <v>Expenditure</v>
      </c>
      <c r="H5330" t="b">
        <v>0</v>
      </c>
      <c r="I5330" s="25" t="s">
        <v>7670</v>
      </c>
    </row>
    <row r="5331" spans="1:9" x14ac:dyDescent="0.3">
      <c r="A5331" s="25"/>
      <c r="B5331">
        <v>5329</v>
      </c>
      <c r="C5331" s="9" t="s">
        <v>1420</v>
      </c>
      <c r="D5331" s="25"/>
      <c r="E5331">
        <v>30</v>
      </c>
      <c r="F5331" s="25" t="str">
        <f>VLOOKUP(vAccountPlanning[[#This Row],[Type]],TableTypeAccount[],2)</f>
        <v>Expenditure</v>
      </c>
      <c r="H5331" t="b">
        <v>0</v>
      </c>
      <c r="I5331" s="25" t="s">
        <v>7671</v>
      </c>
    </row>
    <row r="5332" spans="1:9" x14ac:dyDescent="0.3">
      <c r="A5332" s="25"/>
      <c r="B5332">
        <v>5330</v>
      </c>
      <c r="C5332" s="9" t="s">
        <v>1420</v>
      </c>
      <c r="D5332" s="25"/>
      <c r="E5332">
        <v>30</v>
      </c>
      <c r="F5332" s="25" t="str">
        <f>VLOOKUP(vAccountPlanning[[#This Row],[Type]],TableTypeAccount[],2)</f>
        <v>Expenditure</v>
      </c>
      <c r="H5332" t="b">
        <v>0</v>
      </c>
      <c r="I5332" s="25" t="s">
        <v>7672</v>
      </c>
    </row>
    <row r="5333" spans="1:9" x14ac:dyDescent="0.3">
      <c r="A5333" s="25"/>
      <c r="B5333">
        <v>5331</v>
      </c>
      <c r="C5333" s="9" t="s">
        <v>1420</v>
      </c>
      <c r="D5333" s="25"/>
      <c r="E5333">
        <v>30</v>
      </c>
      <c r="F5333" s="25" t="str">
        <f>VLOOKUP(vAccountPlanning[[#This Row],[Type]],TableTypeAccount[],2)</f>
        <v>Expenditure</v>
      </c>
      <c r="H5333" t="b">
        <v>0</v>
      </c>
      <c r="I5333" s="25" t="s">
        <v>7673</v>
      </c>
    </row>
    <row r="5334" spans="1:9" x14ac:dyDescent="0.3">
      <c r="A5334" s="25"/>
      <c r="B5334">
        <v>5332</v>
      </c>
      <c r="C5334" s="9" t="s">
        <v>1420</v>
      </c>
      <c r="D5334" s="25"/>
      <c r="E5334">
        <v>30</v>
      </c>
      <c r="F5334" s="25" t="str">
        <f>VLOOKUP(vAccountPlanning[[#This Row],[Type]],TableTypeAccount[],2)</f>
        <v>Expenditure</v>
      </c>
      <c r="H5334" t="b">
        <v>0</v>
      </c>
      <c r="I5334" s="25" t="s">
        <v>7674</v>
      </c>
    </row>
    <row r="5335" spans="1:9" x14ac:dyDescent="0.3">
      <c r="A5335" s="25"/>
      <c r="B5335">
        <v>5333</v>
      </c>
      <c r="C5335" s="9" t="s">
        <v>1420</v>
      </c>
      <c r="D5335" s="25"/>
      <c r="E5335">
        <v>30</v>
      </c>
      <c r="F5335" s="25" t="str">
        <f>VLOOKUP(vAccountPlanning[[#This Row],[Type]],TableTypeAccount[],2)</f>
        <v>Expenditure</v>
      </c>
      <c r="H5335" t="b">
        <v>0</v>
      </c>
      <c r="I5335" s="25" t="s">
        <v>7675</v>
      </c>
    </row>
    <row r="5336" spans="1:9" x14ac:dyDescent="0.3">
      <c r="A5336" s="25"/>
      <c r="B5336">
        <v>5334</v>
      </c>
      <c r="C5336" s="9" t="s">
        <v>1420</v>
      </c>
      <c r="D5336" s="25"/>
      <c r="E5336">
        <v>30</v>
      </c>
      <c r="F5336" s="25" t="str">
        <f>VLOOKUP(vAccountPlanning[[#This Row],[Type]],TableTypeAccount[],2)</f>
        <v>Expenditure</v>
      </c>
      <c r="H5336" t="b">
        <v>0</v>
      </c>
      <c r="I5336" s="25" t="s">
        <v>7676</v>
      </c>
    </row>
    <row r="5337" spans="1:9" x14ac:dyDescent="0.3">
      <c r="A5337" s="25"/>
      <c r="B5337">
        <v>5335</v>
      </c>
      <c r="C5337" s="9" t="s">
        <v>1420</v>
      </c>
      <c r="D5337" s="25"/>
      <c r="E5337">
        <v>30</v>
      </c>
      <c r="F5337" s="25" t="str">
        <f>VLOOKUP(vAccountPlanning[[#This Row],[Type]],TableTypeAccount[],2)</f>
        <v>Expenditure</v>
      </c>
      <c r="H5337" t="b">
        <v>0</v>
      </c>
      <c r="I5337" s="25" t="s">
        <v>7677</v>
      </c>
    </row>
    <row r="5338" spans="1:9" x14ac:dyDescent="0.3">
      <c r="A5338" s="25"/>
      <c r="B5338">
        <v>5336</v>
      </c>
      <c r="C5338" s="9" t="s">
        <v>1420</v>
      </c>
      <c r="D5338" s="25"/>
      <c r="E5338">
        <v>30</v>
      </c>
      <c r="F5338" s="25" t="str">
        <f>VLOOKUP(vAccountPlanning[[#This Row],[Type]],TableTypeAccount[],2)</f>
        <v>Expenditure</v>
      </c>
      <c r="H5338" t="b">
        <v>0</v>
      </c>
      <c r="I5338" s="25" t="s">
        <v>7678</v>
      </c>
    </row>
    <row r="5339" spans="1:9" x14ac:dyDescent="0.3">
      <c r="A5339" s="25"/>
      <c r="B5339">
        <v>5337</v>
      </c>
      <c r="C5339" s="9" t="s">
        <v>1420</v>
      </c>
      <c r="D5339" s="25"/>
      <c r="E5339">
        <v>30</v>
      </c>
      <c r="F5339" s="25" t="str">
        <f>VLOOKUP(vAccountPlanning[[#This Row],[Type]],TableTypeAccount[],2)</f>
        <v>Expenditure</v>
      </c>
      <c r="H5339" t="b">
        <v>0</v>
      </c>
      <c r="I5339" s="25" t="s">
        <v>7679</v>
      </c>
    </row>
    <row r="5340" spans="1:9" x14ac:dyDescent="0.3">
      <c r="A5340" s="25"/>
      <c r="B5340">
        <v>5338</v>
      </c>
      <c r="C5340" s="9" t="s">
        <v>1420</v>
      </c>
      <c r="D5340" s="25"/>
      <c r="E5340">
        <v>30</v>
      </c>
      <c r="F5340" s="25" t="str">
        <f>VLOOKUP(vAccountPlanning[[#This Row],[Type]],TableTypeAccount[],2)</f>
        <v>Expenditure</v>
      </c>
      <c r="H5340" t="b">
        <v>0</v>
      </c>
      <c r="I5340" s="25" t="s">
        <v>7680</v>
      </c>
    </row>
    <row r="5341" spans="1:9" x14ac:dyDescent="0.3">
      <c r="A5341" s="25"/>
      <c r="B5341">
        <v>5339</v>
      </c>
      <c r="C5341" s="9" t="s">
        <v>1420</v>
      </c>
      <c r="D5341" s="25"/>
      <c r="E5341">
        <v>30</v>
      </c>
      <c r="F5341" s="25" t="str">
        <f>VLOOKUP(vAccountPlanning[[#This Row],[Type]],TableTypeAccount[],2)</f>
        <v>Expenditure</v>
      </c>
      <c r="H5341" t="b">
        <v>0</v>
      </c>
      <c r="I5341" s="25" t="s">
        <v>7681</v>
      </c>
    </row>
    <row r="5342" spans="1:9" x14ac:dyDescent="0.3">
      <c r="A5342" s="25"/>
      <c r="B5342">
        <v>5340</v>
      </c>
      <c r="C5342" s="9" t="s">
        <v>1420</v>
      </c>
      <c r="D5342" s="25"/>
      <c r="E5342">
        <v>30</v>
      </c>
      <c r="F5342" s="25" t="str">
        <f>VLOOKUP(vAccountPlanning[[#This Row],[Type]],TableTypeAccount[],2)</f>
        <v>Expenditure</v>
      </c>
      <c r="H5342" t="b">
        <v>0</v>
      </c>
      <c r="I5342" s="25" t="s">
        <v>7682</v>
      </c>
    </row>
    <row r="5343" spans="1:9" x14ac:dyDescent="0.3">
      <c r="A5343" s="25"/>
      <c r="B5343">
        <v>5341</v>
      </c>
      <c r="C5343" s="9" t="s">
        <v>1420</v>
      </c>
      <c r="D5343" s="25"/>
      <c r="E5343">
        <v>30</v>
      </c>
      <c r="F5343" s="25" t="str">
        <f>VLOOKUP(vAccountPlanning[[#This Row],[Type]],TableTypeAccount[],2)</f>
        <v>Expenditure</v>
      </c>
      <c r="H5343" t="b">
        <v>0</v>
      </c>
      <c r="I5343" s="25" t="s">
        <v>7683</v>
      </c>
    </row>
    <row r="5344" spans="1:9" x14ac:dyDescent="0.3">
      <c r="A5344" s="25"/>
      <c r="B5344">
        <v>5342</v>
      </c>
      <c r="C5344" s="9" t="s">
        <v>1420</v>
      </c>
      <c r="D5344" s="25"/>
      <c r="E5344">
        <v>30</v>
      </c>
      <c r="F5344" s="25" t="str">
        <f>VLOOKUP(vAccountPlanning[[#This Row],[Type]],TableTypeAccount[],2)</f>
        <v>Expenditure</v>
      </c>
      <c r="H5344" t="b">
        <v>0</v>
      </c>
      <c r="I5344" s="25" t="s">
        <v>7684</v>
      </c>
    </row>
    <row r="5345" spans="1:9" x14ac:dyDescent="0.3">
      <c r="A5345" s="25"/>
      <c r="B5345">
        <v>5343</v>
      </c>
      <c r="C5345" s="9" t="s">
        <v>1420</v>
      </c>
      <c r="D5345" s="25"/>
      <c r="E5345">
        <v>30</v>
      </c>
      <c r="F5345" s="25" t="str">
        <f>VLOOKUP(vAccountPlanning[[#This Row],[Type]],TableTypeAccount[],2)</f>
        <v>Expenditure</v>
      </c>
      <c r="H5345" t="b">
        <v>0</v>
      </c>
      <c r="I5345" s="25" t="s">
        <v>7685</v>
      </c>
    </row>
    <row r="5346" spans="1:9" x14ac:dyDescent="0.3">
      <c r="A5346" s="25"/>
      <c r="B5346">
        <v>5344</v>
      </c>
      <c r="C5346" s="9" t="s">
        <v>1420</v>
      </c>
      <c r="D5346" s="25"/>
      <c r="E5346">
        <v>30</v>
      </c>
      <c r="F5346" s="25" t="str">
        <f>VLOOKUP(vAccountPlanning[[#This Row],[Type]],TableTypeAccount[],2)</f>
        <v>Expenditure</v>
      </c>
      <c r="H5346" t="b">
        <v>0</v>
      </c>
      <c r="I5346" s="25" t="s">
        <v>7686</v>
      </c>
    </row>
    <row r="5347" spans="1:9" x14ac:dyDescent="0.3">
      <c r="A5347" s="25"/>
      <c r="B5347">
        <v>5345</v>
      </c>
      <c r="C5347" s="9" t="s">
        <v>1420</v>
      </c>
      <c r="D5347" s="25"/>
      <c r="E5347">
        <v>30</v>
      </c>
      <c r="F5347" s="25" t="str">
        <f>VLOOKUP(vAccountPlanning[[#This Row],[Type]],TableTypeAccount[],2)</f>
        <v>Expenditure</v>
      </c>
      <c r="H5347" t="b">
        <v>0</v>
      </c>
      <c r="I5347" s="25" t="s">
        <v>7687</v>
      </c>
    </row>
    <row r="5348" spans="1:9" x14ac:dyDescent="0.3">
      <c r="A5348" s="25"/>
      <c r="B5348">
        <v>5346</v>
      </c>
      <c r="C5348" s="9" t="s">
        <v>1420</v>
      </c>
      <c r="D5348" s="25"/>
      <c r="E5348">
        <v>30</v>
      </c>
      <c r="F5348" s="25" t="str">
        <f>VLOOKUP(vAccountPlanning[[#This Row],[Type]],TableTypeAccount[],2)</f>
        <v>Expenditure</v>
      </c>
      <c r="H5348" t="b">
        <v>0</v>
      </c>
      <c r="I5348" s="25" t="s">
        <v>7688</v>
      </c>
    </row>
    <row r="5349" spans="1:9" x14ac:dyDescent="0.3">
      <c r="A5349" s="25"/>
      <c r="B5349">
        <v>5347</v>
      </c>
      <c r="C5349" s="9" t="s">
        <v>1420</v>
      </c>
      <c r="D5349" s="25"/>
      <c r="E5349">
        <v>30</v>
      </c>
      <c r="F5349" s="25" t="str">
        <f>VLOOKUP(vAccountPlanning[[#This Row],[Type]],TableTypeAccount[],2)</f>
        <v>Expenditure</v>
      </c>
      <c r="H5349" t="b">
        <v>0</v>
      </c>
      <c r="I5349" s="25" t="s">
        <v>7689</v>
      </c>
    </row>
    <row r="5350" spans="1:9" x14ac:dyDescent="0.3">
      <c r="A5350" s="25"/>
      <c r="B5350">
        <v>5348</v>
      </c>
      <c r="C5350" s="9" t="s">
        <v>1420</v>
      </c>
      <c r="D5350" s="25"/>
      <c r="E5350">
        <v>30</v>
      </c>
      <c r="F5350" s="25" t="str">
        <f>VLOOKUP(vAccountPlanning[[#This Row],[Type]],TableTypeAccount[],2)</f>
        <v>Expenditure</v>
      </c>
      <c r="H5350" t="b">
        <v>0</v>
      </c>
      <c r="I5350" s="25" t="s">
        <v>7690</v>
      </c>
    </row>
    <row r="5351" spans="1:9" x14ac:dyDescent="0.3">
      <c r="A5351" s="25"/>
      <c r="B5351">
        <v>5349</v>
      </c>
      <c r="C5351" s="9" t="s">
        <v>1421</v>
      </c>
      <c r="D5351" s="25"/>
      <c r="E5351">
        <v>30</v>
      </c>
      <c r="F5351" s="25" t="str">
        <f>VLOOKUP(vAccountPlanning[[#This Row],[Type]],TableTypeAccount[],2)</f>
        <v>Expenditure</v>
      </c>
      <c r="H5351" t="b">
        <v>0</v>
      </c>
      <c r="I5351" s="25" t="s">
        <v>7691</v>
      </c>
    </row>
    <row r="5352" spans="1:9" x14ac:dyDescent="0.3">
      <c r="A5352" s="25"/>
      <c r="B5352">
        <v>5350</v>
      </c>
      <c r="C5352" s="9" t="s">
        <v>1422</v>
      </c>
      <c r="D5352" s="25"/>
      <c r="E5352">
        <v>30</v>
      </c>
      <c r="F5352" s="25" t="str">
        <f>VLOOKUP(vAccountPlanning[[#This Row],[Type]],TableTypeAccount[],2)</f>
        <v>Expenditure</v>
      </c>
      <c r="H5352" t="b">
        <v>0</v>
      </c>
      <c r="I5352" s="25" t="s">
        <v>7692</v>
      </c>
    </row>
    <row r="5353" spans="1:9" x14ac:dyDescent="0.3">
      <c r="A5353" s="25"/>
      <c r="B5353">
        <v>5351</v>
      </c>
      <c r="C5353" s="9" t="s">
        <v>1422</v>
      </c>
      <c r="D5353" s="25"/>
      <c r="E5353">
        <v>30</v>
      </c>
      <c r="F5353" s="25" t="str">
        <f>VLOOKUP(vAccountPlanning[[#This Row],[Type]],TableTypeAccount[],2)</f>
        <v>Expenditure</v>
      </c>
      <c r="H5353" t="b">
        <v>0</v>
      </c>
      <c r="I5353" s="25" t="s">
        <v>7693</v>
      </c>
    </row>
    <row r="5354" spans="1:9" x14ac:dyDescent="0.3">
      <c r="A5354" s="25"/>
      <c r="B5354">
        <v>5352</v>
      </c>
      <c r="C5354" s="9" t="s">
        <v>1422</v>
      </c>
      <c r="D5354" s="25"/>
      <c r="E5354">
        <v>30</v>
      </c>
      <c r="F5354" s="25" t="str">
        <f>VLOOKUP(vAccountPlanning[[#This Row],[Type]],TableTypeAccount[],2)</f>
        <v>Expenditure</v>
      </c>
      <c r="H5354" t="b">
        <v>0</v>
      </c>
      <c r="I5354" s="25" t="s">
        <v>7694</v>
      </c>
    </row>
    <row r="5355" spans="1:9" x14ac:dyDescent="0.3">
      <c r="A5355" s="25"/>
      <c r="B5355">
        <v>5353</v>
      </c>
      <c r="C5355" s="9" t="s">
        <v>1422</v>
      </c>
      <c r="D5355" s="25"/>
      <c r="E5355">
        <v>30</v>
      </c>
      <c r="F5355" s="25" t="str">
        <f>VLOOKUP(vAccountPlanning[[#This Row],[Type]],TableTypeAccount[],2)</f>
        <v>Expenditure</v>
      </c>
      <c r="H5355" t="b">
        <v>0</v>
      </c>
      <c r="I5355" s="25" t="s">
        <v>7695</v>
      </c>
    </row>
    <row r="5356" spans="1:9" x14ac:dyDescent="0.3">
      <c r="A5356" s="25"/>
      <c r="B5356">
        <v>5354</v>
      </c>
      <c r="C5356" s="9" t="s">
        <v>1422</v>
      </c>
      <c r="D5356" s="25"/>
      <c r="E5356">
        <v>30</v>
      </c>
      <c r="F5356" s="25" t="str">
        <f>VLOOKUP(vAccountPlanning[[#This Row],[Type]],TableTypeAccount[],2)</f>
        <v>Expenditure</v>
      </c>
      <c r="H5356" t="b">
        <v>0</v>
      </c>
      <c r="I5356" s="25" t="s">
        <v>7696</v>
      </c>
    </row>
    <row r="5357" spans="1:9" x14ac:dyDescent="0.3">
      <c r="A5357" s="25"/>
      <c r="B5357">
        <v>5355</v>
      </c>
      <c r="C5357" s="9" t="s">
        <v>1422</v>
      </c>
      <c r="D5357" s="25"/>
      <c r="E5357">
        <v>30</v>
      </c>
      <c r="F5357" s="25" t="str">
        <f>VLOOKUP(vAccountPlanning[[#This Row],[Type]],TableTypeAccount[],2)</f>
        <v>Expenditure</v>
      </c>
      <c r="H5357" t="b">
        <v>0</v>
      </c>
      <c r="I5357" s="25" t="s">
        <v>7697</v>
      </c>
    </row>
    <row r="5358" spans="1:9" x14ac:dyDescent="0.3">
      <c r="A5358" s="25"/>
      <c r="B5358">
        <v>5356</v>
      </c>
      <c r="C5358" s="9" t="s">
        <v>1422</v>
      </c>
      <c r="D5358" s="25"/>
      <c r="E5358">
        <v>30</v>
      </c>
      <c r="F5358" s="25" t="str">
        <f>VLOOKUP(vAccountPlanning[[#This Row],[Type]],TableTypeAccount[],2)</f>
        <v>Expenditure</v>
      </c>
      <c r="H5358" t="b">
        <v>0</v>
      </c>
      <c r="I5358" s="25" t="s">
        <v>7698</v>
      </c>
    </row>
    <row r="5359" spans="1:9" x14ac:dyDescent="0.3">
      <c r="A5359" s="25"/>
      <c r="B5359">
        <v>5357</v>
      </c>
      <c r="C5359" s="9" t="s">
        <v>1422</v>
      </c>
      <c r="D5359" s="25"/>
      <c r="E5359">
        <v>30</v>
      </c>
      <c r="F5359" s="25" t="str">
        <f>VLOOKUP(vAccountPlanning[[#This Row],[Type]],TableTypeAccount[],2)</f>
        <v>Expenditure</v>
      </c>
      <c r="H5359" t="b">
        <v>0</v>
      </c>
      <c r="I5359" s="25" t="s">
        <v>7699</v>
      </c>
    </row>
    <row r="5360" spans="1:9" x14ac:dyDescent="0.3">
      <c r="A5360" s="25"/>
      <c r="B5360">
        <v>5358</v>
      </c>
      <c r="C5360" s="9" t="s">
        <v>1422</v>
      </c>
      <c r="D5360" s="25"/>
      <c r="E5360">
        <v>30</v>
      </c>
      <c r="F5360" s="25" t="str">
        <f>VLOOKUP(vAccountPlanning[[#This Row],[Type]],TableTypeAccount[],2)</f>
        <v>Expenditure</v>
      </c>
      <c r="H5360" t="b">
        <v>0</v>
      </c>
      <c r="I5360" s="25" t="s">
        <v>7700</v>
      </c>
    </row>
    <row r="5361" spans="1:9" x14ac:dyDescent="0.3">
      <c r="A5361" s="25"/>
      <c r="B5361">
        <v>5359</v>
      </c>
      <c r="C5361" s="9" t="s">
        <v>1422</v>
      </c>
      <c r="D5361" s="25"/>
      <c r="E5361">
        <v>30</v>
      </c>
      <c r="F5361" s="25" t="str">
        <f>VLOOKUP(vAccountPlanning[[#This Row],[Type]],TableTypeAccount[],2)</f>
        <v>Expenditure</v>
      </c>
      <c r="H5361" t="b">
        <v>0</v>
      </c>
      <c r="I5361" s="25" t="s">
        <v>7701</v>
      </c>
    </row>
    <row r="5362" spans="1:9" x14ac:dyDescent="0.3">
      <c r="A5362" s="25"/>
      <c r="B5362">
        <v>5360</v>
      </c>
      <c r="C5362" s="9" t="s">
        <v>1422</v>
      </c>
      <c r="D5362" s="25"/>
      <c r="E5362">
        <v>30</v>
      </c>
      <c r="F5362" s="25" t="str">
        <f>VLOOKUP(vAccountPlanning[[#This Row],[Type]],TableTypeAccount[],2)</f>
        <v>Expenditure</v>
      </c>
      <c r="H5362" t="b">
        <v>0</v>
      </c>
      <c r="I5362" s="25" t="s">
        <v>7702</v>
      </c>
    </row>
    <row r="5363" spans="1:9" x14ac:dyDescent="0.3">
      <c r="A5363" s="25"/>
      <c r="B5363">
        <v>5361</v>
      </c>
      <c r="C5363" s="9" t="s">
        <v>1422</v>
      </c>
      <c r="D5363" s="25"/>
      <c r="E5363">
        <v>30</v>
      </c>
      <c r="F5363" s="25" t="str">
        <f>VLOOKUP(vAccountPlanning[[#This Row],[Type]],TableTypeAccount[],2)</f>
        <v>Expenditure</v>
      </c>
      <c r="H5363" t="b">
        <v>0</v>
      </c>
      <c r="I5363" s="25" t="s">
        <v>7703</v>
      </c>
    </row>
    <row r="5364" spans="1:9" x14ac:dyDescent="0.3">
      <c r="A5364" s="25"/>
      <c r="B5364">
        <v>5362</v>
      </c>
      <c r="C5364" s="9" t="s">
        <v>1422</v>
      </c>
      <c r="D5364" s="25"/>
      <c r="E5364">
        <v>30</v>
      </c>
      <c r="F5364" s="25" t="str">
        <f>VLOOKUP(vAccountPlanning[[#This Row],[Type]],TableTypeAccount[],2)</f>
        <v>Expenditure</v>
      </c>
      <c r="H5364" t="b">
        <v>0</v>
      </c>
      <c r="I5364" s="25" t="s">
        <v>7704</v>
      </c>
    </row>
    <row r="5365" spans="1:9" x14ac:dyDescent="0.3">
      <c r="A5365" s="25"/>
      <c r="B5365">
        <v>5363</v>
      </c>
      <c r="C5365" s="9" t="s">
        <v>1422</v>
      </c>
      <c r="D5365" s="25"/>
      <c r="E5365">
        <v>30</v>
      </c>
      <c r="F5365" s="25" t="str">
        <f>VLOOKUP(vAccountPlanning[[#This Row],[Type]],TableTypeAccount[],2)</f>
        <v>Expenditure</v>
      </c>
      <c r="H5365" t="b">
        <v>0</v>
      </c>
      <c r="I5365" s="25" t="s">
        <v>7705</v>
      </c>
    </row>
    <row r="5366" spans="1:9" x14ac:dyDescent="0.3">
      <c r="A5366" s="25"/>
      <c r="B5366">
        <v>5364</v>
      </c>
      <c r="C5366" s="9" t="s">
        <v>1422</v>
      </c>
      <c r="D5366" s="25"/>
      <c r="E5366">
        <v>30</v>
      </c>
      <c r="F5366" s="25" t="str">
        <f>VLOOKUP(vAccountPlanning[[#This Row],[Type]],TableTypeAccount[],2)</f>
        <v>Expenditure</v>
      </c>
      <c r="H5366" t="b">
        <v>0</v>
      </c>
      <c r="I5366" s="25" t="s">
        <v>7706</v>
      </c>
    </row>
    <row r="5367" spans="1:9" x14ac:dyDescent="0.3">
      <c r="A5367" s="25"/>
      <c r="B5367">
        <v>5365</v>
      </c>
      <c r="C5367" s="9" t="s">
        <v>1422</v>
      </c>
      <c r="D5367" s="25"/>
      <c r="E5367">
        <v>30</v>
      </c>
      <c r="F5367" s="25" t="str">
        <f>VLOOKUP(vAccountPlanning[[#This Row],[Type]],TableTypeAccount[],2)</f>
        <v>Expenditure</v>
      </c>
      <c r="H5367" t="b">
        <v>0</v>
      </c>
      <c r="I5367" s="25" t="s">
        <v>7707</v>
      </c>
    </row>
    <row r="5368" spans="1:9" x14ac:dyDescent="0.3">
      <c r="A5368" s="25"/>
      <c r="B5368">
        <v>5366</v>
      </c>
      <c r="C5368" s="9" t="s">
        <v>1422</v>
      </c>
      <c r="D5368" s="25"/>
      <c r="E5368">
        <v>30</v>
      </c>
      <c r="F5368" s="25" t="str">
        <f>VLOOKUP(vAccountPlanning[[#This Row],[Type]],TableTypeAccount[],2)</f>
        <v>Expenditure</v>
      </c>
      <c r="H5368" t="b">
        <v>0</v>
      </c>
      <c r="I5368" s="25" t="s">
        <v>7708</v>
      </c>
    </row>
    <row r="5369" spans="1:9" x14ac:dyDescent="0.3">
      <c r="A5369" s="25"/>
      <c r="B5369">
        <v>5367</v>
      </c>
      <c r="C5369" s="9" t="s">
        <v>1422</v>
      </c>
      <c r="D5369" s="25"/>
      <c r="E5369">
        <v>30</v>
      </c>
      <c r="F5369" s="25" t="str">
        <f>VLOOKUP(vAccountPlanning[[#This Row],[Type]],TableTypeAccount[],2)</f>
        <v>Expenditure</v>
      </c>
      <c r="H5369" t="b">
        <v>0</v>
      </c>
      <c r="I5369" s="25" t="s">
        <v>7709</v>
      </c>
    </row>
    <row r="5370" spans="1:9" x14ac:dyDescent="0.3">
      <c r="A5370" s="25"/>
      <c r="B5370">
        <v>5368</v>
      </c>
      <c r="C5370" s="9" t="s">
        <v>1422</v>
      </c>
      <c r="D5370" s="25"/>
      <c r="E5370">
        <v>30</v>
      </c>
      <c r="F5370" s="25" t="str">
        <f>VLOOKUP(vAccountPlanning[[#This Row],[Type]],TableTypeAccount[],2)</f>
        <v>Expenditure</v>
      </c>
      <c r="H5370" t="b">
        <v>0</v>
      </c>
      <c r="I5370" s="25" t="s">
        <v>7710</v>
      </c>
    </row>
    <row r="5371" spans="1:9" x14ac:dyDescent="0.3">
      <c r="A5371" s="25"/>
      <c r="B5371">
        <v>5369</v>
      </c>
      <c r="C5371" s="9" t="s">
        <v>1422</v>
      </c>
      <c r="D5371" s="25"/>
      <c r="E5371">
        <v>30</v>
      </c>
      <c r="F5371" s="25" t="str">
        <f>VLOOKUP(vAccountPlanning[[#This Row],[Type]],TableTypeAccount[],2)</f>
        <v>Expenditure</v>
      </c>
      <c r="H5371" t="b">
        <v>0</v>
      </c>
      <c r="I5371" s="25" t="s">
        <v>7711</v>
      </c>
    </row>
    <row r="5372" spans="1:9" x14ac:dyDescent="0.3">
      <c r="A5372" s="25"/>
      <c r="B5372">
        <v>5370</v>
      </c>
      <c r="C5372" s="9" t="s">
        <v>1422</v>
      </c>
      <c r="D5372" s="25"/>
      <c r="E5372">
        <v>30</v>
      </c>
      <c r="F5372" s="25" t="str">
        <f>VLOOKUP(vAccountPlanning[[#This Row],[Type]],TableTypeAccount[],2)</f>
        <v>Expenditure</v>
      </c>
      <c r="H5372" t="b">
        <v>0</v>
      </c>
      <c r="I5372" s="25" t="s">
        <v>7712</v>
      </c>
    </row>
    <row r="5373" spans="1:9" x14ac:dyDescent="0.3">
      <c r="A5373" s="25"/>
      <c r="B5373">
        <v>5371</v>
      </c>
      <c r="C5373" s="9" t="s">
        <v>1422</v>
      </c>
      <c r="D5373" s="25"/>
      <c r="E5373">
        <v>30</v>
      </c>
      <c r="F5373" s="25" t="str">
        <f>VLOOKUP(vAccountPlanning[[#This Row],[Type]],TableTypeAccount[],2)</f>
        <v>Expenditure</v>
      </c>
      <c r="H5373" t="b">
        <v>0</v>
      </c>
      <c r="I5373" s="25" t="s">
        <v>7713</v>
      </c>
    </row>
    <row r="5374" spans="1:9" x14ac:dyDescent="0.3">
      <c r="A5374" s="25"/>
      <c r="B5374">
        <v>5372</v>
      </c>
      <c r="C5374" s="9" t="s">
        <v>1422</v>
      </c>
      <c r="D5374" s="25"/>
      <c r="E5374">
        <v>30</v>
      </c>
      <c r="F5374" s="25" t="str">
        <f>VLOOKUP(vAccountPlanning[[#This Row],[Type]],TableTypeAccount[],2)</f>
        <v>Expenditure</v>
      </c>
      <c r="H5374" t="b">
        <v>0</v>
      </c>
      <c r="I5374" s="25" t="s">
        <v>7714</v>
      </c>
    </row>
    <row r="5375" spans="1:9" x14ac:dyDescent="0.3">
      <c r="A5375" s="25"/>
      <c r="B5375">
        <v>5373</v>
      </c>
      <c r="C5375" s="9" t="s">
        <v>1422</v>
      </c>
      <c r="D5375" s="25"/>
      <c r="E5375">
        <v>30</v>
      </c>
      <c r="F5375" s="25" t="str">
        <f>VLOOKUP(vAccountPlanning[[#This Row],[Type]],TableTypeAccount[],2)</f>
        <v>Expenditure</v>
      </c>
      <c r="H5375" t="b">
        <v>0</v>
      </c>
      <c r="I5375" s="25" t="s">
        <v>7715</v>
      </c>
    </row>
    <row r="5376" spans="1:9" x14ac:dyDescent="0.3">
      <c r="A5376" s="25"/>
      <c r="B5376">
        <v>5374</v>
      </c>
      <c r="C5376" s="9" t="s">
        <v>1422</v>
      </c>
      <c r="D5376" s="25"/>
      <c r="E5376">
        <v>30</v>
      </c>
      <c r="F5376" s="25" t="str">
        <f>VLOOKUP(vAccountPlanning[[#This Row],[Type]],TableTypeAccount[],2)</f>
        <v>Expenditure</v>
      </c>
      <c r="H5376" t="b">
        <v>0</v>
      </c>
      <c r="I5376" s="25" t="s">
        <v>7716</v>
      </c>
    </row>
    <row r="5377" spans="1:9" x14ac:dyDescent="0.3">
      <c r="A5377" s="25"/>
      <c r="B5377">
        <v>5375</v>
      </c>
      <c r="C5377" s="9" t="s">
        <v>1422</v>
      </c>
      <c r="D5377" s="25"/>
      <c r="E5377">
        <v>30</v>
      </c>
      <c r="F5377" s="25" t="str">
        <f>VLOOKUP(vAccountPlanning[[#This Row],[Type]],TableTypeAccount[],2)</f>
        <v>Expenditure</v>
      </c>
      <c r="H5377" t="b">
        <v>0</v>
      </c>
      <c r="I5377" s="25" t="s">
        <v>7717</v>
      </c>
    </row>
    <row r="5378" spans="1:9" x14ac:dyDescent="0.3">
      <c r="A5378" s="25"/>
      <c r="B5378">
        <v>5376</v>
      </c>
      <c r="C5378" s="9" t="s">
        <v>1422</v>
      </c>
      <c r="D5378" s="25"/>
      <c r="E5378">
        <v>30</v>
      </c>
      <c r="F5378" s="25" t="str">
        <f>VLOOKUP(vAccountPlanning[[#This Row],[Type]],TableTypeAccount[],2)</f>
        <v>Expenditure</v>
      </c>
      <c r="H5378" t="b">
        <v>0</v>
      </c>
      <c r="I5378" s="25" t="s">
        <v>7718</v>
      </c>
    </row>
    <row r="5379" spans="1:9" x14ac:dyDescent="0.3">
      <c r="A5379" s="25"/>
      <c r="B5379">
        <v>5377</v>
      </c>
      <c r="C5379" s="9" t="s">
        <v>1422</v>
      </c>
      <c r="D5379" s="25"/>
      <c r="E5379">
        <v>30</v>
      </c>
      <c r="F5379" s="25" t="str">
        <f>VLOOKUP(vAccountPlanning[[#This Row],[Type]],TableTypeAccount[],2)</f>
        <v>Expenditure</v>
      </c>
      <c r="H5379" t="b">
        <v>0</v>
      </c>
      <c r="I5379" s="25" t="s">
        <v>7719</v>
      </c>
    </row>
    <row r="5380" spans="1:9" x14ac:dyDescent="0.3">
      <c r="A5380" s="25"/>
      <c r="B5380">
        <v>5378</v>
      </c>
      <c r="C5380" s="9" t="s">
        <v>1422</v>
      </c>
      <c r="D5380" s="25"/>
      <c r="E5380">
        <v>30</v>
      </c>
      <c r="F5380" s="25" t="str">
        <f>VLOOKUP(vAccountPlanning[[#This Row],[Type]],TableTypeAccount[],2)</f>
        <v>Expenditure</v>
      </c>
      <c r="H5380" t="b">
        <v>0</v>
      </c>
      <c r="I5380" s="25" t="s">
        <v>7720</v>
      </c>
    </row>
    <row r="5381" spans="1:9" x14ac:dyDescent="0.3">
      <c r="A5381" s="25"/>
      <c r="B5381">
        <v>5379</v>
      </c>
      <c r="C5381" s="9" t="s">
        <v>1422</v>
      </c>
      <c r="D5381" s="25"/>
      <c r="E5381">
        <v>30</v>
      </c>
      <c r="F5381" s="25" t="str">
        <f>VLOOKUP(vAccountPlanning[[#This Row],[Type]],TableTypeAccount[],2)</f>
        <v>Expenditure</v>
      </c>
      <c r="H5381" t="b">
        <v>0</v>
      </c>
      <c r="I5381" s="25" t="s">
        <v>7721</v>
      </c>
    </row>
    <row r="5382" spans="1:9" x14ac:dyDescent="0.3">
      <c r="A5382" s="25"/>
      <c r="B5382">
        <v>5380</v>
      </c>
      <c r="C5382" s="9" t="s">
        <v>1422</v>
      </c>
      <c r="D5382" s="25"/>
      <c r="E5382">
        <v>30</v>
      </c>
      <c r="F5382" s="25" t="str">
        <f>VLOOKUP(vAccountPlanning[[#This Row],[Type]],TableTypeAccount[],2)</f>
        <v>Expenditure</v>
      </c>
      <c r="H5382" t="b">
        <v>0</v>
      </c>
      <c r="I5382" s="25" t="s">
        <v>7722</v>
      </c>
    </row>
    <row r="5383" spans="1:9" x14ac:dyDescent="0.3">
      <c r="A5383" s="25"/>
      <c r="B5383">
        <v>5381</v>
      </c>
      <c r="C5383" s="9" t="s">
        <v>1422</v>
      </c>
      <c r="D5383" s="25"/>
      <c r="E5383">
        <v>30</v>
      </c>
      <c r="F5383" s="25" t="str">
        <f>VLOOKUP(vAccountPlanning[[#This Row],[Type]],TableTypeAccount[],2)</f>
        <v>Expenditure</v>
      </c>
      <c r="H5383" t="b">
        <v>0</v>
      </c>
      <c r="I5383" s="25" t="s">
        <v>7723</v>
      </c>
    </row>
    <row r="5384" spans="1:9" x14ac:dyDescent="0.3">
      <c r="A5384" s="25"/>
      <c r="B5384">
        <v>5382</v>
      </c>
      <c r="C5384" s="9" t="s">
        <v>1422</v>
      </c>
      <c r="D5384" s="25"/>
      <c r="E5384">
        <v>30</v>
      </c>
      <c r="F5384" s="25" t="str">
        <f>VLOOKUP(vAccountPlanning[[#This Row],[Type]],TableTypeAccount[],2)</f>
        <v>Expenditure</v>
      </c>
      <c r="H5384" t="b">
        <v>0</v>
      </c>
      <c r="I5384" s="25" t="s">
        <v>7724</v>
      </c>
    </row>
    <row r="5385" spans="1:9" x14ac:dyDescent="0.3">
      <c r="A5385" s="25"/>
      <c r="B5385">
        <v>5383</v>
      </c>
      <c r="C5385" s="9" t="s">
        <v>1422</v>
      </c>
      <c r="D5385" s="25"/>
      <c r="E5385">
        <v>30</v>
      </c>
      <c r="F5385" s="25" t="str">
        <f>VLOOKUP(vAccountPlanning[[#This Row],[Type]],TableTypeAccount[],2)</f>
        <v>Expenditure</v>
      </c>
      <c r="H5385" t="b">
        <v>0</v>
      </c>
      <c r="I5385" s="25" t="s">
        <v>7725</v>
      </c>
    </row>
    <row r="5386" spans="1:9" x14ac:dyDescent="0.3">
      <c r="A5386" s="25"/>
      <c r="B5386">
        <v>5384</v>
      </c>
      <c r="C5386" s="9" t="s">
        <v>1422</v>
      </c>
      <c r="D5386" s="25"/>
      <c r="E5386">
        <v>30</v>
      </c>
      <c r="F5386" s="25" t="str">
        <f>VLOOKUP(vAccountPlanning[[#This Row],[Type]],TableTypeAccount[],2)</f>
        <v>Expenditure</v>
      </c>
      <c r="H5386" t="b">
        <v>0</v>
      </c>
      <c r="I5386" s="25" t="s">
        <v>7726</v>
      </c>
    </row>
    <row r="5387" spans="1:9" x14ac:dyDescent="0.3">
      <c r="A5387" s="25"/>
      <c r="B5387">
        <v>5385</v>
      </c>
      <c r="C5387" s="9" t="s">
        <v>1422</v>
      </c>
      <c r="D5387" s="25"/>
      <c r="E5387">
        <v>30</v>
      </c>
      <c r="F5387" s="25" t="str">
        <f>VLOOKUP(vAccountPlanning[[#This Row],[Type]],TableTypeAccount[],2)</f>
        <v>Expenditure</v>
      </c>
      <c r="H5387" t="b">
        <v>0</v>
      </c>
      <c r="I5387" s="25" t="s">
        <v>7727</v>
      </c>
    </row>
    <row r="5388" spans="1:9" x14ac:dyDescent="0.3">
      <c r="A5388" s="25"/>
      <c r="B5388">
        <v>5386</v>
      </c>
      <c r="C5388" s="9" t="s">
        <v>1422</v>
      </c>
      <c r="D5388" s="25"/>
      <c r="E5388">
        <v>30</v>
      </c>
      <c r="F5388" s="25" t="str">
        <f>VLOOKUP(vAccountPlanning[[#This Row],[Type]],TableTypeAccount[],2)</f>
        <v>Expenditure</v>
      </c>
      <c r="H5388" t="b">
        <v>0</v>
      </c>
      <c r="I5388" s="25" t="s">
        <v>7728</v>
      </c>
    </row>
    <row r="5389" spans="1:9" x14ac:dyDescent="0.3">
      <c r="A5389" s="25"/>
      <c r="B5389">
        <v>5387</v>
      </c>
      <c r="C5389" s="9" t="s">
        <v>1422</v>
      </c>
      <c r="D5389" s="25"/>
      <c r="E5389">
        <v>30</v>
      </c>
      <c r="F5389" s="25" t="str">
        <f>VLOOKUP(vAccountPlanning[[#This Row],[Type]],TableTypeAccount[],2)</f>
        <v>Expenditure</v>
      </c>
      <c r="H5389" t="b">
        <v>0</v>
      </c>
      <c r="I5389" s="25" t="s">
        <v>7729</v>
      </c>
    </row>
    <row r="5390" spans="1:9" x14ac:dyDescent="0.3">
      <c r="A5390" s="25"/>
      <c r="B5390">
        <v>5388</v>
      </c>
      <c r="C5390" s="9" t="s">
        <v>1422</v>
      </c>
      <c r="D5390" s="25"/>
      <c r="E5390">
        <v>30</v>
      </c>
      <c r="F5390" s="25" t="str">
        <f>VLOOKUP(vAccountPlanning[[#This Row],[Type]],TableTypeAccount[],2)</f>
        <v>Expenditure</v>
      </c>
      <c r="H5390" t="b">
        <v>0</v>
      </c>
      <c r="I5390" s="25" t="s">
        <v>7730</v>
      </c>
    </row>
    <row r="5391" spans="1:9" x14ac:dyDescent="0.3">
      <c r="A5391" s="25"/>
      <c r="B5391">
        <v>5389</v>
      </c>
      <c r="C5391" s="9" t="s">
        <v>1422</v>
      </c>
      <c r="D5391" s="25"/>
      <c r="E5391">
        <v>30</v>
      </c>
      <c r="F5391" s="25" t="str">
        <f>VLOOKUP(vAccountPlanning[[#This Row],[Type]],TableTypeAccount[],2)</f>
        <v>Expenditure</v>
      </c>
      <c r="H5391" t="b">
        <v>0</v>
      </c>
      <c r="I5391" s="25" t="s">
        <v>7731</v>
      </c>
    </row>
    <row r="5392" spans="1:9" x14ac:dyDescent="0.3">
      <c r="A5392" s="25"/>
      <c r="B5392">
        <v>5390</v>
      </c>
      <c r="C5392" s="9" t="s">
        <v>1422</v>
      </c>
      <c r="D5392" s="25"/>
      <c r="E5392">
        <v>30</v>
      </c>
      <c r="F5392" s="25" t="str">
        <f>VLOOKUP(vAccountPlanning[[#This Row],[Type]],TableTypeAccount[],2)</f>
        <v>Expenditure</v>
      </c>
      <c r="H5392" t="b">
        <v>0</v>
      </c>
      <c r="I5392" s="25" t="s">
        <v>7732</v>
      </c>
    </row>
    <row r="5393" spans="1:9" x14ac:dyDescent="0.3">
      <c r="A5393" s="25"/>
      <c r="B5393">
        <v>5391</v>
      </c>
      <c r="C5393" s="9" t="s">
        <v>1422</v>
      </c>
      <c r="D5393" s="25"/>
      <c r="E5393">
        <v>30</v>
      </c>
      <c r="F5393" s="25" t="str">
        <f>VLOOKUP(vAccountPlanning[[#This Row],[Type]],TableTypeAccount[],2)</f>
        <v>Expenditure</v>
      </c>
      <c r="H5393" t="b">
        <v>0</v>
      </c>
      <c r="I5393" s="25" t="s">
        <v>7733</v>
      </c>
    </row>
    <row r="5394" spans="1:9" x14ac:dyDescent="0.3">
      <c r="A5394" s="25"/>
      <c r="B5394">
        <v>5392</v>
      </c>
      <c r="C5394" s="9" t="s">
        <v>1422</v>
      </c>
      <c r="D5394" s="25"/>
      <c r="E5394">
        <v>30</v>
      </c>
      <c r="F5394" s="25" t="str">
        <f>VLOOKUP(vAccountPlanning[[#This Row],[Type]],TableTypeAccount[],2)</f>
        <v>Expenditure</v>
      </c>
      <c r="H5394" t="b">
        <v>0</v>
      </c>
      <c r="I5394" s="25" t="s">
        <v>7734</v>
      </c>
    </row>
    <row r="5395" spans="1:9" x14ac:dyDescent="0.3">
      <c r="A5395" s="25"/>
      <c r="B5395">
        <v>5393</v>
      </c>
      <c r="C5395" s="9" t="s">
        <v>1422</v>
      </c>
      <c r="D5395" s="25"/>
      <c r="E5395">
        <v>30</v>
      </c>
      <c r="F5395" s="25" t="str">
        <f>VLOOKUP(vAccountPlanning[[#This Row],[Type]],TableTypeAccount[],2)</f>
        <v>Expenditure</v>
      </c>
      <c r="H5395" t="b">
        <v>0</v>
      </c>
      <c r="I5395" s="25" t="s">
        <v>7735</v>
      </c>
    </row>
    <row r="5396" spans="1:9" x14ac:dyDescent="0.3">
      <c r="A5396" s="25"/>
      <c r="B5396">
        <v>5394</v>
      </c>
      <c r="C5396" s="9" t="s">
        <v>1422</v>
      </c>
      <c r="D5396" s="25"/>
      <c r="E5396">
        <v>30</v>
      </c>
      <c r="F5396" s="25" t="str">
        <f>VLOOKUP(vAccountPlanning[[#This Row],[Type]],TableTypeAccount[],2)</f>
        <v>Expenditure</v>
      </c>
      <c r="H5396" t="b">
        <v>0</v>
      </c>
      <c r="I5396" s="25" t="s">
        <v>7736</v>
      </c>
    </row>
    <row r="5397" spans="1:9" x14ac:dyDescent="0.3">
      <c r="A5397" s="25"/>
      <c r="B5397">
        <v>5395</v>
      </c>
      <c r="C5397" s="9" t="s">
        <v>1422</v>
      </c>
      <c r="D5397" s="25"/>
      <c r="E5397">
        <v>30</v>
      </c>
      <c r="F5397" s="25" t="str">
        <f>VLOOKUP(vAccountPlanning[[#This Row],[Type]],TableTypeAccount[],2)</f>
        <v>Expenditure</v>
      </c>
      <c r="H5397" t="b">
        <v>0</v>
      </c>
      <c r="I5397" s="25" t="s">
        <v>7737</v>
      </c>
    </row>
    <row r="5398" spans="1:9" x14ac:dyDescent="0.3">
      <c r="A5398" s="25"/>
      <c r="B5398">
        <v>5396</v>
      </c>
      <c r="C5398" s="9" t="s">
        <v>1422</v>
      </c>
      <c r="D5398" s="25"/>
      <c r="E5398">
        <v>30</v>
      </c>
      <c r="F5398" s="25" t="str">
        <f>VLOOKUP(vAccountPlanning[[#This Row],[Type]],TableTypeAccount[],2)</f>
        <v>Expenditure</v>
      </c>
      <c r="H5398" t="b">
        <v>0</v>
      </c>
      <c r="I5398" s="25" t="s">
        <v>7738</v>
      </c>
    </row>
    <row r="5399" spans="1:9" x14ac:dyDescent="0.3">
      <c r="A5399" s="25"/>
      <c r="B5399">
        <v>5397</v>
      </c>
      <c r="C5399" s="9" t="s">
        <v>1422</v>
      </c>
      <c r="D5399" s="25"/>
      <c r="E5399">
        <v>30</v>
      </c>
      <c r="F5399" s="25" t="str">
        <f>VLOOKUP(vAccountPlanning[[#This Row],[Type]],TableTypeAccount[],2)</f>
        <v>Expenditure</v>
      </c>
      <c r="H5399" t="b">
        <v>0</v>
      </c>
      <c r="I5399" s="25" t="s">
        <v>7739</v>
      </c>
    </row>
    <row r="5400" spans="1:9" x14ac:dyDescent="0.3">
      <c r="A5400" s="25"/>
      <c r="B5400">
        <v>5398</v>
      </c>
      <c r="C5400" s="9" t="s">
        <v>1422</v>
      </c>
      <c r="D5400" s="25"/>
      <c r="E5400">
        <v>30</v>
      </c>
      <c r="F5400" s="25" t="str">
        <f>VLOOKUP(vAccountPlanning[[#This Row],[Type]],TableTypeAccount[],2)</f>
        <v>Expenditure</v>
      </c>
      <c r="H5400" t="b">
        <v>0</v>
      </c>
      <c r="I5400" s="25" t="s">
        <v>7740</v>
      </c>
    </row>
    <row r="5401" spans="1:9" x14ac:dyDescent="0.3">
      <c r="A5401" s="25"/>
      <c r="B5401">
        <v>5399</v>
      </c>
      <c r="C5401" s="9" t="s">
        <v>1422</v>
      </c>
      <c r="D5401" s="25"/>
      <c r="E5401">
        <v>30</v>
      </c>
      <c r="F5401" s="25" t="str">
        <f>VLOOKUP(vAccountPlanning[[#This Row],[Type]],TableTypeAccount[],2)</f>
        <v>Expenditure</v>
      </c>
      <c r="H5401" t="b">
        <v>0</v>
      </c>
      <c r="I5401" s="25" t="s">
        <v>7741</v>
      </c>
    </row>
    <row r="5402" spans="1:9" x14ac:dyDescent="0.3">
      <c r="A5402" s="25"/>
      <c r="B5402">
        <v>5400</v>
      </c>
      <c r="C5402" s="9" t="s">
        <v>12489</v>
      </c>
      <c r="D5402" s="25"/>
      <c r="E5402">
        <v>30</v>
      </c>
      <c r="F5402" s="25" t="str">
        <f>VLOOKUP(vAccountPlanning[[#This Row],[Type]],TableTypeAccount[],2)</f>
        <v>Expenditure</v>
      </c>
      <c r="H5402" t="b">
        <v>1</v>
      </c>
      <c r="I5402" s="25" t="s">
        <v>7742</v>
      </c>
    </row>
    <row r="5403" spans="1:9" x14ac:dyDescent="0.3">
      <c r="A5403" s="25"/>
      <c r="B5403">
        <v>5401</v>
      </c>
      <c r="C5403" s="9" t="s">
        <v>1423</v>
      </c>
      <c r="D5403" s="25"/>
      <c r="E5403">
        <v>30</v>
      </c>
      <c r="F5403" s="25" t="str">
        <f>VLOOKUP(vAccountPlanning[[#This Row],[Type]],TableTypeAccount[],2)</f>
        <v>Expenditure</v>
      </c>
      <c r="H5403" t="b">
        <v>0</v>
      </c>
      <c r="I5403" s="25" t="s">
        <v>7743</v>
      </c>
    </row>
    <row r="5404" spans="1:9" x14ac:dyDescent="0.3">
      <c r="A5404" s="25"/>
      <c r="B5404">
        <v>5402</v>
      </c>
      <c r="C5404" s="9" t="s">
        <v>1423</v>
      </c>
      <c r="D5404" s="25"/>
      <c r="E5404">
        <v>30</v>
      </c>
      <c r="F5404" s="25" t="str">
        <f>VLOOKUP(vAccountPlanning[[#This Row],[Type]],TableTypeAccount[],2)</f>
        <v>Expenditure</v>
      </c>
      <c r="H5404" t="b">
        <v>0</v>
      </c>
      <c r="I5404" s="25" t="s">
        <v>7744</v>
      </c>
    </row>
    <row r="5405" spans="1:9" x14ac:dyDescent="0.3">
      <c r="A5405" s="25"/>
      <c r="B5405">
        <v>5403</v>
      </c>
      <c r="C5405" s="9" t="s">
        <v>1423</v>
      </c>
      <c r="D5405" s="25"/>
      <c r="E5405">
        <v>30</v>
      </c>
      <c r="F5405" s="25" t="str">
        <f>VLOOKUP(vAccountPlanning[[#This Row],[Type]],TableTypeAccount[],2)</f>
        <v>Expenditure</v>
      </c>
      <c r="H5405" t="b">
        <v>0</v>
      </c>
      <c r="I5405" s="25" t="s">
        <v>7745</v>
      </c>
    </row>
    <row r="5406" spans="1:9" x14ac:dyDescent="0.3">
      <c r="A5406" s="25"/>
      <c r="B5406">
        <v>5404</v>
      </c>
      <c r="C5406" s="9" t="s">
        <v>1423</v>
      </c>
      <c r="D5406" s="25"/>
      <c r="E5406">
        <v>30</v>
      </c>
      <c r="F5406" s="25" t="str">
        <f>VLOOKUP(vAccountPlanning[[#This Row],[Type]],TableTypeAccount[],2)</f>
        <v>Expenditure</v>
      </c>
      <c r="H5406" t="b">
        <v>0</v>
      </c>
      <c r="I5406" s="25" t="s">
        <v>7746</v>
      </c>
    </row>
    <row r="5407" spans="1:9" x14ac:dyDescent="0.3">
      <c r="A5407" s="25"/>
      <c r="B5407">
        <v>5405</v>
      </c>
      <c r="C5407" s="9" t="s">
        <v>1423</v>
      </c>
      <c r="D5407" s="25"/>
      <c r="E5407">
        <v>30</v>
      </c>
      <c r="F5407" s="25" t="str">
        <f>VLOOKUP(vAccountPlanning[[#This Row],[Type]],TableTypeAccount[],2)</f>
        <v>Expenditure</v>
      </c>
      <c r="H5407" t="b">
        <v>0</v>
      </c>
      <c r="I5407" s="25" t="s">
        <v>7747</v>
      </c>
    </row>
    <row r="5408" spans="1:9" x14ac:dyDescent="0.3">
      <c r="A5408" s="25"/>
      <c r="B5408">
        <v>5406</v>
      </c>
      <c r="C5408" s="9" t="s">
        <v>1423</v>
      </c>
      <c r="D5408" s="25"/>
      <c r="E5408">
        <v>30</v>
      </c>
      <c r="F5408" s="25" t="str">
        <f>VLOOKUP(vAccountPlanning[[#This Row],[Type]],TableTypeAccount[],2)</f>
        <v>Expenditure</v>
      </c>
      <c r="H5408" t="b">
        <v>0</v>
      </c>
      <c r="I5408" s="25" t="s">
        <v>7748</v>
      </c>
    </row>
    <row r="5409" spans="1:9" x14ac:dyDescent="0.3">
      <c r="A5409" s="25"/>
      <c r="B5409">
        <v>5407</v>
      </c>
      <c r="C5409" s="9" t="s">
        <v>1423</v>
      </c>
      <c r="D5409" s="25"/>
      <c r="E5409">
        <v>30</v>
      </c>
      <c r="F5409" s="25" t="str">
        <f>VLOOKUP(vAccountPlanning[[#This Row],[Type]],TableTypeAccount[],2)</f>
        <v>Expenditure</v>
      </c>
      <c r="H5409" t="b">
        <v>0</v>
      </c>
      <c r="I5409" s="25" t="s">
        <v>7749</v>
      </c>
    </row>
    <row r="5410" spans="1:9" x14ac:dyDescent="0.3">
      <c r="A5410" s="25"/>
      <c r="B5410">
        <v>5408</v>
      </c>
      <c r="C5410" s="9" t="s">
        <v>1423</v>
      </c>
      <c r="D5410" s="25"/>
      <c r="E5410">
        <v>30</v>
      </c>
      <c r="F5410" s="25" t="str">
        <f>VLOOKUP(vAccountPlanning[[#This Row],[Type]],TableTypeAccount[],2)</f>
        <v>Expenditure</v>
      </c>
      <c r="H5410" t="b">
        <v>0</v>
      </c>
      <c r="I5410" s="25" t="s">
        <v>7750</v>
      </c>
    </row>
    <row r="5411" spans="1:9" x14ac:dyDescent="0.3">
      <c r="A5411" s="25"/>
      <c r="B5411">
        <v>5409</v>
      </c>
      <c r="C5411" s="9" t="s">
        <v>1423</v>
      </c>
      <c r="D5411" s="25"/>
      <c r="E5411">
        <v>30</v>
      </c>
      <c r="F5411" s="25" t="str">
        <f>VLOOKUP(vAccountPlanning[[#This Row],[Type]],TableTypeAccount[],2)</f>
        <v>Expenditure</v>
      </c>
      <c r="H5411" t="b">
        <v>0</v>
      </c>
      <c r="I5411" s="25" t="s">
        <v>7751</v>
      </c>
    </row>
    <row r="5412" spans="1:9" x14ac:dyDescent="0.3">
      <c r="A5412" s="25"/>
      <c r="B5412">
        <v>5410</v>
      </c>
      <c r="C5412" s="9" t="s">
        <v>1424</v>
      </c>
      <c r="D5412" s="25"/>
      <c r="E5412">
        <v>30</v>
      </c>
      <c r="F5412" s="25" t="str">
        <f>VLOOKUP(vAccountPlanning[[#This Row],[Type]],TableTypeAccount[],2)</f>
        <v>Expenditure</v>
      </c>
      <c r="H5412" t="b">
        <v>0</v>
      </c>
      <c r="I5412" s="25" t="s">
        <v>7752</v>
      </c>
    </row>
    <row r="5413" spans="1:9" x14ac:dyDescent="0.3">
      <c r="A5413" s="25"/>
      <c r="B5413">
        <v>5411</v>
      </c>
      <c r="C5413" s="9" t="s">
        <v>1424</v>
      </c>
      <c r="D5413" s="25"/>
      <c r="E5413">
        <v>30</v>
      </c>
      <c r="F5413" s="25" t="str">
        <f>VLOOKUP(vAccountPlanning[[#This Row],[Type]],TableTypeAccount[],2)</f>
        <v>Expenditure</v>
      </c>
      <c r="H5413" t="b">
        <v>0</v>
      </c>
      <c r="I5413" s="25" t="s">
        <v>7753</v>
      </c>
    </row>
    <row r="5414" spans="1:9" x14ac:dyDescent="0.3">
      <c r="A5414" s="25"/>
      <c r="B5414">
        <v>5412</v>
      </c>
      <c r="C5414" s="9" t="s">
        <v>1424</v>
      </c>
      <c r="D5414" s="25"/>
      <c r="E5414">
        <v>30</v>
      </c>
      <c r="F5414" s="25" t="str">
        <f>VLOOKUP(vAccountPlanning[[#This Row],[Type]],TableTypeAccount[],2)</f>
        <v>Expenditure</v>
      </c>
      <c r="H5414" t="b">
        <v>0</v>
      </c>
      <c r="I5414" s="25" t="s">
        <v>7754</v>
      </c>
    </row>
    <row r="5415" spans="1:9" x14ac:dyDescent="0.3">
      <c r="A5415" s="25"/>
      <c r="B5415">
        <v>5413</v>
      </c>
      <c r="C5415" s="9" t="s">
        <v>1424</v>
      </c>
      <c r="D5415" s="25"/>
      <c r="E5415">
        <v>30</v>
      </c>
      <c r="F5415" s="25" t="str">
        <f>VLOOKUP(vAccountPlanning[[#This Row],[Type]],TableTypeAccount[],2)</f>
        <v>Expenditure</v>
      </c>
      <c r="H5415" t="b">
        <v>0</v>
      </c>
      <c r="I5415" s="25" t="s">
        <v>7755</v>
      </c>
    </row>
    <row r="5416" spans="1:9" x14ac:dyDescent="0.3">
      <c r="A5416" s="25"/>
      <c r="B5416">
        <v>5414</v>
      </c>
      <c r="C5416" s="9" t="s">
        <v>1424</v>
      </c>
      <c r="D5416" s="25"/>
      <c r="E5416">
        <v>30</v>
      </c>
      <c r="F5416" s="25" t="str">
        <f>VLOOKUP(vAccountPlanning[[#This Row],[Type]],TableTypeAccount[],2)</f>
        <v>Expenditure</v>
      </c>
      <c r="H5416" t="b">
        <v>0</v>
      </c>
      <c r="I5416" s="25" t="s">
        <v>7756</v>
      </c>
    </row>
    <row r="5417" spans="1:9" x14ac:dyDescent="0.3">
      <c r="A5417" s="25"/>
      <c r="B5417">
        <v>5415</v>
      </c>
      <c r="C5417" s="9" t="s">
        <v>1424</v>
      </c>
      <c r="D5417" s="25"/>
      <c r="E5417">
        <v>30</v>
      </c>
      <c r="F5417" s="25" t="str">
        <f>VLOOKUP(vAccountPlanning[[#This Row],[Type]],TableTypeAccount[],2)</f>
        <v>Expenditure</v>
      </c>
      <c r="H5417" t="b">
        <v>0</v>
      </c>
      <c r="I5417" s="25" t="s">
        <v>7757</v>
      </c>
    </row>
    <row r="5418" spans="1:9" x14ac:dyDescent="0.3">
      <c r="A5418" s="25"/>
      <c r="B5418">
        <v>5416</v>
      </c>
      <c r="C5418" s="9" t="s">
        <v>1424</v>
      </c>
      <c r="D5418" s="25"/>
      <c r="E5418">
        <v>30</v>
      </c>
      <c r="F5418" s="25" t="str">
        <f>VLOOKUP(vAccountPlanning[[#This Row],[Type]],TableTypeAccount[],2)</f>
        <v>Expenditure</v>
      </c>
      <c r="H5418" t="b">
        <v>0</v>
      </c>
      <c r="I5418" s="25" t="s">
        <v>7758</v>
      </c>
    </row>
    <row r="5419" spans="1:9" x14ac:dyDescent="0.3">
      <c r="A5419" s="25"/>
      <c r="B5419">
        <v>5417</v>
      </c>
      <c r="C5419" s="9" t="s">
        <v>1424</v>
      </c>
      <c r="D5419" s="25"/>
      <c r="E5419">
        <v>30</v>
      </c>
      <c r="F5419" s="25" t="str">
        <f>VLOOKUP(vAccountPlanning[[#This Row],[Type]],TableTypeAccount[],2)</f>
        <v>Expenditure</v>
      </c>
      <c r="H5419" t="b">
        <v>0</v>
      </c>
      <c r="I5419" s="25" t="s">
        <v>7759</v>
      </c>
    </row>
    <row r="5420" spans="1:9" x14ac:dyDescent="0.3">
      <c r="A5420" s="25"/>
      <c r="B5420">
        <v>5418</v>
      </c>
      <c r="C5420" s="9" t="s">
        <v>1424</v>
      </c>
      <c r="D5420" s="25"/>
      <c r="E5420">
        <v>30</v>
      </c>
      <c r="F5420" s="25" t="str">
        <f>VLOOKUP(vAccountPlanning[[#This Row],[Type]],TableTypeAccount[],2)</f>
        <v>Expenditure</v>
      </c>
      <c r="H5420" t="b">
        <v>0</v>
      </c>
      <c r="I5420" s="25" t="s">
        <v>7760</v>
      </c>
    </row>
    <row r="5421" spans="1:9" x14ac:dyDescent="0.3">
      <c r="A5421" s="25"/>
      <c r="B5421">
        <v>5419</v>
      </c>
      <c r="C5421" s="9" t="s">
        <v>1424</v>
      </c>
      <c r="D5421" s="25"/>
      <c r="E5421">
        <v>30</v>
      </c>
      <c r="F5421" s="25" t="str">
        <f>VLOOKUP(vAccountPlanning[[#This Row],[Type]],TableTypeAccount[],2)</f>
        <v>Expenditure</v>
      </c>
      <c r="H5421" t="b">
        <v>0</v>
      </c>
      <c r="I5421" s="25" t="s">
        <v>7761</v>
      </c>
    </row>
    <row r="5422" spans="1:9" x14ac:dyDescent="0.3">
      <c r="A5422" s="25"/>
      <c r="B5422">
        <v>5420</v>
      </c>
      <c r="C5422" s="9" t="s">
        <v>1425</v>
      </c>
      <c r="D5422" s="25"/>
      <c r="E5422">
        <v>30</v>
      </c>
      <c r="F5422" s="25" t="str">
        <f>VLOOKUP(vAccountPlanning[[#This Row],[Type]],TableTypeAccount[],2)</f>
        <v>Expenditure</v>
      </c>
      <c r="H5422" t="b">
        <v>0</v>
      </c>
      <c r="I5422" s="25" t="s">
        <v>7762</v>
      </c>
    </row>
    <row r="5423" spans="1:9" x14ac:dyDescent="0.3">
      <c r="A5423" s="25"/>
      <c r="B5423">
        <v>5421</v>
      </c>
      <c r="C5423" s="9" t="s">
        <v>1425</v>
      </c>
      <c r="D5423" s="25"/>
      <c r="E5423">
        <v>30</v>
      </c>
      <c r="F5423" s="25" t="str">
        <f>VLOOKUP(vAccountPlanning[[#This Row],[Type]],TableTypeAccount[],2)</f>
        <v>Expenditure</v>
      </c>
      <c r="H5423" t="b">
        <v>0</v>
      </c>
      <c r="I5423" s="25" t="s">
        <v>7763</v>
      </c>
    </row>
    <row r="5424" spans="1:9" x14ac:dyDescent="0.3">
      <c r="A5424" s="25"/>
      <c r="B5424">
        <v>5422</v>
      </c>
      <c r="C5424" s="9" t="s">
        <v>1425</v>
      </c>
      <c r="D5424" s="25"/>
      <c r="E5424">
        <v>30</v>
      </c>
      <c r="F5424" s="25" t="str">
        <f>VLOOKUP(vAccountPlanning[[#This Row],[Type]],TableTypeAccount[],2)</f>
        <v>Expenditure</v>
      </c>
      <c r="H5424" t="b">
        <v>0</v>
      </c>
      <c r="I5424" s="25" t="s">
        <v>7764</v>
      </c>
    </row>
    <row r="5425" spans="1:9" x14ac:dyDescent="0.3">
      <c r="A5425" s="25"/>
      <c r="B5425">
        <v>5423</v>
      </c>
      <c r="C5425" s="9" t="s">
        <v>1425</v>
      </c>
      <c r="D5425" s="25"/>
      <c r="E5425">
        <v>30</v>
      </c>
      <c r="F5425" s="25" t="str">
        <f>VLOOKUP(vAccountPlanning[[#This Row],[Type]],TableTypeAccount[],2)</f>
        <v>Expenditure</v>
      </c>
      <c r="H5425" t="b">
        <v>0</v>
      </c>
      <c r="I5425" s="25" t="s">
        <v>7765</v>
      </c>
    </row>
    <row r="5426" spans="1:9" x14ac:dyDescent="0.3">
      <c r="A5426" s="25"/>
      <c r="B5426">
        <v>5424</v>
      </c>
      <c r="C5426" s="9" t="s">
        <v>1425</v>
      </c>
      <c r="D5426" s="25"/>
      <c r="E5426">
        <v>30</v>
      </c>
      <c r="F5426" s="25" t="str">
        <f>VLOOKUP(vAccountPlanning[[#This Row],[Type]],TableTypeAccount[],2)</f>
        <v>Expenditure</v>
      </c>
      <c r="H5426" t="b">
        <v>0</v>
      </c>
      <c r="I5426" s="25" t="s">
        <v>7766</v>
      </c>
    </row>
    <row r="5427" spans="1:9" x14ac:dyDescent="0.3">
      <c r="A5427" s="25"/>
      <c r="B5427">
        <v>5425</v>
      </c>
      <c r="C5427" s="9" t="s">
        <v>1426</v>
      </c>
      <c r="D5427" s="25"/>
      <c r="E5427">
        <v>30</v>
      </c>
      <c r="F5427" s="25" t="str">
        <f>VLOOKUP(vAccountPlanning[[#This Row],[Type]],TableTypeAccount[],2)</f>
        <v>Expenditure</v>
      </c>
      <c r="H5427" t="b">
        <v>0</v>
      </c>
      <c r="I5427" s="25" t="s">
        <v>7767</v>
      </c>
    </row>
    <row r="5428" spans="1:9" x14ac:dyDescent="0.3">
      <c r="A5428" s="25"/>
      <c r="B5428">
        <v>5426</v>
      </c>
      <c r="C5428" s="9" t="s">
        <v>1426</v>
      </c>
      <c r="D5428" s="25"/>
      <c r="E5428">
        <v>30</v>
      </c>
      <c r="F5428" s="25" t="str">
        <f>VLOOKUP(vAccountPlanning[[#This Row],[Type]],TableTypeAccount[],2)</f>
        <v>Expenditure</v>
      </c>
      <c r="H5428" t="b">
        <v>0</v>
      </c>
      <c r="I5428" s="25" t="s">
        <v>7768</v>
      </c>
    </row>
    <row r="5429" spans="1:9" x14ac:dyDescent="0.3">
      <c r="A5429" s="25"/>
      <c r="B5429">
        <v>5427</v>
      </c>
      <c r="C5429" s="9" t="s">
        <v>1426</v>
      </c>
      <c r="D5429" s="25"/>
      <c r="E5429">
        <v>30</v>
      </c>
      <c r="F5429" s="25" t="str">
        <f>VLOOKUP(vAccountPlanning[[#This Row],[Type]],TableTypeAccount[],2)</f>
        <v>Expenditure</v>
      </c>
      <c r="H5429" t="b">
        <v>0</v>
      </c>
      <c r="I5429" s="25" t="s">
        <v>7769</v>
      </c>
    </row>
    <row r="5430" spans="1:9" x14ac:dyDescent="0.3">
      <c r="A5430" s="25"/>
      <c r="B5430">
        <v>5428</v>
      </c>
      <c r="C5430" s="9" t="s">
        <v>1426</v>
      </c>
      <c r="D5430" s="25"/>
      <c r="E5430">
        <v>30</v>
      </c>
      <c r="F5430" s="25" t="str">
        <f>VLOOKUP(vAccountPlanning[[#This Row],[Type]],TableTypeAccount[],2)</f>
        <v>Expenditure</v>
      </c>
      <c r="H5430" t="b">
        <v>0</v>
      </c>
      <c r="I5430" s="25" t="s">
        <v>7770</v>
      </c>
    </row>
    <row r="5431" spans="1:9" x14ac:dyDescent="0.3">
      <c r="A5431" s="25"/>
      <c r="B5431">
        <v>5429</v>
      </c>
      <c r="C5431" s="9" t="s">
        <v>1426</v>
      </c>
      <c r="D5431" s="25"/>
      <c r="E5431">
        <v>30</v>
      </c>
      <c r="F5431" s="25" t="str">
        <f>VLOOKUP(vAccountPlanning[[#This Row],[Type]],TableTypeAccount[],2)</f>
        <v>Expenditure</v>
      </c>
      <c r="H5431" t="b">
        <v>0</v>
      </c>
      <c r="I5431" s="25" t="s">
        <v>7771</v>
      </c>
    </row>
    <row r="5432" spans="1:9" x14ac:dyDescent="0.3">
      <c r="A5432" s="25"/>
      <c r="B5432">
        <v>5430</v>
      </c>
      <c r="C5432" s="9" t="s">
        <v>1427</v>
      </c>
      <c r="D5432" s="25"/>
      <c r="E5432">
        <v>30</v>
      </c>
      <c r="F5432" s="25" t="str">
        <f>VLOOKUP(vAccountPlanning[[#This Row],[Type]],TableTypeAccount[],2)</f>
        <v>Expenditure</v>
      </c>
      <c r="H5432" t="b">
        <v>0</v>
      </c>
      <c r="I5432" s="25" t="s">
        <v>7772</v>
      </c>
    </row>
    <row r="5433" spans="1:9" x14ac:dyDescent="0.3">
      <c r="A5433" s="25"/>
      <c r="B5433">
        <v>5431</v>
      </c>
      <c r="C5433" s="9" t="s">
        <v>1428</v>
      </c>
      <c r="D5433" s="25"/>
      <c r="E5433">
        <v>30</v>
      </c>
      <c r="F5433" s="25" t="str">
        <f>VLOOKUP(vAccountPlanning[[#This Row],[Type]],TableTypeAccount[],2)</f>
        <v>Expenditure</v>
      </c>
      <c r="H5433" t="b">
        <v>0</v>
      </c>
      <c r="I5433" s="25" t="s">
        <v>7773</v>
      </c>
    </row>
    <row r="5434" spans="1:9" x14ac:dyDescent="0.3">
      <c r="A5434" s="25"/>
      <c r="B5434">
        <v>5432</v>
      </c>
      <c r="C5434" s="9" t="s">
        <v>1428</v>
      </c>
      <c r="D5434" s="25"/>
      <c r="E5434">
        <v>30</v>
      </c>
      <c r="F5434" s="25" t="str">
        <f>VLOOKUP(vAccountPlanning[[#This Row],[Type]],TableTypeAccount[],2)</f>
        <v>Expenditure</v>
      </c>
      <c r="H5434" t="b">
        <v>0</v>
      </c>
      <c r="I5434" s="25" t="s">
        <v>7774</v>
      </c>
    </row>
    <row r="5435" spans="1:9" x14ac:dyDescent="0.3">
      <c r="A5435" s="25"/>
      <c r="B5435">
        <v>5433</v>
      </c>
      <c r="C5435" s="9" t="s">
        <v>1428</v>
      </c>
      <c r="D5435" s="25"/>
      <c r="E5435">
        <v>30</v>
      </c>
      <c r="F5435" s="25" t="str">
        <f>VLOOKUP(vAccountPlanning[[#This Row],[Type]],TableTypeAccount[],2)</f>
        <v>Expenditure</v>
      </c>
      <c r="H5435" t="b">
        <v>0</v>
      </c>
      <c r="I5435" s="25" t="s">
        <v>7775</v>
      </c>
    </row>
    <row r="5436" spans="1:9" x14ac:dyDescent="0.3">
      <c r="A5436" s="25"/>
      <c r="B5436">
        <v>5434</v>
      </c>
      <c r="C5436" s="9" t="s">
        <v>1428</v>
      </c>
      <c r="D5436" s="25"/>
      <c r="E5436">
        <v>30</v>
      </c>
      <c r="F5436" s="25" t="str">
        <f>VLOOKUP(vAccountPlanning[[#This Row],[Type]],TableTypeAccount[],2)</f>
        <v>Expenditure</v>
      </c>
      <c r="H5436" t="b">
        <v>0</v>
      </c>
      <c r="I5436" s="25" t="s">
        <v>7776</v>
      </c>
    </row>
    <row r="5437" spans="1:9" x14ac:dyDescent="0.3">
      <c r="A5437" s="25"/>
      <c r="B5437">
        <v>5435</v>
      </c>
      <c r="C5437" s="9" t="s">
        <v>1427</v>
      </c>
      <c r="D5437" s="25"/>
      <c r="E5437">
        <v>30</v>
      </c>
      <c r="F5437" s="25" t="str">
        <f>VLOOKUP(vAccountPlanning[[#This Row],[Type]],TableTypeAccount[],2)</f>
        <v>Expenditure</v>
      </c>
      <c r="H5437" t="b">
        <v>0</v>
      </c>
      <c r="I5437" s="25" t="s">
        <v>7777</v>
      </c>
    </row>
    <row r="5438" spans="1:9" x14ac:dyDescent="0.3">
      <c r="A5438" s="25"/>
      <c r="B5438">
        <v>5436</v>
      </c>
      <c r="C5438" s="9" t="s">
        <v>1428</v>
      </c>
      <c r="D5438" s="25"/>
      <c r="E5438">
        <v>30</v>
      </c>
      <c r="F5438" s="25" t="str">
        <f>VLOOKUP(vAccountPlanning[[#This Row],[Type]],TableTypeAccount[],2)</f>
        <v>Expenditure</v>
      </c>
      <c r="H5438" t="b">
        <v>0</v>
      </c>
      <c r="I5438" s="25" t="s">
        <v>7778</v>
      </c>
    </row>
    <row r="5439" spans="1:9" x14ac:dyDescent="0.3">
      <c r="A5439" s="25"/>
      <c r="B5439">
        <v>5437</v>
      </c>
      <c r="C5439" s="9" t="s">
        <v>1428</v>
      </c>
      <c r="D5439" s="25"/>
      <c r="E5439">
        <v>30</v>
      </c>
      <c r="F5439" s="25" t="str">
        <f>VLOOKUP(vAccountPlanning[[#This Row],[Type]],TableTypeAccount[],2)</f>
        <v>Expenditure</v>
      </c>
      <c r="H5439" t="b">
        <v>0</v>
      </c>
      <c r="I5439" s="25" t="s">
        <v>7779</v>
      </c>
    </row>
    <row r="5440" spans="1:9" x14ac:dyDescent="0.3">
      <c r="A5440" s="25"/>
      <c r="B5440">
        <v>5438</v>
      </c>
      <c r="C5440" s="9" t="s">
        <v>1428</v>
      </c>
      <c r="D5440" s="25"/>
      <c r="E5440">
        <v>30</v>
      </c>
      <c r="F5440" s="25" t="str">
        <f>VLOOKUP(vAccountPlanning[[#This Row],[Type]],TableTypeAccount[],2)</f>
        <v>Expenditure</v>
      </c>
      <c r="H5440" t="b">
        <v>0</v>
      </c>
      <c r="I5440" s="25" t="s">
        <v>7780</v>
      </c>
    </row>
    <row r="5441" spans="1:9" x14ac:dyDescent="0.3">
      <c r="A5441" s="25"/>
      <c r="B5441">
        <v>5439</v>
      </c>
      <c r="C5441" s="9" t="s">
        <v>1428</v>
      </c>
      <c r="D5441" s="25"/>
      <c r="E5441">
        <v>30</v>
      </c>
      <c r="F5441" s="25" t="str">
        <f>VLOOKUP(vAccountPlanning[[#This Row],[Type]],TableTypeAccount[],2)</f>
        <v>Expenditure</v>
      </c>
      <c r="H5441" t="b">
        <v>0</v>
      </c>
      <c r="I5441" s="25" t="s">
        <v>7781</v>
      </c>
    </row>
    <row r="5442" spans="1:9" x14ac:dyDescent="0.3">
      <c r="A5442" s="25"/>
      <c r="B5442">
        <v>5440</v>
      </c>
      <c r="C5442" s="9" t="s">
        <v>1429</v>
      </c>
      <c r="D5442" s="25"/>
      <c r="E5442">
        <v>30</v>
      </c>
      <c r="F5442" s="25" t="str">
        <f>VLOOKUP(vAccountPlanning[[#This Row],[Type]],TableTypeAccount[],2)</f>
        <v>Expenditure</v>
      </c>
      <c r="H5442" t="b">
        <v>0</v>
      </c>
      <c r="I5442" s="25" t="s">
        <v>7782</v>
      </c>
    </row>
    <row r="5443" spans="1:9" x14ac:dyDescent="0.3">
      <c r="A5443" s="25"/>
      <c r="B5443">
        <v>5441</v>
      </c>
      <c r="C5443" s="9" t="s">
        <v>1428</v>
      </c>
      <c r="D5443" s="25"/>
      <c r="E5443">
        <v>30</v>
      </c>
      <c r="F5443" s="25" t="str">
        <f>VLOOKUP(vAccountPlanning[[#This Row],[Type]],TableTypeAccount[],2)</f>
        <v>Expenditure</v>
      </c>
      <c r="H5443" t="b">
        <v>0</v>
      </c>
      <c r="I5443" s="25" t="s">
        <v>7783</v>
      </c>
    </row>
    <row r="5444" spans="1:9" x14ac:dyDescent="0.3">
      <c r="A5444" s="25"/>
      <c r="B5444">
        <v>5442</v>
      </c>
      <c r="C5444" s="9" t="s">
        <v>1428</v>
      </c>
      <c r="D5444" s="25"/>
      <c r="E5444">
        <v>30</v>
      </c>
      <c r="F5444" s="25" t="str">
        <f>VLOOKUP(vAccountPlanning[[#This Row],[Type]],TableTypeAccount[],2)</f>
        <v>Expenditure</v>
      </c>
      <c r="H5444" t="b">
        <v>0</v>
      </c>
      <c r="I5444" s="25" t="s">
        <v>7784</v>
      </c>
    </row>
    <row r="5445" spans="1:9" x14ac:dyDescent="0.3">
      <c r="A5445" s="25"/>
      <c r="B5445">
        <v>5443</v>
      </c>
      <c r="C5445" s="9" t="s">
        <v>1428</v>
      </c>
      <c r="D5445" s="25"/>
      <c r="E5445">
        <v>30</v>
      </c>
      <c r="F5445" s="25" t="str">
        <f>VLOOKUP(vAccountPlanning[[#This Row],[Type]],TableTypeAccount[],2)</f>
        <v>Expenditure</v>
      </c>
      <c r="H5445" t="b">
        <v>0</v>
      </c>
      <c r="I5445" s="25" t="s">
        <v>7785</v>
      </c>
    </row>
    <row r="5446" spans="1:9" x14ac:dyDescent="0.3">
      <c r="A5446" s="25"/>
      <c r="B5446">
        <v>5444</v>
      </c>
      <c r="C5446" s="9" t="s">
        <v>1428</v>
      </c>
      <c r="D5446" s="25"/>
      <c r="E5446">
        <v>30</v>
      </c>
      <c r="F5446" s="25" t="str">
        <f>VLOOKUP(vAccountPlanning[[#This Row],[Type]],TableTypeAccount[],2)</f>
        <v>Expenditure</v>
      </c>
      <c r="H5446" t="b">
        <v>0</v>
      </c>
      <c r="I5446" s="25" t="s">
        <v>7786</v>
      </c>
    </row>
    <row r="5447" spans="1:9" x14ac:dyDescent="0.3">
      <c r="A5447" s="25"/>
      <c r="B5447">
        <v>5445</v>
      </c>
      <c r="C5447" s="9" t="s">
        <v>1428</v>
      </c>
      <c r="D5447" s="25"/>
      <c r="E5447">
        <v>30</v>
      </c>
      <c r="F5447" s="25" t="str">
        <f>VLOOKUP(vAccountPlanning[[#This Row],[Type]],TableTypeAccount[],2)</f>
        <v>Expenditure</v>
      </c>
      <c r="H5447" t="b">
        <v>0</v>
      </c>
      <c r="I5447" s="25" t="s">
        <v>7787</v>
      </c>
    </row>
    <row r="5448" spans="1:9" x14ac:dyDescent="0.3">
      <c r="A5448" s="25"/>
      <c r="B5448">
        <v>5446</v>
      </c>
      <c r="C5448" s="9" t="s">
        <v>1428</v>
      </c>
      <c r="D5448" s="25"/>
      <c r="E5448">
        <v>30</v>
      </c>
      <c r="F5448" s="25" t="str">
        <f>VLOOKUP(vAccountPlanning[[#This Row],[Type]],TableTypeAccount[],2)</f>
        <v>Expenditure</v>
      </c>
      <c r="H5448" t="b">
        <v>0</v>
      </c>
      <c r="I5448" s="25" t="s">
        <v>7788</v>
      </c>
    </row>
    <row r="5449" spans="1:9" x14ac:dyDescent="0.3">
      <c r="A5449" s="25"/>
      <c r="B5449">
        <v>5447</v>
      </c>
      <c r="C5449" s="9" t="s">
        <v>1428</v>
      </c>
      <c r="D5449" s="25"/>
      <c r="E5449">
        <v>30</v>
      </c>
      <c r="F5449" s="25" t="str">
        <f>VLOOKUP(vAccountPlanning[[#This Row],[Type]],TableTypeAccount[],2)</f>
        <v>Expenditure</v>
      </c>
      <c r="H5449" t="b">
        <v>0</v>
      </c>
      <c r="I5449" s="25" t="s">
        <v>7789</v>
      </c>
    </row>
    <row r="5450" spans="1:9" x14ac:dyDescent="0.3">
      <c r="A5450" s="25"/>
      <c r="B5450">
        <v>5448</v>
      </c>
      <c r="C5450" s="9" t="s">
        <v>1428</v>
      </c>
      <c r="D5450" s="25"/>
      <c r="E5450">
        <v>30</v>
      </c>
      <c r="F5450" s="25" t="str">
        <f>VLOOKUP(vAccountPlanning[[#This Row],[Type]],TableTypeAccount[],2)</f>
        <v>Expenditure</v>
      </c>
      <c r="H5450" t="b">
        <v>0</v>
      </c>
      <c r="I5450" s="25" t="s">
        <v>7790</v>
      </c>
    </row>
    <row r="5451" spans="1:9" x14ac:dyDescent="0.3">
      <c r="A5451" s="25"/>
      <c r="B5451">
        <v>5449</v>
      </c>
      <c r="C5451" s="9" t="s">
        <v>1428</v>
      </c>
      <c r="D5451" s="25"/>
      <c r="E5451">
        <v>30</v>
      </c>
      <c r="F5451" s="25" t="str">
        <f>VLOOKUP(vAccountPlanning[[#This Row],[Type]],TableTypeAccount[],2)</f>
        <v>Expenditure</v>
      </c>
      <c r="H5451" t="b">
        <v>0</v>
      </c>
      <c r="I5451" s="25" t="s">
        <v>7791</v>
      </c>
    </row>
    <row r="5452" spans="1:9" x14ac:dyDescent="0.3">
      <c r="A5452" s="25"/>
      <c r="B5452">
        <v>5450</v>
      </c>
      <c r="C5452" s="9" t="s">
        <v>1430</v>
      </c>
      <c r="D5452" s="25"/>
      <c r="E5452">
        <v>30</v>
      </c>
      <c r="F5452" s="25" t="str">
        <f>VLOOKUP(vAccountPlanning[[#This Row],[Type]],TableTypeAccount[],2)</f>
        <v>Expenditure</v>
      </c>
      <c r="H5452" t="b">
        <v>0</v>
      </c>
      <c r="I5452" s="25" t="s">
        <v>7792</v>
      </c>
    </row>
    <row r="5453" spans="1:9" x14ac:dyDescent="0.3">
      <c r="A5453" s="25"/>
      <c r="B5453">
        <v>5451</v>
      </c>
      <c r="C5453" s="9" t="s">
        <v>1430</v>
      </c>
      <c r="D5453" s="25"/>
      <c r="E5453">
        <v>30</v>
      </c>
      <c r="F5453" s="25" t="str">
        <f>VLOOKUP(vAccountPlanning[[#This Row],[Type]],TableTypeAccount[],2)</f>
        <v>Expenditure</v>
      </c>
      <c r="H5453" t="b">
        <v>0</v>
      </c>
      <c r="I5453" s="25" t="s">
        <v>7793</v>
      </c>
    </row>
    <row r="5454" spans="1:9" x14ac:dyDescent="0.3">
      <c r="A5454" s="25"/>
      <c r="B5454">
        <v>5452</v>
      </c>
      <c r="C5454" s="9" t="s">
        <v>1430</v>
      </c>
      <c r="D5454" s="25"/>
      <c r="E5454">
        <v>30</v>
      </c>
      <c r="F5454" s="25" t="str">
        <f>VLOOKUP(vAccountPlanning[[#This Row],[Type]],TableTypeAccount[],2)</f>
        <v>Expenditure</v>
      </c>
      <c r="H5454" t="b">
        <v>0</v>
      </c>
      <c r="I5454" s="25" t="s">
        <v>7794</v>
      </c>
    </row>
    <row r="5455" spans="1:9" x14ac:dyDescent="0.3">
      <c r="A5455" s="25"/>
      <c r="B5455">
        <v>5453</v>
      </c>
      <c r="C5455" s="9" t="s">
        <v>1430</v>
      </c>
      <c r="D5455" s="25"/>
      <c r="E5455">
        <v>30</v>
      </c>
      <c r="F5455" s="25" t="str">
        <f>VLOOKUP(vAccountPlanning[[#This Row],[Type]],TableTypeAccount[],2)</f>
        <v>Expenditure</v>
      </c>
      <c r="H5455" t="b">
        <v>0</v>
      </c>
      <c r="I5455" s="25" t="s">
        <v>7795</v>
      </c>
    </row>
    <row r="5456" spans="1:9" x14ac:dyDescent="0.3">
      <c r="A5456" s="25"/>
      <c r="B5456">
        <v>5454</v>
      </c>
      <c r="C5456" s="9" t="s">
        <v>1430</v>
      </c>
      <c r="D5456" s="25"/>
      <c r="E5456">
        <v>30</v>
      </c>
      <c r="F5456" s="25" t="str">
        <f>VLOOKUP(vAccountPlanning[[#This Row],[Type]],TableTypeAccount[],2)</f>
        <v>Expenditure</v>
      </c>
      <c r="H5456" t="b">
        <v>0</v>
      </c>
      <c r="I5456" s="25" t="s">
        <v>7796</v>
      </c>
    </row>
    <row r="5457" spans="1:9" x14ac:dyDescent="0.3">
      <c r="A5457" s="25"/>
      <c r="B5457">
        <v>5455</v>
      </c>
      <c r="C5457" s="9" t="s">
        <v>1430</v>
      </c>
      <c r="D5457" s="25"/>
      <c r="E5457">
        <v>30</v>
      </c>
      <c r="F5457" s="25" t="str">
        <f>VLOOKUP(vAccountPlanning[[#This Row],[Type]],TableTypeAccount[],2)</f>
        <v>Expenditure</v>
      </c>
      <c r="H5457" t="b">
        <v>0</v>
      </c>
      <c r="I5457" s="25" t="s">
        <v>7797</v>
      </c>
    </row>
    <row r="5458" spans="1:9" x14ac:dyDescent="0.3">
      <c r="A5458" s="25"/>
      <c r="B5458">
        <v>5456</v>
      </c>
      <c r="C5458" s="9" t="s">
        <v>1430</v>
      </c>
      <c r="D5458" s="25"/>
      <c r="E5458">
        <v>30</v>
      </c>
      <c r="F5458" s="25" t="str">
        <f>VLOOKUP(vAccountPlanning[[#This Row],[Type]],TableTypeAccount[],2)</f>
        <v>Expenditure</v>
      </c>
      <c r="H5458" t="b">
        <v>0</v>
      </c>
      <c r="I5458" s="25" t="s">
        <v>7798</v>
      </c>
    </row>
    <row r="5459" spans="1:9" x14ac:dyDescent="0.3">
      <c r="A5459" s="25"/>
      <c r="B5459">
        <v>5457</v>
      </c>
      <c r="C5459" s="9" t="s">
        <v>1430</v>
      </c>
      <c r="D5459" s="25"/>
      <c r="E5459">
        <v>30</v>
      </c>
      <c r="F5459" s="25" t="str">
        <f>VLOOKUP(vAccountPlanning[[#This Row],[Type]],TableTypeAccount[],2)</f>
        <v>Expenditure</v>
      </c>
      <c r="H5459" t="b">
        <v>0</v>
      </c>
      <c r="I5459" s="25" t="s">
        <v>7799</v>
      </c>
    </row>
    <row r="5460" spans="1:9" x14ac:dyDescent="0.3">
      <c r="A5460" s="25"/>
      <c r="B5460">
        <v>5458</v>
      </c>
      <c r="C5460" s="9" t="s">
        <v>1430</v>
      </c>
      <c r="D5460" s="25"/>
      <c r="E5460">
        <v>30</v>
      </c>
      <c r="F5460" s="25" t="str">
        <f>VLOOKUP(vAccountPlanning[[#This Row],[Type]],TableTypeAccount[],2)</f>
        <v>Expenditure</v>
      </c>
      <c r="H5460" t="b">
        <v>0</v>
      </c>
      <c r="I5460" s="25" t="s">
        <v>7800</v>
      </c>
    </row>
    <row r="5461" spans="1:9" x14ac:dyDescent="0.3">
      <c r="A5461" s="25"/>
      <c r="B5461">
        <v>5459</v>
      </c>
      <c r="C5461" s="9" t="s">
        <v>1430</v>
      </c>
      <c r="D5461" s="25"/>
      <c r="E5461">
        <v>30</v>
      </c>
      <c r="F5461" s="25" t="str">
        <f>VLOOKUP(vAccountPlanning[[#This Row],[Type]],TableTypeAccount[],2)</f>
        <v>Expenditure</v>
      </c>
      <c r="H5461" t="b">
        <v>0</v>
      </c>
      <c r="I5461" s="25" t="s">
        <v>7801</v>
      </c>
    </row>
    <row r="5462" spans="1:9" x14ac:dyDescent="0.3">
      <c r="A5462" s="25"/>
      <c r="B5462">
        <v>5460</v>
      </c>
      <c r="C5462" s="9" t="s">
        <v>1430</v>
      </c>
      <c r="D5462" s="25"/>
      <c r="E5462">
        <v>30</v>
      </c>
      <c r="F5462" s="25" t="str">
        <f>VLOOKUP(vAccountPlanning[[#This Row],[Type]],TableTypeAccount[],2)</f>
        <v>Expenditure</v>
      </c>
      <c r="H5462" t="b">
        <v>0</v>
      </c>
      <c r="I5462" s="25" t="s">
        <v>7802</v>
      </c>
    </row>
    <row r="5463" spans="1:9" x14ac:dyDescent="0.3">
      <c r="A5463" s="25"/>
      <c r="B5463">
        <v>5461</v>
      </c>
      <c r="C5463" s="9" t="s">
        <v>1430</v>
      </c>
      <c r="D5463" s="25"/>
      <c r="E5463">
        <v>30</v>
      </c>
      <c r="F5463" s="25" t="str">
        <f>VLOOKUP(vAccountPlanning[[#This Row],[Type]],TableTypeAccount[],2)</f>
        <v>Expenditure</v>
      </c>
      <c r="H5463" t="b">
        <v>0</v>
      </c>
      <c r="I5463" s="25" t="s">
        <v>7803</v>
      </c>
    </row>
    <row r="5464" spans="1:9" x14ac:dyDescent="0.3">
      <c r="A5464" s="25"/>
      <c r="B5464">
        <v>5462</v>
      </c>
      <c r="C5464" s="9" t="s">
        <v>1430</v>
      </c>
      <c r="D5464" s="25"/>
      <c r="E5464">
        <v>30</v>
      </c>
      <c r="F5464" s="25" t="str">
        <f>VLOOKUP(vAccountPlanning[[#This Row],[Type]],TableTypeAccount[],2)</f>
        <v>Expenditure</v>
      </c>
      <c r="H5464" t="b">
        <v>0</v>
      </c>
      <c r="I5464" s="25" t="s">
        <v>7804</v>
      </c>
    </row>
    <row r="5465" spans="1:9" x14ac:dyDescent="0.3">
      <c r="A5465" s="25"/>
      <c r="B5465">
        <v>5463</v>
      </c>
      <c r="C5465" s="9" t="s">
        <v>1430</v>
      </c>
      <c r="D5465" s="25"/>
      <c r="E5465">
        <v>30</v>
      </c>
      <c r="F5465" s="25" t="str">
        <f>VLOOKUP(vAccountPlanning[[#This Row],[Type]],TableTypeAccount[],2)</f>
        <v>Expenditure</v>
      </c>
      <c r="H5465" t="b">
        <v>0</v>
      </c>
      <c r="I5465" s="25" t="s">
        <v>7805</v>
      </c>
    </row>
    <row r="5466" spans="1:9" x14ac:dyDescent="0.3">
      <c r="A5466" s="25"/>
      <c r="B5466">
        <v>5464</v>
      </c>
      <c r="C5466" s="9" t="s">
        <v>1430</v>
      </c>
      <c r="D5466" s="25"/>
      <c r="E5466">
        <v>30</v>
      </c>
      <c r="F5466" s="25" t="str">
        <f>VLOOKUP(vAccountPlanning[[#This Row],[Type]],TableTypeAccount[],2)</f>
        <v>Expenditure</v>
      </c>
      <c r="H5466" t="b">
        <v>0</v>
      </c>
      <c r="I5466" s="25" t="s">
        <v>7806</v>
      </c>
    </row>
    <row r="5467" spans="1:9" x14ac:dyDescent="0.3">
      <c r="A5467" s="25"/>
      <c r="B5467">
        <v>5465</v>
      </c>
      <c r="C5467" s="9" t="s">
        <v>1430</v>
      </c>
      <c r="D5467" s="25"/>
      <c r="E5467">
        <v>30</v>
      </c>
      <c r="F5467" s="25" t="str">
        <f>VLOOKUP(vAccountPlanning[[#This Row],[Type]],TableTypeAccount[],2)</f>
        <v>Expenditure</v>
      </c>
      <c r="H5467" t="b">
        <v>0</v>
      </c>
      <c r="I5467" s="25" t="s">
        <v>7807</v>
      </c>
    </row>
    <row r="5468" spans="1:9" x14ac:dyDescent="0.3">
      <c r="A5468" s="25"/>
      <c r="B5468">
        <v>5466</v>
      </c>
      <c r="C5468" s="9" t="s">
        <v>1430</v>
      </c>
      <c r="D5468" s="25"/>
      <c r="E5468">
        <v>30</v>
      </c>
      <c r="F5468" s="25" t="str">
        <f>VLOOKUP(vAccountPlanning[[#This Row],[Type]],TableTypeAccount[],2)</f>
        <v>Expenditure</v>
      </c>
      <c r="H5468" t="b">
        <v>0</v>
      </c>
      <c r="I5468" s="25" t="s">
        <v>7808</v>
      </c>
    </row>
    <row r="5469" spans="1:9" x14ac:dyDescent="0.3">
      <c r="A5469" s="25"/>
      <c r="B5469">
        <v>5467</v>
      </c>
      <c r="C5469" s="9" t="s">
        <v>1430</v>
      </c>
      <c r="D5469" s="25"/>
      <c r="E5469">
        <v>30</v>
      </c>
      <c r="F5469" s="25" t="str">
        <f>VLOOKUP(vAccountPlanning[[#This Row],[Type]],TableTypeAccount[],2)</f>
        <v>Expenditure</v>
      </c>
      <c r="H5469" t="b">
        <v>0</v>
      </c>
      <c r="I5469" s="25" t="s">
        <v>7809</v>
      </c>
    </row>
    <row r="5470" spans="1:9" x14ac:dyDescent="0.3">
      <c r="A5470" s="25"/>
      <c r="B5470">
        <v>5468</v>
      </c>
      <c r="C5470" s="9" t="s">
        <v>1430</v>
      </c>
      <c r="D5470" s="25"/>
      <c r="E5470">
        <v>30</v>
      </c>
      <c r="F5470" s="25" t="str">
        <f>VLOOKUP(vAccountPlanning[[#This Row],[Type]],TableTypeAccount[],2)</f>
        <v>Expenditure</v>
      </c>
      <c r="H5470" t="b">
        <v>0</v>
      </c>
      <c r="I5470" s="25" t="s">
        <v>7810</v>
      </c>
    </row>
    <row r="5471" spans="1:9" x14ac:dyDescent="0.3">
      <c r="A5471" s="25"/>
      <c r="B5471">
        <v>5469</v>
      </c>
      <c r="C5471" s="9" t="s">
        <v>1430</v>
      </c>
      <c r="D5471" s="25"/>
      <c r="E5471">
        <v>30</v>
      </c>
      <c r="F5471" s="25" t="str">
        <f>VLOOKUP(vAccountPlanning[[#This Row],[Type]],TableTypeAccount[],2)</f>
        <v>Expenditure</v>
      </c>
      <c r="H5471" t="b">
        <v>0</v>
      </c>
      <c r="I5471" s="25" t="s">
        <v>7811</v>
      </c>
    </row>
    <row r="5472" spans="1:9" x14ac:dyDescent="0.3">
      <c r="A5472" s="25"/>
      <c r="B5472">
        <v>5470</v>
      </c>
      <c r="C5472" s="9" t="s">
        <v>1430</v>
      </c>
      <c r="D5472" s="25"/>
      <c r="E5472">
        <v>30</v>
      </c>
      <c r="F5472" s="25" t="str">
        <f>VLOOKUP(vAccountPlanning[[#This Row],[Type]],TableTypeAccount[],2)</f>
        <v>Expenditure</v>
      </c>
      <c r="H5472" t="b">
        <v>0</v>
      </c>
      <c r="I5472" s="25" t="s">
        <v>7812</v>
      </c>
    </row>
    <row r="5473" spans="1:9" x14ac:dyDescent="0.3">
      <c r="A5473" s="25"/>
      <c r="B5473">
        <v>5471</v>
      </c>
      <c r="C5473" s="9" t="s">
        <v>1430</v>
      </c>
      <c r="D5473" s="25"/>
      <c r="E5473">
        <v>30</v>
      </c>
      <c r="F5473" s="25" t="str">
        <f>VLOOKUP(vAccountPlanning[[#This Row],[Type]],TableTypeAccount[],2)</f>
        <v>Expenditure</v>
      </c>
      <c r="H5473" t="b">
        <v>0</v>
      </c>
      <c r="I5473" s="25" t="s">
        <v>7813</v>
      </c>
    </row>
    <row r="5474" spans="1:9" x14ac:dyDescent="0.3">
      <c r="A5474" s="25"/>
      <c r="B5474">
        <v>5472</v>
      </c>
      <c r="C5474" s="9" t="s">
        <v>1430</v>
      </c>
      <c r="D5474" s="25"/>
      <c r="E5474">
        <v>30</v>
      </c>
      <c r="F5474" s="25" t="str">
        <f>VLOOKUP(vAccountPlanning[[#This Row],[Type]],TableTypeAccount[],2)</f>
        <v>Expenditure</v>
      </c>
      <c r="H5474" t="b">
        <v>0</v>
      </c>
      <c r="I5474" s="25" t="s">
        <v>7814</v>
      </c>
    </row>
    <row r="5475" spans="1:9" x14ac:dyDescent="0.3">
      <c r="A5475" s="25"/>
      <c r="B5475">
        <v>5473</v>
      </c>
      <c r="C5475" s="9" t="s">
        <v>1430</v>
      </c>
      <c r="D5475" s="25"/>
      <c r="E5475">
        <v>30</v>
      </c>
      <c r="F5475" s="25" t="str">
        <f>VLOOKUP(vAccountPlanning[[#This Row],[Type]],TableTypeAccount[],2)</f>
        <v>Expenditure</v>
      </c>
      <c r="H5475" t="b">
        <v>0</v>
      </c>
      <c r="I5475" s="25" t="s">
        <v>7815</v>
      </c>
    </row>
    <row r="5476" spans="1:9" x14ac:dyDescent="0.3">
      <c r="A5476" s="25"/>
      <c r="B5476">
        <v>5474</v>
      </c>
      <c r="C5476" s="9" t="s">
        <v>1430</v>
      </c>
      <c r="D5476" s="25"/>
      <c r="E5476">
        <v>30</v>
      </c>
      <c r="F5476" s="25" t="str">
        <f>VLOOKUP(vAccountPlanning[[#This Row],[Type]],TableTypeAccount[],2)</f>
        <v>Expenditure</v>
      </c>
      <c r="H5476" t="b">
        <v>0</v>
      </c>
      <c r="I5476" s="25" t="s">
        <v>7816</v>
      </c>
    </row>
    <row r="5477" spans="1:9" x14ac:dyDescent="0.3">
      <c r="A5477" s="25"/>
      <c r="B5477">
        <v>5475</v>
      </c>
      <c r="C5477" s="9" t="s">
        <v>1430</v>
      </c>
      <c r="D5477" s="25"/>
      <c r="E5477">
        <v>30</v>
      </c>
      <c r="F5477" s="25" t="str">
        <f>VLOOKUP(vAccountPlanning[[#This Row],[Type]],TableTypeAccount[],2)</f>
        <v>Expenditure</v>
      </c>
      <c r="H5477" t="b">
        <v>0</v>
      </c>
      <c r="I5477" s="25" t="s">
        <v>7817</v>
      </c>
    </row>
    <row r="5478" spans="1:9" x14ac:dyDescent="0.3">
      <c r="A5478" s="25"/>
      <c r="B5478">
        <v>5476</v>
      </c>
      <c r="C5478" s="9" t="s">
        <v>1430</v>
      </c>
      <c r="D5478" s="25"/>
      <c r="E5478">
        <v>30</v>
      </c>
      <c r="F5478" s="25" t="str">
        <f>VLOOKUP(vAccountPlanning[[#This Row],[Type]],TableTypeAccount[],2)</f>
        <v>Expenditure</v>
      </c>
      <c r="H5478" t="b">
        <v>0</v>
      </c>
      <c r="I5478" s="25" t="s">
        <v>7818</v>
      </c>
    </row>
    <row r="5479" spans="1:9" x14ac:dyDescent="0.3">
      <c r="A5479" s="25"/>
      <c r="B5479">
        <v>5477</v>
      </c>
      <c r="C5479" s="9" t="s">
        <v>1430</v>
      </c>
      <c r="D5479" s="25"/>
      <c r="E5479">
        <v>30</v>
      </c>
      <c r="F5479" s="25" t="str">
        <f>VLOOKUP(vAccountPlanning[[#This Row],[Type]],TableTypeAccount[],2)</f>
        <v>Expenditure</v>
      </c>
      <c r="H5479" t="b">
        <v>0</v>
      </c>
      <c r="I5479" s="25" t="s">
        <v>7819</v>
      </c>
    </row>
    <row r="5480" spans="1:9" x14ac:dyDescent="0.3">
      <c r="A5480" s="25"/>
      <c r="B5480">
        <v>5478</v>
      </c>
      <c r="C5480" s="9" t="s">
        <v>1430</v>
      </c>
      <c r="D5480" s="25"/>
      <c r="E5480">
        <v>30</v>
      </c>
      <c r="F5480" s="25" t="str">
        <f>VLOOKUP(vAccountPlanning[[#This Row],[Type]],TableTypeAccount[],2)</f>
        <v>Expenditure</v>
      </c>
      <c r="H5480" t="b">
        <v>0</v>
      </c>
      <c r="I5480" s="25" t="s">
        <v>7820</v>
      </c>
    </row>
    <row r="5481" spans="1:9" x14ac:dyDescent="0.3">
      <c r="A5481" s="25"/>
      <c r="B5481">
        <v>5479</v>
      </c>
      <c r="C5481" s="9" t="s">
        <v>1430</v>
      </c>
      <c r="D5481" s="25"/>
      <c r="E5481">
        <v>30</v>
      </c>
      <c r="F5481" s="25" t="str">
        <f>VLOOKUP(vAccountPlanning[[#This Row],[Type]],TableTypeAccount[],2)</f>
        <v>Expenditure</v>
      </c>
      <c r="H5481" t="b">
        <v>0</v>
      </c>
      <c r="I5481" s="25" t="s">
        <v>7821</v>
      </c>
    </row>
    <row r="5482" spans="1:9" x14ac:dyDescent="0.3">
      <c r="A5482" s="25"/>
      <c r="B5482">
        <v>5480</v>
      </c>
      <c r="C5482" s="9" t="s">
        <v>1430</v>
      </c>
      <c r="D5482" s="25"/>
      <c r="E5482">
        <v>30</v>
      </c>
      <c r="F5482" s="25" t="str">
        <f>VLOOKUP(vAccountPlanning[[#This Row],[Type]],TableTypeAccount[],2)</f>
        <v>Expenditure</v>
      </c>
      <c r="H5482" t="b">
        <v>0</v>
      </c>
      <c r="I5482" s="25" t="s">
        <v>7822</v>
      </c>
    </row>
    <row r="5483" spans="1:9" x14ac:dyDescent="0.3">
      <c r="A5483" s="25"/>
      <c r="B5483">
        <v>5481</v>
      </c>
      <c r="C5483" s="9" t="s">
        <v>1430</v>
      </c>
      <c r="D5483" s="25"/>
      <c r="E5483">
        <v>30</v>
      </c>
      <c r="F5483" s="25" t="str">
        <f>VLOOKUP(vAccountPlanning[[#This Row],[Type]],TableTypeAccount[],2)</f>
        <v>Expenditure</v>
      </c>
      <c r="H5483" t="b">
        <v>0</v>
      </c>
      <c r="I5483" s="25" t="s">
        <v>7823</v>
      </c>
    </row>
    <row r="5484" spans="1:9" x14ac:dyDescent="0.3">
      <c r="A5484" s="25"/>
      <c r="B5484">
        <v>5482</v>
      </c>
      <c r="C5484" s="9" t="s">
        <v>1430</v>
      </c>
      <c r="D5484" s="25"/>
      <c r="E5484">
        <v>30</v>
      </c>
      <c r="F5484" s="25" t="str">
        <f>VLOOKUP(vAccountPlanning[[#This Row],[Type]],TableTypeAccount[],2)</f>
        <v>Expenditure</v>
      </c>
      <c r="H5484" t="b">
        <v>0</v>
      </c>
      <c r="I5484" s="25" t="s">
        <v>7824</v>
      </c>
    </row>
    <row r="5485" spans="1:9" x14ac:dyDescent="0.3">
      <c r="A5485" s="25"/>
      <c r="B5485">
        <v>5483</v>
      </c>
      <c r="C5485" s="9" t="s">
        <v>1430</v>
      </c>
      <c r="D5485" s="25"/>
      <c r="E5485">
        <v>30</v>
      </c>
      <c r="F5485" s="25" t="str">
        <f>VLOOKUP(vAccountPlanning[[#This Row],[Type]],TableTypeAccount[],2)</f>
        <v>Expenditure</v>
      </c>
      <c r="H5485" t="b">
        <v>0</v>
      </c>
      <c r="I5485" s="25" t="s">
        <v>7825</v>
      </c>
    </row>
    <row r="5486" spans="1:9" x14ac:dyDescent="0.3">
      <c r="A5486" s="25"/>
      <c r="B5486">
        <v>5484</v>
      </c>
      <c r="C5486" s="9" t="s">
        <v>1430</v>
      </c>
      <c r="D5486" s="25"/>
      <c r="E5486">
        <v>30</v>
      </c>
      <c r="F5486" s="25" t="str">
        <f>VLOOKUP(vAccountPlanning[[#This Row],[Type]],TableTypeAccount[],2)</f>
        <v>Expenditure</v>
      </c>
      <c r="H5486" t="b">
        <v>0</v>
      </c>
      <c r="I5486" s="25" t="s">
        <v>7826</v>
      </c>
    </row>
    <row r="5487" spans="1:9" x14ac:dyDescent="0.3">
      <c r="A5487" s="25"/>
      <c r="B5487">
        <v>5485</v>
      </c>
      <c r="C5487" s="9" t="s">
        <v>1430</v>
      </c>
      <c r="D5487" s="25"/>
      <c r="E5487">
        <v>30</v>
      </c>
      <c r="F5487" s="25" t="str">
        <f>VLOOKUP(vAccountPlanning[[#This Row],[Type]],TableTypeAccount[],2)</f>
        <v>Expenditure</v>
      </c>
      <c r="H5487" t="b">
        <v>0</v>
      </c>
      <c r="I5487" s="25" t="s">
        <v>7827</v>
      </c>
    </row>
    <row r="5488" spans="1:9" x14ac:dyDescent="0.3">
      <c r="A5488" s="25"/>
      <c r="B5488">
        <v>5486</v>
      </c>
      <c r="C5488" s="9" t="s">
        <v>1430</v>
      </c>
      <c r="D5488" s="25"/>
      <c r="E5488">
        <v>30</v>
      </c>
      <c r="F5488" s="25" t="str">
        <f>VLOOKUP(vAccountPlanning[[#This Row],[Type]],TableTypeAccount[],2)</f>
        <v>Expenditure</v>
      </c>
      <c r="H5488" t="b">
        <v>0</v>
      </c>
      <c r="I5488" s="25" t="s">
        <v>7828</v>
      </c>
    </row>
    <row r="5489" spans="1:9" x14ac:dyDescent="0.3">
      <c r="A5489" s="25"/>
      <c r="B5489">
        <v>5487</v>
      </c>
      <c r="C5489" s="9" t="s">
        <v>1430</v>
      </c>
      <c r="D5489" s="25"/>
      <c r="E5489">
        <v>30</v>
      </c>
      <c r="F5489" s="25" t="str">
        <f>VLOOKUP(vAccountPlanning[[#This Row],[Type]],TableTypeAccount[],2)</f>
        <v>Expenditure</v>
      </c>
      <c r="H5489" t="b">
        <v>0</v>
      </c>
      <c r="I5489" s="25" t="s">
        <v>7829</v>
      </c>
    </row>
    <row r="5490" spans="1:9" x14ac:dyDescent="0.3">
      <c r="A5490" s="25"/>
      <c r="B5490">
        <v>5488</v>
      </c>
      <c r="C5490" s="9" t="s">
        <v>1430</v>
      </c>
      <c r="D5490" s="25"/>
      <c r="E5490">
        <v>30</v>
      </c>
      <c r="F5490" s="25" t="str">
        <f>VLOOKUP(vAccountPlanning[[#This Row],[Type]],TableTypeAccount[],2)</f>
        <v>Expenditure</v>
      </c>
      <c r="H5490" t="b">
        <v>0</v>
      </c>
      <c r="I5490" s="25" t="s">
        <v>7830</v>
      </c>
    </row>
    <row r="5491" spans="1:9" x14ac:dyDescent="0.3">
      <c r="A5491" s="25"/>
      <c r="B5491">
        <v>5489</v>
      </c>
      <c r="C5491" s="9" t="s">
        <v>1430</v>
      </c>
      <c r="D5491" s="25"/>
      <c r="E5491">
        <v>30</v>
      </c>
      <c r="F5491" s="25" t="str">
        <f>VLOOKUP(vAccountPlanning[[#This Row],[Type]],TableTypeAccount[],2)</f>
        <v>Expenditure</v>
      </c>
      <c r="H5491" t="b">
        <v>0</v>
      </c>
      <c r="I5491" s="25" t="s">
        <v>7831</v>
      </c>
    </row>
    <row r="5492" spans="1:9" x14ac:dyDescent="0.3">
      <c r="A5492" s="25"/>
      <c r="B5492">
        <v>5490</v>
      </c>
      <c r="C5492" s="9" t="s">
        <v>1430</v>
      </c>
      <c r="D5492" s="25"/>
      <c r="E5492">
        <v>30</v>
      </c>
      <c r="F5492" s="25" t="str">
        <f>VLOOKUP(vAccountPlanning[[#This Row],[Type]],TableTypeAccount[],2)</f>
        <v>Expenditure</v>
      </c>
      <c r="H5492" t="b">
        <v>0</v>
      </c>
      <c r="I5492" s="25" t="s">
        <v>7832</v>
      </c>
    </row>
    <row r="5493" spans="1:9" x14ac:dyDescent="0.3">
      <c r="A5493" s="25"/>
      <c r="B5493">
        <v>5491</v>
      </c>
      <c r="C5493" s="9" t="s">
        <v>1430</v>
      </c>
      <c r="D5493" s="25"/>
      <c r="E5493">
        <v>30</v>
      </c>
      <c r="F5493" s="25" t="str">
        <f>VLOOKUP(vAccountPlanning[[#This Row],[Type]],TableTypeAccount[],2)</f>
        <v>Expenditure</v>
      </c>
      <c r="H5493" t="b">
        <v>0</v>
      </c>
      <c r="I5493" s="25" t="s">
        <v>7833</v>
      </c>
    </row>
    <row r="5494" spans="1:9" x14ac:dyDescent="0.3">
      <c r="A5494" s="25"/>
      <c r="B5494">
        <v>5492</v>
      </c>
      <c r="C5494" s="9" t="s">
        <v>1430</v>
      </c>
      <c r="D5494" s="25"/>
      <c r="E5494">
        <v>30</v>
      </c>
      <c r="F5494" s="25" t="str">
        <f>VLOOKUP(vAccountPlanning[[#This Row],[Type]],TableTypeAccount[],2)</f>
        <v>Expenditure</v>
      </c>
      <c r="H5494" t="b">
        <v>0</v>
      </c>
      <c r="I5494" s="25" t="s">
        <v>7834</v>
      </c>
    </row>
    <row r="5495" spans="1:9" x14ac:dyDescent="0.3">
      <c r="A5495" s="25"/>
      <c r="B5495">
        <v>5493</v>
      </c>
      <c r="C5495" s="9" t="s">
        <v>1430</v>
      </c>
      <c r="D5495" s="25"/>
      <c r="E5495">
        <v>30</v>
      </c>
      <c r="F5495" s="25" t="str">
        <f>VLOOKUP(vAccountPlanning[[#This Row],[Type]],TableTypeAccount[],2)</f>
        <v>Expenditure</v>
      </c>
      <c r="H5495" t="b">
        <v>0</v>
      </c>
      <c r="I5495" s="25" t="s">
        <v>7835</v>
      </c>
    </row>
    <row r="5496" spans="1:9" x14ac:dyDescent="0.3">
      <c r="A5496" s="25"/>
      <c r="B5496">
        <v>5494</v>
      </c>
      <c r="C5496" s="9" t="s">
        <v>1430</v>
      </c>
      <c r="D5496" s="25"/>
      <c r="E5496">
        <v>30</v>
      </c>
      <c r="F5496" s="25" t="str">
        <f>VLOOKUP(vAccountPlanning[[#This Row],[Type]],TableTypeAccount[],2)</f>
        <v>Expenditure</v>
      </c>
      <c r="H5496" t="b">
        <v>0</v>
      </c>
      <c r="I5496" s="25" t="s">
        <v>7836</v>
      </c>
    </row>
    <row r="5497" spans="1:9" x14ac:dyDescent="0.3">
      <c r="A5497" s="25"/>
      <c r="B5497">
        <v>5495</v>
      </c>
      <c r="C5497" s="9" t="s">
        <v>1430</v>
      </c>
      <c r="D5497" s="25"/>
      <c r="E5497">
        <v>30</v>
      </c>
      <c r="F5497" s="25" t="str">
        <f>VLOOKUP(vAccountPlanning[[#This Row],[Type]],TableTypeAccount[],2)</f>
        <v>Expenditure</v>
      </c>
      <c r="H5497" t="b">
        <v>0</v>
      </c>
      <c r="I5497" s="25" t="s">
        <v>7837</v>
      </c>
    </row>
    <row r="5498" spans="1:9" x14ac:dyDescent="0.3">
      <c r="A5498" s="25"/>
      <c r="B5498">
        <v>5496</v>
      </c>
      <c r="C5498" s="9" t="s">
        <v>1430</v>
      </c>
      <c r="D5498" s="25"/>
      <c r="E5498">
        <v>30</v>
      </c>
      <c r="F5498" s="25" t="str">
        <f>VLOOKUP(vAccountPlanning[[#This Row],[Type]],TableTypeAccount[],2)</f>
        <v>Expenditure</v>
      </c>
      <c r="H5498" t="b">
        <v>0</v>
      </c>
      <c r="I5498" s="25" t="s">
        <v>7838</v>
      </c>
    </row>
    <row r="5499" spans="1:9" x14ac:dyDescent="0.3">
      <c r="A5499" s="25"/>
      <c r="B5499">
        <v>5497</v>
      </c>
      <c r="C5499" s="9" t="s">
        <v>1430</v>
      </c>
      <c r="D5499" s="25"/>
      <c r="E5499">
        <v>30</v>
      </c>
      <c r="F5499" s="25" t="str">
        <f>VLOOKUP(vAccountPlanning[[#This Row],[Type]],TableTypeAccount[],2)</f>
        <v>Expenditure</v>
      </c>
      <c r="H5499" t="b">
        <v>0</v>
      </c>
      <c r="I5499" s="25" t="s">
        <v>7839</v>
      </c>
    </row>
    <row r="5500" spans="1:9" x14ac:dyDescent="0.3">
      <c r="A5500" s="25"/>
      <c r="B5500">
        <v>5498</v>
      </c>
      <c r="C5500" s="9" t="s">
        <v>1430</v>
      </c>
      <c r="D5500" s="25"/>
      <c r="E5500">
        <v>30</v>
      </c>
      <c r="F5500" s="25" t="str">
        <f>VLOOKUP(vAccountPlanning[[#This Row],[Type]],TableTypeAccount[],2)</f>
        <v>Expenditure</v>
      </c>
      <c r="H5500" t="b">
        <v>0</v>
      </c>
      <c r="I5500" s="25" t="s">
        <v>7840</v>
      </c>
    </row>
    <row r="5501" spans="1:9" x14ac:dyDescent="0.3">
      <c r="A5501" s="25"/>
      <c r="B5501">
        <v>5499</v>
      </c>
      <c r="C5501" s="9" t="s">
        <v>1430</v>
      </c>
      <c r="D5501" s="25"/>
      <c r="E5501">
        <v>30</v>
      </c>
      <c r="F5501" s="25" t="str">
        <f>VLOOKUP(vAccountPlanning[[#This Row],[Type]],TableTypeAccount[],2)</f>
        <v>Expenditure</v>
      </c>
      <c r="H5501" t="b">
        <v>0</v>
      </c>
      <c r="I5501" s="25" t="s">
        <v>7841</v>
      </c>
    </row>
    <row r="5502" spans="1:9" x14ac:dyDescent="0.3">
      <c r="A5502" s="25"/>
      <c r="B5502">
        <v>5500</v>
      </c>
      <c r="C5502" s="9" t="s">
        <v>1428</v>
      </c>
      <c r="D5502" s="25"/>
      <c r="E5502">
        <v>30</v>
      </c>
      <c r="F5502" s="25" t="str">
        <f>VLOOKUP(vAccountPlanning[[#This Row],[Type]],TableTypeAccount[],2)</f>
        <v>Expenditure</v>
      </c>
      <c r="H5502" t="b">
        <v>0</v>
      </c>
      <c r="I5502" s="25" t="s">
        <v>7842</v>
      </c>
    </row>
    <row r="5503" spans="1:9" x14ac:dyDescent="0.3">
      <c r="A5503" s="25"/>
      <c r="B5503">
        <v>5501</v>
      </c>
      <c r="C5503" s="9" t="s">
        <v>1428</v>
      </c>
      <c r="D5503" s="25"/>
      <c r="E5503">
        <v>30</v>
      </c>
      <c r="F5503" s="25" t="str">
        <f>VLOOKUP(vAccountPlanning[[#This Row],[Type]],TableTypeAccount[],2)</f>
        <v>Expenditure</v>
      </c>
      <c r="H5503" t="b">
        <v>0</v>
      </c>
      <c r="I5503" s="25" t="s">
        <v>7843</v>
      </c>
    </row>
    <row r="5504" spans="1:9" x14ac:dyDescent="0.3">
      <c r="A5504" s="25"/>
      <c r="B5504">
        <v>5502</v>
      </c>
      <c r="C5504" s="9" t="s">
        <v>1428</v>
      </c>
      <c r="D5504" s="25"/>
      <c r="E5504">
        <v>30</v>
      </c>
      <c r="F5504" s="25" t="str">
        <f>VLOOKUP(vAccountPlanning[[#This Row],[Type]],TableTypeAccount[],2)</f>
        <v>Expenditure</v>
      </c>
      <c r="H5504" t="b">
        <v>0</v>
      </c>
      <c r="I5504" s="25" t="s">
        <v>7844</v>
      </c>
    </row>
    <row r="5505" spans="1:9" x14ac:dyDescent="0.3">
      <c r="A5505" s="25"/>
      <c r="B5505">
        <v>5503</v>
      </c>
      <c r="C5505" s="9" t="s">
        <v>1428</v>
      </c>
      <c r="D5505" s="25"/>
      <c r="E5505">
        <v>30</v>
      </c>
      <c r="F5505" s="25" t="str">
        <f>VLOOKUP(vAccountPlanning[[#This Row],[Type]],TableTypeAccount[],2)</f>
        <v>Expenditure</v>
      </c>
      <c r="H5505" t="b">
        <v>0</v>
      </c>
      <c r="I5505" s="25" t="s">
        <v>7845</v>
      </c>
    </row>
    <row r="5506" spans="1:9" x14ac:dyDescent="0.3">
      <c r="A5506" s="25"/>
      <c r="B5506">
        <v>5504</v>
      </c>
      <c r="C5506" s="9" t="s">
        <v>1428</v>
      </c>
      <c r="D5506" s="25"/>
      <c r="E5506">
        <v>30</v>
      </c>
      <c r="F5506" s="25" t="str">
        <f>VLOOKUP(vAccountPlanning[[#This Row],[Type]],TableTypeAccount[],2)</f>
        <v>Expenditure</v>
      </c>
      <c r="H5506" t="b">
        <v>0</v>
      </c>
      <c r="I5506" s="25" t="s">
        <v>7846</v>
      </c>
    </row>
    <row r="5507" spans="1:9" x14ac:dyDescent="0.3">
      <c r="A5507" s="25"/>
      <c r="B5507">
        <v>5505</v>
      </c>
      <c r="C5507" s="9" t="s">
        <v>1431</v>
      </c>
      <c r="D5507" s="25"/>
      <c r="E5507">
        <v>30</v>
      </c>
      <c r="F5507" s="25" t="str">
        <f>VLOOKUP(vAccountPlanning[[#This Row],[Type]],TableTypeAccount[],2)</f>
        <v>Expenditure</v>
      </c>
      <c r="H5507" t="b">
        <v>0</v>
      </c>
      <c r="I5507" s="25" t="s">
        <v>7847</v>
      </c>
    </row>
    <row r="5508" spans="1:9" x14ac:dyDescent="0.3">
      <c r="A5508" s="25"/>
      <c r="B5508">
        <v>5506</v>
      </c>
      <c r="C5508" s="9" t="s">
        <v>1431</v>
      </c>
      <c r="D5508" s="25"/>
      <c r="E5508">
        <v>30</v>
      </c>
      <c r="F5508" s="25" t="str">
        <f>VLOOKUP(vAccountPlanning[[#This Row],[Type]],TableTypeAccount[],2)</f>
        <v>Expenditure</v>
      </c>
      <c r="H5508" t="b">
        <v>0</v>
      </c>
      <c r="I5508" s="25" t="s">
        <v>7848</v>
      </c>
    </row>
    <row r="5509" spans="1:9" x14ac:dyDescent="0.3">
      <c r="A5509" s="25"/>
      <c r="B5509">
        <v>5507</v>
      </c>
      <c r="C5509" s="9" t="s">
        <v>1431</v>
      </c>
      <c r="D5509" s="25"/>
      <c r="E5509">
        <v>30</v>
      </c>
      <c r="F5509" s="25" t="str">
        <f>VLOOKUP(vAccountPlanning[[#This Row],[Type]],TableTypeAccount[],2)</f>
        <v>Expenditure</v>
      </c>
      <c r="H5509" t="b">
        <v>0</v>
      </c>
      <c r="I5509" s="25" t="s">
        <v>7849</v>
      </c>
    </row>
    <row r="5510" spans="1:9" x14ac:dyDescent="0.3">
      <c r="A5510" s="25"/>
      <c r="B5510">
        <v>5508</v>
      </c>
      <c r="C5510" s="9" t="s">
        <v>1431</v>
      </c>
      <c r="D5510" s="25"/>
      <c r="E5510">
        <v>30</v>
      </c>
      <c r="F5510" s="25" t="str">
        <f>VLOOKUP(vAccountPlanning[[#This Row],[Type]],TableTypeAccount[],2)</f>
        <v>Expenditure</v>
      </c>
      <c r="H5510" t="b">
        <v>0</v>
      </c>
      <c r="I5510" s="25" t="s">
        <v>7850</v>
      </c>
    </row>
    <row r="5511" spans="1:9" x14ac:dyDescent="0.3">
      <c r="A5511" s="25"/>
      <c r="B5511">
        <v>5509</v>
      </c>
      <c r="C5511" s="9" t="s">
        <v>1431</v>
      </c>
      <c r="D5511" s="25"/>
      <c r="E5511">
        <v>30</v>
      </c>
      <c r="F5511" s="25" t="str">
        <f>VLOOKUP(vAccountPlanning[[#This Row],[Type]],TableTypeAccount[],2)</f>
        <v>Expenditure</v>
      </c>
      <c r="H5511" t="b">
        <v>0</v>
      </c>
      <c r="I5511" s="25" t="s">
        <v>7851</v>
      </c>
    </row>
    <row r="5512" spans="1:9" x14ac:dyDescent="0.3">
      <c r="A5512" s="25"/>
      <c r="B5512">
        <v>5510</v>
      </c>
      <c r="C5512" s="9" t="s">
        <v>1432</v>
      </c>
      <c r="D5512" s="25"/>
      <c r="E5512">
        <v>30</v>
      </c>
      <c r="F5512" s="25" t="str">
        <f>VLOOKUP(vAccountPlanning[[#This Row],[Type]],TableTypeAccount[],2)</f>
        <v>Expenditure</v>
      </c>
      <c r="H5512" t="b">
        <v>0</v>
      </c>
      <c r="I5512" s="25" t="s">
        <v>7852</v>
      </c>
    </row>
    <row r="5513" spans="1:9" x14ac:dyDescent="0.3">
      <c r="A5513" s="25"/>
      <c r="B5513">
        <v>5511</v>
      </c>
      <c r="C5513" s="9" t="s">
        <v>1432</v>
      </c>
      <c r="D5513" s="25"/>
      <c r="E5513">
        <v>30</v>
      </c>
      <c r="F5513" s="25" t="str">
        <f>VLOOKUP(vAccountPlanning[[#This Row],[Type]],TableTypeAccount[],2)</f>
        <v>Expenditure</v>
      </c>
      <c r="H5513" t="b">
        <v>0</v>
      </c>
      <c r="I5513" s="25" t="s">
        <v>7853</v>
      </c>
    </row>
    <row r="5514" spans="1:9" x14ac:dyDescent="0.3">
      <c r="A5514" s="25"/>
      <c r="B5514">
        <v>5512</v>
      </c>
      <c r="C5514" s="9" t="s">
        <v>1432</v>
      </c>
      <c r="D5514" s="25"/>
      <c r="E5514">
        <v>30</v>
      </c>
      <c r="F5514" s="25" t="str">
        <f>VLOOKUP(vAccountPlanning[[#This Row],[Type]],TableTypeAccount[],2)</f>
        <v>Expenditure</v>
      </c>
      <c r="H5514" t="b">
        <v>0</v>
      </c>
      <c r="I5514" s="25" t="s">
        <v>7854</v>
      </c>
    </row>
    <row r="5515" spans="1:9" x14ac:dyDescent="0.3">
      <c r="A5515" s="25"/>
      <c r="B5515">
        <v>5513</v>
      </c>
      <c r="C5515" s="9" t="s">
        <v>1432</v>
      </c>
      <c r="D5515" s="25"/>
      <c r="E5515">
        <v>30</v>
      </c>
      <c r="F5515" s="25" t="str">
        <f>VLOOKUP(vAccountPlanning[[#This Row],[Type]],TableTypeAccount[],2)</f>
        <v>Expenditure</v>
      </c>
      <c r="H5515" t="b">
        <v>0</v>
      </c>
      <c r="I5515" s="25" t="s">
        <v>7855</v>
      </c>
    </row>
    <row r="5516" spans="1:9" x14ac:dyDescent="0.3">
      <c r="A5516" s="25"/>
      <c r="B5516">
        <v>5514</v>
      </c>
      <c r="C5516" s="9" t="s">
        <v>1432</v>
      </c>
      <c r="D5516" s="25"/>
      <c r="E5516">
        <v>30</v>
      </c>
      <c r="F5516" s="25" t="str">
        <f>VLOOKUP(vAccountPlanning[[#This Row],[Type]],TableTypeAccount[],2)</f>
        <v>Expenditure</v>
      </c>
      <c r="H5516" t="b">
        <v>0</v>
      </c>
      <c r="I5516" s="25" t="s">
        <v>7856</v>
      </c>
    </row>
    <row r="5517" spans="1:9" x14ac:dyDescent="0.3">
      <c r="A5517" s="25"/>
      <c r="B5517">
        <v>5515</v>
      </c>
      <c r="C5517" s="9" t="s">
        <v>1432</v>
      </c>
      <c r="D5517" s="25"/>
      <c r="E5517">
        <v>30</v>
      </c>
      <c r="F5517" s="25" t="str">
        <f>VLOOKUP(vAccountPlanning[[#This Row],[Type]],TableTypeAccount[],2)</f>
        <v>Expenditure</v>
      </c>
      <c r="H5517" t="b">
        <v>0</v>
      </c>
      <c r="I5517" s="25" t="s">
        <v>7857</v>
      </c>
    </row>
    <row r="5518" spans="1:9" x14ac:dyDescent="0.3">
      <c r="A5518" s="25"/>
      <c r="B5518">
        <v>5516</v>
      </c>
      <c r="C5518" s="9" t="s">
        <v>1432</v>
      </c>
      <c r="D5518" s="25"/>
      <c r="E5518">
        <v>30</v>
      </c>
      <c r="F5518" s="25" t="str">
        <f>VLOOKUP(vAccountPlanning[[#This Row],[Type]],TableTypeAccount[],2)</f>
        <v>Expenditure</v>
      </c>
      <c r="H5518" t="b">
        <v>0</v>
      </c>
      <c r="I5518" s="25" t="s">
        <v>7858</v>
      </c>
    </row>
    <row r="5519" spans="1:9" x14ac:dyDescent="0.3">
      <c r="A5519" s="25"/>
      <c r="B5519">
        <v>5517</v>
      </c>
      <c r="C5519" s="9" t="s">
        <v>1432</v>
      </c>
      <c r="D5519" s="25"/>
      <c r="E5519">
        <v>30</v>
      </c>
      <c r="F5519" s="25" t="str">
        <f>VLOOKUP(vAccountPlanning[[#This Row],[Type]],TableTypeAccount[],2)</f>
        <v>Expenditure</v>
      </c>
      <c r="H5519" t="b">
        <v>0</v>
      </c>
      <c r="I5519" s="25" t="s">
        <v>7859</v>
      </c>
    </row>
    <row r="5520" spans="1:9" x14ac:dyDescent="0.3">
      <c r="A5520" s="25"/>
      <c r="B5520">
        <v>5518</v>
      </c>
      <c r="C5520" s="9" t="s">
        <v>1432</v>
      </c>
      <c r="D5520" s="25"/>
      <c r="E5520">
        <v>30</v>
      </c>
      <c r="F5520" s="25" t="str">
        <f>VLOOKUP(vAccountPlanning[[#This Row],[Type]],TableTypeAccount[],2)</f>
        <v>Expenditure</v>
      </c>
      <c r="H5520" t="b">
        <v>0</v>
      </c>
      <c r="I5520" s="25" t="s">
        <v>7860</v>
      </c>
    </row>
    <row r="5521" spans="1:9" x14ac:dyDescent="0.3">
      <c r="A5521" s="25"/>
      <c r="B5521">
        <v>5519</v>
      </c>
      <c r="C5521" s="9" t="s">
        <v>1432</v>
      </c>
      <c r="D5521" s="25"/>
      <c r="E5521">
        <v>30</v>
      </c>
      <c r="F5521" s="25" t="str">
        <f>VLOOKUP(vAccountPlanning[[#This Row],[Type]],TableTypeAccount[],2)</f>
        <v>Expenditure</v>
      </c>
      <c r="H5521" t="b">
        <v>0</v>
      </c>
      <c r="I5521" s="25" t="s">
        <v>7861</v>
      </c>
    </row>
    <row r="5522" spans="1:9" x14ac:dyDescent="0.3">
      <c r="A5522" s="25"/>
      <c r="B5522">
        <v>5520</v>
      </c>
      <c r="C5522" s="9" t="s">
        <v>1432</v>
      </c>
      <c r="D5522" s="25"/>
      <c r="E5522">
        <v>30</v>
      </c>
      <c r="F5522" s="25" t="str">
        <f>VLOOKUP(vAccountPlanning[[#This Row],[Type]],TableTypeAccount[],2)</f>
        <v>Expenditure</v>
      </c>
      <c r="H5522" t="b">
        <v>0</v>
      </c>
      <c r="I5522" s="25" t="s">
        <v>7862</v>
      </c>
    </row>
    <row r="5523" spans="1:9" x14ac:dyDescent="0.3">
      <c r="A5523" s="25"/>
      <c r="B5523">
        <v>5521</v>
      </c>
      <c r="C5523" s="9" t="s">
        <v>1432</v>
      </c>
      <c r="D5523" s="25"/>
      <c r="E5523">
        <v>30</v>
      </c>
      <c r="F5523" s="25" t="str">
        <f>VLOOKUP(vAccountPlanning[[#This Row],[Type]],TableTypeAccount[],2)</f>
        <v>Expenditure</v>
      </c>
      <c r="H5523" t="b">
        <v>0</v>
      </c>
      <c r="I5523" s="25" t="s">
        <v>7863</v>
      </c>
    </row>
    <row r="5524" spans="1:9" x14ac:dyDescent="0.3">
      <c r="A5524" s="25"/>
      <c r="B5524">
        <v>5522</v>
      </c>
      <c r="C5524" s="9" t="s">
        <v>1432</v>
      </c>
      <c r="D5524" s="25"/>
      <c r="E5524">
        <v>30</v>
      </c>
      <c r="F5524" s="25" t="str">
        <f>VLOOKUP(vAccountPlanning[[#This Row],[Type]],TableTypeAccount[],2)</f>
        <v>Expenditure</v>
      </c>
      <c r="H5524" t="b">
        <v>0</v>
      </c>
      <c r="I5524" s="25" t="s">
        <v>7864</v>
      </c>
    </row>
    <row r="5525" spans="1:9" x14ac:dyDescent="0.3">
      <c r="A5525" s="25"/>
      <c r="B5525">
        <v>5523</v>
      </c>
      <c r="C5525" s="9" t="s">
        <v>1432</v>
      </c>
      <c r="D5525" s="25"/>
      <c r="E5525">
        <v>30</v>
      </c>
      <c r="F5525" s="25" t="str">
        <f>VLOOKUP(vAccountPlanning[[#This Row],[Type]],TableTypeAccount[],2)</f>
        <v>Expenditure</v>
      </c>
      <c r="H5525" t="b">
        <v>0</v>
      </c>
      <c r="I5525" s="25" t="s">
        <v>7865</v>
      </c>
    </row>
    <row r="5526" spans="1:9" x14ac:dyDescent="0.3">
      <c r="A5526" s="25"/>
      <c r="B5526">
        <v>5524</v>
      </c>
      <c r="C5526" s="9" t="s">
        <v>1432</v>
      </c>
      <c r="D5526" s="25"/>
      <c r="E5526">
        <v>30</v>
      </c>
      <c r="F5526" s="25" t="str">
        <f>VLOOKUP(vAccountPlanning[[#This Row],[Type]],TableTypeAccount[],2)</f>
        <v>Expenditure</v>
      </c>
      <c r="H5526" t="b">
        <v>0</v>
      </c>
      <c r="I5526" s="25" t="s">
        <v>7866</v>
      </c>
    </row>
    <row r="5527" spans="1:9" x14ac:dyDescent="0.3">
      <c r="A5527" s="25"/>
      <c r="B5527">
        <v>5525</v>
      </c>
      <c r="C5527" s="9" t="s">
        <v>1432</v>
      </c>
      <c r="D5527" s="25"/>
      <c r="E5527">
        <v>30</v>
      </c>
      <c r="F5527" s="25" t="str">
        <f>VLOOKUP(vAccountPlanning[[#This Row],[Type]],TableTypeAccount[],2)</f>
        <v>Expenditure</v>
      </c>
      <c r="H5527" t="b">
        <v>0</v>
      </c>
      <c r="I5527" s="25" t="s">
        <v>7867</v>
      </c>
    </row>
    <row r="5528" spans="1:9" x14ac:dyDescent="0.3">
      <c r="A5528" s="25"/>
      <c r="B5528">
        <v>5526</v>
      </c>
      <c r="C5528" s="9" t="s">
        <v>1432</v>
      </c>
      <c r="D5528" s="25"/>
      <c r="E5528">
        <v>30</v>
      </c>
      <c r="F5528" s="25" t="str">
        <f>VLOOKUP(vAccountPlanning[[#This Row],[Type]],TableTypeAccount[],2)</f>
        <v>Expenditure</v>
      </c>
      <c r="H5528" t="b">
        <v>0</v>
      </c>
      <c r="I5528" s="25" t="s">
        <v>7868</v>
      </c>
    </row>
    <row r="5529" spans="1:9" x14ac:dyDescent="0.3">
      <c r="A5529" s="25"/>
      <c r="B5529">
        <v>5527</v>
      </c>
      <c r="C5529" s="9" t="s">
        <v>1432</v>
      </c>
      <c r="D5529" s="25"/>
      <c r="E5529">
        <v>30</v>
      </c>
      <c r="F5529" s="25" t="str">
        <f>VLOOKUP(vAccountPlanning[[#This Row],[Type]],TableTypeAccount[],2)</f>
        <v>Expenditure</v>
      </c>
      <c r="H5529" t="b">
        <v>0</v>
      </c>
      <c r="I5529" s="25" t="s">
        <v>7869</v>
      </c>
    </row>
    <row r="5530" spans="1:9" x14ac:dyDescent="0.3">
      <c r="A5530" s="25"/>
      <c r="B5530">
        <v>5528</v>
      </c>
      <c r="C5530" s="9" t="s">
        <v>1432</v>
      </c>
      <c r="D5530" s="25"/>
      <c r="E5530">
        <v>30</v>
      </c>
      <c r="F5530" s="25" t="str">
        <f>VLOOKUP(vAccountPlanning[[#This Row],[Type]],TableTypeAccount[],2)</f>
        <v>Expenditure</v>
      </c>
      <c r="H5530" t="b">
        <v>0</v>
      </c>
      <c r="I5530" s="25" t="s">
        <v>7870</v>
      </c>
    </row>
    <row r="5531" spans="1:9" x14ac:dyDescent="0.3">
      <c r="A5531" s="25"/>
      <c r="B5531">
        <v>5529</v>
      </c>
      <c r="C5531" s="9" t="s">
        <v>1432</v>
      </c>
      <c r="D5531" s="25"/>
      <c r="E5531">
        <v>30</v>
      </c>
      <c r="F5531" s="25" t="str">
        <f>VLOOKUP(vAccountPlanning[[#This Row],[Type]],TableTypeAccount[],2)</f>
        <v>Expenditure</v>
      </c>
      <c r="H5531" t="b">
        <v>0</v>
      </c>
      <c r="I5531" s="25" t="s">
        <v>7871</v>
      </c>
    </row>
    <row r="5532" spans="1:9" x14ac:dyDescent="0.3">
      <c r="A5532" s="25"/>
      <c r="B5532">
        <v>5530</v>
      </c>
      <c r="C5532" s="9" t="s">
        <v>1432</v>
      </c>
      <c r="D5532" s="25"/>
      <c r="E5532">
        <v>30</v>
      </c>
      <c r="F5532" s="25" t="str">
        <f>VLOOKUP(vAccountPlanning[[#This Row],[Type]],TableTypeAccount[],2)</f>
        <v>Expenditure</v>
      </c>
      <c r="H5532" t="b">
        <v>0</v>
      </c>
      <c r="I5532" s="25" t="s">
        <v>7872</v>
      </c>
    </row>
    <row r="5533" spans="1:9" x14ac:dyDescent="0.3">
      <c r="A5533" s="25"/>
      <c r="B5533">
        <v>5531</v>
      </c>
      <c r="C5533" s="9" t="s">
        <v>1432</v>
      </c>
      <c r="D5533" s="25"/>
      <c r="E5533">
        <v>30</v>
      </c>
      <c r="F5533" s="25" t="str">
        <f>VLOOKUP(vAccountPlanning[[#This Row],[Type]],TableTypeAccount[],2)</f>
        <v>Expenditure</v>
      </c>
      <c r="H5533" t="b">
        <v>0</v>
      </c>
      <c r="I5533" s="25" t="s">
        <v>7873</v>
      </c>
    </row>
    <row r="5534" spans="1:9" x14ac:dyDescent="0.3">
      <c r="A5534" s="25"/>
      <c r="B5534">
        <v>5532</v>
      </c>
      <c r="C5534" s="9" t="s">
        <v>1432</v>
      </c>
      <c r="D5534" s="25"/>
      <c r="E5534">
        <v>30</v>
      </c>
      <c r="F5534" s="25" t="str">
        <f>VLOOKUP(vAccountPlanning[[#This Row],[Type]],TableTypeAccount[],2)</f>
        <v>Expenditure</v>
      </c>
      <c r="H5534" t="b">
        <v>0</v>
      </c>
      <c r="I5534" s="25" t="s">
        <v>7874</v>
      </c>
    </row>
    <row r="5535" spans="1:9" x14ac:dyDescent="0.3">
      <c r="A5535" s="25"/>
      <c r="B5535">
        <v>5533</v>
      </c>
      <c r="C5535" s="9" t="s">
        <v>1432</v>
      </c>
      <c r="D5535" s="25"/>
      <c r="E5535">
        <v>30</v>
      </c>
      <c r="F5535" s="25" t="str">
        <f>VLOOKUP(vAccountPlanning[[#This Row],[Type]],TableTypeAccount[],2)</f>
        <v>Expenditure</v>
      </c>
      <c r="H5535" t="b">
        <v>0</v>
      </c>
      <c r="I5535" s="25" t="s">
        <v>7875</v>
      </c>
    </row>
    <row r="5536" spans="1:9" x14ac:dyDescent="0.3">
      <c r="A5536" s="25"/>
      <c r="B5536">
        <v>5534</v>
      </c>
      <c r="C5536" s="9" t="s">
        <v>1432</v>
      </c>
      <c r="D5536" s="25"/>
      <c r="E5536">
        <v>30</v>
      </c>
      <c r="F5536" s="25" t="str">
        <f>VLOOKUP(vAccountPlanning[[#This Row],[Type]],TableTypeAccount[],2)</f>
        <v>Expenditure</v>
      </c>
      <c r="H5536" t="b">
        <v>0</v>
      </c>
      <c r="I5536" s="25" t="s">
        <v>7876</v>
      </c>
    </row>
    <row r="5537" spans="1:9" x14ac:dyDescent="0.3">
      <c r="A5537" s="25"/>
      <c r="B5537">
        <v>5535</v>
      </c>
      <c r="C5537" s="9" t="s">
        <v>1432</v>
      </c>
      <c r="D5537" s="25"/>
      <c r="E5537">
        <v>30</v>
      </c>
      <c r="F5537" s="25" t="str">
        <f>VLOOKUP(vAccountPlanning[[#This Row],[Type]],TableTypeAccount[],2)</f>
        <v>Expenditure</v>
      </c>
      <c r="H5537" t="b">
        <v>0</v>
      </c>
      <c r="I5537" s="25" t="s">
        <v>7877</v>
      </c>
    </row>
    <row r="5538" spans="1:9" x14ac:dyDescent="0.3">
      <c r="A5538" s="25"/>
      <c r="B5538">
        <v>5536</v>
      </c>
      <c r="C5538" s="9" t="s">
        <v>1432</v>
      </c>
      <c r="D5538" s="25"/>
      <c r="E5538">
        <v>30</v>
      </c>
      <c r="F5538" s="25" t="str">
        <f>VLOOKUP(vAccountPlanning[[#This Row],[Type]],TableTypeAccount[],2)</f>
        <v>Expenditure</v>
      </c>
      <c r="H5538" t="b">
        <v>0</v>
      </c>
      <c r="I5538" s="25" t="s">
        <v>7878</v>
      </c>
    </row>
    <row r="5539" spans="1:9" x14ac:dyDescent="0.3">
      <c r="A5539" s="25"/>
      <c r="B5539">
        <v>5537</v>
      </c>
      <c r="C5539" s="9" t="s">
        <v>1432</v>
      </c>
      <c r="D5539" s="25"/>
      <c r="E5539">
        <v>30</v>
      </c>
      <c r="F5539" s="25" t="str">
        <f>VLOOKUP(vAccountPlanning[[#This Row],[Type]],TableTypeAccount[],2)</f>
        <v>Expenditure</v>
      </c>
      <c r="H5539" t="b">
        <v>0</v>
      </c>
      <c r="I5539" s="25" t="s">
        <v>7879</v>
      </c>
    </row>
    <row r="5540" spans="1:9" x14ac:dyDescent="0.3">
      <c r="A5540" s="25"/>
      <c r="B5540">
        <v>5538</v>
      </c>
      <c r="C5540" s="9" t="s">
        <v>1432</v>
      </c>
      <c r="D5540" s="25"/>
      <c r="E5540">
        <v>30</v>
      </c>
      <c r="F5540" s="25" t="str">
        <f>VLOOKUP(vAccountPlanning[[#This Row],[Type]],TableTypeAccount[],2)</f>
        <v>Expenditure</v>
      </c>
      <c r="H5540" t="b">
        <v>0</v>
      </c>
      <c r="I5540" s="25" t="s">
        <v>7880</v>
      </c>
    </row>
    <row r="5541" spans="1:9" x14ac:dyDescent="0.3">
      <c r="A5541" s="25"/>
      <c r="B5541">
        <v>5539</v>
      </c>
      <c r="C5541" s="9" t="s">
        <v>1432</v>
      </c>
      <c r="D5541" s="25"/>
      <c r="E5541">
        <v>30</v>
      </c>
      <c r="F5541" s="25" t="str">
        <f>VLOOKUP(vAccountPlanning[[#This Row],[Type]],TableTypeAccount[],2)</f>
        <v>Expenditure</v>
      </c>
      <c r="H5541" t="b">
        <v>0</v>
      </c>
      <c r="I5541" s="25" t="s">
        <v>7881</v>
      </c>
    </row>
    <row r="5542" spans="1:9" x14ac:dyDescent="0.3">
      <c r="A5542" s="25"/>
      <c r="B5542">
        <v>5540</v>
      </c>
      <c r="C5542" s="9" t="s">
        <v>1433</v>
      </c>
      <c r="D5542" s="25"/>
      <c r="E5542">
        <v>30</v>
      </c>
      <c r="F5542" s="25" t="str">
        <f>VLOOKUP(vAccountPlanning[[#This Row],[Type]],TableTypeAccount[],2)</f>
        <v>Expenditure</v>
      </c>
      <c r="H5542" t="b">
        <v>0</v>
      </c>
      <c r="I5542" s="25" t="s">
        <v>7882</v>
      </c>
    </row>
    <row r="5543" spans="1:9" x14ac:dyDescent="0.3">
      <c r="A5543" s="25"/>
      <c r="B5543">
        <v>5541</v>
      </c>
      <c r="C5543" s="9" t="s">
        <v>1433</v>
      </c>
      <c r="D5543" s="25"/>
      <c r="E5543">
        <v>30</v>
      </c>
      <c r="F5543" s="25" t="str">
        <f>VLOOKUP(vAccountPlanning[[#This Row],[Type]],TableTypeAccount[],2)</f>
        <v>Expenditure</v>
      </c>
      <c r="H5543" t="b">
        <v>0</v>
      </c>
      <c r="I5543" s="25" t="s">
        <v>7883</v>
      </c>
    </row>
    <row r="5544" spans="1:9" x14ac:dyDescent="0.3">
      <c r="A5544" s="25"/>
      <c r="B5544">
        <v>5542</v>
      </c>
      <c r="C5544" s="9" t="s">
        <v>1433</v>
      </c>
      <c r="D5544" s="25"/>
      <c r="E5544">
        <v>30</v>
      </c>
      <c r="F5544" s="25" t="str">
        <f>VLOOKUP(vAccountPlanning[[#This Row],[Type]],TableTypeAccount[],2)</f>
        <v>Expenditure</v>
      </c>
      <c r="H5544" t="b">
        <v>0</v>
      </c>
      <c r="I5544" s="25" t="s">
        <v>7884</v>
      </c>
    </row>
    <row r="5545" spans="1:9" x14ac:dyDescent="0.3">
      <c r="A5545" s="25"/>
      <c r="B5545">
        <v>5543</v>
      </c>
      <c r="C5545" s="9" t="s">
        <v>1433</v>
      </c>
      <c r="D5545" s="25"/>
      <c r="E5545">
        <v>30</v>
      </c>
      <c r="F5545" s="25" t="str">
        <f>VLOOKUP(vAccountPlanning[[#This Row],[Type]],TableTypeAccount[],2)</f>
        <v>Expenditure</v>
      </c>
      <c r="H5545" t="b">
        <v>0</v>
      </c>
      <c r="I5545" s="25" t="s">
        <v>7885</v>
      </c>
    </row>
    <row r="5546" spans="1:9" x14ac:dyDescent="0.3">
      <c r="A5546" s="25"/>
      <c r="B5546">
        <v>5544</v>
      </c>
      <c r="C5546" s="9" t="s">
        <v>1433</v>
      </c>
      <c r="D5546" s="25"/>
      <c r="E5546">
        <v>30</v>
      </c>
      <c r="F5546" s="25" t="str">
        <f>VLOOKUP(vAccountPlanning[[#This Row],[Type]],TableTypeAccount[],2)</f>
        <v>Expenditure</v>
      </c>
      <c r="H5546" t="b">
        <v>0</v>
      </c>
      <c r="I5546" s="25" t="s">
        <v>7886</v>
      </c>
    </row>
    <row r="5547" spans="1:9" x14ac:dyDescent="0.3">
      <c r="A5547" s="25"/>
      <c r="B5547">
        <v>5545</v>
      </c>
      <c r="C5547" s="9" t="s">
        <v>1433</v>
      </c>
      <c r="D5547" s="25"/>
      <c r="E5547">
        <v>30</v>
      </c>
      <c r="F5547" s="25" t="str">
        <f>VLOOKUP(vAccountPlanning[[#This Row],[Type]],TableTypeAccount[],2)</f>
        <v>Expenditure</v>
      </c>
      <c r="H5547" t="b">
        <v>0</v>
      </c>
      <c r="I5547" s="25" t="s">
        <v>7887</v>
      </c>
    </row>
    <row r="5548" spans="1:9" x14ac:dyDescent="0.3">
      <c r="A5548" s="25"/>
      <c r="B5548">
        <v>5546</v>
      </c>
      <c r="C5548" s="9" t="s">
        <v>1433</v>
      </c>
      <c r="D5548" s="25"/>
      <c r="E5548">
        <v>30</v>
      </c>
      <c r="F5548" s="25" t="str">
        <f>VLOOKUP(vAccountPlanning[[#This Row],[Type]],TableTypeAccount[],2)</f>
        <v>Expenditure</v>
      </c>
      <c r="H5548" t="b">
        <v>0</v>
      </c>
      <c r="I5548" s="25" t="s">
        <v>7888</v>
      </c>
    </row>
    <row r="5549" spans="1:9" x14ac:dyDescent="0.3">
      <c r="A5549" s="25"/>
      <c r="B5549">
        <v>5547</v>
      </c>
      <c r="C5549" s="9" t="s">
        <v>1433</v>
      </c>
      <c r="D5549" s="25"/>
      <c r="E5549">
        <v>30</v>
      </c>
      <c r="F5549" s="25" t="str">
        <f>VLOOKUP(vAccountPlanning[[#This Row],[Type]],TableTypeAccount[],2)</f>
        <v>Expenditure</v>
      </c>
      <c r="H5549" t="b">
        <v>0</v>
      </c>
      <c r="I5549" s="25" t="s">
        <v>7889</v>
      </c>
    </row>
    <row r="5550" spans="1:9" x14ac:dyDescent="0.3">
      <c r="A5550" s="25"/>
      <c r="B5550">
        <v>5548</v>
      </c>
      <c r="C5550" s="9" t="s">
        <v>1433</v>
      </c>
      <c r="D5550" s="25"/>
      <c r="E5550">
        <v>30</v>
      </c>
      <c r="F5550" s="25" t="str">
        <f>VLOOKUP(vAccountPlanning[[#This Row],[Type]],TableTypeAccount[],2)</f>
        <v>Expenditure</v>
      </c>
      <c r="H5550" t="b">
        <v>0</v>
      </c>
      <c r="I5550" s="25" t="s">
        <v>7890</v>
      </c>
    </row>
    <row r="5551" spans="1:9" x14ac:dyDescent="0.3">
      <c r="A5551" s="25"/>
      <c r="B5551">
        <v>5549</v>
      </c>
      <c r="C5551" s="9" t="s">
        <v>1433</v>
      </c>
      <c r="D5551" s="25"/>
      <c r="E5551">
        <v>30</v>
      </c>
      <c r="F5551" s="25" t="str">
        <f>VLOOKUP(vAccountPlanning[[#This Row],[Type]],TableTypeAccount[],2)</f>
        <v>Expenditure</v>
      </c>
      <c r="H5551" t="b">
        <v>0</v>
      </c>
      <c r="I5551" s="25" t="s">
        <v>7891</v>
      </c>
    </row>
    <row r="5552" spans="1:9" x14ac:dyDescent="0.3">
      <c r="A5552" s="25"/>
      <c r="B5552">
        <v>5550</v>
      </c>
      <c r="C5552" s="9" t="s">
        <v>1434</v>
      </c>
      <c r="D5552" s="25"/>
      <c r="E5552">
        <v>30</v>
      </c>
      <c r="F5552" s="25" t="str">
        <f>VLOOKUP(vAccountPlanning[[#This Row],[Type]],TableTypeAccount[],2)</f>
        <v>Expenditure</v>
      </c>
      <c r="H5552" t="b">
        <v>0</v>
      </c>
      <c r="I5552" s="25" t="s">
        <v>7892</v>
      </c>
    </row>
    <row r="5553" spans="1:9" x14ac:dyDescent="0.3">
      <c r="A5553" s="25"/>
      <c r="B5553">
        <v>5551</v>
      </c>
      <c r="C5553" s="9" t="s">
        <v>1435</v>
      </c>
      <c r="D5553" s="25"/>
      <c r="E5553">
        <v>30</v>
      </c>
      <c r="F5553" s="25" t="str">
        <f>VLOOKUP(vAccountPlanning[[#This Row],[Type]],TableTypeAccount[],2)</f>
        <v>Expenditure</v>
      </c>
      <c r="H5553" t="b">
        <v>0</v>
      </c>
      <c r="I5553" s="25" t="s">
        <v>7893</v>
      </c>
    </row>
    <row r="5554" spans="1:9" x14ac:dyDescent="0.3">
      <c r="A5554" s="25"/>
      <c r="B5554">
        <v>5552</v>
      </c>
      <c r="C5554" s="9" t="s">
        <v>1436</v>
      </c>
      <c r="D5554" s="25"/>
      <c r="E5554">
        <v>30</v>
      </c>
      <c r="F5554" s="25" t="str">
        <f>VLOOKUP(vAccountPlanning[[#This Row],[Type]],TableTypeAccount[],2)</f>
        <v>Expenditure</v>
      </c>
      <c r="H5554" t="b">
        <v>0</v>
      </c>
      <c r="I5554" s="25" t="s">
        <v>7894</v>
      </c>
    </row>
    <row r="5555" spans="1:9" x14ac:dyDescent="0.3">
      <c r="A5555" s="25"/>
      <c r="B5555">
        <v>5553</v>
      </c>
      <c r="C5555" s="9" t="s">
        <v>1437</v>
      </c>
      <c r="D5555" s="25"/>
      <c r="E5555">
        <v>30</v>
      </c>
      <c r="F5555" s="25" t="str">
        <f>VLOOKUP(vAccountPlanning[[#This Row],[Type]],TableTypeAccount[],2)</f>
        <v>Expenditure</v>
      </c>
      <c r="H5555" t="b">
        <v>0</v>
      </c>
      <c r="I5555" s="25" t="s">
        <v>7895</v>
      </c>
    </row>
    <row r="5556" spans="1:9" x14ac:dyDescent="0.3">
      <c r="A5556" s="25"/>
      <c r="B5556">
        <v>5554</v>
      </c>
      <c r="C5556" s="9" t="s">
        <v>1428</v>
      </c>
      <c r="D5556" s="25"/>
      <c r="E5556">
        <v>30</v>
      </c>
      <c r="F5556" s="25" t="str">
        <f>VLOOKUP(vAccountPlanning[[#This Row],[Type]],TableTypeAccount[],2)</f>
        <v>Expenditure</v>
      </c>
      <c r="H5556" t="b">
        <v>0</v>
      </c>
      <c r="I5556" s="25" t="s">
        <v>7896</v>
      </c>
    </row>
    <row r="5557" spans="1:9" x14ac:dyDescent="0.3">
      <c r="A5557" s="25"/>
      <c r="B5557">
        <v>5555</v>
      </c>
      <c r="C5557" s="9" t="s">
        <v>1428</v>
      </c>
      <c r="D5557" s="25"/>
      <c r="E5557">
        <v>30</v>
      </c>
      <c r="F5557" s="25" t="str">
        <f>VLOOKUP(vAccountPlanning[[#This Row],[Type]],TableTypeAccount[],2)</f>
        <v>Expenditure</v>
      </c>
      <c r="H5557" t="b">
        <v>0</v>
      </c>
      <c r="I5557" s="25" t="s">
        <v>7897</v>
      </c>
    </row>
    <row r="5558" spans="1:9" x14ac:dyDescent="0.3">
      <c r="A5558" s="25"/>
      <c r="B5558">
        <v>5556</v>
      </c>
      <c r="C5558" s="9" t="s">
        <v>1428</v>
      </c>
      <c r="D5558" s="25"/>
      <c r="E5558">
        <v>30</v>
      </c>
      <c r="F5558" s="25" t="str">
        <f>VLOOKUP(vAccountPlanning[[#This Row],[Type]],TableTypeAccount[],2)</f>
        <v>Expenditure</v>
      </c>
      <c r="H5558" t="b">
        <v>0</v>
      </c>
      <c r="I5558" s="25" t="s">
        <v>7898</v>
      </c>
    </row>
    <row r="5559" spans="1:9" x14ac:dyDescent="0.3">
      <c r="A5559" s="25"/>
      <c r="B5559">
        <v>5557</v>
      </c>
      <c r="C5559" s="9" t="s">
        <v>1428</v>
      </c>
      <c r="D5559" s="25"/>
      <c r="E5559">
        <v>30</v>
      </c>
      <c r="F5559" s="25" t="str">
        <f>VLOOKUP(vAccountPlanning[[#This Row],[Type]],TableTypeAccount[],2)</f>
        <v>Expenditure</v>
      </c>
      <c r="H5559" t="b">
        <v>0</v>
      </c>
      <c r="I5559" s="25" t="s">
        <v>7899</v>
      </c>
    </row>
    <row r="5560" spans="1:9" x14ac:dyDescent="0.3">
      <c r="A5560" s="25"/>
      <c r="B5560">
        <v>5558</v>
      </c>
      <c r="C5560" s="9" t="s">
        <v>1438</v>
      </c>
      <c r="D5560" s="25"/>
      <c r="E5560">
        <v>30</v>
      </c>
      <c r="F5560" s="25" t="str">
        <f>VLOOKUP(vAccountPlanning[[#This Row],[Type]],TableTypeAccount[],2)</f>
        <v>Expenditure</v>
      </c>
      <c r="H5560" t="b">
        <v>0</v>
      </c>
      <c r="I5560" s="25" t="s">
        <v>7900</v>
      </c>
    </row>
    <row r="5561" spans="1:9" x14ac:dyDescent="0.3">
      <c r="A5561" s="25"/>
      <c r="B5561">
        <v>5559</v>
      </c>
      <c r="C5561" s="9" t="s">
        <v>1439</v>
      </c>
      <c r="D5561" s="25"/>
      <c r="E5561">
        <v>30</v>
      </c>
      <c r="F5561" s="25" t="str">
        <f>VLOOKUP(vAccountPlanning[[#This Row],[Type]],TableTypeAccount[],2)</f>
        <v>Expenditure</v>
      </c>
      <c r="H5561" t="b">
        <v>0</v>
      </c>
      <c r="I5561" s="25" t="s">
        <v>7901</v>
      </c>
    </row>
    <row r="5562" spans="1:9" x14ac:dyDescent="0.3">
      <c r="A5562" s="25"/>
      <c r="B5562">
        <v>5560</v>
      </c>
      <c r="C5562" s="9" t="s">
        <v>1440</v>
      </c>
      <c r="D5562" s="25"/>
      <c r="E5562">
        <v>30</v>
      </c>
      <c r="F5562" s="25" t="str">
        <f>VLOOKUP(vAccountPlanning[[#This Row],[Type]],TableTypeAccount[],2)</f>
        <v>Expenditure</v>
      </c>
      <c r="H5562" t="b">
        <v>0</v>
      </c>
      <c r="I5562" s="25" t="s">
        <v>7902</v>
      </c>
    </row>
    <row r="5563" spans="1:9" x14ac:dyDescent="0.3">
      <c r="A5563" s="25"/>
      <c r="B5563">
        <v>5561</v>
      </c>
      <c r="C5563" s="9" t="s">
        <v>1441</v>
      </c>
      <c r="D5563" s="25"/>
      <c r="E5563">
        <v>30</v>
      </c>
      <c r="F5563" s="25" t="str">
        <f>VLOOKUP(vAccountPlanning[[#This Row],[Type]],TableTypeAccount[],2)</f>
        <v>Expenditure</v>
      </c>
      <c r="H5563" t="b">
        <v>0</v>
      </c>
      <c r="I5563" s="25" t="s">
        <v>7903</v>
      </c>
    </row>
    <row r="5564" spans="1:9" x14ac:dyDescent="0.3">
      <c r="A5564" s="25"/>
      <c r="B5564">
        <v>5562</v>
      </c>
      <c r="C5564" s="9" t="s">
        <v>1441</v>
      </c>
      <c r="D5564" s="25"/>
      <c r="E5564">
        <v>30</v>
      </c>
      <c r="F5564" s="25" t="str">
        <f>VLOOKUP(vAccountPlanning[[#This Row],[Type]],TableTypeAccount[],2)</f>
        <v>Expenditure</v>
      </c>
      <c r="H5564" t="b">
        <v>0</v>
      </c>
      <c r="I5564" s="25" t="s">
        <v>7904</v>
      </c>
    </row>
    <row r="5565" spans="1:9" x14ac:dyDescent="0.3">
      <c r="A5565" s="25"/>
      <c r="B5565">
        <v>5563</v>
      </c>
      <c r="C5565" s="9" t="s">
        <v>1441</v>
      </c>
      <c r="D5565" s="25"/>
      <c r="E5565">
        <v>30</v>
      </c>
      <c r="F5565" s="25" t="str">
        <f>VLOOKUP(vAccountPlanning[[#This Row],[Type]],TableTypeAccount[],2)</f>
        <v>Expenditure</v>
      </c>
      <c r="H5565" t="b">
        <v>0</v>
      </c>
      <c r="I5565" s="25" t="s">
        <v>7905</v>
      </c>
    </row>
    <row r="5566" spans="1:9" x14ac:dyDescent="0.3">
      <c r="A5566" s="25"/>
      <c r="B5566">
        <v>5564</v>
      </c>
      <c r="C5566" s="9" t="s">
        <v>1441</v>
      </c>
      <c r="D5566" s="25"/>
      <c r="E5566">
        <v>30</v>
      </c>
      <c r="F5566" s="25" t="str">
        <f>VLOOKUP(vAccountPlanning[[#This Row],[Type]],TableTypeAccount[],2)</f>
        <v>Expenditure</v>
      </c>
      <c r="H5566" t="b">
        <v>0</v>
      </c>
      <c r="I5566" s="25" t="s">
        <v>7906</v>
      </c>
    </row>
    <row r="5567" spans="1:9" x14ac:dyDescent="0.3">
      <c r="A5567" s="25"/>
      <c r="B5567">
        <v>5565</v>
      </c>
      <c r="C5567" s="9" t="s">
        <v>1442</v>
      </c>
      <c r="D5567" s="25"/>
      <c r="E5567">
        <v>30</v>
      </c>
      <c r="F5567" s="25" t="str">
        <f>VLOOKUP(vAccountPlanning[[#This Row],[Type]],TableTypeAccount[],2)</f>
        <v>Expenditure</v>
      </c>
      <c r="H5567" t="b">
        <v>0</v>
      </c>
      <c r="I5567" s="25" t="s">
        <v>7907</v>
      </c>
    </row>
    <row r="5568" spans="1:9" x14ac:dyDescent="0.3">
      <c r="A5568" s="25"/>
      <c r="B5568">
        <v>5566</v>
      </c>
      <c r="C5568" s="9" t="s">
        <v>1441</v>
      </c>
      <c r="D5568" s="25"/>
      <c r="E5568">
        <v>30</v>
      </c>
      <c r="F5568" s="25" t="str">
        <f>VLOOKUP(vAccountPlanning[[#This Row],[Type]],TableTypeAccount[],2)</f>
        <v>Expenditure</v>
      </c>
      <c r="H5568" t="b">
        <v>0</v>
      </c>
      <c r="I5568" s="25" t="s">
        <v>7908</v>
      </c>
    </row>
    <row r="5569" spans="1:9" x14ac:dyDescent="0.3">
      <c r="A5569" s="25"/>
      <c r="B5569">
        <v>5567</v>
      </c>
      <c r="C5569" s="9" t="s">
        <v>1441</v>
      </c>
      <c r="D5569" s="25"/>
      <c r="E5569">
        <v>30</v>
      </c>
      <c r="F5569" s="25" t="str">
        <f>VLOOKUP(vAccountPlanning[[#This Row],[Type]],TableTypeAccount[],2)</f>
        <v>Expenditure</v>
      </c>
      <c r="H5569" t="b">
        <v>0</v>
      </c>
      <c r="I5569" s="25" t="s">
        <v>7909</v>
      </c>
    </row>
    <row r="5570" spans="1:9" x14ac:dyDescent="0.3">
      <c r="A5570" s="25"/>
      <c r="B5570">
        <v>5568</v>
      </c>
      <c r="C5570" s="9" t="s">
        <v>1441</v>
      </c>
      <c r="D5570" s="25"/>
      <c r="E5570">
        <v>30</v>
      </c>
      <c r="F5570" s="25" t="str">
        <f>VLOOKUP(vAccountPlanning[[#This Row],[Type]],TableTypeAccount[],2)</f>
        <v>Expenditure</v>
      </c>
      <c r="H5570" t="b">
        <v>0</v>
      </c>
      <c r="I5570" s="25" t="s">
        <v>7910</v>
      </c>
    </row>
    <row r="5571" spans="1:9" x14ac:dyDescent="0.3">
      <c r="A5571" s="25"/>
      <c r="B5571">
        <v>5569</v>
      </c>
      <c r="C5571" s="9" t="s">
        <v>1441</v>
      </c>
      <c r="D5571" s="25"/>
      <c r="E5571">
        <v>30</v>
      </c>
      <c r="F5571" s="25" t="str">
        <f>VLOOKUP(vAccountPlanning[[#This Row],[Type]],TableTypeAccount[],2)</f>
        <v>Expenditure</v>
      </c>
      <c r="H5571" t="b">
        <v>0</v>
      </c>
      <c r="I5571" s="25" t="s">
        <v>7911</v>
      </c>
    </row>
    <row r="5572" spans="1:9" x14ac:dyDescent="0.3">
      <c r="A5572" s="25"/>
      <c r="B5572">
        <v>5570</v>
      </c>
      <c r="C5572" s="9" t="s">
        <v>1443</v>
      </c>
      <c r="D5572" s="25"/>
      <c r="E5572">
        <v>30</v>
      </c>
      <c r="F5572" s="25" t="str">
        <f>VLOOKUP(vAccountPlanning[[#This Row],[Type]],TableTypeAccount[],2)</f>
        <v>Expenditure</v>
      </c>
      <c r="H5572" t="b">
        <v>0</v>
      </c>
      <c r="I5572" s="25" t="s">
        <v>7912</v>
      </c>
    </row>
    <row r="5573" spans="1:9" x14ac:dyDescent="0.3">
      <c r="A5573" s="25"/>
      <c r="B5573">
        <v>5571</v>
      </c>
      <c r="C5573" s="9" t="s">
        <v>1443</v>
      </c>
      <c r="D5573" s="25"/>
      <c r="E5573">
        <v>30</v>
      </c>
      <c r="F5573" s="25" t="str">
        <f>VLOOKUP(vAccountPlanning[[#This Row],[Type]],TableTypeAccount[],2)</f>
        <v>Expenditure</v>
      </c>
      <c r="H5573" t="b">
        <v>0</v>
      </c>
      <c r="I5573" s="25" t="s">
        <v>7913</v>
      </c>
    </row>
    <row r="5574" spans="1:9" x14ac:dyDescent="0.3">
      <c r="A5574" s="25"/>
      <c r="B5574">
        <v>5572</v>
      </c>
      <c r="C5574" s="9" t="s">
        <v>1443</v>
      </c>
      <c r="D5574" s="25"/>
      <c r="E5574">
        <v>30</v>
      </c>
      <c r="F5574" s="25" t="str">
        <f>VLOOKUP(vAccountPlanning[[#This Row],[Type]],TableTypeAccount[],2)</f>
        <v>Expenditure</v>
      </c>
      <c r="H5574" t="b">
        <v>0</v>
      </c>
      <c r="I5574" s="25" t="s">
        <v>7914</v>
      </c>
    </row>
    <row r="5575" spans="1:9" x14ac:dyDescent="0.3">
      <c r="A5575" s="25"/>
      <c r="B5575">
        <v>5573</v>
      </c>
      <c r="C5575" s="9" t="s">
        <v>1443</v>
      </c>
      <c r="D5575" s="25"/>
      <c r="E5575">
        <v>30</v>
      </c>
      <c r="F5575" s="25" t="str">
        <f>VLOOKUP(vAccountPlanning[[#This Row],[Type]],TableTypeAccount[],2)</f>
        <v>Expenditure</v>
      </c>
      <c r="H5575" t="b">
        <v>0</v>
      </c>
      <c r="I5575" s="25" t="s">
        <v>7915</v>
      </c>
    </row>
    <row r="5576" spans="1:9" x14ac:dyDescent="0.3">
      <c r="A5576" s="25"/>
      <c r="B5576">
        <v>5574</v>
      </c>
      <c r="C5576" s="9" t="s">
        <v>1443</v>
      </c>
      <c r="D5576" s="25"/>
      <c r="E5576">
        <v>30</v>
      </c>
      <c r="F5576" s="25" t="str">
        <f>VLOOKUP(vAccountPlanning[[#This Row],[Type]],TableTypeAccount[],2)</f>
        <v>Expenditure</v>
      </c>
      <c r="H5576" t="b">
        <v>0</v>
      </c>
      <c r="I5576" s="25" t="s">
        <v>7916</v>
      </c>
    </row>
    <row r="5577" spans="1:9" x14ac:dyDescent="0.3">
      <c r="A5577" s="25"/>
      <c r="B5577">
        <v>5575</v>
      </c>
      <c r="C5577" s="9" t="s">
        <v>1443</v>
      </c>
      <c r="D5577" s="25"/>
      <c r="E5577">
        <v>30</v>
      </c>
      <c r="F5577" s="25" t="str">
        <f>VLOOKUP(vAccountPlanning[[#This Row],[Type]],TableTypeAccount[],2)</f>
        <v>Expenditure</v>
      </c>
      <c r="H5577" t="b">
        <v>0</v>
      </c>
      <c r="I5577" s="25" t="s">
        <v>7917</v>
      </c>
    </row>
    <row r="5578" spans="1:9" x14ac:dyDescent="0.3">
      <c r="A5578" s="25"/>
      <c r="B5578">
        <v>5576</v>
      </c>
      <c r="C5578" s="9" t="s">
        <v>1443</v>
      </c>
      <c r="D5578" s="25"/>
      <c r="E5578">
        <v>30</v>
      </c>
      <c r="F5578" s="25" t="str">
        <f>VLOOKUP(vAccountPlanning[[#This Row],[Type]],TableTypeAccount[],2)</f>
        <v>Expenditure</v>
      </c>
      <c r="H5578" t="b">
        <v>0</v>
      </c>
      <c r="I5578" s="25" t="s">
        <v>7918</v>
      </c>
    </row>
    <row r="5579" spans="1:9" x14ac:dyDescent="0.3">
      <c r="A5579" s="25"/>
      <c r="B5579">
        <v>5577</v>
      </c>
      <c r="C5579" s="9" t="s">
        <v>1443</v>
      </c>
      <c r="D5579" s="25"/>
      <c r="E5579">
        <v>30</v>
      </c>
      <c r="F5579" s="25" t="str">
        <f>VLOOKUP(vAccountPlanning[[#This Row],[Type]],TableTypeAccount[],2)</f>
        <v>Expenditure</v>
      </c>
      <c r="H5579" t="b">
        <v>0</v>
      </c>
      <c r="I5579" s="25" t="s">
        <v>7919</v>
      </c>
    </row>
    <row r="5580" spans="1:9" x14ac:dyDescent="0.3">
      <c r="A5580" s="25"/>
      <c r="B5580">
        <v>5578</v>
      </c>
      <c r="C5580" s="9" t="s">
        <v>1443</v>
      </c>
      <c r="D5580" s="25"/>
      <c r="E5580">
        <v>30</v>
      </c>
      <c r="F5580" s="25" t="str">
        <f>VLOOKUP(vAccountPlanning[[#This Row],[Type]],TableTypeAccount[],2)</f>
        <v>Expenditure</v>
      </c>
      <c r="H5580" t="b">
        <v>0</v>
      </c>
      <c r="I5580" s="25" t="s">
        <v>7920</v>
      </c>
    </row>
    <row r="5581" spans="1:9" x14ac:dyDescent="0.3">
      <c r="A5581" s="25"/>
      <c r="B5581">
        <v>5579</v>
      </c>
      <c r="C5581" s="9" t="s">
        <v>1443</v>
      </c>
      <c r="D5581" s="25"/>
      <c r="E5581">
        <v>30</v>
      </c>
      <c r="F5581" s="25" t="str">
        <f>VLOOKUP(vAccountPlanning[[#This Row],[Type]],TableTypeAccount[],2)</f>
        <v>Expenditure</v>
      </c>
      <c r="H5581" t="b">
        <v>0</v>
      </c>
      <c r="I5581" s="25" t="s">
        <v>7921</v>
      </c>
    </row>
    <row r="5582" spans="1:9" x14ac:dyDescent="0.3">
      <c r="A5582" s="25"/>
      <c r="B5582">
        <v>5580</v>
      </c>
      <c r="C5582" s="9" t="s">
        <v>1443</v>
      </c>
      <c r="D5582" s="25"/>
      <c r="E5582">
        <v>30</v>
      </c>
      <c r="F5582" s="25" t="str">
        <f>VLOOKUP(vAccountPlanning[[#This Row],[Type]],TableTypeAccount[],2)</f>
        <v>Expenditure</v>
      </c>
      <c r="H5582" t="b">
        <v>0</v>
      </c>
      <c r="I5582" s="25" t="s">
        <v>7922</v>
      </c>
    </row>
    <row r="5583" spans="1:9" x14ac:dyDescent="0.3">
      <c r="A5583" s="25"/>
      <c r="B5583">
        <v>5581</v>
      </c>
      <c r="C5583" s="9" t="s">
        <v>1443</v>
      </c>
      <c r="D5583" s="25"/>
      <c r="E5583">
        <v>30</v>
      </c>
      <c r="F5583" s="25" t="str">
        <f>VLOOKUP(vAccountPlanning[[#This Row],[Type]],TableTypeAccount[],2)</f>
        <v>Expenditure</v>
      </c>
      <c r="H5583" t="b">
        <v>0</v>
      </c>
      <c r="I5583" s="25" t="s">
        <v>7923</v>
      </c>
    </row>
    <row r="5584" spans="1:9" x14ac:dyDescent="0.3">
      <c r="A5584" s="25"/>
      <c r="B5584">
        <v>5582</v>
      </c>
      <c r="C5584" s="9" t="s">
        <v>1443</v>
      </c>
      <c r="D5584" s="25"/>
      <c r="E5584">
        <v>30</v>
      </c>
      <c r="F5584" s="25" t="str">
        <f>VLOOKUP(vAccountPlanning[[#This Row],[Type]],TableTypeAccount[],2)</f>
        <v>Expenditure</v>
      </c>
      <c r="H5584" t="b">
        <v>0</v>
      </c>
      <c r="I5584" s="25" t="s">
        <v>7924</v>
      </c>
    </row>
    <row r="5585" spans="1:9" x14ac:dyDescent="0.3">
      <c r="A5585" s="25"/>
      <c r="B5585">
        <v>5583</v>
      </c>
      <c r="C5585" s="9" t="s">
        <v>1443</v>
      </c>
      <c r="D5585" s="25"/>
      <c r="E5585">
        <v>30</v>
      </c>
      <c r="F5585" s="25" t="str">
        <f>VLOOKUP(vAccountPlanning[[#This Row],[Type]],TableTypeAccount[],2)</f>
        <v>Expenditure</v>
      </c>
      <c r="H5585" t="b">
        <v>0</v>
      </c>
      <c r="I5585" s="25" t="s">
        <v>7925</v>
      </c>
    </row>
    <row r="5586" spans="1:9" x14ac:dyDescent="0.3">
      <c r="A5586" s="25"/>
      <c r="B5586">
        <v>5584</v>
      </c>
      <c r="C5586" s="9" t="s">
        <v>1443</v>
      </c>
      <c r="D5586" s="25"/>
      <c r="E5586">
        <v>30</v>
      </c>
      <c r="F5586" s="25" t="str">
        <f>VLOOKUP(vAccountPlanning[[#This Row],[Type]],TableTypeAccount[],2)</f>
        <v>Expenditure</v>
      </c>
      <c r="H5586" t="b">
        <v>0</v>
      </c>
      <c r="I5586" s="25" t="s">
        <v>7926</v>
      </c>
    </row>
    <row r="5587" spans="1:9" x14ac:dyDescent="0.3">
      <c r="A5587" s="25"/>
      <c r="B5587">
        <v>5585</v>
      </c>
      <c r="C5587" s="9" t="s">
        <v>1443</v>
      </c>
      <c r="D5587" s="25"/>
      <c r="E5587">
        <v>30</v>
      </c>
      <c r="F5587" s="25" t="str">
        <f>VLOOKUP(vAccountPlanning[[#This Row],[Type]],TableTypeAccount[],2)</f>
        <v>Expenditure</v>
      </c>
      <c r="H5587" t="b">
        <v>0</v>
      </c>
      <c r="I5587" s="25" t="s">
        <v>7927</v>
      </c>
    </row>
    <row r="5588" spans="1:9" x14ac:dyDescent="0.3">
      <c r="A5588" s="25"/>
      <c r="B5588">
        <v>5586</v>
      </c>
      <c r="C5588" s="9" t="s">
        <v>1443</v>
      </c>
      <c r="D5588" s="25"/>
      <c r="E5588">
        <v>30</v>
      </c>
      <c r="F5588" s="25" t="str">
        <f>VLOOKUP(vAccountPlanning[[#This Row],[Type]],TableTypeAccount[],2)</f>
        <v>Expenditure</v>
      </c>
      <c r="H5588" t="b">
        <v>0</v>
      </c>
      <c r="I5588" s="25" t="s">
        <v>7928</v>
      </c>
    </row>
    <row r="5589" spans="1:9" x14ac:dyDescent="0.3">
      <c r="A5589" s="25"/>
      <c r="B5589">
        <v>5587</v>
      </c>
      <c r="C5589" s="9" t="s">
        <v>1443</v>
      </c>
      <c r="D5589" s="25"/>
      <c r="E5589">
        <v>30</v>
      </c>
      <c r="F5589" s="25" t="str">
        <f>VLOOKUP(vAccountPlanning[[#This Row],[Type]],TableTypeAccount[],2)</f>
        <v>Expenditure</v>
      </c>
      <c r="H5589" t="b">
        <v>0</v>
      </c>
      <c r="I5589" s="25" t="s">
        <v>7929</v>
      </c>
    </row>
    <row r="5590" spans="1:9" x14ac:dyDescent="0.3">
      <c r="A5590" s="25"/>
      <c r="B5590">
        <v>5588</v>
      </c>
      <c r="C5590" s="9" t="s">
        <v>1443</v>
      </c>
      <c r="D5590" s="25"/>
      <c r="E5590">
        <v>30</v>
      </c>
      <c r="F5590" s="25" t="str">
        <f>VLOOKUP(vAccountPlanning[[#This Row],[Type]],TableTypeAccount[],2)</f>
        <v>Expenditure</v>
      </c>
      <c r="H5590" t="b">
        <v>0</v>
      </c>
      <c r="I5590" s="25" t="s">
        <v>7930</v>
      </c>
    </row>
    <row r="5591" spans="1:9" x14ac:dyDescent="0.3">
      <c r="A5591" s="25"/>
      <c r="B5591">
        <v>5589</v>
      </c>
      <c r="C5591" s="9" t="s">
        <v>1443</v>
      </c>
      <c r="D5591" s="25"/>
      <c r="E5591">
        <v>30</v>
      </c>
      <c r="F5591" s="25" t="str">
        <f>VLOOKUP(vAccountPlanning[[#This Row],[Type]],TableTypeAccount[],2)</f>
        <v>Expenditure</v>
      </c>
      <c r="H5591" t="b">
        <v>0</v>
      </c>
      <c r="I5591" s="25" t="s">
        <v>7931</v>
      </c>
    </row>
    <row r="5592" spans="1:9" x14ac:dyDescent="0.3">
      <c r="A5592" s="25"/>
      <c r="B5592">
        <v>5590</v>
      </c>
      <c r="C5592" s="9" t="s">
        <v>1443</v>
      </c>
      <c r="D5592" s="25"/>
      <c r="E5592">
        <v>30</v>
      </c>
      <c r="F5592" s="25" t="str">
        <f>VLOOKUP(vAccountPlanning[[#This Row],[Type]],TableTypeAccount[],2)</f>
        <v>Expenditure</v>
      </c>
      <c r="H5592" t="b">
        <v>0</v>
      </c>
      <c r="I5592" s="25" t="s">
        <v>7932</v>
      </c>
    </row>
    <row r="5593" spans="1:9" x14ac:dyDescent="0.3">
      <c r="A5593" s="25"/>
      <c r="B5593">
        <v>5591</v>
      </c>
      <c r="C5593" s="9" t="s">
        <v>1443</v>
      </c>
      <c r="D5593" s="25"/>
      <c r="E5593">
        <v>30</v>
      </c>
      <c r="F5593" s="25" t="str">
        <f>VLOOKUP(vAccountPlanning[[#This Row],[Type]],TableTypeAccount[],2)</f>
        <v>Expenditure</v>
      </c>
      <c r="H5593" t="b">
        <v>0</v>
      </c>
      <c r="I5593" s="25" t="s">
        <v>7933</v>
      </c>
    </row>
    <row r="5594" spans="1:9" x14ac:dyDescent="0.3">
      <c r="A5594" s="25"/>
      <c r="B5594">
        <v>5592</v>
      </c>
      <c r="C5594" s="9" t="s">
        <v>1443</v>
      </c>
      <c r="D5594" s="25"/>
      <c r="E5594">
        <v>30</v>
      </c>
      <c r="F5594" s="25" t="str">
        <f>VLOOKUP(vAccountPlanning[[#This Row],[Type]],TableTypeAccount[],2)</f>
        <v>Expenditure</v>
      </c>
      <c r="H5594" t="b">
        <v>0</v>
      </c>
      <c r="I5594" s="25" t="s">
        <v>7934</v>
      </c>
    </row>
    <row r="5595" spans="1:9" x14ac:dyDescent="0.3">
      <c r="A5595" s="25"/>
      <c r="B5595">
        <v>5593</v>
      </c>
      <c r="C5595" s="9" t="s">
        <v>1443</v>
      </c>
      <c r="D5595" s="25"/>
      <c r="E5595">
        <v>30</v>
      </c>
      <c r="F5595" s="25" t="str">
        <f>VLOOKUP(vAccountPlanning[[#This Row],[Type]],TableTypeAccount[],2)</f>
        <v>Expenditure</v>
      </c>
      <c r="H5595" t="b">
        <v>0</v>
      </c>
      <c r="I5595" s="25" t="s">
        <v>7935</v>
      </c>
    </row>
    <row r="5596" spans="1:9" x14ac:dyDescent="0.3">
      <c r="A5596" s="25"/>
      <c r="B5596">
        <v>5594</v>
      </c>
      <c r="C5596" s="9" t="s">
        <v>1443</v>
      </c>
      <c r="D5596" s="25"/>
      <c r="E5596">
        <v>30</v>
      </c>
      <c r="F5596" s="25" t="str">
        <f>VLOOKUP(vAccountPlanning[[#This Row],[Type]],TableTypeAccount[],2)</f>
        <v>Expenditure</v>
      </c>
      <c r="H5596" t="b">
        <v>0</v>
      </c>
      <c r="I5596" s="25" t="s">
        <v>7936</v>
      </c>
    </row>
    <row r="5597" spans="1:9" x14ac:dyDescent="0.3">
      <c r="A5597" s="25"/>
      <c r="B5597">
        <v>5595</v>
      </c>
      <c r="C5597" s="9" t="s">
        <v>1443</v>
      </c>
      <c r="D5597" s="25"/>
      <c r="E5597">
        <v>30</v>
      </c>
      <c r="F5597" s="25" t="str">
        <f>VLOOKUP(vAccountPlanning[[#This Row],[Type]],TableTypeAccount[],2)</f>
        <v>Expenditure</v>
      </c>
      <c r="H5597" t="b">
        <v>0</v>
      </c>
      <c r="I5597" s="25" t="s">
        <v>7937</v>
      </c>
    </row>
    <row r="5598" spans="1:9" x14ac:dyDescent="0.3">
      <c r="A5598" s="25"/>
      <c r="B5598">
        <v>5596</v>
      </c>
      <c r="C5598" s="9" t="s">
        <v>1443</v>
      </c>
      <c r="D5598" s="25"/>
      <c r="E5598">
        <v>30</v>
      </c>
      <c r="F5598" s="25" t="str">
        <f>VLOOKUP(vAccountPlanning[[#This Row],[Type]],TableTypeAccount[],2)</f>
        <v>Expenditure</v>
      </c>
      <c r="H5598" t="b">
        <v>0</v>
      </c>
      <c r="I5598" s="25" t="s">
        <v>7938</v>
      </c>
    </row>
    <row r="5599" spans="1:9" x14ac:dyDescent="0.3">
      <c r="A5599" s="25"/>
      <c r="B5599">
        <v>5597</v>
      </c>
      <c r="C5599" s="9" t="s">
        <v>1443</v>
      </c>
      <c r="D5599" s="25"/>
      <c r="E5599">
        <v>30</v>
      </c>
      <c r="F5599" s="25" t="str">
        <f>VLOOKUP(vAccountPlanning[[#This Row],[Type]],TableTypeAccount[],2)</f>
        <v>Expenditure</v>
      </c>
      <c r="H5599" t="b">
        <v>0</v>
      </c>
      <c r="I5599" s="25" t="s">
        <v>7939</v>
      </c>
    </row>
    <row r="5600" spans="1:9" x14ac:dyDescent="0.3">
      <c r="A5600" s="25"/>
      <c r="B5600">
        <v>5598</v>
      </c>
      <c r="C5600" s="9" t="s">
        <v>1443</v>
      </c>
      <c r="D5600" s="25"/>
      <c r="E5600">
        <v>30</v>
      </c>
      <c r="F5600" s="25" t="str">
        <f>VLOOKUP(vAccountPlanning[[#This Row],[Type]],TableTypeAccount[],2)</f>
        <v>Expenditure</v>
      </c>
      <c r="H5600" t="b">
        <v>0</v>
      </c>
      <c r="I5600" s="25" t="s">
        <v>7940</v>
      </c>
    </row>
    <row r="5601" spans="1:9" x14ac:dyDescent="0.3">
      <c r="A5601" s="25"/>
      <c r="B5601">
        <v>5599</v>
      </c>
      <c r="C5601" s="9" t="s">
        <v>1443</v>
      </c>
      <c r="D5601" s="25"/>
      <c r="E5601">
        <v>30</v>
      </c>
      <c r="F5601" s="25" t="str">
        <f>VLOOKUP(vAccountPlanning[[#This Row],[Type]],TableTypeAccount[],2)</f>
        <v>Expenditure</v>
      </c>
      <c r="H5601" t="b">
        <v>0</v>
      </c>
      <c r="I5601" s="25" t="s">
        <v>7941</v>
      </c>
    </row>
    <row r="5602" spans="1:9" x14ac:dyDescent="0.3">
      <c r="A5602" s="25"/>
      <c r="B5602">
        <v>5600</v>
      </c>
      <c r="C5602" s="9" t="s">
        <v>1444</v>
      </c>
      <c r="D5602" s="25"/>
      <c r="E5602">
        <v>30</v>
      </c>
      <c r="F5602" s="25" t="str">
        <f>VLOOKUP(vAccountPlanning[[#This Row],[Type]],TableTypeAccount[],2)</f>
        <v>Expenditure</v>
      </c>
      <c r="H5602" t="b">
        <v>0</v>
      </c>
      <c r="I5602" s="25" t="s">
        <v>7942</v>
      </c>
    </row>
    <row r="5603" spans="1:9" x14ac:dyDescent="0.3">
      <c r="A5603" s="25"/>
      <c r="B5603">
        <v>5601</v>
      </c>
      <c r="C5603" s="9" t="s">
        <v>1444</v>
      </c>
      <c r="D5603" s="25"/>
      <c r="E5603">
        <v>30</v>
      </c>
      <c r="F5603" s="25" t="str">
        <f>VLOOKUP(vAccountPlanning[[#This Row],[Type]],TableTypeAccount[],2)</f>
        <v>Expenditure</v>
      </c>
      <c r="H5603" t="b">
        <v>0</v>
      </c>
      <c r="I5603" s="25" t="s">
        <v>7943</v>
      </c>
    </row>
    <row r="5604" spans="1:9" x14ac:dyDescent="0.3">
      <c r="A5604" s="25"/>
      <c r="B5604">
        <v>5602</v>
      </c>
      <c r="C5604" s="9" t="s">
        <v>1444</v>
      </c>
      <c r="D5604" s="25"/>
      <c r="E5604">
        <v>30</v>
      </c>
      <c r="F5604" s="25" t="str">
        <f>VLOOKUP(vAccountPlanning[[#This Row],[Type]],TableTypeAccount[],2)</f>
        <v>Expenditure</v>
      </c>
      <c r="H5604" t="b">
        <v>0</v>
      </c>
      <c r="I5604" s="25" t="s">
        <v>7944</v>
      </c>
    </row>
    <row r="5605" spans="1:9" x14ac:dyDescent="0.3">
      <c r="A5605" s="25"/>
      <c r="B5605">
        <v>5603</v>
      </c>
      <c r="C5605" s="9" t="s">
        <v>1444</v>
      </c>
      <c r="D5605" s="25"/>
      <c r="E5605">
        <v>30</v>
      </c>
      <c r="F5605" s="25" t="str">
        <f>VLOOKUP(vAccountPlanning[[#This Row],[Type]],TableTypeAccount[],2)</f>
        <v>Expenditure</v>
      </c>
      <c r="H5605" t="b">
        <v>0</v>
      </c>
      <c r="I5605" s="25" t="s">
        <v>7945</v>
      </c>
    </row>
    <row r="5606" spans="1:9" x14ac:dyDescent="0.3">
      <c r="A5606" s="25"/>
      <c r="B5606">
        <v>5604</v>
      </c>
      <c r="C5606" s="9" t="s">
        <v>1444</v>
      </c>
      <c r="D5606" s="25"/>
      <c r="E5606">
        <v>30</v>
      </c>
      <c r="F5606" s="25" t="str">
        <f>VLOOKUP(vAccountPlanning[[#This Row],[Type]],TableTypeAccount[],2)</f>
        <v>Expenditure</v>
      </c>
      <c r="H5606" t="b">
        <v>0</v>
      </c>
      <c r="I5606" s="25" t="s">
        <v>7946</v>
      </c>
    </row>
    <row r="5607" spans="1:9" x14ac:dyDescent="0.3">
      <c r="A5607" s="25"/>
      <c r="B5607">
        <v>5605</v>
      </c>
      <c r="C5607" s="9" t="s">
        <v>1444</v>
      </c>
      <c r="D5607" s="25"/>
      <c r="E5607">
        <v>30</v>
      </c>
      <c r="F5607" s="25" t="str">
        <f>VLOOKUP(vAccountPlanning[[#This Row],[Type]],TableTypeAccount[],2)</f>
        <v>Expenditure</v>
      </c>
      <c r="H5607" t="b">
        <v>0</v>
      </c>
      <c r="I5607" s="25" t="s">
        <v>7947</v>
      </c>
    </row>
    <row r="5608" spans="1:9" x14ac:dyDescent="0.3">
      <c r="A5608" s="25"/>
      <c r="B5608">
        <v>5606</v>
      </c>
      <c r="C5608" s="9" t="s">
        <v>1444</v>
      </c>
      <c r="D5608" s="25"/>
      <c r="E5608">
        <v>30</v>
      </c>
      <c r="F5608" s="25" t="str">
        <f>VLOOKUP(vAccountPlanning[[#This Row],[Type]],TableTypeAccount[],2)</f>
        <v>Expenditure</v>
      </c>
      <c r="H5608" t="b">
        <v>0</v>
      </c>
      <c r="I5608" s="25" t="s">
        <v>7948</v>
      </c>
    </row>
    <row r="5609" spans="1:9" x14ac:dyDescent="0.3">
      <c r="A5609" s="25"/>
      <c r="B5609">
        <v>5607</v>
      </c>
      <c r="C5609" s="9" t="s">
        <v>1444</v>
      </c>
      <c r="D5609" s="25"/>
      <c r="E5609">
        <v>30</v>
      </c>
      <c r="F5609" s="25" t="str">
        <f>VLOOKUP(vAccountPlanning[[#This Row],[Type]],TableTypeAccount[],2)</f>
        <v>Expenditure</v>
      </c>
      <c r="H5609" t="b">
        <v>0</v>
      </c>
      <c r="I5609" s="25" t="s">
        <v>7949</v>
      </c>
    </row>
    <row r="5610" spans="1:9" x14ac:dyDescent="0.3">
      <c r="A5610" s="25"/>
      <c r="B5610">
        <v>5608</v>
      </c>
      <c r="C5610" s="9" t="s">
        <v>1444</v>
      </c>
      <c r="D5610" s="25"/>
      <c r="E5610">
        <v>30</v>
      </c>
      <c r="F5610" s="25" t="str">
        <f>VLOOKUP(vAccountPlanning[[#This Row],[Type]],TableTypeAccount[],2)</f>
        <v>Expenditure</v>
      </c>
      <c r="H5610" t="b">
        <v>0</v>
      </c>
      <c r="I5610" s="25" t="s">
        <v>7950</v>
      </c>
    </row>
    <row r="5611" spans="1:9" x14ac:dyDescent="0.3">
      <c r="A5611" s="25"/>
      <c r="B5611">
        <v>5609</v>
      </c>
      <c r="C5611" s="9" t="s">
        <v>1444</v>
      </c>
      <c r="D5611" s="25"/>
      <c r="E5611">
        <v>30</v>
      </c>
      <c r="F5611" s="25" t="str">
        <f>VLOOKUP(vAccountPlanning[[#This Row],[Type]],TableTypeAccount[],2)</f>
        <v>Expenditure</v>
      </c>
      <c r="H5611" t="b">
        <v>0</v>
      </c>
      <c r="I5611" s="25" t="s">
        <v>7951</v>
      </c>
    </row>
    <row r="5612" spans="1:9" x14ac:dyDescent="0.3">
      <c r="A5612" s="25"/>
      <c r="B5612">
        <v>5610</v>
      </c>
      <c r="C5612" s="9" t="s">
        <v>1445</v>
      </c>
      <c r="D5612" s="25"/>
      <c r="E5612">
        <v>30</v>
      </c>
      <c r="F5612" s="25" t="str">
        <f>VLOOKUP(vAccountPlanning[[#This Row],[Type]],TableTypeAccount[],2)</f>
        <v>Expenditure</v>
      </c>
      <c r="H5612" t="b">
        <v>0</v>
      </c>
      <c r="I5612" s="25" t="s">
        <v>7952</v>
      </c>
    </row>
    <row r="5613" spans="1:9" x14ac:dyDescent="0.3">
      <c r="A5613" s="25"/>
      <c r="B5613">
        <v>5611</v>
      </c>
      <c r="C5613" s="9" t="s">
        <v>1445</v>
      </c>
      <c r="D5613" s="25"/>
      <c r="E5613">
        <v>30</v>
      </c>
      <c r="F5613" s="25" t="str">
        <f>VLOOKUP(vAccountPlanning[[#This Row],[Type]],TableTypeAccount[],2)</f>
        <v>Expenditure</v>
      </c>
      <c r="H5613" t="b">
        <v>0</v>
      </c>
      <c r="I5613" s="25" t="s">
        <v>7953</v>
      </c>
    </row>
    <row r="5614" spans="1:9" x14ac:dyDescent="0.3">
      <c r="A5614" s="25"/>
      <c r="B5614">
        <v>5612</v>
      </c>
      <c r="C5614" s="9" t="s">
        <v>1445</v>
      </c>
      <c r="D5614" s="25"/>
      <c r="E5614">
        <v>30</v>
      </c>
      <c r="F5614" s="25" t="str">
        <f>VLOOKUP(vAccountPlanning[[#This Row],[Type]],TableTypeAccount[],2)</f>
        <v>Expenditure</v>
      </c>
      <c r="H5614" t="b">
        <v>0</v>
      </c>
      <c r="I5614" s="25" t="s">
        <v>7954</v>
      </c>
    </row>
    <row r="5615" spans="1:9" x14ac:dyDescent="0.3">
      <c r="A5615" s="25"/>
      <c r="B5615">
        <v>5613</v>
      </c>
      <c r="C5615" s="9" t="s">
        <v>1445</v>
      </c>
      <c r="D5615" s="25"/>
      <c r="E5615">
        <v>30</v>
      </c>
      <c r="F5615" s="25" t="str">
        <f>VLOOKUP(vAccountPlanning[[#This Row],[Type]],TableTypeAccount[],2)</f>
        <v>Expenditure</v>
      </c>
      <c r="H5615" t="b">
        <v>0</v>
      </c>
      <c r="I5615" s="25" t="s">
        <v>7955</v>
      </c>
    </row>
    <row r="5616" spans="1:9" x14ac:dyDescent="0.3">
      <c r="A5616" s="25"/>
      <c r="B5616">
        <v>5614</v>
      </c>
      <c r="C5616" s="9" t="s">
        <v>1445</v>
      </c>
      <c r="D5616" s="25"/>
      <c r="E5616">
        <v>30</v>
      </c>
      <c r="F5616" s="25" t="str">
        <f>VLOOKUP(vAccountPlanning[[#This Row],[Type]],TableTypeAccount[],2)</f>
        <v>Expenditure</v>
      </c>
      <c r="H5616" t="b">
        <v>0</v>
      </c>
      <c r="I5616" s="25" t="s">
        <v>7956</v>
      </c>
    </row>
    <row r="5617" spans="1:9" x14ac:dyDescent="0.3">
      <c r="A5617" s="25"/>
      <c r="B5617">
        <v>5615</v>
      </c>
      <c r="C5617" s="9" t="s">
        <v>1445</v>
      </c>
      <c r="D5617" s="25"/>
      <c r="E5617">
        <v>30</v>
      </c>
      <c r="F5617" s="25" t="str">
        <f>VLOOKUP(vAccountPlanning[[#This Row],[Type]],TableTypeAccount[],2)</f>
        <v>Expenditure</v>
      </c>
      <c r="H5617" t="b">
        <v>0</v>
      </c>
      <c r="I5617" s="25" t="s">
        <v>7957</v>
      </c>
    </row>
    <row r="5618" spans="1:9" x14ac:dyDescent="0.3">
      <c r="A5618" s="25"/>
      <c r="B5618">
        <v>5616</v>
      </c>
      <c r="C5618" s="9" t="s">
        <v>1445</v>
      </c>
      <c r="D5618" s="25"/>
      <c r="E5618">
        <v>30</v>
      </c>
      <c r="F5618" s="25" t="str">
        <f>VLOOKUP(vAccountPlanning[[#This Row],[Type]],TableTypeAccount[],2)</f>
        <v>Expenditure</v>
      </c>
      <c r="H5618" t="b">
        <v>0</v>
      </c>
      <c r="I5618" s="25" t="s">
        <v>7958</v>
      </c>
    </row>
    <row r="5619" spans="1:9" x14ac:dyDescent="0.3">
      <c r="A5619" s="25"/>
      <c r="B5619">
        <v>5617</v>
      </c>
      <c r="C5619" s="9" t="s">
        <v>1445</v>
      </c>
      <c r="D5619" s="25"/>
      <c r="E5619">
        <v>30</v>
      </c>
      <c r="F5619" s="25" t="str">
        <f>VLOOKUP(vAccountPlanning[[#This Row],[Type]],TableTypeAccount[],2)</f>
        <v>Expenditure</v>
      </c>
      <c r="H5619" t="b">
        <v>0</v>
      </c>
      <c r="I5619" s="25" t="s">
        <v>7959</v>
      </c>
    </row>
    <row r="5620" spans="1:9" x14ac:dyDescent="0.3">
      <c r="A5620" s="25"/>
      <c r="B5620">
        <v>5618</v>
      </c>
      <c r="C5620" s="9" t="s">
        <v>1445</v>
      </c>
      <c r="D5620" s="25"/>
      <c r="E5620">
        <v>30</v>
      </c>
      <c r="F5620" s="25" t="str">
        <f>VLOOKUP(vAccountPlanning[[#This Row],[Type]],TableTypeAccount[],2)</f>
        <v>Expenditure</v>
      </c>
      <c r="H5620" t="b">
        <v>0</v>
      </c>
      <c r="I5620" s="25" t="s">
        <v>7960</v>
      </c>
    </row>
    <row r="5621" spans="1:9" x14ac:dyDescent="0.3">
      <c r="A5621" s="25"/>
      <c r="B5621">
        <v>5619</v>
      </c>
      <c r="C5621" s="9" t="s">
        <v>1445</v>
      </c>
      <c r="D5621" s="25"/>
      <c r="E5621">
        <v>30</v>
      </c>
      <c r="F5621" s="25" t="str">
        <f>VLOOKUP(vAccountPlanning[[#This Row],[Type]],TableTypeAccount[],2)</f>
        <v>Expenditure</v>
      </c>
      <c r="H5621" t="b">
        <v>0</v>
      </c>
      <c r="I5621" s="25" t="s">
        <v>7961</v>
      </c>
    </row>
    <row r="5622" spans="1:9" x14ac:dyDescent="0.3">
      <c r="A5622" s="25"/>
      <c r="B5622">
        <v>5620</v>
      </c>
      <c r="C5622" s="9" t="s">
        <v>1446</v>
      </c>
      <c r="D5622" s="25"/>
      <c r="E5622">
        <v>30</v>
      </c>
      <c r="F5622" s="25" t="str">
        <f>VLOOKUP(vAccountPlanning[[#This Row],[Type]],TableTypeAccount[],2)</f>
        <v>Expenditure</v>
      </c>
      <c r="H5622" t="b">
        <v>0</v>
      </c>
      <c r="I5622" s="25" t="s">
        <v>7962</v>
      </c>
    </row>
    <row r="5623" spans="1:9" x14ac:dyDescent="0.3">
      <c r="A5623" s="25"/>
      <c r="B5623">
        <v>5621</v>
      </c>
      <c r="C5623" s="9" t="s">
        <v>1446</v>
      </c>
      <c r="D5623" s="25"/>
      <c r="E5623">
        <v>30</v>
      </c>
      <c r="F5623" s="25" t="str">
        <f>VLOOKUP(vAccountPlanning[[#This Row],[Type]],TableTypeAccount[],2)</f>
        <v>Expenditure</v>
      </c>
      <c r="H5623" t="b">
        <v>0</v>
      </c>
      <c r="I5623" s="25" t="s">
        <v>7963</v>
      </c>
    </row>
    <row r="5624" spans="1:9" x14ac:dyDescent="0.3">
      <c r="A5624" s="25"/>
      <c r="B5624">
        <v>5622</v>
      </c>
      <c r="C5624" s="9" t="s">
        <v>1446</v>
      </c>
      <c r="D5624" s="25"/>
      <c r="E5624">
        <v>30</v>
      </c>
      <c r="F5624" s="25" t="str">
        <f>VLOOKUP(vAccountPlanning[[#This Row],[Type]],TableTypeAccount[],2)</f>
        <v>Expenditure</v>
      </c>
      <c r="H5624" t="b">
        <v>0</v>
      </c>
      <c r="I5624" s="25" t="s">
        <v>7964</v>
      </c>
    </row>
    <row r="5625" spans="1:9" x14ac:dyDescent="0.3">
      <c r="A5625" s="25"/>
      <c r="B5625">
        <v>5623</v>
      </c>
      <c r="C5625" s="9" t="s">
        <v>1446</v>
      </c>
      <c r="D5625" s="25"/>
      <c r="E5625">
        <v>30</v>
      </c>
      <c r="F5625" s="25" t="str">
        <f>VLOOKUP(vAccountPlanning[[#This Row],[Type]],TableTypeAccount[],2)</f>
        <v>Expenditure</v>
      </c>
      <c r="H5625" t="b">
        <v>0</v>
      </c>
      <c r="I5625" s="25" t="s">
        <v>7965</v>
      </c>
    </row>
    <row r="5626" spans="1:9" x14ac:dyDescent="0.3">
      <c r="A5626" s="25"/>
      <c r="B5626">
        <v>5624</v>
      </c>
      <c r="C5626" s="9" t="s">
        <v>1446</v>
      </c>
      <c r="D5626" s="25"/>
      <c r="E5626">
        <v>30</v>
      </c>
      <c r="F5626" s="25" t="str">
        <f>VLOOKUP(vAccountPlanning[[#This Row],[Type]],TableTypeAccount[],2)</f>
        <v>Expenditure</v>
      </c>
      <c r="H5626" t="b">
        <v>0</v>
      </c>
      <c r="I5626" s="25" t="s">
        <v>7966</v>
      </c>
    </row>
    <row r="5627" spans="1:9" x14ac:dyDescent="0.3">
      <c r="A5627" s="25"/>
      <c r="B5627">
        <v>5625</v>
      </c>
      <c r="C5627" s="9" t="s">
        <v>1446</v>
      </c>
      <c r="D5627" s="25"/>
      <c r="E5627">
        <v>30</v>
      </c>
      <c r="F5627" s="25" t="str">
        <f>VLOOKUP(vAccountPlanning[[#This Row],[Type]],TableTypeAccount[],2)</f>
        <v>Expenditure</v>
      </c>
      <c r="H5627" t="b">
        <v>0</v>
      </c>
      <c r="I5627" s="25" t="s">
        <v>7967</v>
      </c>
    </row>
    <row r="5628" spans="1:9" x14ac:dyDescent="0.3">
      <c r="A5628" s="25"/>
      <c r="B5628">
        <v>5626</v>
      </c>
      <c r="C5628" s="9" t="s">
        <v>1446</v>
      </c>
      <c r="D5628" s="25"/>
      <c r="E5628">
        <v>30</v>
      </c>
      <c r="F5628" s="25" t="str">
        <f>VLOOKUP(vAccountPlanning[[#This Row],[Type]],TableTypeAccount[],2)</f>
        <v>Expenditure</v>
      </c>
      <c r="H5628" t="b">
        <v>0</v>
      </c>
      <c r="I5628" s="25" t="s">
        <v>7968</v>
      </c>
    </row>
    <row r="5629" spans="1:9" x14ac:dyDescent="0.3">
      <c r="A5629" s="25"/>
      <c r="B5629">
        <v>5627</v>
      </c>
      <c r="C5629" s="9" t="s">
        <v>1446</v>
      </c>
      <c r="D5629" s="25"/>
      <c r="E5629">
        <v>30</v>
      </c>
      <c r="F5629" s="25" t="str">
        <f>VLOOKUP(vAccountPlanning[[#This Row],[Type]],TableTypeAccount[],2)</f>
        <v>Expenditure</v>
      </c>
      <c r="H5629" t="b">
        <v>0</v>
      </c>
      <c r="I5629" s="25" t="s">
        <v>7969</v>
      </c>
    </row>
    <row r="5630" spans="1:9" x14ac:dyDescent="0.3">
      <c r="A5630" s="25"/>
      <c r="B5630">
        <v>5628</v>
      </c>
      <c r="C5630" s="9" t="s">
        <v>1446</v>
      </c>
      <c r="D5630" s="25"/>
      <c r="E5630">
        <v>30</v>
      </c>
      <c r="F5630" s="25" t="str">
        <f>VLOOKUP(vAccountPlanning[[#This Row],[Type]],TableTypeAccount[],2)</f>
        <v>Expenditure</v>
      </c>
      <c r="H5630" t="b">
        <v>0</v>
      </c>
      <c r="I5630" s="25" t="s">
        <v>7970</v>
      </c>
    </row>
    <row r="5631" spans="1:9" x14ac:dyDescent="0.3">
      <c r="A5631" s="25"/>
      <c r="B5631">
        <v>5629</v>
      </c>
      <c r="C5631" s="9" t="s">
        <v>1446</v>
      </c>
      <c r="D5631" s="25"/>
      <c r="E5631">
        <v>30</v>
      </c>
      <c r="F5631" s="25" t="str">
        <f>VLOOKUP(vAccountPlanning[[#This Row],[Type]],TableTypeAccount[],2)</f>
        <v>Expenditure</v>
      </c>
      <c r="H5631" t="b">
        <v>0</v>
      </c>
      <c r="I5631" s="25" t="s">
        <v>7971</v>
      </c>
    </row>
    <row r="5632" spans="1:9" x14ac:dyDescent="0.3">
      <c r="A5632" s="25"/>
      <c r="B5632">
        <v>5630</v>
      </c>
      <c r="C5632" s="9" t="s">
        <v>1446</v>
      </c>
      <c r="D5632" s="25"/>
      <c r="E5632">
        <v>30</v>
      </c>
      <c r="F5632" s="25" t="str">
        <f>VLOOKUP(vAccountPlanning[[#This Row],[Type]],TableTypeAccount[],2)</f>
        <v>Expenditure</v>
      </c>
      <c r="H5632" t="b">
        <v>0</v>
      </c>
      <c r="I5632" s="25" t="s">
        <v>7972</v>
      </c>
    </row>
    <row r="5633" spans="1:9" x14ac:dyDescent="0.3">
      <c r="A5633" s="25"/>
      <c r="B5633">
        <v>5631</v>
      </c>
      <c r="C5633" s="9" t="s">
        <v>1446</v>
      </c>
      <c r="D5633" s="25"/>
      <c r="E5633">
        <v>30</v>
      </c>
      <c r="F5633" s="25" t="str">
        <f>VLOOKUP(vAccountPlanning[[#This Row],[Type]],TableTypeAccount[],2)</f>
        <v>Expenditure</v>
      </c>
      <c r="H5633" t="b">
        <v>0</v>
      </c>
      <c r="I5633" s="25" t="s">
        <v>7973</v>
      </c>
    </row>
    <row r="5634" spans="1:9" x14ac:dyDescent="0.3">
      <c r="A5634" s="25"/>
      <c r="B5634">
        <v>5632</v>
      </c>
      <c r="C5634" s="9" t="s">
        <v>1446</v>
      </c>
      <c r="D5634" s="25"/>
      <c r="E5634">
        <v>30</v>
      </c>
      <c r="F5634" s="25" t="str">
        <f>VLOOKUP(vAccountPlanning[[#This Row],[Type]],TableTypeAccount[],2)</f>
        <v>Expenditure</v>
      </c>
      <c r="H5634" t="b">
        <v>0</v>
      </c>
      <c r="I5634" s="25" t="s">
        <v>7974</v>
      </c>
    </row>
    <row r="5635" spans="1:9" x14ac:dyDescent="0.3">
      <c r="A5635" s="25"/>
      <c r="B5635">
        <v>5633</v>
      </c>
      <c r="C5635" s="9" t="s">
        <v>1446</v>
      </c>
      <c r="D5635" s="25"/>
      <c r="E5635">
        <v>30</v>
      </c>
      <c r="F5635" s="25" t="str">
        <f>VLOOKUP(vAccountPlanning[[#This Row],[Type]],TableTypeAccount[],2)</f>
        <v>Expenditure</v>
      </c>
      <c r="H5635" t="b">
        <v>0</v>
      </c>
      <c r="I5635" s="25" t="s">
        <v>7975</v>
      </c>
    </row>
    <row r="5636" spans="1:9" x14ac:dyDescent="0.3">
      <c r="A5636" s="25"/>
      <c r="B5636">
        <v>5634</v>
      </c>
      <c r="C5636" s="9" t="s">
        <v>1446</v>
      </c>
      <c r="D5636" s="25"/>
      <c r="E5636">
        <v>30</v>
      </c>
      <c r="F5636" s="25" t="str">
        <f>VLOOKUP(vAccountPlanning[[#This Row],[Type]],TableTypeAccount[],2)</f>
        <v>Expenditure</v>
      </c>
      <c r="H5636" t="b">
        <v>0</v>
      </c>
      <c r="I5636" s="25" t="s">
        <v>7976</v>
      </c>
    </row>
    <row r="5637" spans="1:9" x14ac:dyDescent="0.3">
      <c r="A5637" s="25"/>
      <c r="B5637">
        <v>5635</v>
      </c>
      <c r="C5637" s="9" t="s">
        <v>1446</v>
      </c>
      <c r="D5637" s="25"/>
      <c r="E5637">
        <v>30</v>
      </c>
      <c r="F5637" s="25" t="str">
        <f>VLOOKUP(vAccountPlanning[[#This Row],[Type]],TableTypeAccount[],2)</f>
        <v>Expenditure</v>
      </c>
      <c r="H5637" t="b">
        <v>0</v>
      </c>
      <c r="I5637" s="25" t="s">
        <v>7977</v>
      </c>
    </row>
    <row r="5638" spans="1:9" x14ac:dyDescent="0.3">
      <c r="A5638" s="25"/>
      <c r="B5638">
        <v>5636</v>
      </c>
      <c r="C5638" s="9" t="s">
        <v>1446</v>
      </c>
      <c r="D5638" s="25"/>
      <c r="E5638">
        <v>30</v>
      </c>
      <c r="F5638" s="25" t="str">
        <f>VLOOKUP(vAccountPlanning[[#This Row],[Type]],TableTypeAccount[],2)</f>
        <v>Expenditure</v>
      </c>
      <c r="H5638" t="b">
        <v>0</v>
      </c>
      <c r="I5638" s="25" t="s">
        <v>7978</v>
      </c>
    </row>
    <row r="5639" spans="1:9" x14ac:dyDescent="0.3">
      <c r="A5639" s="25"/>
      <c r="B5639">
        <v>5637</v>
      </c>
      <c r="C5639" s="9" t="s">
        <v>1446</v>
      </c>
      <c r="D5639" s="25"/>
      <c r="E5639">
        <v>30</v>
      </c>
      <c r="F5639" s="25" t="str">
        <f>VLOOKUP(vAccountPlanning[[#This Row],[Type]],TableTypeAccount[],2)</f>
        <v>Expenditure</v>
      </c>
      <c r="H5639" t="b">
        <v>0</v>
      </c>
      <c r="I5639" s="25" t="s">
        <v>7979</v>
      </c>
    </row>
    <row r="5640" spans="1:9" x14ac:dyDescent="0.3">
      <c r="A5640" s="25"/>
      <c r="B5640">
        <v>5638</v>
      </c>
      <c r="C5640" s="9" t="s">
        <v>1446</v>
      </c>
      <c r="D5640" s="25"/>
      <c r="E5640">
        <v>30</v>
      </c>
      <c r="F5640" s="25" t="str">
        <f>VLOOKUP(vAccountPlanning[[#This Row],[Type]],TableTypeAccount[],2)</f>
        <v>Expenditure</v>
      </c>
      <c r="H5640" t="b">
        <v>0</v>
      </c>
      <c r="I5640" s="25" t="s">
        <v>7980</v>
      </c>
    </row>
    <row r="5641" spans="1:9" x14ac:dyDescent="0.3">
      <c r="A5641" s="25"/>
      <c r="B5641">
        <v>5639</v>
      </c>
      <c r="C5641" s="9" t="s">
        <v>1446</v>
      </c>
      <c r="D5641" s="25"/>
      <c r="E5641">
        <v>30</v>
      </c>
      <c r="F5641" s="25" t="str">
        <f>VLOOKUP(vAccountPlanning[[#This Row],[Type]],TableTypeAccount[],2)</f>
        <v>Expenditure</v>
      </c>
      <c r="H5641" t="b">
        <v>0</v>
      </c>
      <c r="I5641" s="25" t="s">
        <v>7981</v>
      </c>
    </row>
    <row r="5642" spans="1:9" x14ac:dyDescent="0.3">
      <c r="A5642" s="25"/>
      <c r="B5642">
        <v>5640</v>
      </c>
      <c r="C5642" s="9" t="s">
        <v>1446</v>
      </c>
      <c r="D5642" s="25"/>
      <c r="E5642">
        <v>30</v>
      </c>
      <c r="F5642" s="25" t="str">
        <f>VLOOKUP(vAccountPlanning[[#This Row],[Type]],TableTypeAccount[],2)</f>
        <v>Expenditure</v>
      </c>
      <c r="H5642" t="b">
        <v>0</v>
      </c>
      <c r="I5642" s="25" t="s">
        <v>7982</v>
      </c>
    </row>
    <row r="5643" spans="1:9" x14ac:dyDescent="0.3">
      <c r="A5643" s="25"/>
      <c r="B5643">
        <v>5641</v>
      </c>
      <c r="C5643" s="9" t="s">
        <v>1446</v>
      </c>
      <c r="D5643" s="25"/>
      <c r="E5643">
        <v>30</v>
      </c>
      <c r="F5643" s="25" t="str">
        <f>VLOOKUP(vAccountPlanning[[#This Row],[Type]],TableTypeAccount[],2)</f>
        <v>Expenditure</v>
      </c>
      <c r="H5643" t="b">
        <v>0</v>
      </c>
      <c r="I5643" s="25" t="s">
        <v>7983</v>
      </c>
    </row>
    <row r="5644" spans="1:9" x14ac:dyDescent="0.3">
      <c r="A5644" s="25"/>
      <c r="B5644">
        <v>5642</v>
      </c>
      <c r="C5644" s="9" t="s">
        <v>1446</v>
      </c>
      <c r="D5644" s="25"/>
      <c r="E5644">
        <v>30</v>
      </c>
      <c r="F5644" s="25" t="str">
        <f>VLOOKUP(vAccountPlanning[[#This Row],[Type]],TableTypeAccount[],2)</f>
        <v>Expenditure</v>
      </c>
      <c r="H5644" t="b">
        <v>0</v>
      </c>
      <c r="I5644" s="25" t="s">
        <v>7984</v>
      </c>
    </row>
    <row r="5645" spans="1:9" x14ac:dyDescent="0.3">
      <c r="A5645" s="25"/>
      <c r="B5645">
        <v>5643</v>
      </c>
      <c r="C5645" s="9" t="s">
        <v>1446</v>
      </c>
      <c r="D5645" s="25"/>
      <c r="E5645">
        <v>30</v>
      </c>
      <c r="F5645" s="25" t="str">
        <f>VLOOKUP(vAccountPlanning[[#This Row],[Type]],TableTypeAccount[],2)</f>
        <v>Expenditure</v>
      </c>
      <c r="H5645" t="b">
        <v>0</v>
      </c>
      <c r="I5645" s="25" t="s">
        <v>7985</v>
      </c>
    </row>
    <row r="5646" spans="1:9" x14ac:dyDescent="0.3">
      <c r="A5646" s="25"/>
      <c r="B5646">
        <v>5644</v>
      </c>
      <c r="C5646" s="9" t="s">
        <v>1446</v>
      </c>
      <c r="D5646" s="25"/>
      <c r="E5646">
        <v>30</v>
      </c>
      <c r="F5646" s="25" t="str">
        <f>VLOOKUP(vAccountPlanning[[#This Row],[Type]],TableTypeAccount[],2)</f>
        <v>Expenditure</v>
      </c>
      <c r="H5646" t="b">
        <v>0</v>
      </c>
      <c r="I5646" s="25" t="s">
        <v>7986</v>
      </c>
    </row>
    <row r="5647" spans="1:9" x14ac:dyDescent="0.3">
      <c r="A5647" s="25"/>
      <c r="B5647">
        <v>5645</v>
      </c>
      <c r="C5647" s="9" t="s">
        <v>1446</v>
      </c>
      <c r="D5647" s="25"/>
      <c r="E5647">
        <v>30</v>
      </c>
      <c r="F5647" s="25" t="str">
        <f>VLOOKUP(vAccountPlanning[[#This Row],[Type]],TableTypeAccount[],2)</f>
        <v>Expenditure</v>
      </c>
      <c r="H5647" t="b">
        <v>0</v>
      </c>
      <c r="I5647" s="25" t="s">
        <v>7987</v>
      </c>
    </row>
    <row r="5648" spans="1:9" x14ac:dyDescent="0.3">
      <c r="A5648" s="25"/>
      <c r="B5648">
        <v>5646</v>
      </c>
      <c r="C5648" s="9" t="s">
        <v>1446</v>
      </c>
      <c r="D5648" s="25"/>
      <c r="E5648">
        <v>30</v>
      </c>
      <c r="F5648" s="25" t="str">
        <f>VLOOKUP(vAccountPlanning[[#This Row],[Type]],TableTypeAccount[],2)</f>
        <v>Expenditure</v>
      </c>
      <c r="H5648" t="b">
        <v>0</v>
      </c>
      <c r="I5648" s="25" t="s">
        <v>7988</v>
      </c>
    </row>
    <row r="5649" spans="1:9" x14ac:dyDescent="0.3">
      <c r="A5649" s="25"/>
      <c r="B5649">
        <v>5647</v>
      </c>
      <c r="C5649" s="9" t="s">
        <v>1446</v>
      </c>
      <c r="D5649" s="25"/>
      <c r="E5649">
        <v>30</v>
      </c>
      <c r="F5649" s="25" t="str">
        <f>VLOOKUP(vAccountPlanning[[#This Row],[Type]],TableTypeAccount[],2)</f>
        <v>Expenditure</v>
      </c>
      <c r="H5649" t="b">
        <v>0</v>
      </c>
      <c r="I5649" s="25" t="s">
        <v>7989</v>
      </c>
    </row>
    <row r="5650" spans="1:9" x14ac:dyDescent="0.3">
      <c r="A5650" s="25"/>
      <c r="B5650">
        <v>5648</v>
      </c>
      <c r="C5650" s="9" t="s">
        <v>1446</v>
      </c>
      <c r="D5650" s="25"/>
      <c r="E5650">
        <v>30</v>
      </c>
      <c r="F5650" s="25" t="str">
        <f>VLOOKUP(vAccountPlanning[[#This Row],[Type]],TableTypeAccount[],2)</f>
        <v>Expenditure</v>
      </c>
      <c r="H5650" t="b">
        <v>0</v>
      </c>
      <c r="I5650" s="25" t="s">
        <v>7990</v>
      </c>
    </row>
    <row r="5651" spans="1:9" x14ac:dyDescent="0.3">
      <c r="A5651" s="25"/>
      <c r="B5651">
        <v>5649</v>
      </c>
      <c r="C5651" s="9" t="s">
        <v>1446</v>
      </c>
      <c r="D5651" s="25"/>
      <c r="E5651">
        <v>30</v>
      </c>
      <c r="F5651" s="25" t="str">
        <f>VLOOKUP(vAccountPlanning[[#This Row],[Type]],TableTypeAccount[],2)</f>
        <v>Expenditure</v>
      </c>
      <c r="H5651" t="b">
        <v>0</v>
      </c>
      <c r="I5651" s="25" t="s">
        <v>7991</v>
      </c>
    </row>
    <row r="5652" spans="1:9" x14ac:dyDescent="0.3">
      <c r="A5652" s="25"/>
      <c r="B5652">
        <v>5650</v>
      </c>
      <c r="C5652" s="9" t="s">
        <v>1447</v>
      </c>
      <c r="D5652" s="25"/>
      <c r="E5652">
        <v>30</v>
      </c>
      <c r="F5652" s="25" t="str">
        <f>VLOOKUP(vAccountPlanning[[#This Row],[Type]],TableTypeAccount[],2)</f>
        <v>Expenditure</v>
      </c>
      <c r="H5652" t="b">
        <v>0</v>
      </c>
      <c r="I5652" s="25" t="s">
        <v>7992</v>
      </c>
    </row>
    <row r="5653" spans="1:9" x14ac:dyDescent="0.3">
      <c r="A5653" s="25"/>
      <c r="B5653">
        <v>5651</v>
      </c>
      <c r="C5653" s="9" t="s">
        <v>1447</v>
      </c>
      <c r="D5653" s="25"/>
      <c r="E5653">
        <v>30</v>
      </c>
      <c r="F5653" s="25" t="str">
        <f>VLOOKUP(vAccountPlanning[[#This Row],[Type]],TableTypeAccount[],2)</f>
        <v>Expenditure</v>
      </c>
      <c r="H5653" t="b">
        <v>0</v>
      </c>
      <c r="I5653" s="25" t="s">
        <v>7993</v>
      </c>
    </row>
    <row r="5654" spans="1:9" x14ac:dyDescent="0.3">
      <c r="A5654" s="25"/>
      <c r="B5654">
        <v>5652</v>
      </c>
      <c r="C5654" s="9" t="s">
        <v>1447</v>
      </c>
      <c r="D5654" s="25"/>
      <c r="E5654">
        <v>30</v>
      </c>
      <c r="F5654" s="25" t="str">
        <f>VLOOKUP(vAccountPlanning[[#This Row],[Type]],TableTypeAccount[],2)</f>
        <v>Expenditure</v>
      </c>
      <c r="H5654" t="b">
        <v>0</v>
      </c>
      <c r="I5654" s="25" t="s">
        <v>7994</v>
      </c>
    </row>
    <row r="5655" spans="1:9" x14ac:dyDescent="0.3">
      <c r="A5655" s="25"/>
      <c r="B5655">
        <v>5653</v>
      </c>
      <c r="C5655" s="9" t="s">
        <v>1447</v>
      </c>
      <c r="D5655" s="25"/>
      <c r="E5655">
        <v>30</v>
      </c>
      <c r="F5655" s="25" t="str">
        <f>VLOOKUP(vAccountPlanning[[#This Row],[Type]],TableTypeAccount[],2)</f>
        <v>Expenditure</v>
      </c>
      <c r="H5655" t="b">
        <v>0</v>
      </c>
      <c r="I5655" s="25" t="s">
        <v>7995</v>
      </c>
    </row>
    <row r="5656" spans="1:9" x14ac:dyDescent="0.3">
      <c r="A5656" s="25"/>
      <c r="B5656">
        <v>5654</v>
      </c>
      <c r="C5656" s="9" t="s">
        <v>1447</v>
      </c>
      <c r="D5656" s="25"/>
      <c r="E5656">
        <v>30</v>
      </c>
      <c r="F5656" s="25" t="str">
        <f>VLOOKUP(vAccountPlanning[[#This Row],[Type]],TableTypeAccount[],2)</f>
        <v>Expenditure</v>
      </c>
      <c r="H5656" t="b">
        <v>0</v>
      </c>
      <c r="I5656" s="25" t="s">
        <v>7996</v>
      </c>
    </row>
    <row r="5657" spans="1:9" x14ac:dyDescent="0.3">
      <c r="A5657" s="25"/>
      <c r="B5657">
        <v>5655</v>
      </c>
      <c r="C5657" s="9" t="s">
        <v>1447</v>
      </c>
      <c r="D5657" s="25"/>
      <c r="E5657">
        <v>30</v>
      </c>
      <c r="F5657" s="25" t="str">
        <f>VLOOKUP(vAccountPlanning[[#This Row],[Type]],TableTypeAccount[],2)</f>
        <v>Expenditure</v>
      </c>
      <c r="H5657" t="b">
        <v>0</v>
      </c>
      <c r="I5657" s="25" t="s">
        <v>7997</v>
      </c>
    </row>
    <row r="5658" spans="1:9" x14ac:dyDescent="0.3">
      <c r="A5658" s="25"/>
      <c r="B5658">
        <v>5656</v>
      </c>
      <c r="C5658" s="9" t="s">
        <v>1447</v>
      </c>
      <c r="D5658" s="25"/>
      <c r="E5658">
        <v>30</v>
      </c>
      <c r="F5658" s="25" t="str">
        <f>VLOOKUP(vAccountPlanning[[#This Row],[Type]],TableTypeAccount[],2)</f>
        <v>Expenditure</v>
      </c>
      <c r="H5658" t="b">
        <v>0</v>
      </c>
      <c r="I5658" s="25" t="s">
        <v>7998</v>
      </c>
    </row>
    <row r="5659" spans="1:9" x14ac:dyDescent="0.3">
      <c r="A5659" s="25"/>
      <c r="B5659">
        <v>5657</v>
      </c>
      <c r="C5659" s="9" t="s">
        <v>1447</v>
      </c>
      <c r="D5659" s="25"/>
      <c r="E5659">
        <v>30</v>
      </c>
      <c r="F5659" s="25" t="str">
        <f>VLOOKUP(vAccountPlanning[[#This Row],[Type]],TableTypeAccount[],2)</f>
        <v>Expenditure</v>
      </c>
      <c r="H5659" t="b">
        <v>0</v>
      </c>
      <c r="I5659" s="25" t="s">
        <v>7999</v>
      </c>
    </row>
    <row r="5660" spans="1:9" x14ac:dyDescent="0.3">
      <c r="A5660" s="25"/>
      <c r="B5660">
        <v>5658</v>
      </c>
      <c r="C5660" s="9" t="s">
        <v>1447</v>
      </c>
      <c r="D5660" s="25"/>
      <c r="E5660">
        <v>30</v>
      </c>
      <c r="F5660" s="25" t="str">
        <f>VLOOKUP(vAccountPlanning[[#This Row],[Type]],TableTypeAccount[],2)</f>
        <v>Expenditure</v>
      </c>
      <c r="H5660" t="b">
        <v>0</v>
      </c>
      <c r="I5660" s="25" t="s">
        <v>8000</v>
      </c>
    </row>
    <row r="5661" spans="1:9" x14ac:dyDescent="0.3">
      <c r="A5661" s="25"/>
      <c r="B5661">
        <v>5659</v>
      </c>
      <c r="C5661" s="9" t="s">
        <v>1447</v>
      </c>
      <c r="D5661" s="25"/>
      <c r="E5661">
        <v>30</v>
      </c>
      <c r="F5661" s="25" t="str">
        <f>VLOOKUP(vAccountPlanning[[#This Row],[Type]],TableTypeAccount[],2)</f>
        <v>Expenditure</v>
      </c>
      <c r="H5661" t="b">
        <v>0</v>
      </c>
      <c r="I5661" s="25" t="s">
        <v>8001</v>
      </c>
    </row>
    <row r="5662" spans="1:9" x14ac:dyDescent="0.3">
      <c r="A5662" s="25"/>
      <c r="B5662">
        <v>5660</v>
      </c>
      <c r="C5662" s="9" t="s">
        <v>1448</v>
      </c>
      <c r="D5662" s="25"/>
      <c r="E5662">
        <v>30</v>
      </c>
      <c r="F5662" s="25" t="str">
        <f>VLOOKUP(vAccountPlanning[[#This Row],[Type]],TableTypeAccount[],2)</f>
        <v>Expenditure</v>
      </c>
      <c r="H5662" t="b">
        <v>0</v>
      </c>
      <c r="I5662" s="25" t="s">
        <v>8002</v>
      </c>
    </row>
    <row r="5663" spans="1:9" x14ac:dyDescent="0.3">
      <c r="A5663" s="25"/>
      <c r="B5663">
        <v>5661</v>
      </c>
      <c r="C5663" s="9" t="s">
        <v>1448</v>
      </c>
      <c r="D5663" s="25"/>
      <c r="E5663">
        <v>30</v>
      </c>
      <c r="F5663" s="25" t="str">
        <f>VLOOKUP(vAccountPlanning[[#This Row],[Type]],TableTypeAccount[],2)</f>
        <v>Expenditure</v>
      </c>
      <c r="H5663" t="b">
        <v>0</v>
      </c>
      <c r="I5663" s="25" t="s">
        <v>8003</v>
      </c>
    </row>
    <row r="5664" spans="1:9" x14ac:dyDescent="0.3">
      <c r="A5664" s="25"/>
      <c r="B5664">
        <v>5662</v>
      </c>
      <c r="C5664" s="9" t="s">
        <v>1448</v>
      </c>
      <c r="D5664" s="25"/>
      <c r="E5664">
        <v>30</v>
      </c>
      <c r="F5664" s="25" t="str">
        <f>VLOOKUP(vAccountPlanning[[#This Row],[Type]],TableTypeAccount[],2)</f>
        <v>Expenditure</v>
      </c>
      <c r="H5664" t="b">
        <v>0</v>
      </c>
      <c r="I5664" s="25" t="s">
        <v>8004</v>
      </c>
    </row>
    <row r="5665" spans="1:9" x14ac:dyDescent="0.3">
      <c r="A5665" s="25"/>
      <c r="B5665">
        <v>5663</v>
      </c>
      <c r="C5665" s="9" t="s">
        <v>1448</v>
      </c>
      <c r="D5665" s="25"/>
      <c r="E5665">
        <v>30</v>
      </c>
      <c r="F5665" s="25" t="str">
        <f>VLOOKUP(vAccountPlanning[[#This Row],[Type]],TableTypeAccount[],2)</f>
        <v>Expenditure</v>
      </c>
      <c r="H5665" t="b">
        <v>0</v>
      </c>
      <c r="I5665" s="25" t="s">
        <v>8005</v>
      </c>
    </row>
    <row r="5666" spans="1:9" x14ac:dyDescent="0.3">
      <c r="A5666" s="25"/>
      <c r="B5666">
        <v>5664</v>
      </c>
      <c r="C5666" s="9" t="s">
        <v>1448</v>
      </c>
      <c r="D5666" s="25"/>
      <c r="E5666">
        <v>30</v>
      </c>
      <c r="F5666" s="25" t="str">
        <f>VLOOKUP(vAccountPlanning[[#This Row],[Type]],TableTypeAccount[],2)</f>
        <v>Expenditure</v>
      </c>
      <c r="H5666" t="b">
        <v>0</v>
      </c>
      <c r="I5666" s="25" t="s">
        <v>8006</v>
      </c>
    </row>
    <row r="5667" spans="1:9" x14ac:dyDescent="0.3">
      <c r="A5667" s="25"/>
      <c r="B5667">
        <v>5665</v>
      </c>
      <c r="C5667" s="9" t="s">
        <v>1448</v>
      </c>
      <c r="D5667" s="25"/>
      <c r="E5667">
        <v>30</v>
      </c>
      <c r="F5667" s="25" t="str">
        <f>VLOOKUP(vAccountPlanning[[#This Row],[Type]],TableTypeAccount[],2)</f>
        <v>Expenditure</v>
      </c>
      <c r="H5667" t="b">
        <v>0</v>
      </c>
      <c r="I5667" s="25" t="s">
        <v>8007</v>
      </c>
    </row>
    <row r="5668" spans="1:9" x14ac:dyDescent="0.3">
      <c r="A5668" s="25"/>
      <c r="B5668">
        <v>5666</v>
      </c>
      <c r="C5668" s="9" t="s">
        <v>1448</v>
      </c>
      <c r="D5668" s="25"/>
      <c r="E5668">
        <v>30</v>
      </c>
      <c r="F5668" s="25" t="str">
        <f>VLOOKUP(vAccountPlanning[[#This Row],[Type]],TableTypeAccount[],2)</f>
        <v>Expenditure</v>
      </c>
      <c r="H5668" t="b">
        <v>0</v>
      </c>
      <c r="I5668" s="25" t="s">
        <v>8008</v>
      </c>
    </row>
    <row r="5669" spans="1:9" x14ac:dyDescent="0.3">
      <c r="A5669" s="25"/>
      <c r="B5669">
        <v>5667</v>
      </c>
      <c r="C5669" s="9" t="s">
        <v>1448</v>
      </c>
      <c r="D5669" s="25"/>
      <c r="E5669">
        <v>30</v>
      </c>
      <c r="F5669" s="25" t="str">
        <f>VLOOKUP(vAccountPlanning[[#This Row],[Type]],TableTypeAccount[],2)</f>
        <v>Expenditure</v>
      </c>
      <c r="H5669" t="b">
        <v>0</v>
      </c>
      <c r="I5669" s="25" t="s">
        <v>8009</v>
      </c>
    </row>
    <row r="5670" spans="1:9" x14ac:dyDescent="0.3">
      <c r="A5670" s="25"/>
      <c r="B5670">
        <v>5668</v>
      </c>
      <c r="C5670" s="9" t="s">
        <v>1448</v>
      </c>
      <c r="D5670" s="25"/>
      <c r="E5670">
        <v>30</v>
      </c>
      <c r="F5670" s="25" t="str">
        <f>VLOOKUP(vAccountPlanning[[#This Row],[Type]],TableTypeAccount[],2)</f>
        <v>Expenditure</v>
      </c>
      <c r="H5670" t="b">
        <v>0</v>
      </c>
      <c r="I5670" s="25" t="s">
        <v>8010</v>
      </c>
    </row>
    <row r="5671" spans="1:9" x14ac:dyDescent="0.3">
      <c r="A5671" s="25"/>
      <c r="B5671">
        <v>5669</v>
      </c>
      <c r="C5671" s="9" t="s">
        <v>1448</v>
      </c>
      <c r="D5671" s="25"/>
      <c r="E5671">
        <v>30</v>
      </c>
      <c r="F5671" s="25" t="str">
        <f>VLOOKUP(vAccountPlanning[[#This Row],[Type]],TableTypeAccount[],2)</f>
        <v>Expenditure</v>
      </c>
      <c r="H5671" t="b">
        <v>0</v>
      </c>
      <c r="I5671" s="25" t="s">
        <v>8011</v>
      </c>
    </row>
    <row r="5672" spans="1:9" x14ac:dyDescent="0.3">
      <c r="A5672" s="25"/>
      <c r="B5672">
        <v>5670</v>
      </c>
      <c r="C5672" s="9" t="s">
        <v>1449</v>
      </c>
      <c r="D5672" s="25"/>
      <c r="E5672">
        <v>30</v>
      </c>
      <c r="F5672" s="25" t="str">
        <f>VLOOKUP(vAccountPlanning[[#This Row],[Type]],TableTypeAccount[],2)</f>
        <v>Expenditure</v>
      </c>
      <c r="H5672" t="b">
        <v>0</v>
      </c>
      <c r="I5672" s="25" t="s">
        <v>8012</v>
      </c>
    </row>
    <row r="5673" spans="1:9" x14ac:dyDescent="0.3">
      <c r="A5673" s="25"/>
      <c r="B5673">
        <v>5671</v>
      </c>
      <c r="C5673" s="9" t="s">
        <v>1449</v>
      </c>
      <c r="D5673" s="25"/>
      <c r="E5673">
        <v>30</v>
      </c>
      <c r="F5673" s="25" t="str">
        <f>VLOOKUP(vAccountPlanning[[#This Row],[Type]],TableTypeAccount[],2)</f>
        <v>Expenditure</v>
      </c>
      <c r="H5673" t="b">
        <v>0</v>
      </c>
      <c r="I5673" s="25" t="s">
        <v>8013</v>
      </c>
    </row>
    <row r="5674" spans="1:9" x14ac:dyDescent="0.3">
      <c r="A5674" s="25"/>
      <c r="B5674">
        <v>5672</v>
      </c>
      <c r="C5674" s="9" t="s">
        <v>1449</v>
      </c>
      <c r="D5674" s="25"/>
      <c r="E5674">
        <v>30</v>
      </c>
      <c r="F5674" s="25" t="str">
        <f>VLOOKUP(vAccountPlanning[[#This Row],[Type]],TableTypeAccount[],2)</f>
        <v>Expenditure</v>
      </c>
      <c r="H5674" t="b">
        <v>0</v>
      </c>
      <c r="I5674" s="25" t="s">
        <v>8014</v>
      </c>
    </row>
    <row r="5675" spans="1:9" x14ac:dyDescent="0.3">
      <c r="A5675" s="25"/>
      <c r="B5675">
        <v>5673</v>
      </c>
      <c r="C5675" s="9" t="s">
        <v>1449</v>
      </c>
      <c r="D5675" s="25"/>
      <c r="E5675">
        <v>30</v>
      </c>
      <c r="F5675" s="25" t="str">
        <f>VLOOKUP(vAccountPlanning[[#This Row],[Type]],TableTypeAccount[],2)</f>
        <v>Expenditure</v>
      </c>
      <c r="H5675" t="b">
        <v>0</v>
      </c>
      <c r="I5675" s="25" t="s">
        <v>8015</v>
      </c>
    </row>
    <row r="5676" spans="1:9" x14ac:dyDescent="0.3">
      <c r="A5676" s="25"/>
      <c r="B5676">
        <v>5674</v>
      </c>
      <c r="C5676" s="9" t="s">
        <v>1449</v>
      </c>
      <c r="D5676" s="25"/>
      <c r="E5676">
        <v>30</v>
      </c>
      <c r="F5676" s="25" t="str">
        <f>VLOOKUP(vAccountPlanning[[#This Row],[Type]],TableTypeAccount[],2)</f>
        <v>Expenditure</v>
      </c>
      <c r="H5676" t="b">
        <v>0</v>
      </c>
      <c r="I5676" s="25" t="s">
        <v>8016</v>
      </c>
    </row>
    <row r="5677" spans="1:9" x14ac:dyDescent="0.3">
      <c r="A5677" s="25"/>
      <c r="B5677">
        <v>5675</v>
      </c>
      <c r="C5677" s="9" t="s">
        <v>1449</v>
      </c>
      <c r="D5677" s="25"/>
      <c r="E5677">
        <v>30</v>
      </c>
      <c r="F5677" s="25" t="str">
        <f>VLOOKUP(vAccountPlanning[[#This Row],[Type]],TableTypeAccount[],2)</f>
        <v>Expenditure</v>
      </c>
      <c r="H5677" t="b">
        <v>0</v>
      </c>
      <c r="I5677" s="25" t="s">
        <v>8017</v>
      </c>
    </row>
    <row r="5678" spans="1:9" x14ac:dyDescent="0.3">
      <c r="A5678" s="25"/>
      <c r="B5678">
        <v>5676</v>
      </c>
      <c r="C5678" s="9" t="s">
        <v>1449</v>
      </c>
      <c r="D5678" s="25"/>
      <c r="E5678">
        <v>30</v>
      </c>
      <c r="F5678" s="25" t="str">
        <f>VLOOKUP(vAccountPlanning[[#This Row],[Type]],TableTypeAccount[],2)</f>
        <v>Expenditure</v>
      </c>
      <c r="H5678" t="b">
        <v>0</v>
      </c>
      <c r="I5678" s="25" t="s">
        <v>8018</v>
      </c>
    </row>
    <row r="5679" spans="1:9" x14ac:dyDescent="0.3">
      <c r="A5679" s="25"/>
      <c r="B5679">
        <v>5677</v>
      </c>
      <c r="C5679" s="9" t="s">
        <v>1449</v>
      </c>
      <c r="D5679" s="25"/>
      <c r="E5679">
        <v>30</v>
      </c>
      <c r="F5679" s="25" t="str">
        <f>VLOOKUP(vAccountPlanning[[#This Row],[Type]],TableTypeAccount[],2)</f>
        <v>Expenditure</v>
      </c>
      <c r="H5679" t="b">
        <v>0</v>
      </c>
      <c r="I5679" s="25" t="s">
        <v>8019</v>
      </c>
    </row>
    <row r="5680" spans="1:9" x14ac:dyDescent="0.3">
      <c r="A5680" s="25"/>
      <c r="B5680">
        <v>5678</v>
      </c>
      <c r="C5680" s="9" t="s">
        <v>1449</v>
      </c>
      <c r="D5680" s="25"/>
      <c r="E5680">
        <v>30</v>
      </c>
      <c r="F5680" s="25" t="str">
        <f>VLOOKUP(vAccountPlanning[[#This Row],[Type]],TableTypeAccount[],2)</f>
        <v>Expenditure</v>
      </c>
      <c r="H5680" t="b">
        <v>0</v>
      </c>
      <c r="I5680" s="25" t="s">
        <v>8020</v>
      </c>
    </row>
    <row r="5681" spans="1:9" x14ac:dyDescent="0.3">
      <c r="A5681" s="25"/>
      <c r="B5681">
        <v>5679</v>
      </c>
      <c r="C5681" s="9" t="s">
        <v>1449</v>
      </c>
      <c r="D5681" s="25"/>
      <c r="E5681">
        <v>30</v>
      </c>
      <c r="F5681" s="25" t="str">
        <f>VLOOKUP(vAccountPlanning[[#This Row],[Type]],TableTypeAccount[],2)</f>
        <v>Expenditure</v>
      </c>
      <c r="H5681" t="b">
        <v>0</v>
      </c>
      <c r="I5681" s="25" t="s">
        <v>8021</v>
      </c>
    </row>
    <row r="5682" spans="1:9" x14ac:dyDescent="0.3">
      <c r="A5682" s="25"/>
      <c r="B5682">
        <v>5680</v>
      </c>
      <c r="C5682" s="9" t="s">
        <v>1449</v>
      </c>
      <c r="D5682" s="25"/>
      <c r="E5682">
        <v>30</v>
      </c>
      <c r="F5682" s="25" t="str">
        <f>VLOOKUP(vAccountPlanning[[#This Row],[Type]],TableTypeAccount[],2)</f>
        <v>Expenditure</v>
      </c>
      <c r="H5682" t="b">
        <v>0</v>
      </c>
      <c r="I5682" s="25" t="s">
        <v>8022</v>
      </c>
    </row>
    <row r="5683" spans="1:9" x14ac:dyDescent="0.3">
      <c r="A5683" s="25"/>
      <c r="B5683">
        <v>5681</v>
      </c>
      <c r="C5683" s="9" t="s">
        <v>1449</v>
      </c>
      <c r="D5683" s="25"/>
      <c r="E5683">
        <v>30</v>
      </c>
      <c r="F5683" s="25" t="str">
        <f>VLOOKUP(vAccountPlanning[[#This Row],[Type]],TableTypeAccount[],2)</f>
        <v>Expenditure</v>
      </c>
      <c r="H5683" t="b">
        <v>0</v>
      </c>
      <c r="I5683" s="25" t="s">
        <v>8023</v>
      </c>
    </row>
    <row r="5684" spans="1:9" x14ac:dyDescent="0.3">
      <c r="A5684" s="25"/>
      <c r="B5684">
        <v>5682</v>
      </c>
      <c r="C5684" s="9" t="s">
        <v>1449</v>
      </c>
      <c r="D5684" s="25"/>
      <c r="E5684">
        <v>30</v>
      </c>
      <c r="F5684" s="25" t="str">
        <f>VLOOKUP(vAccountPlanning[[#This Row],[Type]],TableTypeAccount[],2)</f>
        <v>Expenditure</v>
      </c>
      <c r="H5684" t="b">
        <v>0</v>
      </c>
      <c r="I5684" s="25" t="s">
        <v>8024</v>
      </c>
    </row>
    <row r="5685" spans="1:9" x14ac:dyDescent="0.3">
      <c r="A5685" s="25"/>
      <c r="B5685">
        <v>5683</v>
      </c>
      <c r="C5685" s="9" t="s">
        <v>1449</v>
      </c>
      <c r="D5685" s="25"/>
      <c r="E5685">
        <v>30</v>
      </c>
      <c r="F5685" s="25" t="str">
        <f>VLOOKUP(vAccountPlanning[[#This Row],[Type]],TableTypeAccount[],2)</f>
        <v>Expenditure</v>
      </c>
      <c r="H5685" t="b">
        <v>0</v>
      </c>
      <c r="I5685" s="25" t="s">
        <v>8025</v>
      </c>
    </row>
    <row r="5686" spans="1:9" x14ac:dyDescent="0.3">
      <c r="A5686" s="25"/>
      <c r="B5686">
        <v>5684</v>
      </c>
      <c r="C5686" s="9" t="s">
        <v>1449</v>
      </c>
      <c r="D5686" s="25"/>
      <c r="E5686">
        <v>30</v>
      </c>
      <c r="F5686" s="25" t="str">
        <f>VLOOKUP(vAccountPlanning[[#This Row],[Type]],TableTypeAccount[],2)</f>
        <v>Expenditure</v>
      </c>
      <c r="H5686" t="b">
        <v>0</v>
      </c>
      <c r="I5686" s="25" t="s">
        <v>8026</v>
      </c>
    </row>
    <row r="5687" spans="1:9" x14ac:dyDescent="0.3">
      <c r="A5687" s="25"/>
      <c r="B5687">
        <v>5685</v>
      </c>
      <c r="C5687" s="9" t="s">
        <v>1449</v>
      </c>
      <c r="D5687" s="25"/>
      <c r="E5687">
        <v>30</v>
      </c>
      <c r="F5687" s="25" t="str">
        <f>VLOOKUP(vAccountPlanning[[#This Row],[Type]],TableTypeAccount[],2)</f>
        <v>Expenditure</v>
      </c>
      <c r="H5687" t="b">
        <v>0</v>
      </c>
      <c r="I5687" s="25" t="s">
        <v>8027</v>
      </c>
    </row>
    <row r="5688" spans="1:9" x14ac:dyDescent="0.3">
      <c r="A5688" s="25"/>
      <c r="B5688">
        <v>5686</v>
      </c>
      <c r="C5688" s="9" t="s">
        <v>1449</v>
      </c>
      <c r="D5688" s="25"/>
      <c r="E5688">
        <v>30</v>
      </c>
      <c r="F5688" s="25" t="str">
        <f>VLOOKUP(vAccountPlanning[[#This Row],[Type]],TableTypeAccount[],2)</f>
        <v>Expenditure</v>
      </c>
      <c r="H5688" t="b">
        <v>0</v>
      </c>
      <c r="I5688" s="25" t="s">
        <v>8028</v>
      </c>
    </row>
    <row r="5689" spans="1:9" x14ac:dyDescent="0.3">
      <c r="A5689" s="25"/>
      <c r="B5689">
        <v>5687</v>
      </c>
      <c r="C5689" s="9" t="s">
        <v>1449</v>
      </c>
      <c r="D5689" s="25"/>
      <c r="E5689">
        <v>30</v>
      </c>
      <c r="F5689" s="25" t="str">
        <f>VLOOKUP(vAccountPlanning[[#This Row],[Type]],TableTypeAccount[],2)</f>
        <v>Expenditure</v>
      </c>
      <c r="H5689" t="b">
        <v>0</v>
      </c>
      <c r="I5689" s="25" t="s">
        <v>8029</v>
      </c>
    </row>
    <row r="5690" spans="1:9" x14ac:dyDescent="0.3">
      <c r="A5690" s="25"/>
      <c r="B5690">
        <v>5688</v>
      </c>
      <c r="C5690" s="9" t="s">
        <v>1449</v>
      </c>
      <c r="D5690" s="25"/>
      <c r="E5690">
        <v>30</v>
      </c>
      <c r="F5690" s="25" t="str">
        <f>VLOOKUP(vAccountPlanning[[#This Row],[Type]],TableTypeAccount[],2)</f>
        <v>Expenditure</v>
      </c>
      <c r="H5690" t="b">
        <v>0</v>
      </c>
      <c r="I5690" s="25" t="s">
        <v>8030</v>
      </c>
    </row>
    <row r="5691" spans="1:9" x14ac:dyDescent="0.3">
      <c r="A5691" s="25"/>
      <c r="B5691">
        <v>5689</v>
      </c>
      <c r="C5691" s="9" t="s">
        <v>1449</v>
      </c>
      <c r="D5691" s="25"/>
      <c r="E5691">
        <v>30</v>
      </c>
      <c r="F5691" s="25" t="str">
        <f>VLOOKUP(vAccountPlanning[[#This Row],[Type]],TableTypeAccount[],2)</f>
        <v>Expenditure</v>
      </c>
      <c r="H5691" t="b">
        <v>0</v>
      </c>
      <c r="I5691" s="25" t="s">
        <v>8031</v>
      </c>
    </row>
    <row r="5692" spans="1:9" x14ac:dyDescent="0.3">
      <c r="A5692" s="25"/>
      <c r="B5692">
        <v>5690</v>
      </c>
      <c r="C5692" s="9" t="s">
        <v>1449</v>
      </c>
      <c r="D5692" s="25"/>
      <c r="E5692">
        <v>30</v>
      </c>
      <c r="F5692" s="25" t="str">
        <f>VLOOKUP(vAccountPlanning[[#This Row],[Type]],TableTypeAccount[],2)</f>
        <v>Expenditure</v>
      </c>
      <c r="H5692" t="b">
        <v>0</v>
      </c>
      <c r="I5692" s="25" t="s">
        <v>8032</v>
      </c>
    </row>
    <row r="5693" spans="1:9" x14ac:dyDescent="0.3">
      <c r="A5693" s="25"/>
      <c r="B5693">
        <v>5691</v>
      </c>
      <c r="C5693" s="9" t="s">
        <v>1449</v>
      </c>
      <c r="D5693" s="25"/>
      <c r="E5693">
        <v>30</v>
      </c>
      <c r="F5693" s="25" t="str">
        <f>VLOOKUP(vAccountPlanning[[#This Row],[Type]],TableTypeAccount[],2)</f>
        <v>Expenditure</v>
      </c>
      <c r="H5693" t="b">
        <v>0</v>
      </c>
      <c r="I5693" s="25" t="s">
        <v>8033</v>
      </c>
    </row>
    <row r="5694" spans="1:9" x14ac:dyDescent="0.3">
      <c r="A5694" s="25"/>
      <c r="B5694">
        <v>5692</v>
      </c>
      <c r="C5694" s="9" t="s">
        <v>1449</v>
      </c>
      <c r="D5694" s="25"/>
      <c r="E5694">
        <v>30</v>
      </c>
      <c r="F5694" s="25" t="str">
        <f>VLOOKUP(vAccountPlanning[[#This Row],[Type]],TableTypeAccount[],2)</f>
        <v>Expenditure</v>
      </c>
      <c r="H5694" t="b">
        <v>0</v>
      </c>
      <c r="I5694" s="25" t="s">
        <v>8034</v>
      </c>
    </row>
    <row r="5695" spans="1:9" x14ac:dyDescent="0.3">
      <c r="A5695" s="25"/>
      <c r="B5695">
        <v>5693</v>
      </c>
      <c r="C5695" s="9" t="s">
        <v>1449</v>
      </c>
      <c r="D5695" s="25"/>
      <c r="E5695">
        <v>30</v>
      </c>
      <c r="F5695" s="25" t="str">
        <f>VLOOKUP(vAccountPlanning[[#This Row],[Type]],TableTypeAccount[],2)</f>
        <v>Expenditure</v>
      </c>
      <c r="H5695" t="b">
        <v>0</v>
      </c>
      <c r="I5695" s="25" t="s">
        <v>8035</v>
      </c>
    </row>
    <row r="5696" spans="1:9" x14ac:dyDescent="0.3">
      <c r="A5696" s="25"/>
      <c r="B5696">
        <v>5694</v>
      </c>
      <c r="C5696" s="9" t="s">
        <v>1449</v>
      </c>
      <c r="D5696" s="25"/>
      <c r="E5696">
        <v>30</v>
      </c>
      <c r="F5696" s="25" t="str">
        <f>VLOOKUP(vAccountPlanning[[#This Row],[Type]],TableTypeAccount[],2)</f>
        <v>Expenditure</v>
      </c>
      <c r="H5696" t="b">
        <v>0</v>
      </c>
      <c r="I5696" s="25" t="s">
        <v>8036</v>
      </c>
    </row>
    <row r="5697" spans="1:9" x14ac:dyDescent="0.3">
      <c r="A5697" s="25"/>
      <c r="B5697">
        <v>5695</v>
      </c>
      <c r="C5697" s="9" t="s">
        <v>1449</v>
      </c>
      <c r="D5697" s="25"/>
      <c r="E5697">
        <v>30</v>
      </c>
      <c r="F5697" s="25" t="str">
        <f>VLOOKUP(vAccountPlanning[[#This Row],[Type]],TableTypeAccount[],2)</f>
        <v>Expenditure</v>
      </c>
      <c r="H5697" t="b">
        <v>0</v>
      </c>
      <c r="I5697" s="25" t="s">
        <v>8037</v>
      </c>
    </row>
    <row r="5698" spans="1:9" x14ac:dyDescent="0.3">
      <c r="A5698" s="25"/>
      <c r="B5698">
        <v>5696</v>
      </c>
      <c r="C5698" s="9" t="s">
        <v>1449</v>
      </c>
      <c r="D5698" s="25"/>
      <c r="E5698">
        <v>30</v>
      </c>
      <c r="F5698" s="25" t="str">
        <f>VLOOKUP(vAccountPlanning[[#This Row],[Type]],TableTypeAccount[],2)</f>
        <v>Expenditure</v>
      </c>
      <c r="H5698" t="b">
        <v>0</v>
      </c>
      <c r="I5698" s="25" t="s">
        <v>8038</v>
      </c>
    </row>
    <row r="5699" spans="1:9" x14ac:dyDescent="0.3">
      <c r="A5699" s="25"/>
      <c r="B5699">
        <v>5697</v>
      </c>
      <c r="C5699" s="9" t="s">
        <v>1449</v>
      </c>
      <c r="D5699" s="25"/>
      <c r="E5699">
        <v>30</v>
      </c>
      <c r="F5699" s="25" t="str">
        <f>VLOOKUP(vAccountPlanning[[#This Row],[Type]],TableTypeAccount[],2)</f>
        <v>Expenditure</v>
      </c>
      <c r="H5699" t="b">
        <v>0</v>
      </c>
      <c r="I5699" s="25" t="s">
        <v>8039</v>
      </c>
    </row>
    <row r="5700" spans="1:9" x14ac:dyDescent="0.3">
      <c r="A5700" s="25"/>
      <c r="B5700">
        <v>5698</v>
      </c>
      <c r="C5700" s="9" t="s">
        <v>1449</v>
      </c>
      <c r="D5700" s="25"/>
      <c r="E5700">
        <v>30</v>
      </c>
      <c r="F5700" s="25" t="str">
        <f>VLOOKUP(vAccountPlanning[[#This Row],[Type]],TableTypeAccount[],2)</f>
        <v>Expenditure</v>
      </c>
      <c r="H5700" t="b">
        <v>0</v>
      </c>
      <c r="I5700" s="25" t="s">
        <v>8040</v>
      </c>
    </row>
    <row r="5701" spans="1:9" x14ac:dyDescent="0.3">
      <c r="A5701" s="25"/>
      <c r="B5701">
        <v>5699</v>
      </c>
      <c r="C5701" s="9" t="s">
        <v>1449</v>
      </c>
      <c r="D5701" s="25"/>
      <c r="E5701">
        <v>30</v>
      </c>
      <c r="F5701" s="25" t="str">
        <f>VLOOKUP(vAccountPlanning[[#This Row],[Type]],TableTypeAccount[],2)</f>
        <v>Expenditure</v>
      </c>
      <c r="H5701" t="b">
        <v>0</v>
      </c>
      <c r="I5701" s="25" t="s">
        <v>8041</v>
      </c>
    </row>
    <row r="5702" spans="1:9" x14ac:dyDescent="0.3">
      <c r="A5702" s="25"/>
      <c r="B5702">
        <v>5700</v>
      </c>
      <c r="C5702" s="9" t="s">
        <v>1450</v>
      </c>
      <c r="D5702" s="25"/>
      <c r="E5702">
        <v>30</v>
      </c>
      <c r="F5702" s="25" t="str">
        <f>VLOOKUP(vAccountPlanning[[#This Row],[Type]],TableTypeAccount[],2)</f>
        <v>Expenditure</v>
      </c>
      <c r="H5702" t="b">
        <v>0</v>
      </c>
      <c r="I5702" s="25" t="s">
        <v>8042</v>
      </c>
    </row>
    <row r="5703" spans="1:9" x14ac:dyDescent="0.3">
      <c r="A5703" s="25"/>
      <c r="B5703">
        <v>5701</v>
      </c>
      <c r="C5703" s="9" t="s">
        <v>1451</v>
      </c>
      <c r="D5703" s="25"/>
      <c r="E5703">
        <v>30</v>
      </c>
      <c r="F5703" s="25" t="str">
        <f>VLOOKUP(vAccountPlanning[[#This Row],[Type]],TableTypeAccount[],2)</f>
        <v>Expenditure</v>
      </c>
      <c r="H5703" t="b">
        <v>0</v>
      </c>
      <c r="I5703" s="25" t="s">
        <v>8043</v>
      </c>
    </row>
    <row r="5704" spans="1:9" x14ac:dyDescent="0.3">
      <c r="A5704" s="25"/>
      <c r="B5704">
        <v>5702</v>
      </c>
      <c r="C5704" s="9" t="s">
        <v>1451</v>
      </c>
      <c r="D5704" s="25"/>
      <c r="E5704">
        <v>30</v>
      </c>
      <c r="F5704" s="25" t="str">
        <f>VLOOKUP(vAccountPlanning[[#This Row],[Type]],TableTypeAccount[],2)</f>
        <v>Expenditure</v>
      </c>
      <c r="H5704" t="b">
        <v>0</v>
      </c>
      <c r="I5704" s="25" t="s">
        <v>8044</v>
      </c>
    </row>
    <row r="5705" spans="1:9" x14ac:dyDescent="0.3">
      <c r="A5705" s="25"/>
      <c r="B5705">
        <v>5703</v>
      </c>
      <c r="C5705" s="9" t="s">
        <v>1451</v>
      </c>
      <c r="D5705" s="25"/>
      <c r="E5705">
        <v>30</v>
      </c>
      <c r="F5705" s="25" t="str">
        <f>VLOOKUP(vAccountPlanning[[#This Row],[Type]],TableTypeAccount[],2)</f>
        <v>Expenditure</v>
      </c>
      <c r="H5705" t="b">
        <v>0</v>
      </c>
      <c r="I5705" s="25" t="s">
        <v>8045</v>
      </c>
    </row>
    <row r="5706" spans="1:9" x14ac:dyDescent="0.3">
      <c r="A5706" s="25"/>
      <c r="B5706">
        <v>5704</v>
      </c>
      <c r="C5706" s="9" t="s">
        <v>1451</v>
      </c>
      <c r="D5706" s="25"/>
      <c r="E5706">
        <v>30</v>
      </c>
      <c r="F5706" s="25" t="str">
        <f>VLOOKUP(vAccountPlanning[[#This Row],[Type]],TableTypeAccount[],2)</f>
        <v>Expenditure</v>
      </c>
      <c r="H5706" t="b">
        <v>0</v>
      </c>
      <c r="I5706" s="25" t="s">
        <v>8046</v>
      </c>
    </row>
    <row r="5707" spans="1:9" x14ac:dyDescent="0.3">
      <c r="A5707" s="25"/>
      <c r="B5707">
        <v>5705</v>
      </c>
      <c r="C5707" s="9" t="s">
        <v>1451</v>
      </c>
      <c r="D5707" s="25"/>
      <c r="E5707">
        <v>30</v>
      </c>
      <c r="F5707" s="25" t="str">
        <f>VLOOKUP(vAccountPlanning[[#This Row],[Type]],TableTypeAccount[],2)</f>
        <v>Expenditure</v>
      </c>
      <c r="H5707" t="b">
        <v>0</v>
      </c>
      <c r="I5707" s="25" t="s">
        <v>8047</v>
      </c>
    </row>
    <row r="5708" spans="1:9" x14ac:dyDescent="0.3">
      <c r="A5708" s="25"/>
      <c r="B5708">
        <v>5706</v>
      </c>
      <c r="C5708" s="9" t="s">
        <v>1451</v>
      </c>
      <c r="D5708" s="25"/>
      <c r="E5708">
        <v>30</v>
      </c>
      <c r="F5708" s="25" t="str">
        <f>VLOOKUP(vAccountPlanning[[#This Row],[Type]],TableTypeAccount[],2)</f>
        <v>Expenditure</v>
      </c>
      <c r="H5708" t="b">
        <v>0</v>
      </c>
      <c r="I5708" s="25" t="s">
        <v>8048</v>
      </c>
    </row>
    <row r="5709" spans="1:9" x14ac:dyDescent="0.3">
      <c r="A5709" s="25"/>
      <c r="B5709">
        <v>5707</v>
      </c>
      <c r="C5709" s="9" t="s">
        <v>1451</v>
      </c>
      <c r="D5709" s="25"/>
      <c r="E5709">
        <v>30</v>
      </c>
      <c r="F5709" s="25" t="str">
        <f>VLOOKUP(vAccountPlanning[[#This Row],[Type]],TableTypeAccount[],2)</f>
        <v>Expenditure</v>
      </c>
      <c r="H5709" t="b">
        <v>0</v>
      </c>
      <c r="I5709" s="25" t="s">
        <v>8049</v>
      </c>
    </row>
    <row r="5710" spans="1:9" x14ac:dyDescent="0.3">
      <c r="A5710" s="25"/>
      <c r="B5710">
        <v>5708</v>
      </c>
      <c r="C5710" s="9" t="s">
        <v>1451</v>
      </c>
      <c r="D5710" s="25"/>
      <c r="E5710">
        <v>30</v>
      </c>
      <c r="F5710" s="25" t="str">
        <f>VLOOKUP(vAccountPlanning[[#This Row],[Type]],TableTypeAccount[],2)</f>
        <v>Expenditure</v>
      </c>
      <c r="H5710" t="b">
        <v>0</v>
      </c>
      <c r="I5710" s="25" t="s">
        <v>8050</v>
      </c>
    </row>
    <row r="5711" spans="1:9" x14ac:dyDescent="0.3">
      <c r="A5711" s="25"/>
      <c r="B5711">
        <v>5709</v>
      </c>
      <c r="C5711" s="9" t="s">
        <v>1451</v>
      </c>
      <c r="D5711" s="25"/>
      <c r="E5711">
        <v>30</v>
      </c>
      <c r="F5711" s="25" t="str">
        <f>VLOOKUP(vAccountPlanning[[#This Row],[Type]],TableTypeAccount[],2)</f>
        <v>Expenditure</v>
      </c>
      <c r="H5711" t="b">
        <v>0</v>
      </c>
      <c r="I5711" s="25" t="s">
        <v>8051</v>
      </c>
    </row>
    <row r="5712" spans="1:9" x14ac:dyDescent="0.3">
      <c r="A5712" s="25"/>
      <c r="B5712">
        <v>5710</v>
      </c>
      <c r="C5712" s="9" t="s">
        <v>1452</v>
      </c>
      <c r="D5712" s="25"/>
      <c r="E5712">
        <v>30</v>
      </c>
      <c r="F5712" s="25" t="str">
        <f>VLOOKUP(vAccountPlanning[[#This Row],[Type]],TableTypeAccount[],2)</f>
        <v>Expenditure</v>
      </c>
      <c r="H5712" t="b">
        <v>0</v>
      </c>
      <c r="I5712" s="25" t="s">
        <v>8052</v>
      </c>
    </row>
    <row r="5713" spans="1:9" x14ac:dyDescent="0.3">
      <c r="A5713" s="25"/>
      <c r="B5713">
        <v>5711</v>
      </c>
      <c r="C5713" s="9" t="s">
        <v>1452</v>
      </c>
      <c r="D5713" s="25"/>
      <c r="E5713">
        <v>30</v>
      </c>
      <c r="F5713" s="25" t="str">
        <f>VLOOKUP(vAccountPlanning[[#This Row],[Type]],TableTypeAccount[],2)</f>
        <v>Expenditure</v>
      </c>
      <c r="H5713" t="b">
        <v>0</v>
      </c>
      <c r="I5713" s="25" t="s">
        <v>8053</v>
      </c>
    </row>
    <row r="5714" spans="1:9" x14ac:dyDescent="0.3">
      <c r="A5714" s="25"/>
      <c r="B5714">
        <v>5712</v>
      </c>
      <c r="C5714" s="9" t="s">
        <v>1453</v>
      </c>
      <c r="D5714" s="25"/>
      <c r="E5714">
        <v>30</v>
      </c>
      <c r="F5714" s="25" t="str">
        <f>VLOOKUP(vAccountPlanning[[#This Row],[Type]],TableTypeAccount[],2)</f>
        <v>Expenditure</v>
      </c>
      <c r="H5714" t="b">
        <v>0</v>
      </c>
      <c r="I5714" s="25" t="s">
        <v>8054</v>
      </c>
    </row>
    <row r="5715" spans="1:9" x14ac:dyDescent="0.3">
      <c r="A5715" s="25"/>
      <c r="B5715">
        <v>5713</v>
      </c>
      <c r="C5715" s="9" t="s">
        <v>1453</v>
      </c>
      <c r="D5715" s="25"/>
      <c r="E5715">
        <v>30</v>
      </c>
      <c r="F5715" s="25" t="str">
        <f>VLOOKUP(vAccountPlanning[[#This Row],[Type]],TableTypeAccount[],2)</f>
        <v>Expenditure</v>
      </c>
      <c r="H5715" t="b">
        <v>0</v>
      </c>
      <c r="I5715" s="25" t="s">
        <v>8055</v>
      </c>
    </row>
    <row r="5716" spans="1:9" x14ac:dyDescent="0.3">
      <c r="A5716" s="25"/>
      <c r="B5716">
        <v>5714</v>
      </c>
      <c r="C5716" s="9" t="s">
        <v>1451</v>
      </c>
      <c r="D5716" s="25"/>
      <c r="E5716">
        <v>30</v>
      </c>
      <c r="F5716" s="25" t="str">
        <f>VLOOKUP(vAccountPlanning[[#This Row],[Type]],TableTypeAccount[],2)</f>
        <v>Expenditure</v>
      </c>
      <c r="H5716" t="b">
        <v>0</v>
      </c>
      <c r="I5716" s="25" t="s">
        <v>8056</v>
      </c>
    </row>
    <row r="5717" spans="1:9" x14ac:dyDescent="0.3">
      <c r="A5717" s="25"/>
      <c r="B5717">
        <v>5715</v>
      </c>
      <c r="C5717" s="9" t="s">
        <v>1451</v>
      </c>
      <c r="D5717" s="25"/>
      <c r="E5717">
        <v>30</v>
      </c>
      <c r="F5717" s="25" t="str">
        <f>VLOOKUP(vAccountPlanning[[#This Row],[Type]],TableTypeAccount[],2)</f>
        <v>Expenditure</v>
      </c>
      <c r="H5717" t="b">
        <v>0</v>
      </c>
      <c r="I5717" s="25" t="s">
        <v>8057</v>
      </c>
    </row>
    <row r="5718" spans="1:9" x14ac:dyDescent="0.3">
      <c r="A5718" s="25"/>
      <c r="B5718">
        <v>5716</v>
      </c>
      <c r="C5718" s="9" t="s">
        <v>1454</v>
      </c>
      <c r="D5718" s="25"/>
      <c r="E5718">
        <v>30</v>
      </c>
      <c r="F5718" s="25" t="str">
        <f>VLOOKUP(vAccountPlanning[[#This Row],[Type]],TableTypeAccount[],2)</f>
        <v>Expenditure</v>
      </c>
      <c r="H5718" t="b">
        <v>0</v>
      </c>
      <c r="I5718" s="25" t="s">
        <v>8058</v>
      </c>
    </row>
    <row r="5719" spans="1:9" x14ac:dyDescent="0.3">
      <c r="A5719" s="25"/>
      <c r="B5719">
        <v>5717</v>
      </c>
      <c r="C5719" s="9" t="s">
        <v>1451</v>
      </c>
      <c r="D5719" s="25"/>
      <c r="E5719">
        <v>30</v>
      </c>
      <c r="F5719" s="25" t="str">
        <f>VLOOKUP(vAccountPlanning[[#This Row],[Type]],TableTypeAccount[],2)</f>
        <v>Expenditure</v>
      </c>
      <c r="H5719" t="b">
        <v>0</v>
      </c>
      <c r="I5719" s="25" t="s">
        <v>8059</v>
      </c>
    </row>
    <row r="5720" spans="1:9" x14ac:dyDescent="0.3">
      <c r="A5720" s="25"/>
      <c r="B5720">
        <v>5718</v>
      </c>
      <c r="C5720" s="9" t="s">
        <v>1451</v>
      </c>
      <c r="D5720" s="25"/>
      <c r="E5720">
        <v>30</v>
      </c>
      <c r="F5720" s="25" t="str">
        <f>VLOOKUP(vAccountPlanning[[#This Row],[Type]],TableTypeAccount[],2)</f>
        <v>Expenditure</v>
      </c>
      <c r="H5720" t="b">
        <v>0</v>
      </c>
      <c r="I5720" s="25" t="s">
        <v>8060</v>
      </c>
    </row>
    <row r="5721" spans="1:9" x14ac:dyDescent="0.3">
      <c r="A5721" s="25"/>
      <c r="B5721">
        <v>5719</v>
      </c>
      <c r="C5721" s="9" t="s">
        <v>1454</v>
      </c>
      <c r="D5721" s="25"/>
      <c r="E5721">
        <v>30</v>
      </c>
      <c r="F5721" s="25" t="str">
        <f>VLOOKUP(vAccountPlanning[[#This Row],[Type]],TableTypeAccount[],2)</f>
        <v>Expenditure</v>
      </c>
      <c r="H5721" t="b">
        <v>0</v>
      </c>
      <c r="I5721" s="25" t="s">
        <v>8061</v>
      </c>
    </row>
    <row r="5722" spans="1:9" x14ac:dyDescent="0.3">
      <c r="A5722" s="25"/>
      <c r="B5722">
        <v>5720</v>
      </c>
      <c r="C5722" s="9" t="s">
        <v>1455</v>
      </c>
      <c r="D5722" s="25"/>
      <c r="E5722">
        <v>30</v>
      </c>
      <c r="F5722" s="25" t="str">
        <f>VLOOKUP(vAccountPlanning[[#This Row],[Type]],TableTypeAccount[],2)</f>
        <v>Expenditure</v>
      </c>
      <c r="H5722" t="b">
        <v>0</v>
      </c>
      <c r="I5722" s="25" t="s">
        <v>8062</v>
      </c>
    </row>
    <row r="5723" spans="1:9" x14ac:dyDescent="0.3">
      <c r="A5723" s="25"/>
      <c r="B5723">
        <v>5721</v>
      </c>
      <c r="C5723" s="9" t="s">
        <v>1455</v>
      </c>
      <c r="D5723" s="25"/>
      <c r="E5723">
        <v>30</v>
      </c>
      <c r="F5723" s="25" t="str">
        <f>VLOOKUP(vAccountPlanning[[#This Row],[Type]],TableTypeAccount[],2)</f>
        <v>Expenditure</v>
      </c>
      <c r="H5723" t="b">
        <v>0</v>
      </c>
      <c r="I5723" s="25" t="s">
        <v>8063</v>
      </c>
    </row>
    <row r="5724" spans="1:9" x14ac:dyDescent="0.3">
      <c r="A5724" s="25"/>
      <c r="B5724">
        <v>5722</v>
      </c>
      <c r="C5724" s="9" t="s">
        <v>1456</v>
      </c>
      <c r="D5724" s="25"/>
      <c r="E5724">
        <v>30</v>
      </c>
      <c r="F5724" s="25" t="str">
        <f>VLOOKUP(vAccountPlanning[[#This Row],[Type]],TableTypeAccount[],2)</f>
        <v>Expenditure</v>
      </c>
      <c r="H5724" t="b">
        <v>0</v>
      </c>
      <c r="I5724" s="25" t="s">
        <v>8064</v>
      </c>
    </row>
    <row r="5725" spans="1:9" x14ac:dyDescent="0.3">
      <c r="A5725" s="25"/>
      <c r="B5725">
        <v>5723</v>
      </c>
      <c r="C5725" s="9" t="s">
        <v>1457</v>
      </c>
      <c r="D5725" s="25"/>
      <c r="E5725">
        <v>30</v>
      </c>
      <c r="F5725" s="25" t="str">
        <f>VLOOKUP(vAccountPlanning[[#This Row],[Type]],TableTypeAccount[],2)</f>
        <v>Expenditure</v>
      </c>
      <c r="H5725" t="b">
        <v>0</v>
      </c>
      <c r="I5725" s="25" t="s">
        <v>8065</v>
      </c>
    </row>
    <row r="5726" spans="1:9" x14ac:dyDescent="0.3">
      <c r="A5726" s="25"/>
      <c r="B5726">
        <v>5724</v>
      </c>
      <c r="C5726" s="9" t="s">
        <v>1458</v>
      </c>
      <c r="D5726" s="25"/>
      <c r="E5726">
        <v>30</v>
      </c>
      <c r="F5726" s="25" t="str">
        <f>VLOOKUP(vAccountPlanning[[#This Row],[Type]],TableTypeAccount[],2)</f>
        <v>Expenditure</v>
      </c>
      <c r="H5726" t="b">
        <v>0</v>
      </c>
      <c r="I5726" s="25" t="s">
        <v>8066</v>
      </c>
    </row>
    <row r="5727" spans="1:9" x14ac:dyDescent="0.3">
      <c r="A5727" s="25"/>
      <c r="B5727">
        <v>5725</v>
      </c>
      <c r="C5727" s="9" t="s">
        <v>1459</v>
      </c>
      <c r="D5727" s="25"/>
      <c r="E5727">
        <v>30</v>
      </c>
      <c r="F5727" s="25" t="str">
        <f>VLOOKUP(vAccountPlanning[[#This Row],[Type]],TableTypeAccount[],2)</f>
        <v>Expenditure</v>
      </c>
      <c r="H5727" t="b">
        <v>0</v>
      </c>
      <c r="I5727" s="25" t="s">
        <v>8067</v>
      </c>
    </row>
    <row r="5728" spans="1:9" x14ac:dyDescent="0.3">
      <c r="A5728" s="25"/>
      <c r="B5728">
        <v>5726</v>
      </c>
      <c r="C5728" s="9" t="s">
        <v>1460</v>
      </c>
      <c r="D5728" s="25"/>
      <c r="E5728">
        <v>30</v>
      </c>
      <c r="F5728" s="25" t="str">
        <f>VLOOKUP(vAccountPlanning[[#This Row],[Type]],TableTypeAccount[],2)</f>
        <v>Expenditure</v>
      </c>
      <c r="H5728" t="b">
        <v>0</v>
      </c>
      <c r="I5728" s="25" t="s">
        <v>8068</v>
      </c>
    </row>
    <row r="5729" spans="1:9" x14ac:dyDescent="0.3">
      <c r="A5729" s="25"/>
      <c r="B5729">
        <v>5727</v>
      </c>
      <c r="C5729" s="9" t="s">
        <v>1461</v>
      </c>
      <c r="D5729" s="25"/>
      <c r="E5729">
        <v>30</v>
      </c>
      <c r="F5729" s="25" t="str">
        <f>VLOOKUP(vAccountPlanning[[#This Row],[Type]],TableTypeAccount[],2)</f>
        <v>Expenditure</v>
      </c>
      <c r="H5729" t="b">
        <v>0</v>
      </c>
      <c r="I5729" s="25" t="s">
        <v>8069</v>
      </c>
    </row>
    <row r="5730" spans="1:9" x14ac:dyDescent="0.3">
      <c r="A5730" s="25"/>
      <c r="B5730">
        <v>5728</v>
      </c>
      <c r="C5730" s="9" t="s">
        <v>1462</v>
      </c>
      <c r="D5730" s="25"/>
      <c r="E5730">
        <v>30</v>
      </c>
      <c r="F5730" s="25" t="str">
        <f>VLOOKUP(vAccountPlanning[[#This Row],[Type]],TableTypeAccount[],2)</f>
        <v>Expenditure</v>
      </c>
      <c r="H5730" t="b">
        <v>0</v>
      </c>
      <c r="I5730" s="25" t="s">
        <v>8070</v>
      </c>
    </row>
    <row r="5731" spans="1:9" x14ac:dyDescent="0.3">
      <c r="A5731" s="25"/>
      <c r="B5731">
        <v>5729</v>
      </c>
      <c r="C5731" s="9" t="s">
        <v>1462</v>
      </c>
      <c r="D5731" s="25"/>
      <c r="E5731">
        <v>30</v>
      </c>
      <c r="F5731" s="25" t="str">
        <f>VLOOKUP(vAccountPlanning[[#This Row],[Type]],TableTypeAccount[],2)</f>
        <v>Expenditure</v>
      </c>
      <c r="H5731" t="b">
        <v>0</v>
      </c>
      <c r="I5731" s="25" t="s">
        <v>8071</v>
      </c>
    </row>
    <row r="5732" spans="1:9" x14ac:dyDescent="0.3">
      <c r="A5732" s="25"/>
      <c r="B5732">
        <v>5730</v>
      </c>
      <c r="C5732" s="9" t="s">
        <v>1463</v>
      </c>
      <c r="D5732" s="25"/>
      <c r="E5732">
        <v>30</v>
      </c>
      <c r="F5732" s="25" t="str">
        <f>VLOOKUP(vAccountPlanning[[#This Row],[Type]],TableTypeAccount[],2)</f>
        <v>Expenditure</v>
      </c>
      <c r="H5732" t="b">
        <v>0</v>
      </c>
      <c r="I5732" s="25" t="s">
        <v>8072</v>
      </c>
    </row>
    <row r="5733" spans="1:9" x14ac:dyDescent="0.3">
      <c r="A5733" s="25"/>
      <c r="B5733">
        <v>5731</v>
      </c>
      <c r="C5733" s="9" t="s">
        <v>1464</v>
      </c>
      <c r="D5733" s="25"/>
      <c r="E5733">
        <v>30</v>
      </c>
      <c r="F5733" s="25" t="str">
        <f>VLOOKUP(vAccountPlanning[[#This Row],[Type]],TableTypeAccount[],2)</f>
        <v>Expenditure</v>
      </c>
      <c r="H5733" t="b">
        <v>0</v>
      </c>
      <c r="I5733" s="25" t="s">
        <v>8073</v>
      </c>
    </row>
    <row r="5734" spans="1:9" x14ac:dyDescent="0.3">
      <c r="A5734" s="25"/>
      <c r="B5734">
        <v>5732</v>
      </c>
      <c r="C5734" s="9" t="s">
        <v>1465</v>
      </c>
      <c r="D5734" s="25"/>
      <c r="E5734">
        <v>30</v>
      </c>
      <c r="F5734" s="25" t="str">
        <f>VLOOKUP(vAccountPlanning[[#This Row],[Type]],TableTypeAccount[],2)</f>
        <v>Expenditure</v>
      </c>
      <c r="H5734" t="b">
        <v>0</v>
      </c>
      <c r="I5734" s="25" t="s">
        <v>8074</v>
      </c>
    </row>
    <row r="5735" spans="1:9" x14ac:dyDescent="0.3">
      <c r="A5735" s="25"/>
      <c r="B5735">
        <v>5733</v>
      </c>
      <c r="C5735" s="9" t="s">
        <v>1466</v>
      </c>
      <c r="D5735" s="25"/>
      <c r="E5735">
        <v>30</v>
      </c>
      <c r="F5735" s="25" t="str">
        <f>VLOOKUP(vAccountPlanning[[#This Row],[Type]],TableTypeAccount[],2)</f>
        <v>Expenditure</v>
      </c>
      <c r="H5735" t="b">
        <v>0</v>
      </c>
      <c r="I5735" s="25" t="s">
        <v>8075</v>
      </c>
    </row>
    <row r="5736" spans="1:9" x14ac:dyDescent="0.3">
      <c r="A5736" s="25"/>
      <c r="B5736">
        <v>5734</v>
      </c>
      <c r="C5736" s="9" t="s">
        <v>1466</v>
      </c>
      <c r="D5736" s="25"/>
      <c r="E5736">
        <v>30</v>
      </c>
      <c r="F5736" s="25" t="str">
        <f>VLOOKUP(vAccountPlanning[[#This Row],[Type]],TableTypeAccount[],2)</f>
        <v>Expenditure</v>
      </c>
      <c r="H5736" t="b">
        <v>0</v>
      </c>
      <c r="I5736" s="25" t="s">
        <v>8076</v>
      </c>
    </row>
    <row r="5737" spans="1:9" x14ac:dyDescent="0.3">
      <c r="A5737" s="25"/>
      <c r="B5737">
        <v>5735</v>
      </c>
      <c r="C5737" s="9" t="s">
        <v>1467</v>
      </c>
      <c r="D5737" s="25"/>
      <c r="E5737">
        <v>30</v>
      </c>
      <c r="F5737" s="25" t="str">
        <f>VLOOKUP(vAccountPlanning[[#This Row],[Type]],TableTypeAccount[],2)</f>
        <v>Expenditure</v>
      </c>
      <c r="H5737" t="b">
        <v>0</v>
      </c>
      <c r="I5737" s="25" t="s">
        <v>8077</v>
      </c>
    </row>
    <row r="5738" spans="1:9" x14ac:dyDescent="0.3">
      <c r="A5738" s="25"/>
      <c r="B5738">
        <v>5736</v>
      </c>
      <c r="C5738" s="9" t="s">
        <v>1468</v>
      </c>
      <c r="D5738" s="25"/>
      <c r="E5738">
        <v>30</v>
      </c>
      <c r="F5738" s="25" t="str">
        <f>VLOOKUP(vAccountPlanning[[#This Row],[Type]],TableTypeAccount[],2)</f>
        <v>Expenditure</v>
      </c>
      <c r="H5738" t="b">
        <v>1</v>
      </c>
      <c r="I5738" s="25" t="s">
        <v>8078</v>
      </c>
    </row>
    <row r="5739" spans="1:9" x14ac:dyDescent="0.3">
      <c r="A5739" s="25"/>
      <c r="B5739">
        <v>5737</v>
      </c>
      <c r="C5739" s="9" t="s">
        <v>1469</v>
      </c>
      <c r="D5739" s="25"/>
      <c r="E5739">
        <v>30</v>
      </c>
      <c r="F5739" s="25" t="str">
        <f>VLOOKUP(vAccountPlanning[[#This Row],[Type]],TableTypeAccount[],2)</f>
        <v>Expenditure</v>
      </c>
      <c r="H5739" t="b">
        <v>0</v>
      </c>
      <c r="I5739" s="25" t="s">
        <v>8079</v>
      </c>
    </row>
    <row r="5740" spans="1:9" x14ac:dyDescent="0.3">
      <c r="A5740" s="25"/>
      <c r="B5740">
        <v>5738</v>
      </c>
      <c r="C5740" s="9" t="s">
        <v>1466</v>
      </c>
      <c r="D5740" s="25"/>
      <c r="E5740">
        <v>30</v>
      </c>
      <c r="F5740" s="25" t="str">
        <f>VLOOKUP(vAccountPlanning[[#This Row],[Type]],TableTypeAccount[],2)</f>
        <v>Expenditure</v>
      </c>
      <c r="H5740" t="b">
        <v>0</v>
      </c>
      <c r="I5740" s="25" t="s">
        <v>8080</v>
      </c>
    </row>
    <row r="5741" spans="1:9" x14ac:dyDescent="0.3">
      <c r="A5741" s="25"/>
      <c r="B5741">
        <v>5739</v>
      </c>
      <c r="C5741" s="9" t="s">
        <v>1467</v>
      </c>
      <c r="D5741" s="25"/>
      <c r="E5741">
        <v>30</v>
      </c>
      <c r="F5741" s="25" t="str">
        <f>VLOOKUP(vAccountPlanning[[#This Row],[Type]],TableTypeAccount[],2)</f>
        <v>Expenditure</v>
      </c>
      <c r="H5741" t="b">
        <v>0</v>
      </c>
      <c r="I5741" s="25" t="s">
        <v>8081</v>
      </c>
    </row>
    <row r="5742" spans="1:9" x14ac:dyDescent="0.3">
      <c r="A5742" s="25"/>
      <c r="B5742">
        <v>5740</v>
      </c>
      <c r="C5742" s="9" t="s">
        <v>1467</v>
      </c>
      <c r="D5742" s="25"/>
      <c r="E5742">
        <v>30</v>
      </c>
      <c r="F5742" s="25" t="str">
        <f>VLOOKUP(vAccountPlanning[[#This Row],[Type]],TableTypeAccount[],2)</f>
        <v>Expenditure</v>
      </c>
      <c r="H5742" t="b">
        <v>0</v>
      </c>
      <c r="I5742" s="25" t="s">
        <v>8082</v>
      </c>
    </row>
    <row r="5743" spans="1:9" x14ac:dyDescent="0.3">
      <c r="A5743" s="25"/>
      <c r="B5743">
        <v>5741</v>
      </c>
      <c r="C5743" s="9" t="s">
        <v>1466</v>
      </c>
      <c r="D5743" s="25"/>
      <c r="E5743">
        <v>30</v>
      </c>
      <c r="F5743" s="25" t="str">
        <f>VLOOKUP(vAccountPlanning[[#This Row],[Type]],TableTypeAccount[],2)</f>
        <v>Expenditure</v>
      </c>
      <c r="H5743" t="b">
        <v>0</v>
      </c>
      <c r="I5743" s="25" t="s">
        <v>8083</v>
      </c>
    </row>
    <row r="5744" spans="1:9" x14ac:dyDescent="0.3">
      <c r="A5744" s="25"/>
      <c r="B5744">
        <v>5742</v>
      </c>
      <c r="C5744" s="9" t="s">
        <v>1467</v>
      </c>
      <c r="D5744" s="25"/>
      <c r="E5744">
        <v>30</v>
      </c>
      <c r="F5744" s="25" t="str">
        <f>VLOOKUP(vAccountPlanning[[#This Row],[Type]],TableTypeAccount[],2)</f>
        <v>Expenditure</v>
      </c>
      <c r="H5744" t="b">
        <v>0</v>
      </c>
      <c r="I5744" s="25" t="s">
        <v>8084</v>
      </c>
    </row>
    <row r="5745" spans="1:9" x14ac:dyDescent="0.3">
      <c r="A5745" s="25"/>
      <c r="B5745">
        <v>5743</v>
      </c>
      <c r="C5745" s="9" t="s">
        <v>1466</v>
      </c>
      <c r="D5745" s="25"/>
      <c r="E5745">
        <v>30</v>
      </c>
      <c r="F5745" s="25" t="str">
        <f>VLOOKUP(vAccountPlanning[[#This Row],[Type]],TableTypeAccount[],2)</f>
        <v>Expenditure</v>
      </c>
      <c r="H5745" t="b">
        <v>0</v>
      </c>
      <c r="I5745" s="25" t="s">
        <v>8085</v>
      </c>
    </row>
    <row r="5746" spans="1:9" x14ac:dyDescent="0.3">
      <c r="A5746" s="25"/>
      <c r="B5746">
        <v>5744</v>
      </c>
      <c r="C5746" s="9" t="s">
        <v>1466</v>
      </c>
      <c r="D5746" s="25"/>
      <c r="E5746">
        <v>30</v>
      </c>
      <c r="F5746" s="25" t="str">
        <f>VLOOKUP(vAccountPlanning[[#This Row],[Type]],TableTypeAccount[],2)</f>
        <v>Expenditure</v>
      </c>
      <c r="H5746" t="b">
        <v>0</v>
      </c>
      <c r="I5746" s="25" t="s">
        <v>8086</v>
      </c>
    </row>
    <row r="5747" spans="1:9" x14ac:dyDescent="0.3">
      <c r="A5747" s="25"/>
      <c r="B5747">
        <v>5745</v>
      </c>
      <c r="C5747" s="9" t="s">
        <v>1470</v>
      </c>
      <c r="D5747" s="25"/>
      <c r="E5747">
        <v>30</v>
      </c>
      <c r="F5747" s="25" t="str">
        <f>VLOOKUP(vAccountPlanning[[#This Row],[Type]],TableTypeAccount[],2)</f>
        <v>Expenditure</v>
      </c>
      <c r="H5747" t="b">
        <v>0</v>
      </c>
      <c r="I5747" s="25" t="s">
        <v>8087</v>
      </c>
    </row>
    <row r="5748" spans="1:9" x14ac:dyDescent="0.3">
      <c r="A5748" s="25"/>
      <c r="B5748">
        <v>5746</v>
      </c>
      <c r="C5748" s="9" t="s">
        <v>1470</v>
      </c>
      <c r="D5748" s="25"/>
      <c r="E5748">
        <v>30</v>
      </c>
      <c r="F5748" s="25" t="str">
        <f>VLOOKUP(vAccountPlanning[[#This Row],[Type]],TableTypeAccount[],2)</f>
        <v>Expenditure</v>
      </c>
      <c r="H5748" t="b">
        <v>0</v>
      </c>
      <c r="I5748" s="25" t="s">
        <v>8088</v>
      </c>
    </row>
    <row r="5749" spans="1:9" x14ac:dyDescent="0.3">
      <c r="A5749" s="25"/>
      <c r="B5749">
        <v>5747</v>
      </c>
      <c r="C5749" s="9" t="s">
        <v>1471</v>
      </c>
      <c r="D5749" s="25"/>
      <c r="E5749">
        <v>30</v>
      </c>
      <c r="F5749" s="25" t="str">
        <f>VLOOKUP(vAccountPlanning[[#This Row],[Type]],TableTypeAccount[],2)</f>
        <v>Expenditure</v>
      </c>
      <c r="H5749" t="b">
        <v>0</v>
      </c>
      <c r="I5749" s="25" t="s">
        <v>8089</v>
      </c>
    </row>
    <row r="5750" spans="1:9" x14ac:dyDescent="0.3">
      <c r="A5750" s="25"/>
      <c r="B5750">
        <v>5748</v>
      </c>
      <c r="C5750" s="9" t="s">
        <v>1470</v>
      </c>
      <c r="D5750" s="25"/>
      <c r="E5750">
        <v>30</v>
      </c>
      <c r="F5750" s="25" t="str">
        <f>VLOOKUP(vAccountPlanning[[#This Row],[Type]],TableTypeAccount[],2)</f>
        <v>Expenditure</v>
      </c>
      <c r="H5750" t="b">
        <v>0</v>
      </c>
      <c r="I5750" s="25" t="s">
        <v>8090</v>
      </c>
    </row>
    <row r="5751" spans="1:9" x14ac:dyDescent="0.3">
      <c r="A5751" s="25"/>
      <c r="B5751">
        <v>5749</v>
      </c>
      <c r="C5751" s="9" t="s">
        <v>1471</v>
      </c>
      <c r="D5751" s="25"/>
      <c r="E5751">
        <v>30</v>
      </c>
      <c r="F5751" s="25" t="str">
        <f>VLOOKUP(vAccountPlanning[[#This Row],[Type]],TableTypeAccount[],2)</f>
        <v>Expenditure</v>
      </c>
      <c r="H5751" t="b">
        <v>0</v>
      </c>
      <c r="I5751" s="25" t="s">
        <v>8091</v>
      </c>
    </row>
    <row r="5752" spans="1:9" x14ac:dyDescent="0.3">
      <c r="A5752" s="25"/>
      <c r="B5752">
        <v>5750</v>
      </c>
      <c r="C5752" s="9" t="s">
        <v>1472</v>
      </c>
      <c r="D5752" s="25"/>
      <c r="E5752">
        <v>30</v>
      </c>
      <c r="F5752" s="25" t="str">
        <f>VLOOKUP(vAccountPlanning[[#This Row],[Type]],TableTypeAccount[],2)</f>
        <v>Expenditure</v>
      </c>
      <c r="H5752" t="b">
        <v>0</v>
      </c>
      <c r="I5752" s="25" t="s">
        <v>8092</v>
      </c>
    </row>
    <row r="5753" spans="1:9" x14ac:dyDescent="0.3">
      <c r="A5753" s="25"/>
      <c r="B5753">
        <v>5751</v>
      </c>
      <c r="C5753" s="9" t="s">
        <v>1472</v>
      </c>
      <c r="D5753" s="25"/>
      <c r="E5753">
        <v>30</v>
      </c>
      <c r="F5753" s="25" t="str">
        <f>VLOOKUP(vAccountPlanning[[#This Row],[Type]],TableTypeAccount[],2)</f>
        <v>Expenditure</v>
      </c>
      <c r="H5753" t="b">
        <v>0</v>
      </c>
      <c r="I5753" s="25" t="s">
        <v>8093</v>
      </c>
    </row>
    <row r="5754" spans="1:9" x14ac:dyDescent="0.3">
      <c r="A5754" s="25"/>
      <c r="B5754">
        <v>5752</v>
      </c>
      <c r="C5754" s="9" t="s">
        <v>1473</v>
      </c>
      <c r="D5754" s="25"/>
      <c r="E5754">
        <v>30</v>
      </c>
      <c r="F5754" s="25" t="str">
        <f>VLOOKUP(vAccountPlanning[[#This Row],[Type]],TableTypeAccount[],2)</f>
        <v>Expenditure</v>
      </c>
      <c r="H5754" t="b">
        <v>0</v>
      </c>
      <c r="I5754" s="25" t="s">
        <v>8094</v>
      </c>
    </row>
    <row r="5755" spans="1:9" x14ac:dyDescent="0.3">
      <c r="A5755" s="25"/>
      <c r="B5755">
        <v>5753</v>
      </c>
      <c r="C5755" s="9" t="s">
        <v>1474</v>
      </c>
      <c r="D5755" s="25"/>
      <c r="E5755">
        <v>30</v>
      </c>
      <c r="F5755" s="25" t="str">
        <f>VLOOKUP(vAccountPlanning[[#This Row],[Type]],TableTypeAccount[],2)</f>
        <v>Expenditure</v>
      </c>
      <c r="H5755" t="b">
        <v>0</v>
      </c>
      <c r="I5755" s="25" t="s">
        <v>8095</v>
      </c>
    </row>
    <row r="5756" spans="1:9" x14ac:dyDescent="0.3">
      <c r="A5756" s="25"/>
      <c r="B5756">
        <v>5754</v>
      </c>
      <c r="C5756" s="9" t="s">
        <v>1474</v>
      </c>
      <c r="D5756" s="25"/>
      <c r="E5756">
        <v>30</v>
      </c>
      <c r="F5756" s="25" t="str">
        <f>VLOOKUP(vAccountPlanning[[#This Row],[Type]],TableTypeAccount[],2)</f>
        <v>Expenditure</v>
      </c>
      <c r="H5756" t="b">
        <v>0</v>
      </c>
      <c r="I5756" s="25" t="s">
        <v>8096</v>
      </c>
    </row>
    <row r="5757" spans="1:9" x14ac:dyDescent="0.3">
      <c r="A5757" s="25"/>
      <c r="B5757">
        <v>5755</v>
      </c>
      <c r="C5757" s="9" t="s">
        <v>1474</v>
      </c>
      <c r="D5757" s="25"/>
      <c r="E5757">
        <v>30</v>
      </c>
      <c r="F5757" s="25" t="str">
        <f>VLOOKUP(vAccountPlanning[[#This Row],[Type]],TableTypeAccount[],2)</f>
        <v>Expenditure</v>
      </c>
      <c r="H5757" t="b">
        <v>0</v>
      </c>
      <c r="I5757" s="25" t="s">
        <v>8097</v>
      </c>
    </row>
    <row r="5758" spans="1:9" x14ac:dyDescent="0.3">
      <c r="A5758" s="25"/>
      <c r="B5758">
        <v>5756</v>
      </c>
      <c r="C5758" s="9" t="s">
        <v>1475</v>
      </c>
      <c r="D5758" s="25"/>
      <c r="E5758">
        <v>30</v>
      </c>
      <c r="F5758" s="25" t="str">
        <f>VLOOKUP(vAccountPlanning[[#This Row],[Type]],TableTypeAccount[],2)</f>
        <v>Expenditure</v>
      </c>
      <c r="H5758" t="b">
        <v>0</v>
      </c>
      <c r="I5758" s="25" t="s">
        <v>8098</v>
      </c>
    </row>
    <row r="5759" spans="1:9" x14ac:dyDescent="0.3">
      <c r="A5759" s="25"/>
      <c r="B5759">
        <v>5757</v>
      </c>
      <c r="C5759" s="9" t="s">
        <v>1475</v>
      </c>
      <c r="D5759" s="25"/>
      <c r="E5759">
        <v>30</v>
      </c>
      <c r="F5759" s="25" t="str">
        <f>VLOOKUP(vAccountPlanning[[#This Row],[Type]],TableTypeAccount[],2)</f>
        <v>Expenditure</v>
      </c>
      <c r="H5759" t="b">
        <v>0</v>
      </c>
      <c r="I5759" s="25" t="s">
        <v>8099</v>
      </c>
    </row>
    <row r="5760" spans="1:9" x14ac:dyDescent="0.3">
      <c r="A5760" s="25"/>
      <c r="B5760">
        <v>5758</v>
      </c>
      <c r="C5760" s="9" t="s">
        <v>1475</v>
      </c>
      <c r="D5760" s="25"/>
      <c r="E5760">
        <v>30</v>
      </c>
      <c r="F5760" s="25" t="str">
        <f>VLOOKUP(vAccountPlanning[[#This Row],[Type]],TableTypeAccount[],2)</f>
        <v>Expenditure</v>
      </c>
      <c r="H5760" t="b">
        <v>0</v>
      </c>
      <c r="I5760" s="25" t="s">
        <v>8100</v>
      </c>
    </row>
    <row r="5761" spans="1:9" x14ac:dyDescent="0.3">
      <c r="A5761" s="25"/>
      <c r="B5761">
        <v>5759</v>
      </c>
      <c r="C5761" s="9" t="s">
        <v>1475</v>
      </c>
      <c r="D5761" s="25"/>
      <c r="E5761">
        <v>30</v>
      </c>
      <c r="F5761" s="25" t="str">
        <f>VLOOKUP(vAccountPlanning[[#This Row],[Type]],TableTypeAccount[],2)</f>
        <v>Expenditure</v>
      </c>
      <c r="H5761" t="b">
        <v>0</v>
      </c>
      <c r="I5761" s="25" t="s">
        <v>8101</v>
      </c>
    </row>
    <row r="5762" spans="1:9" x14ac:dyDescent="0.3">
      <c r="A5762" s="25"/>
      <c r="B5762">
        <v>5760</v>
      </c>
      <c r="C5762" s="9" t="s">
        <v>1476</v>
      </c>
      <c r="D5762" s="25"/>
      <c r="E5762">
        <v>30</v>
      </c>
      <c r="F5762" s="25" t="str">
        <f>VLOOKUP(vAccountPlanning[[#This Row],[Type]],TableTypeAccount[],2)</f>
        <v>Expenditure</v>
      </c>
      <c r="H5762" t="b">
        <v>0</v>
      </c>
      <c r="I5762" s="25" t="s">
        <v>8102</v>
      </c>
    </row>
    <row r="5763" spans="1:9" x14ac:dyDescent="0.3">
      <c r="A5763" s="25"/>
      <c r="B5763">
        <v>5761</v>
      </c>
      <c r="C5763" s="9" t="s">
        <v>1476</v>
      </c>
      <c r="D5763" s="25"/>
      <c r="E5763">
        <v>30</v>
      </c>
      <c r="F5763" s="25" t="str">
        <f>VLOOKUP(vAccountPlanning[[#This Row],[Type]],TableTypeAccount[],2)</f>
        <v>Expenditure</v>
      </c>
      <c r="H5763" t="b">
        <v>0</v>
      </c>
      <c r="I5763" s="25" t="s">
        <v>8103</v>
      </c>
    </row>
    <row r="5764" spans="1:9" x14ac:dyDescent="0.3">
      <c r="A5764" s="25"/>
      <c r="B5764">
        <v>5762</v>
      </c>
      <c r="C5764" s="9" t="s">
        <v>1477</v>
      </c>
      <c r="D5764" s="25"/>
      <c r="E5764">
        <v>30</v>
      </c>
      <c r="F5764" s="25" t="str">
        <f>VLOOKUP(vAccountPlanning[[#This Row],[Type]],TableTypeAccount[],2)</f>
        <v>Expenditure</v>
      </c>
      <c r="H5764" t="b">
        <v>0</v>
      </c>
      <c r="I5764" s="25" t="s">
        <v>8104</v>
      </c>
    </row>
    <row r="5765" spans="1:9" x14ac:dyDescent="0.3">
      <c r="A5765" s="25"/>
      <c r="B5765">
        <v>5763</v>
      </c>
      <c r="C5765" s="9" t="s">
        <v>1477</v>
      </c>
      <c r="D5765" s="25"/>
      <c r="E5765">
        <v>30</v>
      </c>
      <c r="F5765" s="25" t="str">
        <f>VLOOKUP(vAccountPlanning[[#This Row],[Type]],TableTypeAccount[],2)</f>
        <v>Expenditure</v>
      </c>
      <c r="H5765" t="b">
        <v>0</v>
      </c>
      <c r="I5765" s="25" t="s">
        <v>8105</v>
      </c>
    </row>
    <row r="5766" spans="1:9" x14ac:dyDescent="0.3">
      <c r="A5766" s="25"/>
      <c r="B5766">
        <v>5764</v>
      </c>
      <c r="C5766" s="9" t="s">
        <v>1477</v>
      </c>
      <c r="D5766" s="25"/>
      <c r="E5766">
        <v>30</v>
      </c>
      <c r="F5766" s="25" t="str">
        <f>VLOOKUP(vAccountPlanning[[#This Row],[Type]],TableTypeAccount[],2)</f>
        <v>Expenditure</v>
      </c>
      <c r="H5766" t="b">
        <v>0</v>
      </c>
      <c r="I5766" s="25" t="s">
        <v>8106</v>
      </c>
    </row>
    <row r="5767" spans="1:9" x14ac:dyDescent="0.3">
      <c r="A5767" s="25"/>
      <c r="B5767">
        <v>5765</v>
      </c>
      <c r="C5767" s="9" t="s">
        <v>1477</v>
      </c>
      <c r="D5767" s="25"/>
      <c r="E5767">
        <v>30</v>
      </c>
      <c r="F5767" s="25" t="str">
        <f>VLOOKUP(vAccountPlanning[[#This Row],[Type]],TableTypeAccount[],2)</f>
        <v>Expenditure</v>
      </c>
      <c r="H5767" t="b">
        <v>0</v>
      </c>
      <c r="I5767" s="25" t="s">
        <v>8107</v>
      </c>
    </row>
    <row r="5768" spans="1:9" x14ac:dyDescent="0.3">
      <c r="A5768" s="25"/>
      <c r="B5768">
        <v>5766</v>
      </c>
      <c r="C5768" s="9" t="s">
        <v>1477</v>
      </c>
      <c r="D5768" s="25"/>
      <c r="E5768">
        <v>30</v>
      </c>
      <c r="F5768" s="25" t="str">
        <f>VLOOKUP(vAccountPlanning[[#This Row],[Type]],TableTypeAccount[],2)</f>
        <v>Expenditure</v>
      </c>
      <c r="H5768" t="b">
        <v>0</v>
      </c>
      <c r="I5768" s="25" t="s">
        <v>8108</v>
      </c>
    </row>
    <row r="5769" spans="1:9" x14ac:dyDescent="0.3">
      <c r="A5769" s="25"/>
      <c r="B5769">
        <v>5767</v>
      </c>
      <c r="C5769" s="9" t="s">
        <v>1477</v>
      </c>
      <c r="D5769" s="25"/>
      <c r="E5769">
        <v>30</v>
      </c>
      <c r="F5769" s="25" t="str">
        <f>VLOOKUP(vAccountPlanning[[#This Row],[Type]],TableTypeAccount[],2)</f>
        <v>Expenditure</v>
      </c>
      <c r="H5769" t="b">
        <v>0</v>
      </c>
      <c r="I5769" s="25" t="s">
        <v>8109</v>
      </c>
    </row>
    <row r="5770" spans="1:9" x14ac:dyDescent="0.3">
      <c r="A5770" s="25"/>
      <c r="B5770">
        <v>5768</v>
      </c>
      <c r="C5770" s="9" t="s">
        <v>1477</v>
      </c>
      <c r="D5770" s="25"/>
      <c r="E5770">
        <v>30</v>
      </c>
      <c r="F5770" s="25" t="str">
        <f>VLOOKUP(vAccountPlanning[[#This Row],[Type]],TableTypeAccount[],2)</f>
        <v>Expenditure</v>
      </c>
      <c r="H5770" t="b">
        <v>0</v>
      </c>
      <c r="I5770" s="25" t="s">
        <v>8110</v>
      </c>
    </row>
    <row r="5771" spans="1:9" x14ac:dyDescent="0.3">
      <c r="A5771" s="25"/>
      <c r="B5771">
        <v>5769</v>
      </c>
      <c r="C5771" s="9" t="s">
        <v>1478</v>
      </c>
      <c r="D5771" s="25"/>
      <c r="E5771">
        <v>30</v>
      </c>
      <c r="F5771" s="25" t="str">
        <f>VLOOKUP(vAccountPlanning[[#This Row],[Type]],TableTypeAccount[],2)</f>
        <v>Expenditure</v>
      </c>
      <c r="H5771" t="b">
        <v>0</v>
      </c>
      <c r="I5771" s="25" t="s">
        <v>8111</v>
      </c>
    </row>
    <row r="5772" spans="1:9" x14ac:dyDescent="0.3">
      <c r="A5772" s="25"/>
      <c r="B5772">
        <v>5770</v>
      </c>
      <c r="C5772" s="9" t="s">
        <v>1479</v>
      </c>
      <c r="D5772" s="25"/>
      <c r="E5772">
        <v>30</v>
      </c>
      <c r="F5772" s="25" t="str">
        <f>VLOOKUP(vAccountPlanning[[#This Row],[Type]],TableTypeAccount[],2)</f>
        <v>Expenditure</v>
      </c>
      <c r="H5772" t="b">
        <v>0</v>
      </c>
      <c r="I5772" s="25" t="s">
        <v>8112</v>
      </c>
    </row>
    <row r="5773" spans="1:9" x14ac:dyDescent="0.3">
      <c r="A5773" s="25"/>
      <c r="B5773">
        <v>5771</v>
      </c>
      <c r="C5773" s="9" t="s">
        <v>1479</v>
      </c>
      <c r="D5773" s="25"/>
      <c r="E5773">
        <v>30</v>
      </c>
      <c r="F5773" s="25" t="str">
        <f>VLOOKUP(vAccountPlanning[[#This Row],[Type]],TableTypeAccount[],2)</f>
        <v>Expenditure</v>
      </c>
      <c r="H5773" t="b">
        <v>0</v>
      </c>
      <c r="I5773" s="25" t="s">
        <v>8113</v>
      </c>
    </row>
    <row r="5774" spans="1:9" x14ac:dyDescent="0.3">
      <c r="A5774" s="25"/>
      <c r="B5774">
        <v>5772</v>
      </c>
      <c r="C5774" s="9" t="s">
        <v>1479</v>
      </c>
      <c r="D5774" s="25"/>
      <c r="E5774">
        <v>30</v>
      </c>
      <c r="F5774" s="25" t="str">
        <f>VLOOKUP(vAccountPlanning[[#This Row],[Type]],TableTypeAccount[],2)</f>
        <v>Expenditure</v>
      </c>
      <c r="H5774" t="b">
        <v>0</v>
      </c>
      <c r="I5774" s="25" t="s">
        <v>8114</v>
      </c>
    </row>
    <row r="5775" spans="1:9" x14ac:dyDescent="0.3">
      <c r="A5775" s="25"/>
      <c r="B5775">
        <v>5773</v>
      </c>
      <c r="C5775" s="9" t="s">
        <v>1479</v>
      </c>
      <c r="D5775" s="25"/>
      <c r="E5775">
        <v>30</v>
      </c>
      <c r="F5775" s="25" t="str">
        <f>VLOOKUP(vAccountPlanning[[#This Row],[Type]],TableTypeAccount[],2)</f>
        <v>Expenditure</v>
      </c>
      <c r="H5775" t="b">
        <v>0</v>
      </c>
      <c r="I5775" s="25" t="s">
        <v>8115</v>
      </c>
    </row>
    <row r="5776" spans="1:9" x14ac:dyDescent="0.3">
      <c r="A5776" s="25"/>
      <c r="B5776">
        <v>5774</v>
      </c>
      <c r="C5776" s="9" t="s">
        <v>1479</v>
      </c>
      <c r="D5776" s="25"/>
      <c r="E5776">
        <v>30</v>
      </c>
      <c r="F5776" s="25" t="str">
        <f>VLOOKUP(vAccountPlanning[[#This Row],[Type]],TableTypeAccount[],2)</f>
        <v>Expenditure</v>
      </c>
      <c r="H5776" t="b">
        <v>0</v>
      </c>
      <c r="I5776" s="25" t="s">
        <v>8116</v>
      </c>
    </row>
    <row r="5777" spans="1:9" x14ac:dyDescent="0.3">
      <c r="A5777" s="25"/>
      <c r="B5777">
        <v>5775</v>
      </c>
      <c r="C5777" s="9" t="s">
        <v>1479</v>
      </c>
      <c r="D5777" s="25"/>
      <c r="E5777">
        <v>30</v>
      </c>
      <c r="F5777" s="25" t="str">
        <f>VLOOKUP(vAccountPlanning[[#This Row],[Type]],TableTypeAccount[],2)</f>
        <v>Expenditure</v>
      </c>
      <c r="H5777" t="b">
        <v>0</v>
      </c>
      <c r="I5777" s="25" t="s">
        <v>8117</v>
      </c>
    </row>
    <row r="5778" spans="1:9" x14ac:dyDescent="0.3">
      <c r="A5778" s="25"/>
      <c r="B5778">
        <v>5776</v>
      </c>
      <c r="C5778" s="9" t="s">
        <v>1479</v>
      </c>
      <c r="D5778" s="25"/>
      <c r="E5778">
        <v>30</v>
      </c>
      <c r="F5778" s="25" t="str">
        <f>VLOOKUP(vAccountPlanning[[#This Row],[Type]],TableTypeAccount[],2)</f>
        <v>Expenditure</v>
      </c>
      <c r="H5778" t="b">
        <v>0</v>
      </c>
      <c r="I5778" s="25" t="s">
        <v>8118</v>
      </c>
    </row>
    <row r="5779" spans="1:9" x14ac:dyDescent="0.3">
      <c r="A5779" s="25"/>
      <c r="B5779">
        <v>5777</v>
      </c>
      <c r="C5779" s="9" t="s">
        <v>1479</v>
      </c>
      <c r="D5779" s="25"/>
      <c r="E5779">
        <v>30</v>
      </c>
      <c r="F5779" s="25" t="str">
        <f>VLOOKUP(vAccountPlanning[[#This Row],[Type]],TableTypeAccount[],2)</f>
        <v>Expenditure</v>
      </c>
      <c r="H5779" t="b">
        <v>0</v>
      </c>
      <c r="I5779" s="25" t="s">
        <v>8119</v>
      </c>
    </row>
    <row r="5780" spans="1:9" x14ac:dyDescent="0.3">
      <c r="A5780" s="25"/>
      <c r="B5780">
        <v>5778</v>
      </c>
      <c r="C5780" s="9" t="s">
        <v>1479</v>
      </c>
      <c r="D5780" s="25"/>
      <c r="E5780">
        <v>30</v>
      </c>
      <c r="F5780" s="25" t="str">
        <f>VLOOKUP(vAccountPlanning[[#This Row],[Type]],TableTypeAccount[],2)</f>
        <v>Expenditure</v>
      </c>
      <c r="H5780" t="b">
        <v>0</v>
      </c>
      <c r="I5780" s="25" t="s">
        <v>8120</v>
      </c>
    </row>
    <row r="5781" spans="1:9" x14ac:dyDescent="0.3">
      <c r="A5781" s="25"/>
      <c r="B5781">
        <v>5779</v>
      </c>
      <c r="C5781" s="9" t="s">
        <v>1479</v>
      </c>
      <c r="D5781" s="25"/>
      <c r="E5781">
        <v>30</v>
      </c>
      <c r="F5781" s="25" t="str">
        <f>VLOOKUP(vAccountPlanning[[#This Row],[Type]],TableTypeAccount[],2)</f>
        <v>Expenditure</v>
      </c>
      <c r="H5781" t="b">
        <v>0</v>
      </c>
      <c r="I5781" s="25" t="s">
        <v>8121</v>
      </c>
    </row>
    <row r="5782" spans="1:9" x14ac:dyDescent="0.3">
      <c r="A5782" s="25"/>
      <c r="B5782">
        <v>5780</v>
      </c>
      <c r="C5782" s="9" t="s">
        <v>1480</v>
      </c>
      <c r="D5782" s="25"/>
      <c r="E5782">
        <v>30</v>
      </c>
      <c r="F5782" s="25" t="str">
        <f>VLOOKUP(vAccountPlanning[[#This Row],[Type]],TableTypeAccount[],2)</f>
        <v>Expenditure</v>
      </c>
      <c r="H5782" t="b">
        <v>0</v>
      </c>
      <c r="I5782" s="25" t="s">
        <v>8122</v>
      </c>
    </row>
    <row r="5783" spans="1:9" x14ac:dyDescent="0.3">
      <c r="A5783" s="25"/>
      <c r="B5783">
        <v>5781</v>
      </c>
      <c r="C5783" s="9" t="s">
        <v>1480</v>
      </c>
      <c r="D5783" s="25"/>
      <c r="E5783">
        <v>30</v>
      </c>
      <c r="F5783" s="25" t="str">
        <f>VLOOKUP(vAccountPlanning[[#This Row],[Type]],TableTypeAccount[],2)</f>
        <v>Expenditure</v>
      </c>
      <c r="H5783" t="b">
        <v>0</v>
      </c>
      <c r="I5783" s="25" t="s">
        <v>8123</v>
      </c>
    </row>
    <row r="5784" spans="1:9" x14ac:dyDescent="0.3">
      <c r="A5784" s="25"/>
      <c r="B5784">
        <v>5782</v>
      </c>
      <c r="C5784" s="9" t="s">
        <v>1481</v>
      </c>
      <c r="D5784" s="25"/>
      <c r="E5784">
        <v>30</v>
      </c>
      <c r="F5784" s="25" t="str">
        <f>VLOOKUP(vAccountPlanning[[#This Row],[Type]],TableTypeAccount[],2)</f>
        <v>Expenditure</v>
      </c>
      <c r="H5784" t="b">
        <v>0</v>
      </c>
      <c r="I5784" s="25" t="s">
        <v>8124</v>
      </c>
    </row>
    <row r="5785" spans="1:9" x14ac:dyDescent="0.3">
      <c r="A5785" s="25"/>
      <c r="B5785">
        <v>5783</v>
      </c>
      <c r="C5785" s="9" t="s">
        <v>1482</v>
      </c>
      <c r="D5785" s="25"/>
      <c r="E5785">
        <v>30</v>
      </c>
      <c r="F5785" s="25" t="str">
        <f>VLOOKUP(vAccountPlanning[[#This Row],[Type]],TableTypeAccount[],2)</f>
        <v>Expenditure</v>
      </c>
      <c r="H5785" t="b">
        <v>0</v>
      </c>
      <c r="I5785" s="25" t="s">
        <v>8125</v>
      </c>
    </row>
    <row r="5786" spans="1:9" x14ac:dyDescent="0.3">
      <c r="A5786" s="25"/>
      <c r="B5786">
        <v>5784</v>
      </c>
      <c r="C5786" s="9" t="s">
        <v>1482</v>
      </c>
      <c r="D5786" s="25"/>
      <c r="E5786">
        <v>30</v>
      </c>
      <c r="F5786" s="25" t="str">
        <f>VLOOKUP(vAccountPlanning[[#This Row],[Type]],TableTypeAccount[],2)</f>
        <v>Expenditure</v>
      </c>
      <c r="H5786" t="b">
        <v>0</v>
      </c>
      <c r="I5786" s="25" t="s">
        <v>8126</v>
      </c>
    </row>
    <row r="5787" spans="1:9" x14ac:dyDescent="0.3">
      <c r="A5787" s="25"/>
      <c r="B5787">
        <v>5785</v>
      </c>
      <c r="C5787" s="9" t="s">
        <v>1482</v>
      </c>
      <c r="D5787" s="25"/>
      <c r="E5787">
        <v>30</v>
      </c>
      <c r="F5787" s="25" t="str">
        <f>VLOOKUP(vAccountPlanning[[#This Row],[Type]],TableTypeAccount[],2)</f>
        <v>Expenditure</v>
      </c>
      <c r="H5787" t="b">
        <v>0</v>
      </c>
      <c r="I5787" s="25" t="s">
        <v>8127</v>
      </c>
    </row>
    <row r="5788" spans="1:9" x14ac:dyDescent="0.3">
      <c r="A5788" s="25"/>
      <c r="B5788">
        <v>5786</v>
      </c>
      <c r="C5788" s="9" t="s">
        <v>1483</v>
      </c>
      <c r="D5788" s="25"/>
      <c r="E5788">
        <v>30</v>
      </c>
      <c r="F5788" s="25" t="str">
        <f>VLOOKUP(vAccountPlanning[[#This Row],[Type]],TableTypeAccount[],2)</f>
        <v>Expenditure</v>
      </c>
      <c r="H5788" t="b">
        <v>0</v>
      </c>
      <c r="I5788" s="25" t="s">
        <v>8128</v>
      </c>
    </row>
    <row r="5789" spans="1:9" x14ac:dyDescent="0.3">
      <c r="A5789" s="25"/>
      <c r="B5789">
        <v>5787</v>
      </c>
      <c r="C5789" s="9" t="s">
        <v>1483</v>
      </c>
      <c r="D5789" s="25"/>
      <c r="E5789">
        <v>30</v>
      </c>
      <c r="F5789" s="25" t="str">
        <f>VLOOKUP(vAccountPlanning[[#This Row],[Type]],TableTypeAccount[],2)</f>
        <v>Expenditure</v>
      </c>
      <c r="H5789" t="b">
        <v>0</v>
      </c>
      <c r="I5789" s="25" t="s">
        <v>8129</v>
      </c>
    </row>
    <row r="5790" spans="1:9" x14ac:dyDescent="0.3">
      <c r="A5790" s="25"/>
      <c r="B5790">
        <v>5788</v>
      </c>
      <c r="C5790" s="9" t="s">
        <v>1466</v>
      </c>
      <c r="D5790" s="25"/>
      <c r="E5790">
        <v>30</v>
      </c>
      <c r="F5790" s="25" t="str">
        <f>VLOOKUP(vAccountPlanning[[#This Row],[Type]],TableTypeAccount[],2)</f>
        <v>Expenditure</v>
      </c>
      <c r="H5790" t="b">
        <v>0</v>
      </c>
      <c r="I5790" s="25" t="s">
        <v>8130</v>
      </c>
    </row>
    <row r="5791" spans="1:9" x14ac:dyDescent="0.3">
      <c r="A5791" s="25"/>
      <c r="B5791">
        <v>5789</v>
      </c>
      <c r="C5791" s="9" t="s">
        <v>1467</v>
      </c>
      <c r="D5791" s="25"/>
      <c r="E5791">
        <v>30</v>
      </c>
      <c r="F5791" s="25" t="str">
        <f>VLOOKUP(vAccountPlanning[[#This Row],[Type]],TableTypeAccount[],2)</f>
        <v>Expenditure</v>
      </c>
      <c r="H5791" t="b">
        <v>0</v>
      </c>
      <c r="I5791" s="25" t="s">
        <v>8131</v>
      </c>
    </row>
    <row r="5792" spans="1:9" x14ac:dyDescent="0.3">
      <c r="A5792" s="25"/>
      <c r="B5792">
        <v>5790</v>
      </c>
      <c r="C5792" s="9" t="s">
        <v>1484</v>
      </c>
      <c r="D5792" s="25"/>
      <c r="E5792">
        <v>30</v>
      </c>
      <c r="F5792" s="25" t="str">
        <f>VLOOKUP(vAccountPlanning[[#This Row],[Type]],TableTypeAccount[],2)</f>
        <v>Expenditure</v>
      </c>
      <c r="H5792" t="b">
        <v>0</v>
      </c>
      <c r="I5792" s="25" t="s">
        <v>8132</v>
      </c>
    </row>
    <row r="5793" spans="1:9" x14ac:dyDescent="0.3">
      <c r="A5793" s="25"/>
      <c r="B5793">
        <v>5791</v>
      </c>
      <c r="C5793" s="9" t="s">
        <v>1484</v>
      </c>
      <c r="D5793" s="25"/>
      <c r="E5793">
        <v>30</v>
      </c>
      <c r="F5793" s="25" t="str">
        <f>VLOOKUP(vAccountPlanning[[#This Row],[Type]],TableTypeAccount[],2)</f>
        <v>Expenditure</v>
      </c>
      <c r="H5793" t="b">
        <v>0</v>
      </c>
      <c r="I5793" s="25" t="s">
        <v>8133</v>
      </c>
    </row>
    <row r="5794" spans="1:9" x14ac:dyDescent="0.3">
      <c r="A5794" s="25"/>
      <c r="B5794">
        <v>5792</v>
      </c>
      <c r="C5794" s="9" t="s">
        <v>1485</v>
      </c>
      <c r="D5794" s="25"/>
      <c r="E5794">
        <v>30</v>
      </c>
      <c r="F5794" s="25" t="str">
        <f>VLOOKUP(vAccountPlanning[[#This Row],[Type]],TableTypeAccount[],2)</f>
        <v>Expenditure</v>
      </c>
      <c r="H5794" t="b">
        <v>0</v>
      </c>
      <c r="I5794" s="25" t="s">
        <v>8134</v>
      </c>
    </row>
    <row r="5795" spans="1:9" x14ac:dyDescent="0.3">
      <c r="A5795" s="25"/>
      <c r="B5795">
        <v>5793</v>
      </c>
      <c r="C5795" s="9" t="s">
        <v>1486</v>
      </c>
      <c r="D5795" s="25"/>
      <c r="E5795">
        <v>30</v>
      </c>
      <c r="F5795" s="25" t="str">
        <f>VLOOKUP(vAccountPlanning[[#This Row],[Type]],TableTypeAccount[],2)</f>
        <v>Expenditure</v>
      </c>
      <c r="H5795" t="b">
        <v>0</v>
      </c>
      <c r="I5795" s="25" t="s">
        <v>8135</v>
      </c>
    </row>
    <row r="5796" spans="1:9" x14ac:dyDescent="0.3">
      <c r="A5796" s="25"/>
      <c r="B5796">
        <v>5794</v>
      </c>
      <c r="C5796" s="9" t="s">
        <v>1487</v>
      </c>
      <c r="D5796" s="25"/>
      <c r="E5796">
        <v>30</v>
      </c>
      <c r="F5796" s="25" t="str">
        <f>VLOOKUP(vAccountPlanning[[#This Row],[Type]],TableTypeAccount[],2)</f>
        <v>Expenditure</v>
      </c>
      <c r="H5796" t="b">
        <v>0</v>
      </c>
      <c r="I5796" s="25" t="s">
        <v>8136</v>
      </c>
    </row>
    <row r="5797" spans="1:9" x14ac:dyDescent="0.3">
      <c r="A5797" s="25"/>
      <c r="B5797">
        <v>5795</v>
      </c>
      <c r="C5797" s="9" t="s">
        <v>1488</v>
      </c>
      <c r="D5797" s="25"/>
      <c r="E5797">
        <v>30</v>
      </c>
      <c r="F5797" s="25" t="str">
        <f>VLOOKUP(vAccountPlanning[[#This Row],[Type]],TableTypeAccount[],2)</f>
        <v>Expenditure</v>
      </c>
      <c r="H5797" t="b">
        <v>0</v>
      </c>
      <c r="I5797" s="25" t="s">
        <v>8137</v>
      </c>
    </row>
    <row r="5798" spans="1:9" x14ac:dyDescent="0.3">
      <c r="A5798" s="25"/>
      <c r="B5798">
        <v>5796</v>
      </c>
      <c r="C5798" s="9" t="s">
        <v>1489</v>
      </c>
      <c r="D5798" s="25"/>
      <c r="E5798">
        <v>30</v>
      </c>
      <c r="F5798" s="25" t="str">
        <f>VLOOKUP(vAccountPlanning[[#This Row],[Type]],TableTypeAccount[],2)</f>
        <v>Expenditure</v>
      </c>
      <c r="H5798" t="b">
        <v>0</v>
      </c>
      <c r="I5798" s="25" t="s">
        <v>8138</v>
      </c>
    </row>
    <row r="5799" spans="1:9" x14ac:dyDescent="0.3">
      <c r="A5799" s="25"/>
      <c r="B5799">
        <v>5797</v>
      </c>
      <c r="C5799" s="9" t="s">
        <v>1490</v>
      </c>
      <c r="D5799" s="25"/>
      <c r="E5799">
        <v>30</v>
      </c>
      <c r="F5799" s="25" t="str">
        <f>VLOOKUP(vAccountPlanning[[#This Row],[Type]],TableTypeAccount[],2)</f>
        <v>Expenditure</v>
      </c>
      <c r="H5799" t="b">
        <v>0</v>
      </c>
      <c r="I5799" s="25" t="s">
        <v>8139</v>
      </c>
    </row>
    <row r="5800" spans="1:9" x14ac:dyDescent="0.3">
      <c r="A5800" s="25"/>
      <c r="B5800">
        <v>5798</v>
      </c>
      <c r="C5800" s="9" t="s">
        <v>1466</v>
      </c>
      <c r="D5800" s="25"/>
      <c r="E5800">
        <v>30</v>
      </c>
      <c r="F5800" s="25" t="str">
        <f>VLOOKUP(vAccountPlanning[[#This Row],[Type]],TableTypeAccount[],2)</f>
        <v>Expenditure</v>
      </c>
      <c r="H5800" t="b">
        <v>0</v>
      </c>
      <c r="I5800" s="25" t="s">
        <v>8140</v>
      </c>
    </row>
    <row r="5801" spans="1:9" x14ac:dyDescent="0.3">
      <c r="A5801" s="25"/>
      <c r="B5801">
        <v>5799</v>
      </c>
      <c r="C5801" s="9" t="s">
        <v>1467</v>
      </c>
      <c r="D5801" s="25"/>
      <c r="E5801">
        <v>30</v>
      </c>
      <c r="F5801" s="25" t="str">
        <f>VLOOKUP(vAccountPlanning[[#This Row],[Type]],TableTypeAccount[],2)</f>
        <v>Expenditure</v>
      </c>
      <c r="H5801" t="b">
        <v>0</v>
      </c>
      <c r="I5801" s="25" t="s">
        <v>8141</v>
      </c>
    </row>
    <row r="5802" spans="1:9" x14ac:dyDescent="0.3">
      <c r="A5802" s="25"/>
      <c r="B5802">
        <v>5800</v>
      </c>
      <c r="C5802" s="9" t="s">
        <v>1491</v>
      </c>
      <c r="D5802" s="25"/>
      <c r="E5802">
        <v>30</v>
      </c>
      <c r="F5802" s="25" t="str">
        <f>VLOOKUP(vAccountPlanning[[#This Row],[Type]],TableTypeAccount[],2)</f>
        <v>Expenditure</v>
      </c>
      <c r="H5802" t="b">
        <v>1</v>
      </c>
      <c r="I5802" s="25" t="s">
        <v>8142</v>
      </c>
    </row>
    <row r="5803" spans="1:9" x14ac:dyDescent="0.3">
      <c r="A5803" s="25"/>
      <c r="B5803">
        <v>5801</v>
      </c>
      <c r="C5803" s="9" t="s">
        <v>1491</v>
      </c>
      <c r="D5803" s="25"/>
      <c r="E5803">
        <v>30</v>
      </c>
      <c r="F5803" s="25" t="str">
        <f>VLOOKUP(vAccountPlanning[[#This Row],[Type]],TableTypeAccount[],2)</f>
        <v>Expenditure</v>
      </c>
      <c r="H5803" t="b">
        <v>0</v>
      </c>
      <c r="I5803" s="25" t="s">
        <v>8143</v>
      </c>
    </row>
    <row r="5804" spans="1:9" x14ac:dyDescent="0.3">
      <c r="A5804" s="25"/>
      <c r="B5804">
        <v>5802</v>
      </c>
      <c r="C5804" s="9" t="s">
        <v>1491</v>
      </c>
      <c r="D5804" s="25"/>
      <c r="E5804">
        <v>30</v>
      </c>
      <c r="F5804" s="25" t="str">
        <f>VLOOKUP(vAccountPlanning[[#This Row],[Type]],TableTypeAccount[],2)</f>
        <v>Expenditure</v>
      </c>
      <c r="H5804" t="b">
        <v>0</v>
      </c>
      <c r="I5804" s="25" t="s">
        <v>8144</v>
      </c>
    </row>
    <row r="5805" spans="1:9" x14ac:dyDescent="0.3">
      <c r="A5805" s="25"/>
      <c r="B5805">
        <v>5803</v>
      </c>
      <c r="C5805" s="9" t="s">
        <v>1491</v>
      </c>
      <c r="D5805" s="25"/>
      <c r="E5805">
        <v>30</v>
      </c>
      <c r="F5805" s="25" t="str">
        <f>VLOOKUP(vAccountPlanning[[#This Row],[Type]],TableTypeAccount[],2)</f>
        <v>Expenditure</v>
      </c>
      <c r="H5805" t="b">
        <v>0</v>
      </c>
      <c r="I5805" s="25" t="s">
        <v>8145</v>
      </c>
    </row>
    <row r="5806" spans="1:9" x14ac:dyDescent="0.3">
      <c r="A5806" s="25"/>
      <c r="B5806">
        <v>5804</v>
      </c>
      <c r="C5806" s="9" t="s">
        <v>1491</v>
      </c>
      <c r="D5806" s="25"/>
      <c r="E5806">
        <v>30</v>
      </c>
      <c r="F5806" s="25" t="str">
        <f>VLOOKUP(vAccountPlanning[[#This Row],[Type]],TableTypeAccount[],2)</f>
        <v>Expenditure</v>
      </c>
      <c r="H5806" t="b">
        <v>0</v>
      </c>
      <c r="I5806" s="25" t="s">
        <v>8146</v>
      </c>
    </row>
    <row r="5807" spans="1:9" x14ac:dyDescent="0.3">
      <c r="A5807" s="25"/>
      <c r="B5807">
        <v>5805</v>
      </c>
      <c r="C5807" s="9" t="s">
        <v>1491</v>
      </c>
      <c r="D5807" s="25"/>
      <c r="E5807">
        <v>30</v>
      </c>
      <c r="F5807" s="25" t="str">
        <f>VLOOKUP(vAccountPlanning[[#This Row],[Type]],TableTypeAccount[],2)</f>
        <v>Expenditure</v>
      </c>
      <c r="H5807" t="b">
        <v>0</v>
      </c>
      <c r="I5807" s="25" t="s">
        <v>8147</v>
      </c>
    </row>
    <row r="5808" spans="1:9" x14ac:dyDescent="0.3">
      <c r="A5808" s="25"/>
      <c r="B5808">
        <v>5806</v>
      </c>
      <c r="C5808" s="9" t="s">
        <v>1491</v>
      </c>
      <c r="D5808" s="25"/>
      <c r="E5808">
        <v>30</v>
      </c>
      <c r="F5808" s="25" t="str">
        <f>VLOOKUP(vAccountPlanning[[#This Row],[Type]],TableTypeAccount[],2)</f>
        <v>Expenditure</v>
      </c>
      <c r="H5808" t="b">
        <v>0</v>
      </c>
      <c r="I5808" s="25" t="s">
        <v>8148</v>
      </c>
    </row>
    <row r="5809" spans="1:9" x14ac:dyDescent="0.3">
      <c r="A5809" s="25"/>
      <c r="B5809">
        <v>5807</v>
      </c>
      <c r="C5809" s="9" t="s">
        <v>1491</v>
      </c>
      <c r="D5809" s="25"/>
      <c r="E5809">
        <v>30</v>
      </c>
      <c r="F5809" s="25" t="str">
        <f>VLOOKUP(vAccountPlanning[[#This Row],[Type]],TableTypeAccount[],2)</f>
        <v>Expenditure</v>
      </c>
      <c r="H5809" t="b">
        <v>0</v>
      </c>
      <c r="I5809" s="25" t="s">
        <v>8149</v>
      </c>
    </row>
    <row r="5810" spans="1:9" x14ac:dyDescent="0.3">
      <c r="A5810" s="25"/>
      <c r="B5810">
        <v>5808</v>
      </c>
      <c r="C5810" s="9" t="s">
        <v>1491</v>
      </c>
      <c r="D5810" s="25"/>
      <c r="E5810">
        <v>30</v>
      </c>
      <c r="F5810" s="25" t="str">
        <f>VLOOKUP(vAccountPlanning[[#This Row],[Type]],TableTypeAccount[],2)</f>
        <v>Expenditure</v>
      </c>
      <c r="H5810" t="b">
        <v>0</v>
      </c>
      <c r="I5810" s="25" t="s">
        <v>8150</v>
      </c>
    </row>
    <row r="5811" spans="1:9" x14ac:dyDescent="0.3">
      <c r="A5811" s="25"/>
      <c r="B5811">
        <v>5809</v>
      </c>
      <c r="C5811" s="9" t="s">
        <v>1491</v>
      </c>
      <c r="D5811" s="25"/>
      <c r="E5811">
        <v>30</v>
      </c>
      <c r="F5811" s="25" t="str">
        <f>VLOOKUP(vAccountPlanning[[#This Row],[Type]],TableTypeAccount[],2)</f>
        <v>Expenditure</v>
      </c>
      <c r="H5811" t="b">
        <v>0</v>
      </c>
      <c r="I5811" s="25" t="s">
        <v>8151</v>
      </c>
    </row>
    <row r="5812" spans="1:9" x14ac:dyDescent="0.3">
      <c r="A5812" s="25"/>
      <c r="B5812">
        <v>5810</v>
      </c>
      <c r="C5812" s="9" t="s">
        <v>1491</v>
      </c>
      <c r="D5812" s="25"/>
      <c r="E5812">
        <v>30</v>
      </c>
      <c r="F5812" s="25" t="str">
        <f>VLOOKUP(vAccountPlanning[[#This Row],[Type]],TableTypeAccount[],2)</f>
        <v>Expenditure</v>
      </c>
      <c r="H5812" t="b">
        <v>0</v>
      </c>
      <c r="I5812" s="25" t="s">
        <v>8152</v>
      </c>
    </row>
    <row r="5813" spans="1:9" x14ac:dyDescent="0.3">
      <c r="A5813" s="25"/>
      <c r="B5813">
        <v>5811</v>
      </c>
      <c r="C5813" s="9" t="s">
        <v>1491</v>
      </c>
      <c r="D5813" s="25"/>
      <c r="E5813">
        <v>30</v>
      </c>
      <c r="F5813" s="25" t="str">
        <f>VLOOKUP(vAccountPlanning[[#This Row],[Type]],TableTypeAccount[],2)</f>
        <v>Expenditure</v>
      </c>
      <c r="H5813" t="b">
        <v>0</v>
      </c>
      <c r="I5813" s="25" t="s">
        <v>8153</v>
      </c>
    </row>
    <row r="5814" spans="1:9" x14ac:dyDescent="0.3">
      <c r="A5814" s="25"/>
      <c r="B5814">
        <v>5812</v>
      </c>
      <c r="C5814" s="9" t="s">
        <v>1491</v>
      </c>
      <c r="D5814" s="25"/>
      <c r="E5814">
        <v>30</v>
      </c>
      <c r="F5814" s="25" t="str">
        <f>VLOOKUP(vAccountPlanning[[#This Row],[Type]],TableTypeAccount[],2)</f>
        <v>Expenditure</v>
      </c>
      <c r="H5814" t="b">
        <v>0</v>
      </c>
      <c r="I5814" s="25" t="s">
        <v>8154</v>
      </c>
    </row>
    <row r="5815" spans="1:9" x14ac:dyDescent="0.3">
      <c r="A5815" s="25"/>
      <c r="B5815">
        <v>5813</v>
      </c>
      <c r="C5815" s="9" t="s">
        <v>1491</v>
      </c>
      <c r="D5815" s="25"/>
      <c r="E5815">
        <v>30</v>
      </c>
      <c r="F5815" s="25" t="str">
        <f>VLOOKUP(vAccountPlanning[[#This Row],[Type]],TableTypeAccount[],2)</f>
        <v>Expenditure</v>
      </c>
      <c r="H5815" t="b">
        <v>0</v>
      </c>
      <c r="I5815" s="25" t="s">
        <v>8155</v>
      </c>
    </row>
    <row r="5816" spans="1:9" x14ac:dyDescent="0.3">
      <c r="A5816" s="25"/>
      <c r="B5816">
        <v>5814</v>
      </c>
      <c r="C5816" s="9" t="s">
        <v>1491</v>
      </c>
      <c r="D5816" s="25"/>
      <c r="E5816">
        <v>30</v>
      </c>
      <c r="F5816" s="25" t="str">
        <f>VLOOKUP(vAccountPlanning[[#This Row],[Type]],TableTypeAccount[],2)</f>
        <v>Expenditure</v>
      </c>
      <c r="H5816" t="b">
        <v>0</v>
      </c>
      <c r="I5816" s="25" t="s">
        <v>8156</v>
      </c>
    </row>
    <row r="5817" spans="1:9" x14ac:dyDescent="0.3">
      <c r="A5817" s="25"/>
      <c r="B5817">
        <v>5815</v>
      </c>
      <c r="C5817" s="9" t="s">
        <v>1491</v>
      </c>
      <c r="D5817" s="25"/>
      <c r="E5817">
        <v>30</v>
      </c>
      <c r="F5817" s="25" t="str">
        <f>VLOOKUP(vAccountPlanning[[#This Row],[Type]],TableTypeAccount[],2)</f>
        <v>Expenditure</v>
      </c>
      <c r="H5817" t="b">
        <v>0</v>
      </c>
      <c r="I5817" s="25" t="s">
        <v>8157</v>
      </c>
    </row>
    <row r="5818" spans="1:9" x14ac:dyDescent="0.3">
      <c r="A5818" s="25"/>
      <c r="B5818">
        <v>5816</v>
      </c>
      <c r="C5818" s="9" t="s">
        <v>1491</v>
      </c>
      <c r="D5818" s="25"/>
      <c r="E5818">
        <v>30</v>
      </c>
      <c r="F5818" s="25" t="str">
        <f>VLOOKUP(vAccountPlanning[[#This Row],[Type]],TableTypeAccount[],2)</f>
        <v>Expenditure</v>
      </c>
      <c r="H5818" t="b">
        <v>0</v>
      </c>
      <c r="I5818" s="25" t="s">
        <v>8158</v>
      </c>
    </row>
    <row r="5819" spans="1:9" x14ac:dyDescent="0.3">
      <c r="A5819" s="25"/>
      <c r="B5819">
        <v>5817</v>
      </c>
      <c r="C5819" s="9" t="s">
        <v>1491</v>
      </c>
      <c r="D5819" s="25"/>
      <c r="E5819">
        <v>30</v>
      </c>
      <c r="F5819" s="25" t="str">
        <f>VLOOKUP(vAccountPlanning[[#This Row],[Type]],TableTypeAccount[],2)</f>
        <v>Expenditure</v>
      </c>
      <c r="H5819" t="b">
        <v>0</v>
      </c>
      <c r="I5819" s="25" t="s">
        <v>8159</v>
      </c>
    </row>
    <row r="5820" spans="1:9" x14ac:dyDescent="0.3">
      <c r="A5820" s="25"/>
      <c r="B5820">
        <v>5818</v>
      </c>
      <c r="C5820" s="9" t="s">
        <v>1491</v>
      </c>
      <c r="D5820" s="25"/>
      <c r="E5820">
        <v>30</v>
      </c>
      <c r="F5820" s="25" t="str">
        <f>VLOOKUP(vAccountPlanning[[#This Row],[Type]],TableTypeAccount[],2)</f>
        <v>Expenditure</v>
      </c>
      <c r="H5820" t="b">
        <v>0</v>
      </c>
      <c r="I5820" s="25" t="s">
        <v>8160</v>
      </c>
    </row>
    <row r="5821" spans="1:9" x14ac:dyDescent="0.3">
      <c r="A5821" s="25"/>
      <c r="B5821">
        <v>5819</v>
      </c>
      <c r="C5821" s="9" t="s">
        <v>1491</v>
      </c>
      <c r="D5821" s="25"/>
      <c r="E5821">
        <v>30</v>
      </c>
      <c r="F5821" s="25" t="str">
        <f>VLOOKUP(vAccountPlanning[[#This Row],[Type]],TableTypeAccount[],2)</f>
        <v>Expenditure</v>
      </c>
      <c r="H5821" t="b">
        <v>0</v>
      </c>
      <c r="I5821" s="25" t="s">
        <v>8161</v>
      </c>
    </row>
    <row r="5822" spans="1:9" x14ac:dyDescent="0.3">
      <c r="A5822" s="25"/>
      <c r="B5822">
        <v>5820</v>
      </c>
      <c r="C5822" s="9" t="s">
        <v>1492</v>
      </c>
      <c r="D5822" s="25"/>
      <c r="E5822">
        <v>30</v>
      </c>
      <c r="F5822" s="25" t="str">
        <f>VLOOKUP(vAccountPlanning[[#This Row],[Type]],TableTypeAccount[],2)</f>
        <v>Expenditure</v>
      </c>
      <c r="H5822" t="b">
        <v>0</v>
      </c>
      <c r="I5822" s="25" t="s">
        <v>8162</v>
      </c>
    </row>
    <row r="5823" spans="1:9" x14ac:dyDescent="0.3">
      <c r="A5823" s="25"/>
      <c r="B5823">
        <v>5821</v>
      </c>
      <c r="C5823" s="9" t="s">
        <v>1492</v>
      </c>
      <c r="D5823" s="25"/>
      <c r="E5823">
        <v>30</v>
      </c>
      <c r="F5823" s="25" t="str">
        <f>VLOOKUP(vAccountPlanning[[#This Row],[Type]],TableTypeAccount[],2)</f>
        <v>Expenditure</v>
      </c>
      <c r="H5823" t="b">
        <v>0</v>
      </c>
      <c r="I5823" s="25" t="s">
        <v>8163</v>
      </c>
    </row>
    <row r="5824" spans="1:9" x14ac:dyDescent="0.3">
      <c r="A5824" s="25"/>
      <c r="B5824">
        <v>5822</v>
      </c>
      <c r="C5824" s="9" t="s">
        <v>1492</v>
      </c>
      <c r="D5824" s="25"/>
      <c r="E5824">
        <v>30</v>
      </c>
      <c r="F5824" s="25" t="str">
        <f>VLOOKUP(vAccountPlanning[[#This Row],[Type]],TableTypeAccount[],2)</f>
        <v>Expenditure</v>
      </c>
      <c r="H5824" t="b">
        <v>0</v>
      </c>
      <c r="I5824" s="25" t="s">
        <v>8164</v>
      </c>
    </row>
    <row r="5825" spans="1:9" x14ac:dyDescent="0.3">
      <c r="A5825" s="25"/>
      <c r="B5825">
        <v>5823</v>
      </c>
      <c r="C5825" s="9" t="s">
        <v>1492</v>
      </c>
      <c r="D5825" s="25"/>
      <c r="E5825">
        <v>30</v>
      </c>
      <c r="F5825" s="25" t="str">
        <f>VLOOKUP(vAccountPlanning[[#This Row],[Type]],TableTypeAccount[],2)</f>
        <v>Expenditure</v>
      </c>
      <c r="H5825" t="b">
        <v>0</v>
      </c>
      <c r="I5825" s="25" t="s">
        <v>8165</v>
      </c>
    </row>
    <row r="5826" spans="1:9" x14ac:dyDescent="0.3">
      <c r="A5826" s="25"/>
      <c r="B5826">
        <v>5824</v>
      </c>
      <c r="C5826" s="9" t="s">
        <v>1492</v>
      </c>
      <c r="D5826" s="25"/>
      <c r="E5826">
        <v>30</v>
      </c>
      <c r="F5826" s="25" t="str">
        <f>VLOOKUP(vAccountPlanning[[#This Row],[Type]],TableTypeAccount[],2)</f>
        <v>Expenditure</v>
      </c>
      <c r="H5826" t="b">
        <v>0</v>
      </c>
      <c r="I5826" s="25" t="s">
        <v>8166</v>
      </c>
    </row>
    <row r="5827" spans="1:9" x14ac:dyDescent="0.3">
      <c r="A5827" s="25"/>
      <c r="B5827">
        <v>5825</v>
      </c>
      <c r="C5827" s="9" t="s">
        <v>1492</v>
      </c>
      <c r="D5827" s="25"/>
      <c r="E5827">
        <v>30</v>
      </c>
      <c r="F5827" s="25" t="str">
        <f>VLOOKUP(vAccountPlanning[[#This Row],[Type]],TableTypeAccount[],2)</f>
        <v>Expenditure</v>
      </c>
      <c r="H5827" t="b">
        <v>0</v>
      </c>
      <c r="I5827" s="25" t="s">
        <v>8167</v>
      </c>
    </row>
    <row r="5828" spans="1:9" x14ac:dyDescent="0.3">
      <c r="A5828" s="25"/>
      <c r="B5828">
        <v>5826</v>
      </c>
      <c r="C5828" s="9" t="s">
        <v>1492</v>
      </c>
      <c r="D5828" s="25"/>
      <c r="E5828">
        <v>30</v>
      </c>
      <c r="F5828" s="25" t="str">
        <f>VLOOKUP(vAccountPlanning[[#This Row],[Type]],TableTypeAccount[],2)</f>
        <v>Expenditure</v>
      </c>
      <c r="H5828" t="b">
        <v>0</v>
      </c>
      <c r="I5828" s="25" t="s">
        <v>8168</v>
      </c>
    </row>
    <row r="5829" spans="1:9" x14ac:dyDescent="0.3">
      <c r="A5829" s="25"/>
      <c r="B5829">
        <v>5827</v>
      </c>
      <c r="C5829" s="9" t="s">
        <v>1492</v>
      </c>
      <c r="D5829" s="25"/>
      <c r="E5829">
        <v>30</v>
      </c>
      <c r="F5829" s="25" t="str">
        <f>VLOOKUP(vAccountPlanning[[#This Row],[Type]],TableTypeAccount[],2)</f>
        <v>Expenditure</v>
      </c>
      <c r="H5829" t="b">
        <v>0</v>
      </c>
      <c r="I5829" s="25" t="s">
        <v>8169</v>
      </c>
    </row>
    <row r="5830" spans="1:9" x14ac:dyDescent="0.3">
      <c r="A5830" s="25"/>
      <c r="B5830">
        <v>5828</v>
      </c>
      <c r="C5830" s="9" t="s">
        <v>1492</v>
      </c>
      <c r="D5830" s="25"/>
      <c r="E5830">
        <v>30</v>
      </c>
      <c r="F5830" s="25" t="str">
        <f>VLOOKUP(vAccountPlanning[[#This Row],[Type]],TableTypeAccount[],2)</f>
        <v>Expenditure</v>
      </c>
      <c r="H5830" t="b">
        <v>0</v>
      </c>
      <c r="I5830" s="25" t="s">
        <v>8170</v>
      </c>
    </row>
    <row r="5831" spans="1:9" x14ac:dyDescent="0.3">
      <c r="A5831" s="25"/>
      <c r="B5831">
        <v>5829</v>
      </c>
      <c r="C5831" s="9" t="s">
        <v>1492</v>
      </c>
      <c r="D5831" s="25"/>
      <c r="E5831">
        <v>30</v>
      </c>
      <c r="F5831" s="25" t="str">
        <f>VLOOKUP(vAccountPlanning[[#This Row],[Type]],TableTypeAccount[],2)</f>
        <v>Expenditure</v>
      </c>
      <c r="H5831" t="b">
        <v>0</v>
      </c>
      <c r="I5831" s="25" t="s">
        <v>8171</v>
      </c>
    </row>
    <row r="5832" spans="1:9" x14ac:dyDescent="0.3">
      <c r="A5832" s="25"/>
      <c r="B5832">
        <v>5830</v>
      </c>
      <c r="C5832" s="9" t="s">
        <v>1492</v>
      </c>
      <c r="D5832" s="25"/>
      <c r="E5832">
        <v>30</v>
      </c>
      <c r="F5832" s="25" t="str">
        <f>VLOOKUP(vAccountPlanning[[#This Row],[Type]],TableTypeAccount[],2)</f>
        <v>Expenditure</v>
      </c>
      <c r="H5832" t="b">
        <v>0</v>
      </c>
      <c r="I5832" s="25" t="s">
        <v>8172</v>
      </c>
    </row>
    <row r="5833" spans="1:9" x14ac:dyDescent="0.3">
      <c r="A5833" s="25"/>
      <c r="B5833">
        <v>5831</v>
      </c>
      <c r="C5833" s="9" t="s">
        <v>1492</v>
      </c>
      <c r="D5833" s="25"/>
      <c r="E5833">
        <v>30</v>
      </c>
      <c r="F5833" s="25" t="str">
        <f>VLOOKUP(vAccountPlanning[[#This Row],[Type]],TableTypeAccount[],2)</f>
        <v>Expenditure</v>
      </c>
      <c r="H5833" t="b">
        <v>0</v>
      </c>
      <c r="I5833" s="25" t="s">
        <v>8173</v>
      </c>
    </row>
    <row r="5834" spans="1:9" x14ac:dyDescent="0.3">
      <c r="A5834" s="25"/>
      <c r="B5834">
        <v>5832</v>
      </c>
      <c r="C5834" s="9" t="s">
        <v>1492</v>
      </c>
      <c r="D5834" s="25"/>
      <c r="E5834">
        <v>30</v>
      </c>
      <c r="F5834" s="25" t="str">
        <f>VLOOKUP(vAccountPlanning[[#This Row],[Type]],TableTypeAccount[],2)</f>
        <v>Expenditure</v>
      </c>
      <c r="H5834" t="b">
        <v>0</v>
      </c>
      <c r="I5834" s="25" t="s">
        <v>8174</v>
      </c>
    </row>
    <row r="5835" spans="1:9" x14ac:dyDescent="0.3">
      <c r="A5835" s="25"/>
      <c r="B5835">
        <v>5833</v>
      </c>
      <c r="C5835" s="9" t="s">
        <v>1492</v>
      </c>
      <c r="D5835" s="25"/>
      <c r="E5835">
        <v>30</v>
      </c>
      <c r="F5835" s="25" t="str">
        <f>VLOOKUP(vAccountPlanning[[#This Row],[Type]],TableTypeAccount[],2)</f>
        <v>Expenditure</v>
      </c>
      <c r="H5835" t="b">
        <v>0</v>
      </c>
      <c r="I5835" s="25" t="s">
        <v>8175</v>
      </c>
    </row>
    <row r="5836" spans="1:9" x14ac:dyDescent="0.3">
      <c r="A5836" s="25"/>
      <c r="B5836">
        <v>5834</v>
      </c>
      <c r="C5836" s="9" t="s">
        <v>1492</v>
      </c>
      <c r="D5836" s="25"/>
      <c r="E5836">
        <v>30</v>
      </c>
      <c r="F5836" s="25" t="str">
        <f>VLOOKUP(vAccountPlanning[[#This Row],[Type]],TableTypeAccount[],2)</f>
        <v>Expenditure</v>
      </c>
      <c r="H5836" t="b">
        <v>0</v>
      </c>
      <c r="I5836" s="25" t="s">
        <v>8176</v>
      </c>
    </row>
    <row r="5837" spans="1:9" x14ac:dyDescent="0.3">
      <c r="A5837" s="25"/>
      <c r="B5837">
        <v>5835</v>
      </c>
      <c r="C5837" s="9" t="s">
        <v>1492</v>
      </c>
      <c r="D5837" s="25"/>
      <c r="E5837">
        <v>30</v>
      </c>
      <c r="F5837" s="25" t="str">
        <f>VLOOKUP(vAccountPlanning[[#This Row],[Type]],TableTypeAccount[],2)</f>
        <v>Expenditure</v>
      </c>
      <c r="H5837" t="b">
        <v>0</v>
      </c>
      <c r="I5837" s="25" t="s">
        <v>8177</v>
      </c>
    </row>
    <row r="5838" spans="1:9" x14ac:dyDescent="0.3">
      <c r="A5838" s="25"/>
      <c r="B5838">
        <v>5836</v>
      </c>
      <c r="C5838" s="9" t="s">
        <v>1492</v>
      </c>
      <c r="D5838" s="25"/>
      <c r="E5838">
        <v>30</v>
      </c>
      <c r="F5838" s="25" t="str">
        <f>VLOOKUP(vAccountPlanning[[#This Row],[Type]],TableTypeAccount[],2)</f>
        <v>Expenditure</v>
      </c>
      <c r="H5838" t="b">
        <v>0</v>
      </c>
      <c r="I5838" s="25" t="s">
        <v>8178</v>
      </c>
    </row>
    <row r="5839" spans="1:9" x14ac:dyDescent="0.3">
      <c r="A5839" s="25"/>
      <c r="B5839">
        <v>5837</v>
      </c>
      <c r="C5839" s="9" t="s">
        <v>1492</v>
      </c>
      <c r="D5839" s="25"/>
      <c r="E5839">
        <v>30</v>
      </c>
      <c r="F5839" s="25" t="str">
        <f>VLOOKUP(vAccountPlanning[[#This Row],[Type]],TableTypeAccount[],2)</f>
        <v>Expenditure</v>
      </c>
      <c r="H5839" t="b">
        <v>0</v>
      </c>
      <c r="I5839" s="25" t="s">
        <v>8179</v>
      </c>
    </row>
    <row r="5840" spans="1:9" x14ac:dyDescent="0.3">
      <c r="A5840" s="25"/>
      <c r="B5840">
        <v>5838</v>
      </c>
      <c r="C5840" s="9" t="s">
        <v>1492</v>
      </c>
      <c r="D5840" s="25"/>
      <c r="E5840">
        <v>30</v>
      </c>
      <c r="F5840" s="25" t="str">
        <f>VLOOKUP(vAccountPlanning[[#This Row],[Type]],TableTypeAccount[],2)</f>
        <v>Expenditure</v>
      </c>
      <c r="H5840" t="b">
        <v>0</v>
      </c>
      <c r="I5840" s="25" t="s">
        <v>8180</v>
      </c>
    </row>
    <row r="5841" spans="1:9" x14ac:dyDescent="0.3">
      <c r="A5841" s="25"/>
      <c r="B5841">
        <v>5839</v>
      </c>
      <c r="C5841" s="9" t="s">
        <v>1492</v>
      </c>
      <c r="D5841" s="25"/>
      <c r="E5841">
        <v>30</v>
      </c>
      <c r="F5841" s="25" t="str">
        <f>VLOOKUP(vAccountPlanning[[#This Row],[Type]],TableTypeAccount[],2)</f>
        <v>Expenditure</v>
      </c>
      <c r="H5841" t="b">
        <v>0</v>
      </c>
      <c r="I5841" s="25" t="s">
        <v>8181</v>
      </c>
    </row>
    <row r="5842" spans="1:9" x14ac:dyDescent="0.3">
      <c r="A5842" s="25"/>
      <c r="B5842">
        <v>5840</v>
      </c>
      <c r="C5842" s="9" t="s">
        <v>1493</v>
      </c>
      <c r="D5842" s="25"/>
      <c r="E5842">
        <v>30</v>
      </c>
      <c r="F5842" s="25" t="str">
        <f>VLOOKUP(vAccountPlanning[[#This Row],[Type]],TableTypeAccount[],2)</f>
        <v>Expenditure</v>
      </c>
      <c r="H5842" t="b">
        <v>0</v>
      </c>
      <c r="I5842" s="25" t="s">
        <v>8182</v>
      </c>
    </row>
    <row r="5843" spans="1:9" x14ac:dyDescent="0.3">
      <c r="A5843" s="25"/>
      <c r="B5843">
        <v>5841</v>
      </c>
      <c r="C5843" s="9" t="s">
        <v>1493</v>
      </c>
      <c r="D5843" s="25"/>
      <c r="E5843">
        <v>30</v>
      </c>
      <c r="F5843" s="25" t="str">
        <f>VLOOKUP(vAccountPlanning[[#This Row],[Type]],TableTypeAccount[],2)</f>
        <v>Expenditure</v>
      </c>
      <c r="H5843" t="b">
        <v>0</v>
      </c>
      <c r="I5843" s="25" t="s">
        <v>8183</v>
      </c>
    </row>
    <row r="5844" spans="1:9" x14ac:dyDescent="0.3">
      <c r="A5844" s="25"/>
      <c r="B5844">
        <v>5842</v>
      </c>
      <c r="C5844" s="9" t="s">
        <v>1493</v>
      </c>
      <c r="D5844" s="25"/>
      <c r="E5844">
        <v>30</v>
      </c>
      <c r="F5844" s="25" t="str">
        <f>VLOOKUP(vAccountPlanning[[#This Row],[Type]],TableTypeAccount[],2)</f>
        <v>Expenditure</v>
      </c>
      <c r="H5844" t="b">
        <v>0</v>
      </c>
      <c r="I5844" s="25" t="s">
        <v>8184</v>
      </c>
    </row>
    <row r="5845" spans="1:9" x14ac:dyDescent="0.3">
      <c r="A5845" s="25"/>
      <c r="B5845">
        <v>5843</v>
      </c>
      <c r="C5845" s="9" t="s">
        <v>1493</v>
      </c>
      <c r="D5845" s="25"/>
      <c r="E5845">
        <v>30</v>
      </c>
      <c r="F5845" s="25" t="str">
        <f>VLOOKUP(vAccountPlanning[[#This Row],[Type]],TableTypeAccount[],2)</f>
        <v>Expenditure</v>
      </c>
      <c r="H5845" t="b">
        <v>0</v>
      </c>
      <c r="I5845" s="25" t="s">
        <v>8185</v>
      </c>
    </row>
    <row r="5846" spans="1:9" x14ac:dyDescent="0.3">
      <c r="A5846" s="25"/>
      <c r="B5846">
        <v>5844</v>
      </c>
      <c r="C5846" s="9" t="s">
        <v>1493</v>
      </c>
      <c r="D5846" s="25"/>
      <c r="E5846">
        <v>30</v>
      </c>
      <c r="F5846" s="25" t="str">
        <f>VLOOKUP(vAccountPlanning[[#This Row],[Type]],TableTypeAccount[],2)</f>
        <v>Expenditure</v>
      </c>
      <c r="H5846" t="b">
        <v>0</v>
      </c>
      <c r="I5846" s="25" t="s">
        <v>8186</v>
      </c>
    </row>
    <row r="5847" spans="1:9" x14ac:dyDescent="0.3">
      <c r="A5847" s="25"/>
      <c r="B5847">
        <v>5845</v>
      </c>
      <c r="C5847" s="9" t="s">
        <v>1493</v>
      </c>
      <c r="D5847" s="25"/>
      <c r="E5847">
        <v>30</v>
      </c>
      <c r="F5847" s="25" t="str">
        <f>VLOOKUP(vAccountPlanning[[#This Row],[Type]],TableTypeAccount[],2)</f>
        <v>Expenditure</v>
      </c>
      <c r="H5847" t="b">
        <v>0</v>
      </c>
      <c r="I5847" s="25" t="s">
        <v>8187</v>
      </c>
    </row>
    <row r="5848" spans="1:9" x14ac:dyDescent="0.3">
      <c r="A5848" s="25"/>
      <c r="B5848">
        <v>5846</v>
      </c>
      <c r="C5848" s="9" t="s">
        <v>1493</v>
      </c>
      <c r="D5848" s="25"/>
      <c r="E5848">
        <v>30</v>
      </c>
      <c r="F5848" s="25" t="str">
        <f>VLOOKUP(vAccountPlanning[[#This Row],[Type]],TableTypeAccount[],2)</f>
        <v>Expenditure</v>
      </c>
      <c r="H5848" t="b">
        <v>0</v>
      </c>
      <c r="I5848" s="25" t="s">
        <v>8188</v>
      </c>
    </row>
    <row r="5849" spans="1:9" x14ac:dyDescent="0.3">
      <c r="A5849" s="25"/>
      <c r="B5849">
        <v>5847</v>
      </c>
      <c r="C5849" s="9" t="s">
        <v>1493</v>
      </c>
      <c r="D5849" s="25"/>
      <c r="E5849">
        <v>30</v>
      </c>
      <c r="F5849" s="25" t="str">
        <f>VLOOKUP(vAccountPlanning[[#This Row],[Type]],TableTypeAccount[],2)</f>
        <v>Expenditure</v>
      </c>
      <c r="H5849" t="b">
        <v>0</v>
      </c>
      <c r="I5849" s="25" t="s">
        <v>8189</v>
      </c>
    </row>
    <row r="5850" spans="1:9" x14ac:dyDescent="0.3">
      <c r="A5850" s="25"/>
      <c r="B5850">
        <v>5848</v>
      </c>
      <c r="C5850" s="9" t="s">
        <v>1493</v>
      </c>
      <c r="D5850" s="25"/>
      <c r="E5850">
        <v>30</v>
      </c>
      <c r="F5850" s="25" t="str">
        <f>VLOOKUP(vAccountPlanning[[#This Row],[Type]],TableTypeAccount[],2)</f>
        <v>Expenditure</v>
      </c>
      <c r="H5850" t="b">
        <v>0</v>
      </c>
      <c r="I5850" s="25" t="s">
        <v>8190</v>
      </c>
    </row>
    <row r="5851" spans="1:9" x14ac:dyDescent="0.3">
      <c r="A5851" s="25"/>
      <c r="B5851">
        <v>5849</v>
      </c>
      <c r="C5851" s="9" t="s">
        <v>1493</v>
      </c>
      <c r="D5851" s="25"/>
      <c r="E5851">
        <v>30</v>
      </c>
      <c r="F5851" s="25" t="str">
        <f>VLOOKUP(vAccountPlanning[[#This Row],[Type]],TableTypeAccount[],2)</f>
        <v>Expenditure</v>
      </c>
      <c r="H5851" t="b">
        <v>0</v>
      </c>
      <c r="I5851" s="25" t="s">
        <v>8191</v>
      </c>
    </row>
    <row r="5852" spans="1:9" x14ac:dyDescent="0.3">
      <c r="A5852" s="25"/>
      <c r="B5852">
        <v>5850</v>
      </c>
      <c r="C5852" s="9" t="s">
        <v>1493</v>
      </c>
      <c r="D5852" s="25"/>
      <c r="E5852">
        <v>30</v>
      </c>
      <c r="F5852" s="25" t="str">
        <f>VLOOKUP(vAccountPlanning[[#This Row],[Type]],TableTypeAccount[],2)</f>
        <v>Expenditure</v>
      </c>
      <c r="H5852" t="b">
        <v>0</v>
      </c>
      <c r="I5852" s="25" t="s">
        <v>8192</v>
      </c>
    </row>
    <row r="5853" spans="1:9" x14ac:dyDescent="0.3">
      <c r="A5853" s="25"/>
      <c r="B5853">
        <v>5851</v>
      </c>
      <c r="C5853" s="9" t="s">
        <v>1493</v>
      </c>
      <c r="D5853" s="25"/>
      <c r="E5853">
        <v>30</v>
      </c>
      <c r="F5853" s="25" t="str">
        <f>VLOOKUP(vAccountPlanning[[#This Row],[Type]],TableTypeAccount[],2)</f>
        <v>Expenditure</v>
      </c>
      <c r="H5853" t="b">
        <v>0</v>
      </c>
      <c r="I5853" s="25" t="s">
        <v>8193</v>
      </c>
    </row>
    <row r="5854" spans="1:9" x14ac:dyDescent="0.3">
      <c r="A5854" s="25"/>
      <c r="B5854">
        <v>5852</v>
      </c>
      <c r="C5854" s="9" t="s">
        <v>1493</v>
      </c>
      <c r="D5854" s="25"/>
      <c r="E5854">
        <v>30</v>
      </c>
      <c r="F5854" s="25" t="str">
        <f>VLOOKUP(vAccountPlanning[[#This Row],[Type]],TableTypeAccount[],2)</f>
        <v>Expenditure</v>
      </c>
      <c r="H5854" t="b">
        <v>0</v>
      </c>
      <c r="I5854" s="25" t="s">
        <v>8194</v>
      </c>
    </row>
    <row r="5855" spans="1:9" x14ac:dyDescent="0.3">
      <c r="A5855" s="25"/>
      <c r="B5855">
        <v>5853</v>
      </c>
      <c r="C5855" s="9" t="s">
        <v>1493</v>
      </c>
      <c r="D5855" s="25"/>
      <c r="E5855">
        <v>30</v>
      </c>
      <c r="F5855" s="25" t="str">
        <f>VLOOKUP(vAccountPlanning[[#This Row],[Type]],TableTypeAccount[],2)</f>
        <v>Expenditure</v>
      </c>
      <c r="H5855" t="b">
        <v>0</v>
      </c>
      <c r="I5855" s="25" t="s">
        <v>8195</v>
      </c>
    </row>
    <row r="5856" spans="1:9" x14ac:dyDescent="0.3">
      <c r="A5856" s="25"/>
      <c r="B5856">
        <v>5854</v>
      </c>
      <c r="C5856" s="9" t="s">
        <v>1493</v>
      </c>
      <c r="D5856" s="25"/>
      <c r="E5856">
        <v>30</v>
      </c>
      <c r="F5856" s="25" t="str">
        <f>VLOOKUP(vAccountPlanning[[#This Row],[Type]],TableTypeAccount[],2)</f>
        <v>Expenditure</v>
      </c>
      <c r="H5856" t="b">
        <v>0</v>
      </c>
      <c r="I5856" s="25" t="s">
        <v>8196</v>
      </c>
    </row>
    <row r="5857" spans="1:9" x14ac:dyDescent="0.3">
      <c r="A5857" s="25"/>
      <c r="B5857">
        <v>5855</v>
      </c>
      <c r="C5857" s="9" t="s">
        <v>1493</v>
      </c>
      <c r="D5857" s="25"/>
      <c r="E5857">
        <v>30</v>
      </c>
      <c r="F5857" s="25" t="str">
        <f>VLOOKUP(vAccountPlanning[[#This Row],[Type]],TableTypeAccount[],2)</f>
        <v>Expenditure</v>
      </c>
      <c r="H5857" t="b">
        <v>0</v>
      </c>
      <c r="I5857" s="25" t="s">
        <v>8197</v>
      </c>
    </row>
    <row r="5858" spans="1:9" x14ac:dyDescent="0.3">
      <c r="A5858" s="25"/>
      <c r="B5858">
        <v>5856</v>
      </c>
      <c r="C5858" s="9" t="s">
        <v>1493</v>
      </c>
      <c r="D5858" s="25"/>
      <c r="E5858">
        <v>30</v>
      </c>
      <c r="F5858" s="25" t="str">
        <f>VLOOKUP(vAccountPlanning[[#This Row],[Type]],TableTypeAccount[],2)</f>
        <v>Expenditure</v>
      </c>
      <c r="H5858" t="b">
        <v>0</v>
      </c>
      <c r="I5858" s="25" t="s">
        <v>8198</v>
      </c>
    </row>
    <row r="5859" spans="1:9" x14ac:dyDescent="0.3">
      <c r="A5859" s="25"/>
      <c r="B5859">
        <v>5857</v>
      </c>
      <c r="C5859" s="9" t="s">
        <v>1493</v>
      </c>
      <c r="D5859" s="25"/>
      <c r="E5859">
        <v>30</v>
      </c>
      <c r="F5859" s="25" t="str">
        <f>VLOOKUP(vAccountPlanning[[#This Row],[Type]],TableTypeAccount[],2)</f>
        <v>Expenditure</v>
      </c>
      <c r="H5859" t="b">
        <v>0</v>
      </c>
      <c r="I5859" s="25" t="s">
        <v>8199</v>
      </c>
    </row>
    <row r="5860" spans="1:9" x14ac:dyDescent="0.3">
      <c r="A5860" s="25"/>
      <c r="B5860">
        <v>5858</v>
      </c>
      <c r="C5860" s="9" t="s">
        <v>1493</v>
      </c>
      <c r="D5860" s="25"/>
      <c r="E5860">
        <v>30</v>
      </c>
      <c r="F5860" s="25" t="str">
        <f>VLOOKUP(vAccountPlanning[[#This Row],[Type]],TableTypeAccount[],2)</f>
        <v>Expenditure</v>
      </c>
      <c r="H5860" t="b">
        <v>0</v>
      </c>
      <c r="I5860" s="25" t="s">
        <v>8200</v>
      </c>
    </row>
    <row r="5861" spans="1:9" x14ac:dyDescent="0.3">
      <c r="A5861" s="25"/>
      <c r="B5861">
        <v>5859</v>
      </c>
      <c r="C5861" s="9" t="s">
        <v>1493</v>
      </c>
      <c r="D5861" s="25"/>
      <c r="E5861">
        <v>30</v>
      </c>
      <c r="F5861" s="25" t="str">
        <f>VLOOKUP(vAccountPlanning[[#This Row],[Type]],TableTypeAccount[],2)</f>
        <v>Expenditure</v>
      </c>
      <c r="H5861" t="b">
        <v>0</v>
      </c>
      <c r="I5861" s="25" t="s">
        <v>8201</v>
      </c>
    </row>
    <row r="5862" spans="1:9" x14ac:dyDescent="0.3">
      <c r="A5862" s="25"/>
      <c r="B5862">
        <v>5860</v>
      </c>
      <c r="C5862" s="9" t="s">
        <v>1494</v>
      </c>
      <c r="D5862" s="25"/>
      <c r="E5862">
        <v>30</v>
      </c>
      <c r="F5862" s="25" t="str">
        <f>VLOOKUP(vAccountPlanning[[#This Row],[Type]],TableTypeAccount[],2)</f>
        <v>Expenditure</v>
      </c>
      <c r="H5862" t="b">
        <v>0</v>
      </c>
      <c r="I5862" s="25" t="s">
        <v>8202</v>
      </c>
    </row>
    <row r="5863" spans="1:9" x14ac:dyDescent="0.3">
      <c r="A5863" s="25"/>
      <c r="B5863">
        <v>5861</v>
      </c>
      <c r="C5863" s="9" t="s">
        <v>1494</v>
      </c>
      <c r="D5863" s="25"/>
      <c r="E5863">
        <v>30</v>
      </c>
      <c r="F5863" s="25" t="str">
        <f>VLOOKUP(vAccountPlanning[[#This Row],[Type]],TableTypeAccount[],2)</f>
        <v>Expenditure</v>
      </c>
      <c r="H5863" t="b">
        <v>0</v>
      </c>
      <c r="I5863" s="25" t="s">
        <v>8203</v>
      </c>
    </row>
    <row r="5864" spans="1:9" x14ac:dyDescent="0.3">
      <c r="A5864" s="25"/>
      <c r="B5864">
        <v>5862</v>
      </c>
      <c r="C5864" s="9" t="s">
        <v>1494</v>
      </c>
      <c r="D5864" s="25"/>
      <c r="E5864">
        <v>30</v>
      </c>
      <c r="F5864" s="25" t="str">
        <f>VLOOKUP(vAccountPlanning[[#This Row],[Type]],TableTypeAccount[],2)</f>
        <v>Expenditure</v>
      </c>
      <c r="H5864" t="b">
        <v>0</v>
      </c>
      <c r="I5864" s="25" t="s">
        <v>8204</v>
      </c>
    </row>
    <row r="5865" spans="1:9" x14ac:dyDescent="0.3">
      <c r="A5865" s="25"/>
      <c r="B5865">
        <v>5863</v>
      </c>
      <c r="C5865" s="9" t="s">
        <v>1494</v>
      </c>
      <c r="D5865" s="25"/>
      <c r="E5865">
        <v>30</v>
      </c>
      <c r="F5865" s="25" t="str">
        <f>VLOOKUP(vAccountPlanning[[#This Row],[Type]],TableTypeAccount[],2)</f>
        <v>Expenditure</v>
      </c>
      <c r="H5865" t="b">
        <v>0</v>
      </c>
      <c r="I5865" s="25" t="s">
        <v>8205</v>
      </c>
    </row>
    <row r="5866" spans="1:9" x14ac:dyDescent="0.3">
      <c r="A5866" s="25"/>
      <c r="B5866">
        <v>5864</v>
      </c>
      <c r="C5866" s="9" t="s">
        <v>1494</v>
      </c>
      <c r="D5866" s="25"/>
      <c r="E5866">
        <v>30</v>
      </c>
      <c r="F5866" s="25" t="str">
        <f>VLOOKUP(vAccountPlanning[[#This Row],[Type]],TableTypeAccount[],2)</f>
        <v>Expenditure</v>
      </c>
      <c r="H5866" t="b">
        <v>0</v>
      </c>
      <c r="I5866" s="25" t="s">
        <v>8206</v>
      </c>
    </row>
    <row r="5867" spans="1:9" x14ac:dyDescent="0.3">
      <c r="A5867" s="25"/>
      <c r="B5867">
        <v>5865</v>
      </c>
      <c r="C5867" s="9" t="s">
        <v>1494</v>
      </c>
      <c r="D5867" s="25"/>
      <c r="E5867">
        <v>30</v>
      </c>
      <c r="F5867" s="25" t="str">
        <f>VLOOKUP(vAccountPlanning[[#This Row],[Type]],TableTypeAccount[],2)</f>
        <v>Expenditure</v>
      </c>
      <c r="H5867" t="b">
        <v>0</v>
      </c>
      <c r="I5867" s="25" t="s">
        <v>8207</v>
      </c>
    </row>
    <row r="5868" spans="1:9" x14ac:dyDescent="0.3">
      <c r="A5868" s="25"/>
      <c r="B5868">
        <v>5866</v>
      </c>
      <c r="C5868" s="9" t="s">
        <v>1494</v>
      </c>
      <c r="D5868" s="25"/>
      <c r="E5868">
        <v>30</v>
      </c>
      <c r="F5868" s="25" t="str">
        <f>VLOOKUP(vAccountPlanning[[#This Row],[Type]],TableTypeAccount[],2)</f>
        <v>Expenditure</v>
      </c>
      <c r="H5868" t="b">
        <v>0</v>
      </c>
      <c r="I5868" s="25" t="s">
        <v>8208</v>
      </c>
    </row>
    <row r="5869" spans="1:9" x14ac:dyDescent="0.3">
      <c r="A5869" s="25"/>
      <c r="B5869">
        <v>5867</v>
      </c>
      <c r="C5869" s="9" t="s">
        <v>1494</v>
      </c>
      <c r="D5869" s="25"/>
      <c r="E5869">
        <v>30</v>
      </c>
      <c r="F5869" s="25" t="str">
        <f>VLOOKUP(vAccountPlanning[[#This Row],[Type]],TableTypeAccount[],2)</f>
        <v>Expenditure</v>
      </c>
      <c r="H5869" t="b">
        <v>0</v>
      </c>
      <c r="I5869" s="25" t="s">
        <v>8209</v>
      </c>
    </row>
    <row r="5870" spans="1:9" x14ac:dyDescent="0.3">
      <c r="A5870" s="25"/>
      <c r="B5870">
        <v>5868</v>
      </c>
      <c r="C5870" s="9" t="s">
        <v>1494</v>
      </c>
      <c r="D5870" s="25"/>
      <c r="E5870">
        <v>30</v>
      </c>
      <c r="F5870" s="25" t="str">
        <f>VLOOKUP(vAccountPlanning[[#This Row],[Type]],TableTypeAccount[],2)</f>
        <v>Expenditure</v>
      </c>
      <c r="H5870" t="b">
        <v>0</v>
      </c>
      <c r="I5870" s="25" t="s">
        <v>8210</v>
      </c>
    </row>
    <row r="5871" spans="1:9" x14ac:dyDescent="0.3">
      <c r="A5871" s="25"/>
      <c r="B5871">
        <v>5869</v>
      </c>
      <c r="C5871" s="9" t="s">
        <v>1494</v>
      </c>
      <c r="D5871" s="25"/>
      <c r="E5871">
        <v>30</v>
      </c>
      <c r="F5871" s="25" t="str">
        <f>VLOOKUP(vAccountPlanning[[#This Row],[Type]],TableTypeAccount[],2)</f>
        <v>Expenditure</v>
      </c>
      <c r="H5871" t="b">
        <v>0</v>
      </c>
      <c r="I5871" s="25" t="s">
        <v>8211</v>
      </c>
    </row>
    <row r="5872" spans="1:9" x14ac:dyDescent="0.3">
      <c r="A5872" s="25"/>
      <c r="B5872">
        <v>5870</v>
      </c>
      <c r="C5872" s="9" t="s">
        <v>1494</v>
      </c>
      <c r="D5872" s="25"/>
      <c r="E5872">
        <v>30</v>
      </c>
      <c r="F5872" s="25" t="str">
        <f>VLOOKUP(vAccountPlanning[[#This Row],[Type]],TableTypeAccount[],2)</f>
        <v>Expenditure</v>
      </c>
      <c r="H5872" t="b">
        <v>0</v>
      </c>
      <c r="I5872" s="25" t="s">
        <v>8212</v>
      </c>
    </row>
    <row r="5873" spans="1:9" x14ac:dyDescent="0.3">
      <c r="A5873" s="25"/>
      <c r="B5873">
        <v>5871</v>
      </c>
      <c r="C5873" s="9" t="s">
        <v>1494</v>
      </c>
      <c r="D5873" s="25"/>
      <c r="E5873">
        <v>30</v>
      </c>
      <c r="F5873" s="25" t="str">
        <f>VLOOKUP(vAccountPlanning[[#This Row],[Type]],TableTypeAccount[],2)</f>
        <v>Expenditure</v>
      </c>
      <c r="H5873" t="b">
        <v>0</v>
      </c>
      <c r="I5873" s="25" t="s">
        <v>8213</v>
      </c>
    </row>
    <row r="5874" spans="1:9" x14ac:dyDescent="0.3">
      <c r="A5874" s="25"/>
      <c r="B5874">
        <v>5872</v>
      </c>
      <c r="C5874" s="9" t="s">
        <v>1494</v>
      </c>
      <c r="D5874" s="25"/>
      <c r="E5874">
        <v>30</v>
      </c>
      <c r="F5874" s="25" t="str">
        <f>VLOOKUP(vAccountPlanning[[#This Row],[Type]],TableTypeAccount[],2)</f>
        <v>Expenditure</v>
      </c>
      <c r="H5874" t="b">
        <v>0</v>
      </c>
      <c r="I5874" s="25" t="s">
        <v>8214</v>
      </c>
    </row>
    <row r="5875" spans="1:9" x14ac:dyDescent="0.3">
      <c r="A5875" s="25"/>
      <c r="B5875">
        <v>5873</v>
      </c>
      <c r="C5875" s="9" t="s">
        <v>1494</v>
      </c>
      <c r="D5875" s="25"/>
      <c r="E5875">
        <v>30</v>
      </c>
      <c r="F5875" s="25" t="str">
        <f>VLOOKUP(vAccountPlanning[[#This Row],[Type]],TableTypeAccount[],2)</f>
        <v>Expenditure</v>
      </c>
      <c r="H5875" t="b">
        <v>0</v>
      </c>
      <c r="I5875" s="25" t="s">
        <v>8215</v>
      </c>
    </row>
    <row r="5876" spans="1:9" x14ac:dyDescent="0.3">
      <c r="A5876" s="25"/>
      <c r="B5876">
        <v>5874</v>
      </c>
      <c r="C5876" s="9" t="s">
        <v>1494</v>
      </c>
      <c r="D5876" s="25"/>
      <c r="E5876">
        <v>30</v>
      </c>
      <c r="F5876" s="25" t="str">
        <f>VLOOKUP(vAccountPlanning[[#This Row],[Type]],TableTypeAccount[],2)</f>
        <v>Expenditure</v>
      </c>
      <c r="H5876" t="b">
        <v>0</v>
      </c>
      <c r="I5876" s="25" t="s">
        <v>8216</v>
      </c>
    </row>
    <row r="5877" spans="1:9" x14ac:dyDescent="0.3">
      <c r="A5877" s="25"/>
      <c r="B5877">
        <v>5875</v>
      </c>
      <c r="C5877" s="9" t="s">
        <v>1494</v>
      </c>
      <c r="D5877" s="25"/>
      <c r="E5877">
        <v>30</v>
      </c>
      <c r="F5877" s="25" t="str">
        <f>VLOOKUP(vAccountPlanning[[#This Row],[Type]],TableTypeAccount[],2)</f>
        <v>Expenditure</v>
      </c>
      <c r="H5877" t="b">
        <v>0</v>
      </c>
      <c r="I5877" s="25" t="s">
        <v>8217</v>
      </c>
    </row>
    <row r="5878" spans="1:9" x14ac:dyDescent="0.3">
      <c r="A5878" s="25"/>
      <c r="B5878">
        <v>5876</v>
      </c>
      <c r="C5878" s="9" t="s">
        <v>1494</v>
      </c>
      <c r="D5878" s="25"/>
      <c r="E5878">
        <v>30</v>
      </c>
      <c r="F5878" s="25" t="str">
        <f>VLOOKUP(vAccountPlanning[[#This Row],[Type]],TableTypeAccount[],2)</f>
        <v>Expenditure</v>
      </c>
      <c r="H5878" t="b">
        <v>0</v>
      </c>
      <c r="I5878" s="25" t="s">
        <v>8218</v>
      </c>
    </row>
    <row r="5879" spans="1:9" x14ac:dyDescent="0.3">
      <c r="A5879" s="25"/>
      <c r="B5879">
        <v>5877</v>
      </c>
      <c r="C5879" s="9" t="s">
        <v>1494</v>
      </c>
      <c r="D5879" s="25"/>
      <c r="E5879">
        <v>30</v>
      </c>
      <c r="F5879" s="25" t="str">
        <f>VLOOKUP(vAccountPlanning[[#This Row],[Type]],TableTypeAccount[],2)</f>
        <v>Expenditure</v>
      </c>
      <c r="H5879" t="b">
        <v>0</v>
      </c>
      <c r="I5879" s="25" t="s">
        <v>8219</v>
      </c>
    </row>
    <row r="5880" spans="1:9" x14ac:dyDescent="0.3">
      <c r="A5880" s="25"/>
      <c r="B5880">
        <v>5878</v>
      </c>
      <c r="C5880" s="9" t="s">
        <v>1494</v>
      </c>
      <c r="D5880" s="25"/>
      <c r="E5880">
        <v>30</v>
      </c>
      <c r="F5880" s="25" t="str">
        <f>VLOOKUP(vAccountPlanning[[#This Row],[Type]],TableTypeAccount[],2)</f>
        <v>Expenditure</v>
      </c>
      <c r="H5880" t="b">
        <v>0</v>
      </c>
      <c r="I5880" s="25" t="s">
        <v>8220</v>
      </c>
    </row>
    <row r="5881" spans="1:9" x14ac:dyDescent="0.3">
      <c r="A5881" s="25"/>
      <c r="B5881">
        <v>5879</v>
      </c>
      <c r="C5881" s="9" t="s">
        <v>1494</v>
      </c>
      <c r="D5881" s="25"/>
      <c r="E5881">
        <v>30</v>
      </c>
      <c r="F5881" s="25" t="str">
        <f>VLOOKUP(vAccountPlanning[[#This Row],[Type]],TableTypeAccount[],2)</f>
        <v>Expenditure</v>
      </c>
      <c r="H5881" t="b">
        <v>0</v>
      </c>
      <c r="I5881" s="25" t="s">
        <v>8221</v>
      </c>
    </row>
    <row r="5882" spans="1:9" x14ac:dyDescent="0.3">
      <c r="A5882" s="25"/>
      <c r="B5882">
        <v>5880</v>
      </c>
      <c r="C5882" s="9" t="s">
        <v>53</v>
      </c>
      <c r="D5882" s="25"/>
      <c r="E5882">
        <v>30</v>
      </c>
      <c r="F5882" s="25" t="str">
        <f>VLOOKUP(vAccountPlanning[[#This Row],[Type]],TableTypeAccount[],2)</f>
        <v>Expenditure</v>
      </c>
      <c r="H5882" t="b">
        <v>0</v>
      </c>
      <c r="I5882" s="25" t="s">
        <v>8222</v>
      </c>
    </row>
    <row r="5883" spans="1:9" x14ac:dyDescent="0.3">
      <c r="A5883" s="25"/>
      <c r="B5883">
        <v>5881</v>
      </c>
      <c r="C5883" s="9" t="s">
        <v>54</v>
      </c>
      <c r="D5883" s="25"/>
      <c r="E5883">
        <v>30</v>
      </c>
      <c r="F5883" s="25" t="str">
        <f>VLOOKUP(vAccountPlanning[[#This Row],[Type]],TableTypeAccount[],2)</f>
        <v>Expenditure</v>
      </c>
      <c r="H5883" t="b">
        <v>0</v>
      </c>
      <c r="I5883" s="25" t="s">
        <v>8223</v>
      </c>
    </row>
    <row r="5884" spans="1:9" x14ac:dyDescent="0.3">
      <c r="A5884" s="25"/>
      <c r="B5884">
        <v>5882</v>
      </c>
      <c r="C5884" s="9" t="s">
        <v>54</v>
      </c>
      <c r="D5884" s="25"/>
      <c r="E5884">
        <v>30</v>
      </c>
      <c r="F5884" s="25" t="str">
        <f>VLOOKUP(vAccountPlanning[[#This Row],[Type]],TableTypeAccount[],2)</f>
        <v>Expenditure</v>
      </c>
      <c r="H5884" t="b">
        <v>0</v>
      </c>
      <c r="I5884" s="25" t="s">
        <v>8224</v>
      </c>
    </row>
    <row r="5885" spans="1:9" x14ac:dyDescent="0.3">
      <c r="A5885" s="25"/>
      <c r="B5885">
        <v>5883</v>
      </c>
      <c r="C5885" s="9" t="s">
        <v>54</v>
      </c>
      <c r="D5885" s="25"/>
      <c r="E5885">
        <v>30</v>
      </c>
      <c r="F5885" s="25" t="str">
        <f>VLOOKUP(vAccountPlanning[[#This Row],[Type]],TableTypeAccount[],2)</f>
        <v>Expenditure</v>
      </c>
      <c r="H5885" t="b">
        <v>0</v>
      </c>
      <c r="I5885" s="25" t="s">
        <v>8225</v>
      </c>
    </row>
    <row r="5886" spans="1:9" x14ac:dyDescent="0.3">
      <c r="A5886" s="25"/>
      <c r="B5886">
        <v>5884</v>
      </c>
      <c r="C5886" s="9" t="s">
        <v>54</v>
      </c>
      <c r="D5886" s="25"/>
      <c r="E5886">
        <v>30</v>
      </c>
      <c r="F5886" s="25" t="str">
        <f>VLOOKUP(vAccountPlanning[[#This Row],[Type]],TableTypeAccount[],2)</f>
        <v>Expenditure</v>
      </c>
      <c r="H5886" t="b">
        <v>0</v>
      </c>
      <c r="I5886" s="25" t="s">
        <v>8226</v>
      </c>
    </row>
    <row r="5887" spans="1:9" x14ac:dyDescent="0.3">
      <c r="A5887" s="25"/>
      <c r="B5887">
        <v>5885</v>
      </c>
      <c r="C5887" s="9" t="s">
        <v>53</v>
      </c>
      <c r="D5887" s="25"/>
      <c r="E5887">
        <v>30</v>
      </c>
      <c r="F5887" s="25" t="str">
        <f>VLOOKUP(vAccountPlanning[[#This Row],[Type]],TableTypeAccount[],2)</f>
        <v>Expenditure</v>
      </c>
      <c r="H5887" s="23" t="b">
        <v>1</v>
      </c>
      <c r="I5887" s="25" t="s">
        <v>8227</v>
      </c>
    </row>
    <row r="5888" spans="1:9" x14ac:dyDescent="0.3">
      <c r="A5888" s="25"/>
      <c r="B5888">
        <v>5886</v>
      </c>
      <c r="C5888" s="9" t="s">
        <v>53</v>
      </c>
      <c r="D5888" s="25"/>
      <c r="E5888">
        <v>30</v>
      </c>
      <c r="F5888" s="25" t="str">
        <f>VLOOKUP(vAccountPlanning[[#This Row],[Type]],TableTypeAccount[],2)</f>
        <v>Expenditure</v>
      </c>
      <c r="H5888" t="b">
        <v>0</v>
      </c>
      <c r="I5888" s="25" t="s">
        <v>8228</v>
      </c>
    </row>
    <row r="5889" spans="1:9" x14ac:dyDescent="0.3">
      <c r="A5889" s="25"/>
      <c r="B5889">
        <v>5887</v>
      </c>
      <c r="C5889" s="9" t="s">
        <v>53</v>
      </c>
      <c r="D5889" s="25"/>
      <c r="E5889">
        <v>30</v>
      </c>
      <c r="F5889" s="25" t="str">
        <f>VLOOKUP(vAccountPlanning[[#This Row],[Type]],TableTypeAccount[],2)</f>
        <v>Expenditure</v>
      </c>
      <c r="H5889" t="b">
        <v>0</v>
      </c>
      <c r="I5889" s="25" t="s">
        <v>8229</v>
      </c>
    </row>
    <row r="5890" spans="1:9" x14ac:dyDescent="0.3">
      <c r="A5890" s="25"/>
      <c r="B5890">
        <v>5888</v>
      </c>
      <c r="C5890" s="9" t="s">
        <v>53</v>
      </c>
      <c r="D5890" s="25"/>
      <c r="E5890">
        <v>30</v>
      </c>
      <c r="F5890" s="25" t="str">
        <f>VLOOKUP(vAccountPlanning[[#This Row],[Type]],TableTypeAccount[],2)</f>
        <v>Expenditure</v>
      </c>
      <c r="H5890" t="b">
        <v>0</v>
      </c>
      <c r="I5890" s="25" t="s">
        <v>8230</v>
      </c>
    </row>
    <row r="5891" spans="1:9" x14ac:dyDescent="0.3">
      <c r="A5891" s="25"/>
      <c r="B5891">
        <v>5889</v>
      </c>
      <c r="C5891" s="9" t="s">
        <v>53</v>
      </c>
      <c r="D5891" s="25"/>
      <c r="E5891">
        <v>30</v>
      </c>
      <c r="F5891" s="25" t="str">
        <f>VLOOKUP(vAccountPlanning[[#This Row],[Type]],TableTypeAccount[],2)</f>
        <v>Expenditure</v>
      </c>
      <c r="H5891" t="b">
        <v>0</v>
      </c>
      <c r="I5891" s="25" t="s">
        <v>8231</v>
      </c>
    </row>
    <row r="5892" spans="1:9" x14ac:dyDescent="0.3">
      <c r="A5892" s="25"/>
      <c r="B5892">
        <v>5890</v>
      </c>
      <c r="C5892" s="9" t="s">
        <v>53</v>
      </c>
      <c r="D5892" s="25"/>
      <c r="E5892">
        <v>30</v>
      </c>
      <c r="F5892" s="25" t="str">
        <f>VLOOKUP(vAccountPlanning[[#This Row],[Type]],TableTypeAccount[],2)</f>
        <v>Expenditure</v>
      </c>
      <c r="H5892" t="b">
        <v>0</v>
      </c>
      <c r="I5892" s="25" t="s">
        <v>8232</v>
      </c>
    </row>
    <row r="5893" spans="1:9" x14ac:dyDescent="0.3">
      <c r="A5893" s="25"/>
      <c r="B5893">
        <v>5891</v>
      </c>
      <c r="C5893" s="9" t="s">
        <v>53</v>
      </c>
      <c r="D5893" s="25"/>
      <c r="E5893">
        <v>30</v>
      </c>
      <c r="F5893" s="25" t="str">
        <f>VLOOKUP(vAccountPlanning[[#This Row],[Type]],TableTypeAccount[],2)</f>
        <v>Expenditure</v>
      </c>
      <c r="H5893" t="b">
        <v>0</v>
      </c>
      <c r="I5893" s="25" t="s">
        <v>8233</v>
      </c>
    </row>
    <row r="5894" spans="1:9" x14ac:dyDescent="0.3">
      <c r="A5894" s="25"/>
      <c r="B5894">
        <v>5892</v>
      </c>
      <c r="C5894" s="9" t="s">
        <v>53</v>
      </c>
      <c r="D5894" s="25"/>
      <c r="E5894">
        <v>30</v>
      </c>
      <c r="F5894" s="25" t="str">
        <f>VLOOKUP(vAccountPlanning[[#This Row],[Type]],TableTypeAccount[],2)</f>
        <v>Expenditure</v>
      </c>
      <c r="H5894" t="b">
        <v>0</v>
      </c>
      <c r="I5894" s="25" t="s">
        <v>8234</v>
      </c>
    </row>
    <row r="5895" spans="1:9" x14ac:dyDescent="0.3">
      <c r="A5895" s="25"/>
      <c r="B5895">
        <v>5893</v>
      </c>
      <c r="C5895" s="9" t="s">
        <v>53</v>
      </c>
      <c r="D5895" s="25"/>
      <c r="E5895">
        <v>30</v>
      </c>
      <c r="F5895" s="25" t="str">
        <f>VLOOKUP(vAccountPlanning[[#This Row],[Type]],TableTypeAccount[],2)</f>
        <v>Expenditure</v>
      </c>
      <c r="H5895" t="b">
        <v>0</v>
      </c>
      <c r="I5895" s="25" t="s">
        <v>8235</v>
      </c>
    </row>
    <row r="5896" spans="1:9" x14ac:dyDescent="0.3">
      <c r="A5896" s="25"/>
      <c r="B5896">
        <v>5894</v>
      </c>
      <c r="C5896" s="9" t="s">
        <v>53</v>
      </c>
      <c r="D5896" s="25"/>
      <c r="E5896">
        <v>30</v>
      </c>
      <c r="F5896" s="25" t="str">
        <f>VLOOKUP(vAccountPlanning[[#This Row],[Type]],TableTypeAccount[],2)</f>
        <v>Expenditure</v>
      </c>
      <c r="H5896" t="b">
        <v>0</v>
      </c>
      <c r="I5896" s="25" t="s">
        <v>8236</v>
      </c>
    </row>
    <row r="5897" spans="1:9" x14ac:dyDescent="0.3">
      <c r="A5897" s="25"/>
      <c r="B5897">
        <v>5895</v>
      </c>
      <c r="C5897" s="9" t="s">
        <v>53</v>
      </c>
      <c r="D5897" s="25"/>
      <c r="E5897">
        <v>30</v>
      </c>
      <c r="F5897" s="25" t="str">
        <f>VLOOKUP(vAccountPlanning[[#This Row],[Type]],TableTypeAccount[],2)</f>
        <v>Expenditure</v>
      </c>
      <c r="H5897" t="b">
        <v>0</v>
      </c>
      <c r="I5897" s="25" t="s">
        <v>8237</v>
      </c>
    </row>
    <row r="5898" spans="1:9" x14ac:dyDescent="0.3">
      <c r="A5898" s="25"/>
      <c r="B5898">
        <v>5896</v>
      </c>
      <c r="C5898" s="9" t="s">
        <v>53</v>
      </c>
      <c r="D5898" s="25"/>
      <c r="E5898">
        <v>30</v>
      </c>
      <c r="F5898" s="25" t="str">
        <f>VLOOKUP(vAccountPlanning[[#This Row],[Type]],TableTypeAccount[],2)</f>
        <v>Expenditure</v>
      </c>
      <c r="H5898" t="b">
        <v>0</v>
      </c>
      <c r="I5898" s="25" t="s">
        <v>8238</v>
      </c>
    </row>
    <row r="5899" spans="1:9" x14ac:dyDescent="0.3">
      <c r="A5899" s="25"/>
      <c r="B5899">
        <v>5897</v>
      </c>
      <c r="C5899" s="9" t="s">
        <v>53</v>
      </c>
      <c r="D5899" s="25"/>
      <c r="E5899">
        <v>30</v>
      </c>
      <c r="F5899" s="25" t="str">
        <f>VLOOKUP(vAccountPlanning[[#This Row],[Type]],TableTypeAccount[],2)</f>
        <v>Expenditure</v>
      </c>
      <c r="H5899" t="b">
        <v>0</v>
      </c>
      <c r="I5899" s="25" t="s">
        <v>8239</v>
      </c>
    </row>
    <row r="5900" spans="1:9" x14ac:dyDescent="0.3">
      <c r="A5900" s="25"/>
      <c r="B5900">
        <v>5898</v>
      </c>
      <c r="C5900" s="9" t="s">
        <v>53</v>
      </c>
      <c r="D5900" s="25"/>
      <c r="E5900">
        <v>30</v>
      </c>
      <c r="F5900" s="25" t="str">
        <f>VLOOKUP(vAccountPlanning[[#This Row],[Type]],TableTypeAccount[],2)</f>
        <v>Expenditure</v>
      </c>
      <c r="H5900" t="b">
        <v>0</v>
      </c>
      <c r="I5900" s="25" t="s">
        <v>8240</v>
      </c>
    </row>
    <row r="5901" spans="1:9" x14ac:dyDescent="0.3">
      <c r="A5901" s="25"/>
      <c r="B5901">
        <v>5899</v>
      </c>
      <c r="C5901" s="9" t="s">
        <v>53</v>
      </c>
      <c r="D5901" s="25"/>
      <c r="E5901">
        <v>30</v>
      </c>
      <c r="F5901" s="25" t="str">
        <f>VLOOKUP(vAccountPlanning[[#This Row],[Type]],TableTypeAccount[],2)</f>
        <v>Expenditure</v>
      </c>
      <c r="H5901" t="b">
        <v>0</v>
      </c>
      <c r="I5901" s="25" t="s">
        <v>8241</v>
      </c>
    </row>
    <row r="5902" spans="1:9" x14ac:dyDescent="0.3">
      <c r="A5902" s="25"/>
      <c r="B5902">
        <v>5900</v>
      </c>
      <c r="C5902" s="9" t="s">
        <v>55</v>
      </c>
      <c r="D5902" s="25" t="s">
        <v>119</v>
      </c>
      <c r="E5902">
        <v>30</v>
      </c>
      <c r="F5902" s="25" t="str">
        <f>VLOOKUP(vAccountPlanning[[#This Row],[Type]],TableTypeAccount[],2)</f>
        <v>Expenditure</v>
      </c>
      <c r="H5902" t="b">
        <v>0</v>
      </c>
      <c r="I5902" s="25" t="s">
        <v>8242</v>
      </c>
    </row>
    <row r="5903" spans="1:9" x14ac:dyDescent="0.3">
      <c r="A5903" s="25"/>
      <c r="B5903">
        <v>5901</v>
      </c>
      <c r="C5903" s="9" t="s">
        <v>55</v>
      </c>
      <c r="D5903" s="25"/>
      <c r="E5903">
        <v>30</v>
      </c>
      <c r="F5903" s="25" t="str">
        <f>VLOOKUP(vAccountPlanning[[#This Row],[Type]],TableTypeAccount[],2)</f>
        <v>Expenditure</v>
      </c>
      <c r="H5903" t="b">
        <v>0</v>
      </c>
      <c r="I5903" s="25" t="s">
        <v>8243</v>
      </c>
    </row>
    <row r="5904" spans="1:9" x14ac:dyDescent="0.3">
      <c r="A5904" s="25"/>
      <c r="B5904">
        <v>5902</v>
      </c>
      <c r="C5904" s="9" t="s">
        <v>55</v>
      </c>
      <c r="D5904" s="25"/>
      <c r="E5904">
        <v>30</v>
      </c>
      <c r="F5904" s="25" t="str">
        <f>VLOOKUP(vAccountPlanning[[#This Row],[Type]],TableTypeAccount[],2)</f>
        <v>Expenditure</v>
      </c>
      <c r="H5904" t="b">
        <v>0</v>
      </c>
      <c r="I5904" s="25" t="s">
        <v>8244</v>
      </c>
    </row>
    <row r="5905" spans="1:9" x14ac:dyDescent="0.3">
      <c r="A5905" s="25"/>
      <c r="B5905">
        <v>5903</v>
      </c>
      <c r="C5905" s="9" t="s">
        <v>55</v>
      </c>
      <c r="D5905" s="25"/>
      <c r="E5905">
        <v>30</v>
      </c>
      <c r="F5905" s="25" t="str">
        <f>VLOOKUP(vAccountPlanning[[#This Row],[Type]],TableTypeAccount[],2)</f>
        <v>Expenditure</v>
      </c>
      <c r="H5905" t="b">
        <v>0</v>
      </c>
      <c r="I5905" s="25" t="s">
        <v>8245</v>
      </c>
    </row>
    <row r="5906" spans="1:9" x14ac:dyDescent="0.3">
      <c r="A5906" s="25"/>
      <c r="B5906">
        <v>5904</v>
      </c>
      <c r="C5906" s="9" t="s">
        <v>55</v>
      </c>
      <c r="D5906" s="25"/>
      <c r="E5906">
        <v>30</v>
      </c>
      <c r="F5906" s="25" t="str">
        <f>VLOOKUP(vAccountPlanning[[#This Row],[Type]],TableTypeAccount[],2)</f>
        <v>Expenditure</v>
      </c>
      <c r="H5906" t="b">
        <v>0</v>
      </c>
      <c r="I5906" s="25" t="s">
        <v>8246</v>
      </c>
    </row>
    <row r="5907" spans="1:9" x14ac:dyDescent="0.3">
      <c r="A5907" s="25"/>
      <c r="B5907">
        <v>5905</v>
      </c>
      <c r="C5907" s="9" t="s">
        <v>55</v>
      </c>
      <c r="D5907" s="25"/>
      <c r="E5907">
        <v>30</v>
      </c>
      <c r="F5907" s="25" t="str">
        <f>VLOOKUP(vAccountPlanning[[#This Row],[Type]],TableTypeAccount[],2)</f>
        <v>Expenditure</v>
      </c>
      <c r="H5907" t="b">
        <v>0</v>
      </c>
      <c r="I5907" s="25" t="s">
        <v>8247</v>
      </c>
    </row>
    <row r="5908" spans="1:9" x14ac:dyDescent="0.3">
      <c r="A5908" s="25"/>
      <c r="B5908">
        <v>5906</v>
      </c>
      <c r="C5908" s="9" t="s">
        <v>1495</v>
      </c>
      <c r="D5908" s="25"/>
      <c r="E5908">
        <v>30</v>
      </c>
      <c r="F5908" s="25" t="str">
        <f>VLOOKUP(vAccountPlanning[[#This Row],[Type]],TableTypeAccount[],2)</f>
        <v>Expenditure</v>
      </c>
      <c r="H5908" t="b">
        <v>0</v>
      </c>
      <c r="I5908" s="25" t="s">
        <v>8248</v>
      </c>
    </row>
    <row r="5909" spans="1:9" x14ac:dyDescent="0.3">
      <c r="A5909" s="25"/>
      <c r="B5909">
        <v>5907</v>
      </c>
      <c r="C5909" s="9" t="s">
        <v>1496</v>
      </c>
      <c r="D5909" s="25"/>
      <c r="E5909">
        <v>30</v>
      </c>
      <c r="F5909" s="25" t="str">
        <f>VLOOKUP(vAccountPlanning[[#This Row],[Type]],TableTypeAccount[],2)</f>
        <v>Expenditure</v>
      </c>
      <c r="H5909" t="b">
        <v>0</v>
      </c>
      <c r="I5909" s="25" t="s">
        <v>8249</v>
      </c>
    </row>
    <row r="5910" spans="1:9" x14ac:dyDescent="0.3">
      <c r="A5910" s="25"/>
      <c r="B5910">
        <v>5908</v>
      </c>
      <c r="C5910" s="9" t="s">
        <v>1497</v>
      </c>
      <c r="D5910" s="25"/>
      <c r="E5910">
        <v>30</v>
      </c>
      <c r="F5910" s="25" t="str">
        <f>VLOOKUP(vAccountPlanning[[#This Row],[Type]],TableTypeAccount[],2)</f>
        <v>Expenditure</v>
      </c>
      <c r="H5910" t="b">
        <v>0</v>
      </c>
      <c r="I5910" s="25" t="s">
        <v>8250</v>
      </c>
    </row>
    <row r="5911" spans="1:9" x14ac:dyDescent="0.3">
      <c r="A5911" s="25"/>
      <c r="B5911">
        <v>5909</v>
      </c>
      <c r="C5911" s="9" t="s">
        <v>1498</v>
      </c>
      <c r="D5911" s="25"/>
      <c r="E5911">
        <v>30</v>
      </c>
      <c r="F5911" s="25" t="str">
        <f>VLOOKUP(vAccountPlanning[[#This Row],[Type]],TableTypeAccount[],2)</f>
        <v>Expenditure</v>
      </c>
      <c r="H5911" t="b">
        <v>0</v>
      </c>
      <c r="I5911" s="25" t="s">
        <v>8251</v>
      </c>
    </row>
    <row r="5912" spans="1:9" x14ac:dyDescent="0.3">
      <c r="A5912" s="25"/>
      <c r="B5912">
        <v>5910</v>
      </c>
      <c r="C5912" s="9" t="s">
        <v>1499</v>
      </c>
      <c r="D5912" s="25"/>
      <c r="E5912">
        <v>30</v>
      </c>
      <c r="F5912" s="25" t="str">
        <f>VLOOKUP(vAccountPlanning[[#This Row],[Type]],TableTypeAccount[],2)</f>
        <v>Expenditure</v>
      </c>
      <c r="H5912" t="b">
        <v>0</v>
      </c>
      <c r="I5912" s="25" t="s">
        <v>8252</v>
      </c>
    </row>
    <row r="5913" spans="1:9" x14ac:dyDescent="0.3">
      <c r="A5913" s="25"/>
      <c r="B5913">
        <v>5911</v>
      </c>
      <c r="C5913" s="9" t="s">
        <v>1500</v>
      </c>
      <c r="D5913" s="25"/>
      <c r="E5913">
        <v>30</v>
      </c>
      <c r="F5913" s="25" t="str">
        <f>VLOOKUP(vAccountPlanning[[#This Row],[Type]],TableTypeAccount[],2)</f>
        <v>Expenditure</v>
      </c>
      <c r="H5913" t="b">
        <v>0</v>
      </c>
      <c r="I5913" s="25" t="s">
        <v>8253</v>
      </c>
    </row>
    <row r="5914" spans="1:9" x14ac:dyDescent="0.3">
      <c r="A5914" s="25"/>
      <c r="B5914">
        <v>5912</v>
      </c>
      <c r="C5914" s="9" t="s">
        <v>1500</v>
      </c>
      <c r="D5914" s="25"/>
      <c r="E5914">
        <v>30</v>
      </c>
      <c r="F5914" s="25" t="str">
        <f>VLOOKUP(vAccountPlanning[[#This Row],[Type]],TableTypeAccount[],2)</f>
        <v>Expenditure</v>
      </c>
      <c r="H5914" t="b">
        <v>0</v>
      </c>
      <c r="I5914" s="25" t="s">
        <v>8254</v>
      </c>
    </row>
    <row r="5915" spans="1:9" x14ac:dyDescent="0.3">
      <c r="A5915" s="25"/>
      <c r="B5915">
        <v>5913</v>
      </c>
      <c r="C5915" s="9" t="s">
        <v>1501</v>
      </c>
      <c r="D5915" s="25"/>
      <c r="E5915">
        <v>30</v>
      </c>
      <c r="F5915" s="25" t="str">
        <f>VLOOKUP(vAccountPlanning[[#This Row],[Type]],TableTypeAccount[],2)</f>
        <v>Expenditure</v>
      </c>
      <c r="H5915" t="b">
        <v>0</v>
      </c>
      <c r="I5915" s="25" t="s">
        <v>8255</v>
      </c>
    </row>
    <row r="5916" spans="1:9" x14ac:dyDescent="0.3">
      <c r="A5916" s="25"/>
      <c r="B5916">
        <v>5914</v>
      </c>
      <c r="C5916" s="9" t="s">
        <v>1502</v>
      </c>
      <c r="D5916" s="25"/>
      <c r="E5916">
        <v>30</v>
      </c>
      <c r="F5916" s="25" t="str">
        <f>VLOOKUP(vAccountPlanning[[#This Row],[Type]],TableTypeAccount[],2)</f>
        <v>Expenditure</v>
      </c>
      <c r="H5916" t="b">
        <v>0</v>
      </c>
      <c r="I5916" s="25" t="s">
        <v>8256</v>
      </c>
    </row>
    <row r="5917" spans="1:9" x14ac:dyDescent="0.3">
      <c r="A5917" s="25"/>
      <c r="B5917">
        <v>5915</v>
      </c>
      <c r="C5917" s="9" t="s">
        <v>1503</v>
      </c>
      <c r="D5917" s="25"/>
      <c r="E5917">
        <v>30</v>
      </c>
      <c r="F5917" s="25" t="str">
        <f>VLOOKUP(vAccountPlanning[[#This Row],[Type]],TableTypeAccount[],2)</f>
        <v>Expenditure</v>
      </c>
      <c r="H5917" t="b">
        <v>0</v>
      </c>
      <c r="I5917" s="25" t="s">
        <v>8257</v>
      </c>
    </row>
    <row r="5918" spans="1:9" x14ac:dyDescent="0.3">
      <c r="A5918" s="25"/>
      <c r="B5918">
        <v>5916</v>
      </c>
      <c r="C5918" s="9" t="s">
        <v>1504</v>
      </c>
      <c r="D5918" s="25"/>
      <c r="E5918">
        <v>30</v>
      </c>
      <c r="F5918" s="25" t="str">
        <f>VLOOKUP(vAccountPlanning[[#This Row],[Type]],TableTypeAccount[],2)</f>
        <v>Expenditure</v>
      </c>
      <c r="H5918" t="b">
        <v>0</v>
      </c>
      <c r="I5918" s="25" t="s">
        <v>8258</v>
      </c>
    </row>
    <row r="5919" spans="1:9" x14ac:dyDescent="0.3">
      <c r="A5919" s="25"/>
      <c r="B5919">
        <v>5917</v>
      </c>
      <c r="C5919" s="9" t="s">
        <v>1504</v>
      </c>
      <c r="D5919" s="25"/>
      <c r="E5919">
        <v>30</v>
      </c>
      <c r="F5919" s="25" t="str">
        <f>VLOOKUP(vAccountPlanning[[#This Row],[Type]],TableTypeAccount[],2)</f>
        <v>Expenditure</v>
      </c>
      <c r="H5919" t="b">
        <v>0</v>
      </c>
      <c r="I5919" s="25" t="s">
        <v>8259</v>
      </c>
    </row>
    <row r="5920" spans="1:9" x14ac:dyDescent="0.3">
      <c r="A5920" s="25"/>
      <c r="B5920">
        <v>5918</v>
      </c>
      <c r="C5920" s="9" t="s">
        <v>1504</v>
      </c>
      <c r="D5920" s="25"/>
      <c r="E5920">
        <v>30</v>
      </c>
      <c r="F5920" s="25" t="str">
        <f>VLOOKUP(vAccountPlanning[[#This Row],[Type]],TableTypeAccount[],2)</f>
        <v>Expenditure</v>
      </c>
      <c r="H5920" t="b">
        <v>0</v>
      </c>
      <c r="I5920" s="25" t="s">
        <v>8260</v>
      </c>
    </row>
    <row r="5921" spans="1:9" x14ac:dyDescent="0.3">
      <c r="A5921" s="25"/>
      <c r="B5921">
        <v>5919</v>
      </c>
      <c r="C5921" s="9" t="s">
        <v>1504</v>
      </c>
      <c r="D5921" s="25"/>
      <c r="E5921">
        <v>30</v>
      </c>
      <c r="F5921" s="25" t="str">
        <f>VLOOKUP(vAccountPlanning[[#This Row],[Type]],TableTypeAccount[],2)</f>
        <v>Expenditure</v>
      </c>
      <c r="H5921" t="b">
        <v>0</v>
      </c>
      <c r="I5921" s="25" t="s">
        <v>8261</v>
      </c>
    </row>
    <row r="5922" spans="1:9" x14ac:dyDescent="0.3">
      <c r="A5922" s="25"/>
      <c r="B5922">
        <v>5920</v>
      </c>
      <c r="C5922" s="9" t="s">
        <v>1499</v>
      </c>
      <c r="D5922" s="25"/>
      <c r="E5922">
        <v>30</v>
      </c>
      <c r="F5922" s="25" t="str">
        <f>VLOOKUP(vAccountPlanning[[#This Row],[Type]],TableTypeAccount[],2)</f>
        <v>Expenditure</v>
      </c>
      <c r="H5922" t="b">
        <v>0</v>
      </c>
      <c r="I5922" s="25" t="s">
        <v>8262</v>
      </c>
    </row>
    <row r="5923" spans="1:9" x14ac:dyDescent="0.3">
      <c r="A5923" s="25"/>
      <c r="B5923">
        <v>5921</v>
      </c>
      <c r="C5923" s="9" t="s">
        <v>1499</v>
      </c>
      <c r="D5923" s="25"/>
      <c r="E5923">
        <v>30</v>
      </c>
      <c r="F5923" s="25" t="str">
        <f>VLOOKUP(vAccountPlanning[[#This Row],[Type]],TableTypeAccount[],2)</f>
        <v>Expenditure</v>
      </c>
      <c r="H5923" t="b">
        <v>0</v>
      </c>
      <c r="I5923" s="25" t="s">
        <v>8263</v>
      </c>
    </row>
    <row r="5924" spans="1:9" x14ac:dyDescent="0.3">
      <c r="A5924" s="25"/>
      <c r="B5924">
        <v>5922</v>
      </c>
      <c r="C5924" s="9" t="s">
        <v>1500</v>
      </c>
      <c r="D5924" s="25"/>
      <c r="E5924">
        <v>30</v>
      </c>
      <c r="F5924" s="25" t="str">
        <f>VLOOKUP(vAccountPlanning[[#This Row],[Type]],TableTypeAccount[],2)</f>
        <v>Expenditure</v>
      </c>
      <c r="H5924" t="b">
        <v>0</v>
      </c>
      <c r="I5924" s="25" t="s">
        <v>8264</v>
      </c>
    </row>
    <row r="5925" spans="1:9" x14ac:dyDescent="0.3">
      <c r="A5925" s="25"/>
      <c r="B5925">
        <v>5923</v>
      </c>
      <c r="C5925" s="9" t="s">
        <v>1501</v>
      </c>
      <c r="D5925" s="25"/>
      <c r="E5925">
        <v>30</v>
      </c>
      <c r="F5925" s="25" t="str">
        <f>VLOOKUP(vAccountPlanning[[#This Row],[Type]],TableTypeAccount[],2)</f>
        <v>Expenditure</v>
      </c>
      <c r="H5925" t="b">
        <v>0</v>
      </c>
      <c r="I5925" s="25" t="s">
        <v>8265</v>
      </c>
    </row>
    <row r="5926" spans="1:9" x14ac:dyDescent="0.3">
      <c r="A5926" s="25"/>
      <c r="B5926">
        <v>5924</v>
      </c>
      <c r="C5926" s="9" t="s">
        <v>1502</v>
      </c>
      <c r="D5926" s="25"/>
      <c r="E5926">
        <v>30</v>
      </c>
      <c r="F5926" s="25" t="str">
        <f>VLOOKUP(vAccountPlanning[[#This Row],[Type]],TableTypeAccount[],2)</f>
        <v>Expenditure</v>
      </c>
      <c r="H5926" t="b">
        <v>0</v>
      </c>
      <c r="I5926" s="25" t="s">
        <v>8266</v>
      </c>
    </row>
    <row r="5927" spans="1:9" x14ac:dyDescent="0.3">
      <c r="A5927" s="25"/>
      <c r="B5927">
        <v>5925</v>
      </c>
      <c r="C5927" s="9" t="s">
        <v>1503</v>
      </c>
      <c r="D5927" s="25"/>
      <c r="E5927">
        <v>30</v>
      </c>
      <c r="F5927" s="25" t="str">
        <f>VLOOKUP(vAccountPlanning[[#This Row],[Type]],TableTypeAccount[],2)</f>
        <v>Expenditure</v>
      </c>
      <c r="H5927" t="b">
        <v>0</v>
      </c>
      <c r="I5927" s="25" t="s">
        <v>8267</v>
      </c>
    </row>
    <row r="5928" spans="1:9" x14ac:dyDescent="0.3">
      <c r="A5928" s="25"/>
      <c r="B5928">
        <v>5926</v>
      </c>
      <c r="C5928" s="9" t="s">
        <v>1503</v>
      </c>
      <c r="D5928" s="25"/>
      <c r="E5928">
        <v>30</v>
      </c>
      <c r="F5928" s="25" t="str">
        <f>VLOOKUP(vAccountPlanning[[#This Row],[Type]],TableTypeAccount[],2)</f>
        <v>Expenditure</v>
      </c>
      <c r="H5928" t="b">
        <v>0</v>
      </c>
      <c r="I5928" s="25" t="s">
        <v>8268</v>
      </c>
    </row>
    <row r="5929" spans="1:9" x14ac:dyDescent="0.3">
      <c r="A5929" s="25"/>
      <c r="B5929">
        <v>5927</v>
      </c>
      <c r="C5929" s="9" t="s">
        <v>1504</v>
      </c>
      <c r="D5929" s="25"/>
      <c r="E5929">
        <v>30</v>
      </c>
      <c r="F5929" s="25" t="str">
        <f>VLOOKUP(vAccountPlanning[[#This Row],[Type]],TableTypeAccount[],2)</f>
        <v>Expenditure</v>
      </c>
      <c r="H5929" t="b">
        <v>0</v>
      </c>
      <c r="I5929" s="25" t="s">
        <v>8269</v>
      </c>
    </row>
    <row r="5930" spans="1:9" x14ac:dyDescent="0.3">
      <c r="A5930" s="25"/>
      <c r="B5930">
        <v>5928</v>
      </c>
      <c r="C5930" s="9" t="s">
        <v>1504</v>
      </c>
      <c r="D5930" s="25"/>
      <c r="E5930">
        <v>30</v>
      </c>
      <c r="F5930" s="25" t="str">
        <f>VLOOKUP(vAccountPlanning[[#This Row],[Type]],TableTypeAccount[],2)</f>
        <v>Expenditure</v>
      </c>
      <c r="H5930" t="b">
        <v>0</v>
      </c>
      <c r="I5930" s="25" t="s">
        <v>8270</v>
      </c>
    </row>
    <row r="5931" spans="1:9" x14ac:dyDescent="0.3">
      <c r="A5931" s="25"/>
      <c r="B5931">
        <v>5929</v>
      </c>
      <c r="C5931" s="9" t="s">
        <v>1504</v>
      </c>
      <c r="D5931" s="25"/>
      <c r="E5931">
        <v>30</v>
      </c>
      <c r="F5931" s="25" t="str">
        <f>VLOOKUP(vAccountPlanning[[#This Row],[Type]],TableTypeAccount[],2)</f>
        <v>Expenditure</v>
      </c>
      <c r="H5931" t="b">
        <v>0</v>
      </c>
      <c r="I5931" s="25" t="s">
        <v>8271</v>
      </c>
    </row>
    <row r="5932" spans="1:9" x14ac:dyDescent="0.3">
      <c r="A5932" s="25"/>
      <c r="B5932">
        <v>5930</v>
      </c>
      <c r="C5932" s="9" t="s">
        <v>1499</v>
      </c>
      <c r="D5932" s="25"/>
      <c r="E5932">
        <v>30</v>
      </c>
      <c r="F5932" s="25" t="str">
        <f>VLOOKUP(vAccountPlanning[[#This Row],[Type]],TableTypeAccount[],2)</f>
        <v>Expenditure</v>
      </c>
      <c r="H5932" t="b">
        <v>0</v>
      </c>
      <c r="I5932" s="25" t="s">
        <v>8272</v>
      </c>
    </row>
    <row r="5933" spans="1:9" x14ac:dyDescent="0.3">
      <c r="A5933" s="25"/>
      <c r="B5933">
        <v>5931</v>
      </c>
      <c r="C5933" s="9" t="s">
        <v>1500</v>
      </c>
      <c r="D5933" s="25"/>
      <c r="E5933">
        <v>30</v>
      </c>
      <c r="F5933" s="25" t="str">
        <f>VLOOKUP(vAccountPlanning[[#This Row],[Type]],TableTypeAccount[],2)</f>
        <v>Expenditure</v>
      </c>
      <c r="H5933" t="b">
        <v>0</v>
      </c>
      <c r="I5933" s="25" t="s">
        <v>8273</v>
      </c>
    </row>
    <row r="5934" spans="1:9" x14ac:dyDescent="0.3">
      <c r="A5934" s="25"/>
      <c r="B5934">
        <v>5932</v>
      </c>
      <c r="C5934" s="9" t="s">
        <v>1500</v>
      </c>
      <c r="D5934" s="25"/>
      <c r="E5934">
        <v>30</v>
      </c>
      <c r="F5934" s="25" t="str">
        <f>VLOOKUP(vAccountPlanning[[#This Row],[Type]],TableTypeAccount[],2)</f>
        <v>Expenditure</v>
      </c>
      <c r="H5934" t="b">
        <v>0</v>
      </c>
      <c r="I5934" s="25" t="s">
        <v>8274</v>
      </c>
    </row>
    <row r="5935" spans="1:9" x14ac:dyDescent="0.3">
      <c r="A5935" s="25"/>
      <c r="B5935">
        <v>5933</v>
      </c>
      <c r="C5935" s="9" t="s">
        <v>1501</v>
      </c>
      <c r="D5935" s="25"/>
      <c r="E5935">
        <v>30</v>
      </c>
      <c r="F5935" s="25" t="str">
        <f>VLOOKUP(vAccountPlanning[[#This Row],[Type]],TableTypeAccount[],2)</f>
        <v>Expenditure</v>
      </c>
      <c r="H5935" t="b">
        <v>0</v>
      </c>
      <c r="I5935" s="25" t="s">
        <v>8275</v>
      </c>
    </row>
    <row r="5936" spans="1:9" x14ac:dyDescent="0.3">
      <c r="A5936" s="25"/>
      <c r="B5936">
        <v>5934</v>
      </c>
      <c r="C5936" s="9" t="s">
        <v>1502</v>
      </c>
      <c r="D5936" s="25"/>
      <c r="E5936">
        <v>30</v>
      </c>
      <c r="F5936" s="25" t="str">
        <f>VLOOKUP(vAccountPlanning[[#This Row],[Type]],TableTypeAccount[],2)</f>
        <v>Expenditure</v>
      </c>
      <c r="H5936" t="b">
        <v>0</v>
      </c>
      <c r="I5936" s="25" t="s">
        <v>8276</v>
      </c>
    </row>
    <row r="5937" spans="1:9" x14ac:dyDescent="0.3">
      <c r="A5937" s="25"/>
      <c r="B5937">
        <v>5935</v>
      </c>
      <c r="C5937" s="9" t="s">
        <v>1503</v>
      </c>
      <c r="D5937" s="25"/>
      <c r="E5937">
        <v>30</v>
      </c>
      <c r="F5937" s="25" t="str">
        <f>VLOOKUP(vAccountPlanning[[#This Row],[Type]],TableTypeAccount[],2)</f>
        <v>Expenditure</v>
      </c>
      <c r="H5937" t="b">
        <v>0</v>
      </c>
      <c r="I5937" s="25" t="s">
        <v>8277</v>
      </c>
    </row>
    <row r="5938" spans="1:9" x14ac:dyDescent="0.3">
      <c r="A5938" s="25"/>
      <c r="B5938">
        <v>5936</v>
      </c>
      <c r="C5938" s="9" t="s">
        <v>1504</v>
      </c>
      <c r="D5938" s="25"/>
      <c r="E5938">
        <v>30</v>
      </c>
      <c r="F5938" s="25" t="str">
        <f>VLOOKUP(vAccountPlanning[[#This Row],[Type]],TableTypeAccount[],2)</f>
        <v>Expenditure</v>
      </c>
      <c r="H5938" t="b">
        <v>0</v>
      </c>
      <c r="I5938" s="25" t="s">
        <v>8278</v>
      </c>
    </row>
    <row r="5939" spans="1:9" x14ac:dyDescent="0.3">
      <c r="A5939" s="25"/>
      <c r="B5939">
        <v>5937</v>
      </c>
      <c r="C5939" s="9" t="s">
        <v>1504</v>
      </c>
      <c r="D5939" s="25"/>
      <c r="E5939">
        <v>30</v>
      </c>
      <c r="F5939" s="25" t="str">
        <f>VLOOKUP(vAccountPlanning[[#This Row],[Type]],TableTypeAccount[],2)</f>
        <v>Expenditure</v>
      </c>
      <c r="H5939" t="b">
        <v>0</v>
      </c>
      <c r="I5939" s="25" t="s">
        <v>8279</v>
      </c>
    </row>
    <row r="5940" spans="1:9" x14ac:dyDescent="0.3">
      <c r="A5940" s="25"/>
      <c r="B5940">
        <v>5938</v>
      </c>
      <c r="C5940" s="9" t="s">
        <v>1504</v>
      </c>
      <c r="D5940" s="25"/>
      <c r="E5940">
        <v>30</v>
      </c>
      <c r="F5940" s="25" t="str">
        <f>VLOOKUP(vAccountPlanning[[#This Row],[Type]],TableTypeAccount[],2)</f>
        <v>Expenditure</v>
      </c>
      <c r="H5940" t="b">
        <v>0</v>
      </c>
      <c r="I5940" s="25" t="s">
        <v>8280</v>
      </c>
    </row>
    <row r="5941" spans="1:9" x14ac:dyDescent="0.3">
      <c r="A5941" s="25"/>
      <c r="B5941">
        <v>5939</v>
      </c>
      <c r="C5941" s="9" t="s">
        <v>1504</v>
      </c>
      <c r="D5941" s="25"/>
      <c r="E5941">
        <v>30</v>
      </c>
      <c r="F5941" s="25" t="str">
        <f>VLOOKUP(vAccountPlanning[[#This Row],[Type]],TableTypeAccount[],2)</f>
        <v>Expenditure</v>
      </c>
      <c r="H5941" t="b">
        <v>0</v>
      </c>
      <c r="I5941" s="25" t="s">
        <v>8281</v>
      </c>
    </row>
    <row r="5942" spans="1:9" x14ac:dyDescent="0.3">
      <c r="A5942" s="25"/>
      <c r="B5942">
        <v>5940</v>
      </c>
      <c r="C5942" s="9" t="s">
        <v>1499</v>
      </c>
      <c r="D5942" s="25"/>
      <c r="E5942">
        <v>30</v>
      </c>
      <c r="F5942" s="25" t="str">
        <f>VLOOKUP(vAccountPlanning[[#This Row],[Type]],TableTypeAccount[],2)</f>
        <v>Expenditure</v>
      </c>
      <c r="H5942" t="b">
        <v>0</v>
      </c>
      <c r="I5942" s="25" t="s">
        <v>8282</v>
      </c>
    </row>
    <row r="5943" spans="1:9" x14ac:dyDescent="0.3">
      <c r="A5943" s="25"/>
      <c r="B5943">
        <v>5941</v>
      </c>
      <c r="C5943" s="9" t="s">
        <v>1499</v>
      </c>
      <c r="D5943" s="25"/>
      <c r="E5943">
        <v>30</v>
      </c>
      <c r="F5943" s="25" t="str">
        <f>VLOOKUP(vAccountPlanning[[#This Row],[Type]],TableTypeAccount[],2)</f>
        <v>Expenditure</v>
      </c>
      <c r="H5943" t="b">
        <v>0</v>
      </c>
      <c r="I5943" s="25" t="s">
        <v>8283</v>
      </c>
    </row>
    <row r="5944" spans="1:9" x14ac:dyDescent="0.3">
      <c r="A5944" s="25"/>
      <c r="B5944">
        <v>5942</v>
      </c>
      <c r="C5944" s="9" t="s">
        <v>1500</v>
      </c>
      <c r="D5944" s="25"/>
      <c r="E5944">
        <v>30</v>
      </c>
      <c r="F5944" s="25" t="str">
        <f>VLOOKUP(vAccountPlanning[[#This Row],[Type]],TableTypeAccount[],2)</f>
        <v>Expenditure</v>
      </c>
      <c r="H5944" t="b">
        <v>0</v>
      </c>
      <c r="I5944" s="25" t="s">
        <v>8284</v>
      </c>
    </row>
    <row r="5945" spans="1:9" x14ac:dyDescent="0.3">
      <c r="A5945" s="25"/>
      <c r="B5945">
        <v>5943</v>
      </c>
      <c r="C5945" s="9" t="s">
        <v>1501</v>
      </c>
      <c r="D5945" s="25"/>
      <c r="E5945">
        <v>30</v>
      </c>
      <c r="F5945" s="25" t="str">
        <f>VLOOKUP(vAccountPlanning[[#This Row],[Type]],TableTypeAccount[],2)</f>
        <v>Expenditure</v>
      </c>
      <c r="H5945" t="b">
        <v>0</v>
      </c>
      <c r="I5945" s="25" t="s">
        <v>8285</v>
      </c>
    </row>
    <row r="5946" spans="1:9" x14ac:dyDescent="0.3">
      <c r="A5946" s="25"/>
      <c r="B5946">
        <v>5944</v>
      </c>
      <c r="C5946" s="9" t="s">
        <v>1502</v>
      </c>
      <c r="D5946" s="25"/>
      <c r="E5946">
        <v>30</v>
      </c>
      <c r="F5946" s="25" t="str">
        <f>VLOOKUP(vAccountPlanning[[#This Row],[Type]],TableTypeAccount[],2)</f>
        <v>Expenditure</v>
      </c>
      <c r="H5946" t="b">
        <v>0</v>
      </c>
      <c r="I5946" s="25" t="s">
        <v>8286</v>
      </c>
    </row>
    <row r="5947" spans="1:9" x14ac:dyDescent="0.3">
      <c r="A5947" s="25"/>
      <c r="B5947">
        <v>5945</v>
      </c>
      <c r="C5947" s="9" t="s">
        <v>1503</v>
      </c>
      <c r="D5947" s="25"/>
      <c r="E5947">
        <v>30</v>
      </c>
      <c r="F5947" s="25" t="str">
        <f>VLOOKUP(vAccountPlanning[[#This Row],[Type]],TableTypeAccount[],2)</f>
        <v>Expenditure</v>
      </c>
      <c r="H5947" t="b">
        <v>0</v>
      </c>
      <c r="I5947" s="25" t="s">
        <v>8287</v>
      </c>
    </row>
    <row r="5948" spans="1:9" x14ac:dyDescent="0.3">
      <c r="A5948" s="25"/>
      <c r="B5948">
        <v>5946</v>
      </c>
      <c r="C5948" s="9" t="s">
        <v>1503</v>
      </c>
      <c r="D5948" s="25"/>
      <c r="E5948">
        <v>30</v>
      </c>
      <c r="F5948" s="25" t="str">
        <f>VLOOKUP(vAccountPlanning[[#This Row],[Type]],TableTypeAccount[],2)</f>
        <v>Expenditure</v>
      </c>
      <c r="H5948" t="b">
        <v>0</v>
      </c>
      <c r="I5948" s="25" t="s">
        <v>8288</v>
      </c>
    </row>
    <row r="5949" spans="1:9" x14ac:dyDescent="0.3">
      <c r="A5949" s="25"/>
      <c r="B5949">
        <v>5947</v>
      </c>
      <c r="C5949" s="9" t="s">
        <v>1504</v>
      </c>
      <c r="D5949" s="25"/>
      <c r="E5949">
        <v>30</v>
      </c>
      <c r="F5949" s="25" t="str">
        <f>VLOOKUP(vAccountPlanning[[#This Row],[Type]],TableTypeAccount[],2)</f>
        <v>Expenditure</v>
      </c>
      <c r="H5949" t="b">
        <v>0</v>
      </c>
      <c r="I5949" s="25" t="s">
        <v>8289</v>
      </c>
    </row>
    <row r="5950" spans="1:9" x14ac:dyDescent="0.3">
      <c r="A5950" s="25"/>
      <c r="B5950">
        <v>5948</v>
      </c>
      <c r="C5950" s="9" t="s">
        <v>1504</v>
      </c>
      <c r="D5950" s="25"/>
      <c r="E5950">
        <v>30</v>
      </c>
      <c r="F5950" s="25" t="str">
        <f>VLOOKUP(vAccountPlanning[[#This Row],[Type]],TableTypeAccount[],2)</f>
        <v>Expenditure</v>
      </c>
      <c r="H5950" t="b">
        <v>0</v>
      </c>
      <c r="I5950" s="25" t="s">
        <v>8290</v>
      </c>
    </row>
    <row r="5951" spans="1:9" x14ac:dyDescent="0.3">
      <c r="A5951" s="25"/>
      <c r="B5951">
        <v>5949</v>
      </c>
      <c r="C5951" s="9" t="s">
        <v>1504</v>
      </c>
      <c r="D5951" s="25"/>
      <c r="E5951">
        <v>30</v>
      </c>
      <c r="F5951" s="25" t="str">
        <f>VLOOKUP(vAccountPlanning[[#This Row],[Type]],TableTypeAccount[],2)</f>
        <v>Expenditure</v>
      </c>
      <c r="H5951" t="b">
        <v>0</v>
      </c>
      <c r="I5951" s="25" t="s">
        <v>8291</v>
      </c>
    </row>
    <row r="5952" spans="1:9" x14ac:dyDescent="0.3">
      <c r="A5952" s="25"/>
      <c r="B5952">
        <v>5950</v>
      </c>
      <c r="C5952" s="9" t="s">
        <v>1505</v>
      </c>
      <c r="D5952" s="25"/>
      <c r="E5952">
        <v>30</v>
      </c>
      <c r="F5952" s="25" t="str">
        <f>VLOOKUP(vAccountPlanning[[#This Row],[Type]],TableTypeAccount[],2)</f>
        <v>Expenditure</v>
      </c>
      <c r="H5952" t="b">
        <v>0</v>
      </c>
      <c r="I5952" s="25" t="s">
        <v>8292</v>
      </c>
    </row>
    <row r="5953" spans="1:9" x14ac:dyDescent="0.3">
      <c r="A5953" s="25"/>
      <c r="B5953">
        <v>5951</v>
      </c>
      <c r="C5953" s="9" t="s">
        <v>1505</v>
      </c>
      <c r="D5953" s="25"/>
      <c r="E5953">
        <v>30</v>
      </c>
      <c r="F5953" s="25" t="str">
        <f>VLOOKUP(vAccountPlanning[[#This Row],[Type]],TableTypeAccount[],2)</f>
        <v>Expenditure</v>
      </c>
      <c r="H5953" t="b">
        <v>0</v>
      </c>
      <c r="I5953" s="25" t="s">
        <v>8293</v>
      </c>
    </row>
    <row r="5954" spans="1:9" x14ac:dyDescent="0.3">
      <c r="A5954" s="25"/>
      <c r="B5954">
        <v>5952</v>
      </c>
      <c r="C5954" s="9" t="s">
        <v>1506</v>
      </c>
      <c r="D5954" s="25"/>
      <c r="E5954">
        <v>30</v>
      </c>
      <c r="F5954" s="25" t="str">
        <f>VLOOKUP(vAccountPlanning[[#This Row],[Type]],TableTypeAccount[],2)</f>
        <v>Expenditure</v>
      </c>
      <c r="H5954" t="b">
        <v>0</v>
      </c>
      <c r="I5954" s="25" t="s">
        <v>8294</v>
      </c>
    </row>
    <row r="5955" spans="1:9" x14ac:dyDescent="0.3">
      <c r="A5955" s="25"/>
      <c r="B5955">
        <v>5953</v>
      </c>
      <c r="C5955" s="9" t="s">
        <v>1505</v>
      </c>
      <c r="D5955" s="25"/>
      <c r="E5955">
        <v>30</v>
      </c>
      <c r="F5955" s="25" t="str">
        <f>VLOOKUP(vAccountPlanning[[#This Row],[Type]],TableTypeAccount[],2)</f>
        <v>Expenditure</v>
      </c>
      <c r="H5955" t="b">
        <v>0</v>
      </c>
      <c r="I5955" s="25" t="s">
        <v>8295</v>
      </c>
    </row>
    <row r="5956" spans="1:9" x14ac:dyDescent="0.3">
      <c r="A5956" s="25"/>
      <c r="B5956">
        <v>5954</v>
      </c>
      <c r="C5956" s="9" t="s">
        <v>1505</v>
      </c>
      <c r="D5956" s="25"/>
      <c r="E5956">
        <v>30</v>
      </c>
      <c r="F5956" s="25" t="str">
        <f>VLOOKUP(vAccountPlanning[[#This Row],[Type]],TableTypeAccount[],2)</f>
        <v>Expenditure</v>
      </c>
      <c r="H5956" t="b">
        <v>0</v>
      </c>
      <c r="I5956" s="25" t="s">
        <v>8296</v>
      </c>
    </row>
    <row r="5957" spans="1:9" x14ac:dyDescent="0.3">
      <c r="A5957" s="25"/>
      <c r="B5957">
        <v>5955</v>
      </c>
      <c r="C5957" s="9" t="s">
        <v>1506</v>
      </c>
      <c r="D5957" s="25"/>
      <c r="E5957">
        <v>30</v>
      </c>
      <c r="F5957" s="25" t="str">
        <f>VLOOKUP(vAccountPlanning[[#This Row],[Type]],TableTypeAccount[],2)</f>
        <v>Expenditure</v>
      </c>
      <c r="H5957" t="b">
        <v>0</v>
      </c>
      <c r="I5957" s="25" t="s">
        <v>8297</v>
      </c>
    </row>
    <row r="5958" spans="1:9" x14ac:dyDescent="0.3">
      <c r="A5958" s="25"/>
      <c r="B5958">
        <v>5956</v>
      </c>
      <c r="C5958" s="9" t="s">
        <v>1506</v>
      </c>
      <c r="D5958" s="25"/>
      <c r="E5958">
        <v>30</v>
      </c>
      <c r="F5958" s="25" t="str">
        <f>VLOOKUP(vAccountPlanning[[#This Row],[Type]],TableTypeAccount[],2)</f>
        <v>Expenditure</v>
      </c>
      <c r="H5958" t="b">
        <v>0</v>
      </c>
      <c r="I5958" s="25" t="s">
        <v>8298</v>
      </c>
    </row>
    <row r="5959" spans="1:9" x14ac:dyDescent="0.3">
      <c r="A5959" s="25"/>
      <c r="B5959">
        <v>5957</v>
      </c>
      <c r="C5959" s="9" t="s">
        <v>1506</v>
      </c>
      <c r="D5959" s="25"/>
      <c r="E5959">
        <v>30</v>
      </c>
      <c r="F5959" s="25" t="str">
        <f>VLOOKUP(vAccountPlanning[[#This Row],[Type]],TableTypeAccount[],2)</f>
        <v>Expenditure</v>
      </c>
      <c r="H5959" t="b">
        <v>0</v>
      </c>
      <c r="I5959" s="25" t="s">
        <v>8299</v>
      </c>
    </row>
    <row r="5960" spans="1:9" x14ac:dyDescent="0.3">
      <c r="A5960" s="25"/>
      <c r="B5960">
        <v>5958</v>
      </c>
      <c r="C5960" s="9" t="s">
        <v>1506</v>
      </c>
      <c r="D5960" s="25"/>
      <c r="E5960">
        <v>30</v>
      </c>
      <c r="F5960" s="25" t="str">
        <f>VLOOKUP(vAccountPlanning[[#This Row],[Type]],TableTypeAccount[],2)</f>
        <v>Expenditure</v>
      </c>
      <c r="H5960" t="b">
        <v>0</v>
      </c>
      <c r="I5960" s="25" t="s">
        <v>8300</v>
      </c>
    </row>
    <row r="5961" spans="1:9" x14ac:dyDescent="0.3">
      <c r="A5961" s="25"/>
      <c r="B5961">
        <v>5959</v>
      </c>
      <c r="C5961" s="9" t="s">
        <v>1506</v>
      </c>
      <c r="D5961" s="25"/>
      <c r="E5961">
        <v>30</v>
      </c>
      <c r="F5961" s="25" t="str">
        <f>VLOOKUP(vAccountPlanning[[#This Row],[Type]],TableTypeAccount[],2)</f>
        <v>Expenditure</v>
      </c>
      <c r="H5961" t="b">
        <v>0</v>
      </c>
      <c r="I5961" s="25" t="s">
        <v>8301</v>
      </c>
    </row>
    <row r="5962" spans="1:9" x14ac:dyDescent="0.3">
      <c r="A5962" s="25"/>
      <c r="B5962">
        <v>5960</v>
      </c>
      <c r="C5962" s="9" t="s">
        <v>1507</v>
      </c>
      <c r="D5962" s="25"/>
      <c r="E5962">
        <v>30</v>
      </c>
      <c r="F5962" s="25" t="str">
        <f>VLOOKUP(vAccountPlanning[[#This Row],[Type]],TableTypeAccount[],2)</f>
        <v>Expenditure</v>
      </c>
      <c r="H5962" t="b">
        <v>0</v>
      </c>
      <c r="I5962" s="25" t="s">
        <v>8302</v>
      </c>
    </row>
    <row r="5963" spans="1:9" x14ac:dyDescent="0.3">
      <c r="A5963" s="25"/>
      <c r="B5963">
        <v>5961</v>
      </c>
      <c r="C5963" s="9" t="s">
        <v>1507</v>
      </c>
      <c r="D5963" s="25"/>
      <c r="E5963">
        <v>30</v>
      </c>
      <c r="F5963" s="25" t="str">
        <f>VLOOKUP(vAccountPlanning[[#This Row],[Type]],TableTypeAccount[],2)</f>
        <v>Expenditure</v>
      </c>
      <c r="H5963" t="b">
        <v>0</v>
      </c>
      <c r="I5963" s="25" t="s">
        <v>8303</v>
      </c>
    </row>
    <row r="5964" spans="1:9" x14ac:dyDescent="0.3">
      <c r="A5964" s="25"/>
      <c r="B5964">
        <v>5962</v>
      </c>
      <c r="C5964" s="9" t="s">
        <v>1507</v>
      </c>
      <c r="D5964" s="25"/>
      <c r="E5964">
        <v>30</v>
      </c>
      <c r="F5964" s="25" t="str">
        <f>VLOOKUP(vAccountPlanning[[#This Row],[Type]],TableTypeAccount[],2)</f>
        <v>Expenditure</v>
      </c>
      <c r="H5964" t="b">
        <v>0</v>
      </c>
      <c r="I5964" s="25" t="s">
        <v>8304</v>
      </c>
    </row>
    <row r="5965" spans="1:9" x14ac:dyDescent="0.3">
      <c r="A5965" s="25"/>
      <c r="B5965">
        <v>5963</v>
      </c>
      <c r="C5965" s="9" t="s">
        <v>1507</v>
      </c>
      <c r="D5965" s="25"/>
      <c r="E5965">
        <v>30</v>
      </c>
      <c r="F5965" s="25" t="str">
        <f>VLOOKUP(vAccountPlanning[[#This Row],[Type]],TableTypeAccount[],2)</f>
        <v>Expenditure</v>
      </c>
      <c r="H5965" t="b">
        <v>0</v>
      </c>
      <c r="I5965" s="25" t="s">
        <v>8305</v>
      </c>
    </row>
    <row r="5966" spans="1:9" x14ac:dyDescent="0.3">
      <c r="A5966" s="25"/>
      <c r="B5966">
        <v>5964</v>
      </c>
      <c r="C5966" s="9" t="s">
        <v>1507</v>
      </c>
      <c r="D5966" s="25"/>
      <c r="E5966">
        <v>30</v>
      </c>
      <c r="F5966" s="25" t="str">
        <f>VLOOKUP(vAccountPlanning[[#This Row],[Type]],TableTypeAccount[],2)</f>
        <v>Expenditure</v>
      </c>
      <c r="H5966" t="b">
        <v>0</v>
      </c>
      <c r="I5966" s="25" t="s">
        <v>8306</v>
      </c>
    </row>
    <row r="5967" spans="1:9" x14ac:dyDescent="0.3">
      <c r="A5967" s="25"/>
      <c r="B5967">
        <v>5965</v>
      </c>
      <c r="C5967" s="9" t="s">
        <v>1508</v>
      </c>
      <c r="D5967" s="25"/>
      <c r="E5967">
        <v>30</v>
      </c>
      <c r="F5967" s="25" t="str">
        <f>VLOOKUP(vAccountPlanning[[#This Row],[Type]],TableTypeAccount[],2)</f>
        <v>Expenditure</v>
      </c>
      <c r="H5967" t="b">
        <v>0</v>
      </c>
      <c r="I5967" s="25" t="s">
        <v>8307</v>
      </c>
    </row>
    <row r="5968" spans="1:9" x14ac:dyDescent="0.3">
      <c r="A5968" s="25"/>
      <c r="B5968">
        <v>5966</v>
      </c>
      <c r="C5968" s="9" t="s">
        <v>1508</v>
      </c>
      <c r="D5968" s="25"/>
      <c r="E5968">
        <v>30</v>
      </c>
      <c r="F5968" s="25" t="str">
        <f>VLOOKUP(vAccountPlanning[[#This Row],[Type]],TableTypeAccount[],2)</f>
        <v>Expenditure</v>
      </c>
      <c r="H5968" t="b">
        <v>0</v>
      </c>
      <c r="I5968" s="25" t="s">
        <v>8308</v>
      </c>
    </row>
    <row r="5969" spans="1:9" x14ac:dyDescent="0.3">
      <c r="A5969" s="25"/>
      <c r="B5969">
        <v>5967</v>
      </c>
      <c r="C5969" s="9" t="s">
        <v>1508</v>
      </c>
      <c r="D5969" s="25"/>
      <c r="E5969">
        <v>30</v>
      </c>
      <c r="F5969" s="25" t="str">
        <f>VLOOKUP(vAccountPlanning[[#This Row],[Type]],TableTypeAccount[],2)</f>
        <v>Expenditure</v>
      </c>
      <c r="H5969" t="b">
        <v>0</v>
      </c>
      <c r="I5969" s="25" t="s">
        <v>8309</v>
      </c>
    </row>
    <row r="5970" spans="1:9" x14ac:dyDescent="0.3">
      <c r="A5970" s="25"/>
      <c r="B5970">
        <v>5968</v>
      </c>
      <c r="C5970" s="9" t="s">
        <v>1508</v>
      </c>
      <c r="D5970" s="25"/>
      <c r="E5970">
        <v>30</v>
      </c>
      <c r="F5970" s="25" t="str">
        <f>VLOOKUP(vAccountPlanning[[#This Row],[Type]],TableTypeAccount[],2)</f>
        <v>Expenditure</v>
      </c>
      <c r="H5970" t="b">
        <v>0</v>
      </c>
      <c r="I5970" s="25" t="s">
        <v>8310</v>
      </c>
    </row>
    <row r="5971" spans="1:9" x14ac:dyDescent="0.3">
      <c r="A5971" s="25"/>
      <c r="B5971">
        <v>5969</v>
      </c>
      <c r="C5971" s="9" t="s">
        <v>1508</v>
      </c>
      <c r="D5971" s="25"/>
      <c r="E5971">
        <v>30</v>
      </c>
      <c r="F5971" s="25" t="str">
        <f>VLOOKUP(vAccountPlanning[[#This Row],[Type]],TableTypeAccount[],2)</f>
        <v>Expenditure</v>
      </c>
      <c r="H5971" t="b">
        <v>0</v>
      </c>
      <c r="I5971" s="25" t="s">
        <v>8311</v>
      </c>
    </row>
    <row r="5972" spans="1:9" x14ac:dyDescent="0.3">
      <c r="A5972" s="25"/>
      <c r="B5972">
        <v>5970</v>
      </c>
      <c r="C5972" s="9" t="s">
        <v>1508</v>
      </c>
      <c r="D5972" s="25"/>
      <c r="E5972">
        <v>30</v>
      </c>
      <c r="F5972" s="25" t="str">
        <f>VLOOKUP(vAccountPlanning[[#This Row],[Type]],TableTypeAccount[],2)</f>
        <v>Expenditure</v>
      </c>
      <c r="H5972" t="b">
        <v>0</v>
      </c>
      <c r="I5972" s="25" t="s">
        <v>8312</v>
      </c>
    </row>
    <row r="5973" spans="1:9" x14ac:dyDescent="0.3">
      <c r="A5973" s="25"/>
      <c r="B5973">
        <v>5971</v>
      </c>
      <c r="C5973" s="9" t="s">
        <v>1508</v>
      </c>
      <c r="D5973" s="25"/>
      <c r="E5973">
        <v>30</v>
      </c>
      <c r="F5973" s="25" t="str">
        <f>VLOOKUP(vAccountPlanning[[#This Row],[Type]],TableTypeAccount[],2)</f>
        <v>Expenditure</v>
      </c>
      <c r="H5973" t="b">
        <v>0</v>
      </c>
      <c r="I5973" s="25" t="s">
        <v>8313</v>
      </c>
    </row>
    <row r="5974" spans="1:9" x14ac:dyDescent="0.3">
      <c r="A5974" s="25"/>
      <c r="B5974">
        <v>5972</v>
      </c>
      <c r="C5974" s="9" t="s">
        <v>1508</v>
      </c>
      <c r="D5974" s="25"/>
      <c r="E5974">
        <v>30</v>
      </c>
      <c r="F5974" s="25" t="str">
        <f>VLOOKUP(vAccountPlanning[[#This Row],[Type]],TableTypeAccount[],2)</f>
        <v>Expenditure</v>
      </c>
      <c r="H5974" t="b">
        <v>0</v>
      </c>
      <c r="I5974" s="25" t="s">
        <v>8314</v>
      </c>
    </row>
    <row r="5975" spans="1:9" x14ac:dyDescent="0.3">
      <c r="A5975" s="25"/>
      <c r="B5975">
        <v>5973</v>
      </c>
      <c r="C5975" s="9" t="s">
        <v>1508</v>
      </c>
      <c r="D5975" s="25"/>
      <c r="E5975">
        <v>30</v>
      </c>
      <c r="F5975" s="25" t="str">
        <f>VLOOKUP(vAccountPlanning[[#This Row],[Type]],TableTypeAccount[],2)</f>
        <v>Expenditure</v>
      </c>
      <c r="H5975" t="b">
        <v>0</v>
      </c>
      <c r="I5975" s="25" t="s">
        <v>8315</v>
      </c>
    </row>
    <row r="5976" spans="1:9" x14ac:dyDescent="0.3">
      <c r="A5976" s="25"/>
      <c r="B5976">
        <v>5974</v>
      </c>
      <c r="C5976" s="9" t="s">
        <v>1508</v>
      </c>
      <c r="D5976" s="25"/>
      <c r="E5976">
        <v>30</v>
      </c>
      <c r="F5976" s="25" t="str">
        <f>VLOOKUP(vAccountPlanning[[#This Row],[Type]],TableTypeAccount[],2)</f>
        <v>Expenditure</v>
      </c>
      <c r="H5976" t="b">
        <v>0</v>
      </c>
      <c r="I5976" s="25" t="s">
        <v>8316</v>
      </c>
    </row>
    <row r="5977" spans="1:9" x14ac:dyDescent="0.3">
      <c r="A5977" s="25"/>
      <c r="B5977">
        <v>5975</v>
      </c>
      <c r="C5977" s="9" t="s">
        <v>1508</v>
      </c>
      <c r="D5977" s="25"/>
      <c r="E5977">
        <v>30</v>
      </c>
      <c r="F5977" s="25" t="str">
        <f>VLOOKUP(vAccountPlanning[[#This Row],[Type]],TableTypeAccount[],2)</f>
        <v>Expenditure</v>
      </c>
      <c r="H5977" t="b">
        <v>0</v>
      </c>
      <c r="I5977" s="25" t="s">
        <v>8317</v>
      </c>
    </row>
    <row r="5978" spans="1:9" x14ac:dyDescent="0.3">
      <c r="A5978" s="25"/>
      <c r="B5978">
        <v>5976</v>
      </c>
      <c r="C5978" s="9" t="s">
        <v>1508</v>
      </c>
      <c r="D5978" s="25"/>
      <c r="E5978">
        <v>30</v>
      </c>
      <c r="F5978" s="25" t="str">
        <f>VLOOKUP(vAccountPlanning[[#This Row],[Type]],TableTypeAccount[],2)</f>
        <v>Expenditure</v>
      </c>
      <c r="H5978" t="b">
        <v>0</v>
      </c>
      <c r="I5978" s="25" t="s">
        <v>8318</v>
      </c>
    </row>
    <row r="5979" spans="1:9" x14ac:dyDescent="0.3">
      <c r="A5979" s="25"/>
      <c r="B5979">
        <v>5977</v>
      </c>
      <c r="C5979" s="9" t="s">
        <v>1508</v>
      </c>
      <c r="D5979" s="25"/>
      <c r="E5979">
        <v>30</v>
      </c>
      <c r="F5979" s="25" t="str">
        <f>VLOOKUP(vAccountPlanning[[#This Row],[Type]],TableTypeAccount[],2)</f>
        <v>Expenditure</v>
      </c>
      <c r="H5979" t="b">
        <v>0</v>
      </c>
      <c r="I5979" s="25" t="s">
        <v>8319</v>
      </c>
    </row>
    <row r="5980" spans="1:9" x14ac:dyDescent="0.3">
      <c r="A5980" s="25"/>
      <c r="B5980">
        <v>5978</v>
      </c>
      <c r="C5980" s="9" t="s">
        <v>1508</v>
      </c>
      <c r="D5980" s="25"/>
      <c r="E5980">
        <v>30</v>
      </c>
      <c r="F5980" s="25" t="str">
        <f>VLOOKUP(vAccountPlanning[[#This Row],[Type]],TableTypeAccount[],2)</f>
        <v>Expenditure</v>
      </c>
      <c r="H5980" t="b">
        <v>0</v>
      </c>
      <c r="I5980" s="25" t="s">
        <v>8320</v>
      </c>
    </row>
    <row r="5981" spans="1:9" x14ac:dyDescent="0.3">
      <c r="A5981" s="25"/>
      <c r="B5981">
        <v>5979</v>
      </c>
      <c r="C5981" s="9" t="s">
        <v>1508</v>
      </c>
      <c r="D5981" s="25"/>
      <c r="E5981">
        <v>30</v>
      </c>
      <c r="F5981" s="25" t="str">
        <f>VLOOKUP(vAccountPlanning[[#This Row],[Type]],TableTypeAccount[],2)</f>
        <v>Expenditure</v>
      </c>
      <c r="H5981" t="b">
        <v>0</v>
      </c>
      <c r="I5981" s="25" t="s">
        <v>8321</v>
      </c>
    </row>
    <row r="5982" spans="1:9" x14ac:dyDescent="0.3">
      <c r="A5982" s="25"/>
      <c r="B5982">
        <v>5980</v>
      </c>
      <c r="C5982" s="9" t="s">
        <v>1508</v>
      </c>
      <c r="D5982" s="25"/>
      <c r="E5982">
        <v>30</v>
      </c>
      <c r="F5982" s="25" t="str">
        <f>VLOOKUP(vAccountPlanning[[#This Row],[Type]],TableTypeAccount[],2)</f>
        <v>Expenditure</v>
      </c>
      <c r="H5982" t="b">
        <v>0</v>
      </c>
      <c r="I5982" s="25" t="s">
        <v>8322</v>
      </c>
    </row>
    <row r="5983" spans="1:9" x14ac:dyDescent="0.3">
      <c r="A5983" s="25"/>
      <c r="B5983">
        <v>5981</v>
      </c>
      <c r="C5983" s="9" t="s">
        <v>1508</v>
      </c>
      <c r="D5983" s="25"/>
      <c r="E5983">
        <v>30</v>
      </c>
      <c r="F5983" s="25" t="str">
        <f>VLOOKUP(vAccountPlanning[[#This Row],[Type]],TableTypeAccount[],2)</f>
        <v>Expenditure</v>
      </c>
      <c r="H5983" t="b">
        <v>0</v>
      </c>
      <c r="I5983" s="25" t="s">
        <v>8323</v>
      </c>
    </row>
    <row r="5984" spans="1:9" x14ac:dyDescent="0.3">
      <c r="A5984" s="25"/>
      <c r="B5984">
        <v>5982</v>
      </c>
      <c r="C5984" s="9" t="s">
        <v>1508</v>
      </c>
      <c r="D5984" s="25"/>
      <c r="E5984">
        <v>30</v>
      </c>
      <c r="F5984" s="25" t="str">
        <f>VLOOKUP(vAccountPlanning[[#This Row],[Type]],TableTypeAccount[],2)</f>
        <v>Expenditure</v>
      </c>
      <c r="H5984" t="b">
        <v>0</v>
      </c>
      <c r="I5984" s="25" t="s">
        <v>8324</v>
      </c>
    </row>
    <row r="5985" spans="1:9" x14ac:dyDescent="0.3">
      <c r="A5985" s="25"/>
      <c r="B5985">
        <v>5983</v>
      </c>
      <c r="C5985" s="9" t="s">
        <v>1508</v>
      </c>
      <c r="D5985" s="25"/>
      <c r="E5985">
        <v>30</v>
      </c>
      <c r="F5985" s="25" t="str">
        <f>VLOOKUP(vAccountPlanning[[#This Row],[Type]],TableTypeAccount[],2)</f>
        <v>Expenditure</v>
      </c>
      <c r="H5985" t="b">
        <v>0</v>
      </c>
      <c r="I5985" s="25" t="s">
        <v>8325</v>
      </c>
    </row>
    <row r="5986" spans="1:9" x14ac:dyDescent="0.3">
      <c r="A5986" s="25"/>
      <c r="B5986">
        <v>5984</v>
      </c>
      <c r="C5986" s="9" t="s">
        <v>1508</v>
      </c>
      <c r="D5986" s="25"/>
      <c r="E5986">
        <v>30</v>
      </c>
      <c r="F5986" s="25" t="str">
        <f>VLOOKUP(vAccountPlanning[[#This Row],[Type]],TableTypeAccount[],2)</f>
        <v>Expenditure</v>
      </c>
      <c r="H5986" t="b">
        <v>0</v>
      </c>
      <c r="I5986" s="25" t="s">
        <v>8326</v>
      </c>
    </row>
    <row r="5987" spans="1:9" x14ac:dyDescent="0.3">
      <c r="A5987" s="25"/>
      <c r="B5987">
        <v>5985</v>
      </c>
      <c r="C5987" s="9" t="s">
        <v>1508</v>
      </c>
      <c r="D5987" s="25"/>
      <c r="E5987">
        <v>30</v>
      </c>
      <c r="F5987" s="25" t="str">
        <f>VLOOKUP(vAccountPlanning[[#This Row],[Type]],TableTypeAccount[],2)</f>
        <v>Expenditure</v>
      </c>
      <c r="H5987" t="b">
        <v>0</v>
      </c>
      <c r="I5987" s="25" t="s">
        <v>8327</v>
      </c>
    </row>
    <row r="5988" spans="1:9" x14ac:dyDescent="0.3">
      <c r="A5988" s="25"/>
      <c r="B5988">
        <v>5986</v>
      </c>
      <c r="C5988" s="9" t="s">
        <v>1508</v>
      </c>
      <c r="D5988" s="25"/>
      <c r="E5988">
        <v>30</v>
      </c>
      <c r="F5988" s="25" t="str">
        <f>VLOOKUP(vAccountPlanning[[#This Row],[Type]],TableTypeAccount[],2)</f>
        <v>Expenditure</v>
      </c>
      <c r="H5988" t="b">
        <v>0</v>
      </c>
      <c r="I5988" s="25" t="s">
        <v>8328</v>
      </c>
    </row>
    <row r="5989" spans="1:9" x14ac:dyDescent="0.3">
      <c r="A5989" s="25"/>
      <c r="B5989">
        <v>5987</v>
      </c>
      <c r="C5989" s="9" t="s">
        <v>1508</v>
      </c>
      <c r="D5989" s="25"/>
      <c r="E5989">
        <v>30</v>
      </c>
      <c r="F5989" s="25" t="str">
        <f>VLOOKUP(vAccountPlanning[[#This Row],[Type]],TableTypeAccount[],2)</f>
        <v>Expenditure</v>
      </c>
      <c r="H5989" t="b">
        <v>0</v>
      </c>
      <c r="I5989" s="25" t="s">
        <v>8329</v>
      </c>
    </row>
    <row r="5990" spans="1:9" x14ac:dyDescent="0.3">
      <c r="A5990" s="25"/>
      <c r="B5990">
        <v>5988</v>
      </c>
      <c r="C5990" s="9" t="s">
        <v>1508</v>
      </c>
      <c r="D5990" s="25"/>
      <c r="E5990">
        <v>30</v>
      </c>
      <c r="F5990" s="25" t="str">
        <f>VLOOKUP(vAccountPlanning[[#This Row],[Type]],TableTypeAccount[],2)</f>
        <v>Expenditure</v>
      </c>
      <c r="H5990" t="b">
        <v>0</v>
      </c>
      <c r="I5990" s="25" t="s">
        <v>8330</v>
      </c>
    </row>
    <row r="5991" spans="1:9" x14ac:dyDescent="0.3">
      <c r="A5991" s="25"/>
      <c r="B5991">
        <v>5989</v>
      </c>
      <c r="C5991" s="9" t="s">
        <v>1508</v>
      </c>
      <c r="D5991" s="25"/>
      <c r="E5991">
        <v>30</v>
      </c>
      <c r="F5991" s="25" t="str">
        <f>VLOOKUP(vAccountPlanning[[#This Row],[Type]],TableTypeAccount[],2)</f>
        <v>Expenditure</v>
      </c>
      <c r="H5991" t="b">
        <v>0</v>
      </c>
      <c r="I5991" s="25" t="s">
        <v>8331</v>
      </c>
    </row>
    <row r="5992" spans="1:9" x14ac:dyDescent="0.3">
      <c r="A5992" s="25"/>
      <c r="B5992">
        <v>5990</v>
      </c>
      <c r="C5992" s="9" t="s">
        <v>1508</v>
      </c>
      <c r="D5992" s="25"/>
      <c r="E5992">
        <v>30</v>
      </c>
      <c r="F5992" s="25" t="str">
        <f>VLOOKUP(vAccountPlanning[[#This Row],[Type]],TableTypeAccount[],2)</f>
        <v>Expenditure</v>
      </c>
      <c r="H5992" t="b">
        <v>0</v>
      </c>
      <c r="I5992" s="25" t="s">
        <v>8332</v>
      </c>
    </row>
    <row r="5993" spans="1:9" x14ac:dyDescent="0.3">
      <c r="A5993" s="25"/>
      <c r="B5993">
        <v>5991</v>
      </c>
      <c r="C5993" s="9" t="s">
        <v>1508</v>
      </c>
      <c r="D5993" s="25"/>
      <c r="E5993">
        <v>30</v>
      </c>
      <c r="F5993" s="25" t="str">
        <f>VLOOKUP(vAccountPlanning[[#This Row],[Type]],TableTypeAccount[],2)</f>
        <v>Expenditure</v>
      </c>
      <c r="H5993" t="b">
        <v>0</v>
      </c>
      <c r="I5993" s="25" t="s">
        <v>8333</v>
      </c>
    </row>
    <row r="5994" spans="1:9" x14ac:dyDescent="0.3">
      <c r="A5994" s="25"/>
      <c r="B5994">
        <v>5992</v>
      </c>
      <c r="C5994" s="9" t="s">
        <v>1508</v>
      </c>
      <c r="D5994" s="25"/>
      <c r="E5994">
        <v>30</v>
      </c>
      <c r="F5994" s="25" t="str">
        <f>VLOOKUP(vAccountPlanning[[#This Row],[Type]],TableTypeAccount[],2)</f>
        <v>Expenditure</v>
      </c>
      <c r="H5994" t="b">
        <v>0</v>
      </c>
      <c r="I5994" s="25" t="s">
        <v>8334</v>
      </c>
    </row>
    <row r="5995" spans="1:9" x14ac:dyDescent="0.3">
      <c r="A5995" s="25"/>
      <c r="B5995">
        <v>5993</v>
      </c>
      <c r="C5995" s="9" t="s">
        <v>1508</v>
      </c>
      <c r="D5995" s="25"/>
      <c r="E5995">
        <v>30</v>
      </c>
      <c r="F5995" s="25" t="str">
        <f>VLOOKUP(vAccountPlanning[[#This Row],[Type]],TableTypeAccount[],2)</f>
        <v>Expenditure</v>
      </c>
      <c r="H5995" t="b">
        <v>0</v>
      </c>
      <c r="I5995" s="25" t="s">
        <v>8335</v>
      </c>
    </row>
    <row r="5996" spans="1:9" x14ac:dyDescent="0.3">
      <c r="A5996" s="25"/>
      <c r="B5996">
        <v>5994</v>
      </c>
      <c r="C5996" s="9" t="s">
        <v>1508</v>
      </c>
      <c r="D5996" s="25"/>
      <c r="E5996">
        <v>30</v>
      </c>
      <c r="F5996" s="25" t="str">
        <f>VLOOKUP(vAccountPlanning[[#This Row],[Type]],TableTypeAccount[],2)</f>
        <v>Expenditure</v>
      </c>
      <c r="H5996" t="b">
        <v>0</v>
      </c>
      <c r="I5996" s="25" t="s">
        <v>8336</v>
      </c>
    </row>
    <row r="5997" spans="1:9" x14ac:dyDescent="0.3">
      <c r="A5997" s="25"/>
      <c r="B5997">
        <v>5995</v>
      </c>
      <c r="C5997" s="9" t="s">
        <v>1508</v>
      </c>
      <c r="D5997" s="25"/>
      <c r="E5997">
        <v>30</v>
      </c>
      <c r="F5997" s="25" t="str">
        <f>VLOOKUP(vAccountPlanning[[#This Row],[Type]],TableTypeAccount[],2)</f>
        <v>Expenditure</v>
      </c>
      <c r="H5997" t="b">
        <v>0</v>
      </c>
      <c r="I5997" s="25" t="s">
        <v>8337</v>
      </c>
    </row>
    <row r="5998" spans="1:9" x14ac:dyDescent="0.3">
      <c r="A5998" s="25"/>
      <c r="B5998">
        <v>5996</v>
      </c>
      <c r="C5998" s="9" t="s">
        <v>1508</v>
      </c>
      <c r="D5998" s="25"/>
      <c r="E5998">
        <v>30</v>
      </c>
      <c r="F5998" s="25" t="str">
        <f>VLOOKUP(vAccountPlanning[[#This Row],[Type]],TableTypeAccount[],2)</f>
        <v>Expenditure</v>
      </c>
      <c r="H5998" t="b">
        <v>0</v>
      </c>
      <c r="I5998" s="25" t="s">
        <v>8338</v>
      </c>
    </row>
    <row r="5999" spans="1:9" x14ac:dyDescent="0.3">
      <c r="A5999" s="25"/>
      <c r="B5999">
        <v>5997</v>
      </c>
      <c r="C5999" s="9" t="s">
        <v>1508</v>
      </c>
      <c r="D5999" s="25"/>
      <c r="E5999">
        <v>30</v>
      </c>
      <c r="F5999" s="25" t="str">
        <f>VLOOKUP(vAccountPlanning[[#This Row],[Type]],TableTypeAccount[],2)</f>
        <v>Expenditure</v>
      </c>
      <c r="H5999" t="b">
        <v>0</v>
      </c>
      <c r="I5999" s="25" t="s">
        <v>8339</v>
      </c>
    </row>
    <row r="6000" spans="1:9" x14ac:dyDescent="0.3">
      <c r="A6000" s="25"/>
      <c r="B6000">
        <v>5998</v>
      </c>
      <c r="C6000" s="9" t="s">
        <v>1508</v>
      </c>
      <c r="D6000" s="25"/>
      <c r="E6000">
        <v>30</v>
      </c>
      <c r="F6000" s="25" t="str">
        <f>VLOOKUP(vAccountPlanning[[#This Row],[Type]],TableTypeAccount[],2)</f>
        <v>Expenditure</v>
      </c>
      <c r="H6000" t="b">
        <v>0</v>
      </c>
      <c r="I6000" s="25" t="s">
        <v>8340</v>
      </c>
    </row>
    <row r="6001" spans="1:9" x14ac:dyDescent="0.3">
      <c r="A6001" s="25"/>
      <c r="B6001">
        <v>5999</v>
      </c>
      <c r="C6001" s="9" t="s">
        <v>1508</v>
      </c>
      <c r="D6001" s="25"/>
      <c r="E6001">
        <v>30</v>
      </c>
      <c r="F6001" s="25" t="str">
        <f>VLOOKUP(vAccountPlanning[[#This Row],[Type]],TableTypeAccount[],2)</f>
        <v>Expenditure</v>
      </c>
      <c r="H6001" t="b">
        <v>0</v>
      </c>
      <c r="I6001" s="25" t="s">
        <v>8341</v>
      </c>
    </row>
    <row r="6002" spans="1:9" x14ac:dyDescent="0.3">
      <c r="A6002" s="25"/>
      <c r="B6002">
        <v>6000</v>
      </c>
      <c r="C6002" s="9" t="s">
        <v>56</v>
      </c>
      <c r="D6002" s="25" t="s">
        <v>120</v>
      </c>
      <c r="E6002">
        <v>30</v>
      </c>
      <c r="F6002" s="25" t="str">
        <f>VLOOKUP(vAccountPlanning[[#This Row],[Type]],TableTypeAccount[],2)</f>
        <v>Expenditure</v>
      </c>
      <c r="H6002" t="b">
        <v>0</v>
      </c>
      <c r="I6002" s="25" t="s">
        <v>8342</v>
      </c>
    </row>
    <row r="6003" spans="1:9" x14ac:dyDescent="0.3">
      <c r="A6003" s="25"/>
      <c r="B6003">
        <v>6001</v>
      </c>
      <c r="C6003" s="9" t="s">
        <v>56</v>
      </c>
      <c r="D6003" s="25"/>
      <c r="E6003">
        <v>30</v>
      </c>
      <c r="F6003" s="25" t="str">
        <f>VLOOKUP(vAccountPlanning[[#This Row],[Type]],TableTypeAccount[],2)</f>
        <v>Expenditure</v>
      </c>
      <c r="H6003" t="b">
        <v>0</v>
      </c>
      <c r="I6003" s="25" t="s">
        <v>8343</v>
      </c>
    </row>
    <row r="6004" spans="1:9" x14ac:dyDescent="0.3">
      <c r="A6004" s="25"/>
      <c r="B6004">
        <v>6002</v>
      </c>
      <c r="C6004" s="9" t="s">
        <v>56</v>
      </c>
      <c r="D6004" s="25"/>
      <c r="E6004">
        <v>30</v>
      </c>
      <c r="F6004" s="25" t="str">
        <f>VLOOKUP(vAccountPlanning[[#This Row],[Type]],TableTypeAccount[],2)</f>
        <v>Expenditure</v>
      </c>
      <c r="H6004" t="b">
        <v>0</v>
      </c>
      <c r="I6004" s="25" t="s">
        <v>8344</v>
      </c>
    </row>
    <row r="6005" spans="1:9" x14ac:dyDescent="0.3">
      <c r="A6005" s="25"/>
      <c r="B6005">
        <v>6003</v>
      </c>
      <c r="C6005" s="9" t="s">
        <v>56</v>
      </c>
      <c r="D6005" s="25"/>
      <c r="E6005">
        <v>30</v>
      </c>
      <c r="F6005" s="25" t="str">
        <f>VLOOKUP(vAccountPlanning[[#This Row],[Type]],TableTypeAccount[],2)</f>
        <v>Expenditure</v>
      </c>
      <c r="H6005" t="b">
        <v>0</v>
      </c>
      <c r="I6005" s="25" t="s">
        <v>8345</v>
      </c>
    </row>
    <row r="6006" spans="1:9" x14ac:dyDescent="0.3">
      <c r="A6006" s="25"/>
      <c r="B6006">
        <v>6004</v>
      </c>
      <c r="C6006" s="9" t="s">
        <v>56</v>
      </c>
      <c r="D6006" s="25"/>
      <c r="E6006">
        <v>30</v>
      </c>
      <c r="F6006" s="25" t="str">
        <f>VLOOKUP(vAccountPlanning[[#This Row],[Type]],TableTypeAccount[],2)</f>
        <v>Expenditure</v>
      </c>
      <c r="H6006" t="b">
        <v>0</v>
      </c>
      <c r="I6006" s="25" t="s">
        <v>8346</v>
      </c>
    </row>
    <row r="6007" spans="1:9" x14ac:dyDescent="0.3">
      <c r="A6007" s="25"/>
      <c r="B6007">
        <v>6005</v>
      </c>
      <c r="C6007" s="9" t="s">
        <v>56</v>
      </c>
      <c r="D6007" s="25"/>
      <c r="E6007">
        <v>30</v>
      </c>
      <c r="F6007" s="25" t="str">
        <f>VLOOKUP(vAccountPlanning[[#This Row],[Type]],TableTypeAccount[],2)</f>
        <v>Expenditure</v>
      </c>
      <c r="H6007" t="b">
        <v>0</v>
      </c>
      <c r="I6007" s="25" t="s">
        <v>8347</v>
      </c>
    </row>
    <row r="6008" spans="1:9" x14ac:dyDescent="0.3">
      <c r="A6008" s="25"/>
      <c r="B6008">
        <v>6006</v>
      </c>
      <c r="C6008" s="9" t="s">
        <v>56</v>
      </c>
      <c r="D6008" s="25"/>
      <c r="E6008">
        <v>30</v>
      </c>
      <c r="F6008" s="25" t="str">
        <f>VLOOKUP(vAccountPlanning[[#This Row],[Type]],TableTypeAccount[],2)</f>
        <v>Expenditure</v>
      </c>
      <c r="H6008" t="b">
        <v>0</v>
      </c>
      <c r="I6008" s="25" t="s">
        <v>8348</v>
      </c>
    </row>
    <row r="6009" spans="1:9" x14ac:dyDescent="0.3">
      <c r="A6009" s="25"/>
      <c r="B6009">
        <v>6007</v>
      </c>
      <c r="C6009" s="9" t="s">
        <v>56</v>
      </c>
      <c r="D6009" s="25"/>
      <c r="E6009">
        <v>30</v>
      </c>
      <c r="F6009" s="25" t="str">
        <f>VLOOKUP(vAccountPlanning[[#This Row],[Type]],TableTypeAccount[],2)</f>
        <v>Expenditure</v>
      </c>
      <c r="H6009" t="b">
        <v>0</v>
      </c>
      <c r="I6009" s="25" t="s">
        <v>8349</v>
      </c>
    </row>
    <row r="6010" spans="1:9" x14ac:dyDescent="0.3">
      <c r="A6010" s="25"/>
      <c r="B6010">
        <v>6008</v>
      </c>
      <c r="C6010" s="9" t="s">
        <v>56</v>
      </c>
      <c r="D6010" s="25"/>
      <c r="E6010">
        <v>30</v>
      </c>
      <c r="F6010" s="25" t="str">
        <f>VLOOKUP(vAccountPlanning[[#This Row],[Type]],TableTypeAccount[],2)</f>
        <v>Expenditure</v>
      </c>
      <c r="H6010" t="b">
        <v>0</v>
      </c>
      <c r="I6010" s="25" t="s">
        <v>8350</v>
      </c>
    </row>
    <row r="6011" spans="1:9" x14ac:dyDescent="0.3">
      <c r="A6011" s="25"/>
      <c r="B6011">
        <v>6009</v>
      </c>
      <c r="C6011" s="9" t="s">
        <v>56</v>
      </c>
      <c r="D6011" s="25"/>
      <c r="E6011">
        <v>30</v>
      </c>
      <c r="F6011" s="25" t="str">
        <f>VLOOKUP(vAccountPlanning[[#This Row],[Type]],TableTypeAccount[],2)</f>
        <v>Expenditure</v>
      </c>
      <c r="H6011" t="b">
        <v>0</v>
      </c>
      <c r="I6011" s="25" t="s">
        <v>8351</v>
      </c>
    </row>
    <row r="6012" spans="1:9" x14ac:dyDescent="0.3">
      <c r="A6012" s="25"/>
      <c r="B6012">
        <v>6010</v>
      </c>
      <c r="C6012" s="9" t="s">
        <v>1509</v>
      </c>
      <c r="D6012" s="25"/>
      <c r="E6012">
        <v>30</v>
      </c>
      <c r="F6012" s="25" t="str">
        <f>VLOOKUP(vAccountPlanning[[#This Row],[Type]],TableTypeAccount[],2)</f>
        <v>Expenditure</v>
      </c>
      <c r="H6012" t="b">
        <v>1</v>
      </c>
      <c r="I6012" s="25" t="s">
        <v>8352</v>
      </c>
    </row>
    <row r="6013" spans="1:9" x14ac:dyDescent="0.3">
      <c r="A6013" s="25"/>
      <c r="B6013">
        <v>6011</v>
      </c>
      <c r="C6013" s="9" t="s">
        <v>1509</v>
      </c>
      <c r="D6013" s="25"/>
      <c r="E6013">
        <v>30</v>
      </c>
      <c r="F6013" s="25" t="str">
        <f>VLOOKUP(vAccountPlanning[[#This Row],[Type]],TableTypeAccount[],2)</f>
        <v>Expenditure</v>
      </c>
      <c r="H6013" t="b">
        <v>0</v>
      </c>
      <c r="I6013" s="25" t="s">
        <v>8353</v>
      </c>
    </row>
    <row r="6014" spans="1:9" x14ac:dyDescent="0.3">
      <c r="A6014" s="25"/>
      <c r="B6014">
        <v>6012</v>
      </c>
      <c r="C6014" s="9" t="s">
        <v>1509</v>
      </c>
      <c r="D6014" s="25"/>
      <c r="E6014">
        <v>30</v>
      </c>
      <c r="F6014" s="25" t="str">
        <f>VLOOKUP(vAccountPlanning[[#This Row],[Type]],TableTypeAccount[],2)</f>
        <v>Expenditure</v>
      </c>
      <c r="H6014" t="b">
        <v>0</v>
      </c>
      <c r="I6014" s="25" t="s">
        <v>8354</v>
      </c>
    </row>
    <row r="6015" spans="1:9" x14ac:dyDescent="0.3">
      <c r="A6015" s="25"/>
      <c r="B6015">
        <v>6013</v>
      </c>
      <c r="C6015" s="9" t="s">
        <v>1509</v>
      </c>
      <c r="D6015" s="25"/>
      <c r="E6015">
        <v>30</v>
      </c>
      <c r="F6015" s="25" t="str">
        <f>VLOOKUP(vAccountPlanning[[#This Row],[Type]],TableTypeAccount[],2)</f>
        <v>Expenditure</v>
      </c>
      <c r="H6015" t="b">
        <v>0</v>
      </c>
      <c r="I6015" s="25" t="s">
        <v>8355</v>
      </c>
    </row>
    <row r="6016" spans="1:9" x14ac:dyDescent="0.3">
      <c r="A6016" s="25"/>
      <c r="B6016">
        <v>6014</v>
      </c>
      <c r="C6016" s="9" t="s">
        <v>1509</v>
      </c>
      <c r="D6016" s="25"/>
      <c r="E6016">
        <v>30</v>
      </c>
      <c r="F6016" s="25" t="str">
        <f>VLOOKUP(vAccountPlanning[[#This Row],[Type]],TableTypeAccount[],2)</f>
        <v>Expenditure</v>
      </c>
      <c r="H6016" t="b">
        <v>0</v>
      </c>
      <c r="I6016" s="25" t="s">
        <v>8356</v>
      </c>
    </row>
    <row r="6017" spans="1:9" x14ac:dyDescent="0.3">
      <c r="A6017" s="25"/>
      <c r="B6017">
        <v>6015</v>
      </c>
      <c r="C6017" s="9" t="s">
        <v>1509</v>
      </c>
      <c r="D6017" s="25"/>
      <c r="E6017">
        <v>30</v>
      </c>
      <c r="F6017" s="25" t="str">
        <f>VLOOKUP(vAccountPlanning[[#This Row],[Type]],TableTypeAccount[],2)</f>
        <v>Expenditure</v>
      </c>
      <c r="H6017" t="b">
        <v>0</v>
      </c>
      <c r="I6017" s="25" t="s">
        <v>8357</v>
      </c>
    </row>
    <row r="6018" spans="1:9" x14ac:dyDescent="0.3">
      <c r="A6018" s="25"/>
      <c r="B6018">
        <v>6016</v>
      </c>
      <c r="C6018" s="9" t="s">
        <v>1509</v>
      </c>
      <c r="D6018" s="25"/>
      <c r="E6018">
        <v>30</v>
      </c>
      <c r="F6018" s="25" t="str">
        <f>VLOOKUP(vAccountPlanning[[#This Row],[Type]],TableTypeAccount[],2)</f>
        <v>Expenditure</v>
      </c>
      <c r="H6018" t="b">
        <v>0</v>
      </c>
      <c r="I6018" s="25" t="s">
        <v>8358</v>
      </c>
    </row>
    <row r="6019" spans="1:9" x14ac:dyDescent="0.3">
      <c r="A6019" s="25"/>
      <c r="B6019">
        <v>6017</v>
      </c>
      <c r="C6019" s="9" t="s">
        <v>1509</v>
      </c>
      <c r="D6019" s="25"/>
      <c r="E6019">
        <v>30</v>
      </c>
      <c r="F6019" s="25" t="str">
        <f>VLOOKUP(vAccountPlanning[[#This Row],[Type]],TableTypeAccount[],2)</f>
        <v>Expenditure</v>
      </c>
      <c r="H6019" t="b">
        <v>0</v>
      </c>
      <c r="I6019" s="25" t="s">
        <v>8359</v>
      </c>
    </row>
    <row r="6020" spans="1:9" x14ac:dyDescent="0.3">
      <c r="A6020" s="25"/>
      <c r="B6020">
        <v>6018</v>
      </c>
      <c r="C6020" s="9" t="s">
        <v>1509</v>
      </c>
      <c r="D6020" s="25"/>
      <c r="E6020">
        <v>30</v>
      </c>
      <c r="F6020" s="25" t="str">
        <f>VLOOKUP(vAccountPlanning[[#This Row],[Type]],TableTypeAccount[],2)</f>
        <v>Expenditure</v>
      </c>
      <c r="H6020" t="b">
        <v>0</v>
      </c>
      <c r="I6020" s="25" t="s">
        <v>8360</v>
      </c>
    </row>
    <row r="6021" spans="1:9" x14ac:dyDescent="0.3">
      <c r="A6021" s="25"/>
      <c r="B6021">
        <v>6019</v>
      </c>
      <c r="C6021" s="9" t="s">
        <v>1509</v>
      </c>
      <c r="D6021" s="25"/>
      <c r="E6021">
        <v>30</v>
      </c>
      <c r="F6021" s="25" t="str">
        <f>VLOOKUP(vAccountPlanning[[#This Row],[Type]],TableTypeAccount[],2)</f>
        <v>Expenditure</v>
      </c>
      <c r="H6021" t="b">
        <v>0</v>
      </c>
      <c r="I6021" s="25" t="s">
        <v>8361</v>
      </c>
    </row>
    <row r="6022" spans="1:9" x14ac:dyDescent="0.3">
      <c r="A6022" s="25"/>
      <c r="B6022">
        <v>6020</v>
      </c>
      <c r="C6022" s="9" t="s">
        <v>57</v>
      </c>
      <c r="D6022" s="25" t="s">
        <v>121</v>
      </c>
      <c r="E6022">
        <v>30</v>
      </c>
      <c r="F6022" s="25" t="str">
        <f>VLOOKUP(vAccountPlanning[[#This Row],[Type]],TableTypeAccount[],2)</f>
        <v>Expenditure</v>
      </c>
      <c r="H6022" t="b">
        <v>1</v>
      </c>
      <c r="I6022" s="25" t="s">
        <v>8362</v>
      </c>
    </row>
    <row r="6023" spans="1:9" x14ac:dyDescent="0.3">
      <c r="A6023" s="25"/>
      <c r="B6023">
        <v>6021</v>
      </c>
      <c r="C6023" s="9" t="s">
        <v>57</v>
      </c>
      <c r="D6023" s="25"/>
      <c r="E6023">
        <v>30</v>
      </c>
      <c r="F6023" s="25" t="str">
        <f>VLOOKUP(vAccountPlanning[[#This Row],[Type]],TableTypeAccount[],2)</f>
        <v>Expenditure</v>
      </c>
      <c r="H6023" t="b">
        <v>0</v>
      </c>
      <c r="I6023" s="25" t="s">
        <v>8363</v>
      </c>
    </row>
    <row r="6024" spans="1:9" x14ac:dyDescent="0.3">
      <c r="A6024" s="25"/>
      <c r="B6024">
        <v>6022</v>
      </c>
      <c r="C6024" s="9" t="s">
        <v>57</v>
      </c>
      <c r="D6024" s="25"/>
      <c r="E6024">
        <v>30</v>
      </c>
      <c r="F6024" s="25" t="str">
        <f>VLOOKUP(vAccountPlanning[[#This Row],[Type]],TableTypeAccount[],2)</f>
        <v>Expenditure</v>
      </c>
      <c r="H6024" t="b">
        <v>0</v>
      </c>
      <c r="I6024" s="25" t="s">
        <v>8364</v>
      </c>
    </row>
    <row r="6025" spans="1:9" x14ac:dyDescent="0.3">
      <c r="A6025" s="25"/>
      <c r="B6025">
        <v>6023</v>
      </c>
      <c r="C6025" s="9" t="s">
        <v>57</v>
      </c>
      <c r="D6025" s="25"/>
      <c r="E6025">
        <v>30</v>
      </c>
      <c r="F6025" s="25" t="str">
        <f>VLOOKUP(vAccountPlanning[[#This Row],[Type]],TableTypeAccount[],2)</f>
        <v>Expenditure</v>
      </c>
      <c r="H6025" t="b">
        <v>0</v>
      </c>
      <c r="I6025" s="25" t="s">
        <v>8365</v>
      </c>
    </row>
    <row r="6026" spans="1:9" x14ac:dyDescent="0.3">
      <c r="A6026" s="25"/>
      <c r="B6026">
        <v>6024</v>
      </c>
      <c r="C6026" s="9" t="s">
        <v>58</v>
      </c>
      <c r="D6026" s="25" t="s">
        <v>122</v>
      </c>
      <c r="E6026">
        <v>30</v>
      </c>
      <c r="F6026" s="25" t="str">
        <f>VLOOKUP(vAccountPlanning[[#This Row],[Type]],TableTypeAccount[],2)</f>
        <v>Expenditure</v>
      </c>
      <c r="H6026" t="b">
        <v>1</v>
      </c>
      <c r="I6026" s="25" t="s">
        <v>8366</v>
      </c>
    </row>
    <row r="6027" spans="1:9" x14ac:dyDescent="0.3">
      <c r="A6027" s="25"/>
      <c r="B6027">
        <v>6025</v>
      </c>
      <c r="C6027" s="9" t="s">
        <v>58</v>
      </c>
      <c r="D6027" s="25"/>
      <c r="E6027">
        <v>30</v>
      </c>
      <c r="F6027" s="25" t="str">
        <f>VLOOKUP(vAccountPlanning[[#This Row],[Type]],TableTypeAccount[],2)</f>
        <v>Expenditure</v>
      </c>
      <c r="H6027" t="b">
        <v>0</v>
      </c>
      <c r="I6027" s="25" t="s">
        <v>8367</v>
      </c>
    </row>
    <row r="6028" spans="1:9" x14ac:dyDescent="0.3">
      <c r="A6028" s="25"/>
      <c r="B6028">
        <v>6026</v>
      </c>
      <c r="C6028" s="9" t="s">
        <v>123</v>
      </c>
      <c r="D6028" s="25" t="s">
        <v>124</v>
      </c>
      <c r="E6028">
        <v>30</v>
      </c>
      <c r="F6028" s="25" t="str">
        <f>VLOOKUP(vAccountPlanning[[#This Row],[Type]],TableTypeAccount[],2)</f>
        <v>Expenditure</v>
      </c>
      <c r="H6028" t="b">
        <v>1</v>
      </c>
      <c r="I6028" s="25" t="s">
        <v>8368</v>
      </c>
    </row>
    <row r="6029" spans="1:9" x14ac:dyDescent="0.3">
      <c r="A6029" s="25"/>
      <c r="B6029">
        <v>6027</v>
      </c>
      <c r="C6029" s="9" t="s">
        <v>1510</v>
      </c>
      <c r="D6029" s="25"/>
      <c r="E6029">
        <v>30</v>
      </c>
      <c r="F6029" s="25" t="str">
        <f>VLOOKUP(vAccountPlanning[[#This Row],[Type]],TableTypeAccount[],2)</f>
        <v>Expenditure</v>
      </c>
      <c r="H6029" t="b">
        <v>0</v>
      </c>
      <c r="I6029" s="25" t="s">
        <v>8369</v>
      </c>
    </row>
    <row r="6030" spans="1:9" x14ac:dyDescent="0.3">
      <c r="A6030" s="25"/>
      <c r="B6030">
        <v>6028</v>
      </c>
      <c r="C6030" s="9" t="s">
        <v>1511</v>
      </c>
      <c r="D6030" s="25"/>
      <c r="E6030">
        <v>30</v>
      </c>
      <c r="F6030" s="25" t="str">
        <f>VLOOKUP(vAccountPlanning[[#This Row],[Type]],TableTypeAccount[],2)</f>
        <v>Expenditure</v>
      </c>
      <c r="H6030" t="b">
        <v>0</v>
      </c>
      <c r="I6030" s="25" t="s">
        <v>8370</v>
      </c>
    </row>
    <row r="6031" spans="1:9" x14ac:dyDescent="0.3">
      <c r="A6031" s="25"/>
      <c r="B6031">
        <v>6029</v>
      </c>
      <c r="C6031" s="9" t="s">
        <v>125</v>
      </c>
      <c r="D6031" s="25" t="s">
        <v>126</v>
      </c>
      <c r="E6031">
        <v>30</v>
      </c>
      <c r="F6031" s="25" t="str">
        <f>VLOOKUP(vAccountPlanning[[#This Row],[Type]],TableTypeAccount[],2)</f>
        <v>Expenditure</v>
      </c>
      <c r="H6031" t="b">
        <v>1</v>
      </c>
      <c r="I6031" s="25" t="s">
        <v>8371</v>
      </c>
    </row>
    <row r="6032" spans="1:9" x14ac:dyDescent="0.3">
      <c r="A6032" s="25"/>
      <c r="B6032">
        <v>6030</v>
      </c>
      <c r="C6032" s="9" t="s">
        <v>1512</v>
      </c>
      <c r="D6032" s="25"/>
      <c r="E6032">
        <v>30</v>
      </c>
      <c r="F6032" s="25" t="str">
        <f>VLOOKUP(vAccountPlanning[[#This Row],[Type]],TableTypeAccount[],2)</f>
        <v>Expenditure</v>
      </c>
      <c r="H6032" t="b">
        <v>0</v>
      </c>
      <c r="I6032" s="25" t="s">
        <v>8372</v>
      </c>
    </row>
    <row r="6033" spans="1:9" x14ac:dyDescent="0.3">
      <c r="A6033" s="25"/>
      <c r="B6033">
        <v>6031</v>
      </c>
      <c r="C6033" s="9" t="s">
        <v>1512</v>
      </c>
      <c r="D6033" s="25"/>
      <c r="E6033">
        <v>30</v>
      </c>
      <c r="F6033" s="25" t="str">
        <f>VLOOKUP(vAccountPlanning[[#This Row],[Type]],TableTypeAccount[],2)</f>
        <v>Expenditure</v>
      </c>
      <c r="H6033" t="b">
        <v>0</v>
      </c>
      <c r="I6033" s="25" t="s">
        <v>8373</v>
      </c>
    </row>
    <row r="6034" spans="1:9" x14ac:dyDescent="0.3">
      <c r="A6034" s="25"/>
      <c r="B6034">
        <v>6032</v>
      </c>
      <c r="C6034" s="9" t="s">
        <v>1512</v>
      </c>
      <c r="D6034" s="25"/>
      <c r="E6034">
        <v>30</v>
      </c>
      <c r="F6034" s="25" t="str">
        <f>VLOOKUP(vAccountPlanning[[#This Row],[Type]],TableTypeAccount[],2)</f>
        <v>Expenditure</v>
      </c>
      <c r="H6034" t="b">
        <v>0</v>
      </c>
      <c r="I6034" s="25" t="s">
        <v>8374</v>
      </c>
    </row>
    <row r="6035" spans="1:9" x14ac:dyDescent="0.3">
      <c r="A6035" s="25"/>
      <c r="B6035">
        <v>6033</v>
      </c>
      <c r="C6035" s="9" t="s">
        <v>1512</v>
      </c>
      <c r="D6035" s="25"/>
      <c r="E6035">
        <v>30</v>
      </c>
      <c r="F6035" s="25" t="str">
        <f>VLOOKUP(vAccountPlanning[[#This Row],[Type]],TableTypeAccount[],2)</f>
        <v>Expenditure</v>
      </c>
      <c r="H6035" t="b">
        <v>0</v>
      </c>
      <c r="I6035" s="25" t="s">
        <v>8375</v>
      </c>
    </row>
    <row r="6036" spans="1:9" x14ac:dyDescent="0.3">
      <c r="A6036" s="25"/>
      <c r="B6036">
        <v>6034</v>
      </c>
      <c r="C6036" s="9" t="s">
        <v>1512</v>
      </c>
      <c r="D6036" s="25"/>
      <c r="E6036">
        <v>30</v>
      </c>
      <c r="F6036" s="25" t="str">
        <f>VLOOKUP(vAccountPlanning[[#This Row],[Type]],TableTypeAccount[],2)</f>
        <v>Expenditure</v>
      </c>
      <c r="H6036" t="b">
        <v>0</v>
      </c>
      <c r="I6036" s="25" t="s">
        <v>8376</v>
      </c>
    </row>
    <row r="6037" spans="1:9" x14ac:dyDescent="0.3">
      <c r="A6037" s="25"/>
      <c r="B6037">
        <v>6035</v>
      </c>
      <c r="C6037" s="9" t="s">
        <v>1513</v>
      </c>
      <c r="D6037" s="25"/>
      <c r="E6037">
        <v>30</v>
      </c>
      <c r="F6037" s="25" t="str">
        <f>VLOOKUP(vAccountPlanning[[#This Row],[Type]],TableTypeAccount[],2)</f>
        <v>Expenditure</v>
      </c>
      <c r="H6037" t="b">
        <v>0</v>
      </c>
      <c r="I6037" s="25" t="s">
        <v>8377</v>
      </c>
    </row>
    <row r="6038" spans="1:9" x14ac:dyDescent="0.3">
      <c r="A6038" s="25"/>
      <c r="B6038">
        <v>6036</v>
      </c>
      <c r="C6038" s="9" t="s">
        <v>1514</v>
      </c>
      <c r="D6038" s="25"/>
      <c r="E6038">
        <v>30</v>
      </c>
      <c r="F6038" s="25" t="str">
        <f>VLOOKUP(vAccountPlanning[[#This Row],[Type]],TableTypeAccount[],2)</f>
        <v>Expenditure</v>
      </c>
      <c r="H6038" t="b">
        <v>0</v>
      </c>
      <c r="I6038" s="25" t="s">
        <v>8378</v>
      </c>
    </row>
    <row r="6039" spans="1:9" x14ac:dyDescent="0.3">
      <c r="A6039" s="25"/>
      <c r="B6039">
        <v>6037</v>
      </c>
      <c r="C6039" s="9" t="s">
        <v>1515</v>
      </c>
      <c r="D6039" s="25"/>
      <c r="E6039">
        <v>30</v>
      </c>
      <c r="F6039" s="25" t="str">
        <f>VLOOKUP(vAccountPlanning[[#This Row],[Type]],TableTypeAccount[],2)</f>
        <v>Expenditure</v>
      </c>
      <c r="H6039" t="b">
        <v>0</v>
      </c>
      <c r="I6039" s="25" t="s">
        <v>8379</v>
      </c>
    </row>
    <row r="6040" spans="1:9" x14ac:dyDescent="0.3">
      <c r="A6040" s="25"/>
      <c r="B6040">
        <v>6038</v>
      </c>
      <c r="C6040" s="9" t="s">
        <v>1516</v>
      </c>
      <c r="D6040" s="25"/>
      <c r="E6040">
        <v>30</v>
      </c>
      <c r="F6040" s="25" t="str">
        <f>VLOOKUP(vAccountPlanning[[#This Row],[Type]],TableTypeAccount[],2)</f>
        <v>Expenditure</v>
      </c>
      <c r="H6040" t="b">
        <v>0</v>
      </c>
      <c r="I6040" s="25" t="s">
        <v>8380</v>
      </c>
    </row>
    <row r="6041" spans="1:9" x14ac:dyDescent="0.3">
      <c r="A6041" s="25"/>
      <c r="B6041">
        <v>6039</v>
      </c>
      <c r="C6041" s="9" t="s">
        <v>1517</v>
      </c>
      <c r="D6041" s="25"/>
      <c r="E6041">
        <v>30</v>
      </c>
      <c r="F6041" s="25" t="str">
        <f>VLOOKUP(vAccountPlanning[[#This Row],[Type]],TableTypeAccount[],2)</f>
        <v>Expenditure</v>
      </c>
      <c r="H6041" t="b">
        <v>0</v>
      </c>
      <c r="I6041" s="25" t="s">
        <v>8381</v>
      </c>
    </row>
    <row r="6042" spans="1:9" x14ac:dyDescent="0.3">
      <c r="A6042" s="25"/>
      <c r="B6042">
        <v>6040</v>
      </c>
      <c r="C6042" s="9" t="s">
        <v>1518</v>
      </c>
      <c r="D6042" s="25"/>
      <c r="E6042">
        <v>30</v>
      </c>
      <c r="F6042" s="25" t="str">
        <f>VLOOKUP(vAccountPlanning[[#This Row],[Type]],TableTypeAccount[],2)</f>
        <v>Expenditure</v>
      </c>
      <c r="H6042" t="b">
        <v>0</v>
      </c>
      <c r="I6042" s="25" t="s">
        <v>8382</v>
      </c>
    </row>
    <row r="6043" spans="1:9" x14ac:dyDescent="0.3">
      <c r="A6043" s="25"/>
      <c r="B6043">
        <v>6041</v>
      </c>
      <c r="C6043" s="9" t="s">
        <v>1518</v>
      </c>
      <c r="D6043" s="25"/>
      <c r="E6043">
        <v>30</v>
      </c>
      <c r="F6043" s="25" t="str">
        <f>VLOOKUP(vAccountPlanning[[#This Row],[Type]],TableTypeAccount[],2)</f>
        <v>Expenditure</v>
      </c>
      <c r="H6043" t="b">
        <v>0</v>
      </c>
      <c r="I6043" s="25" t="s">
        <v>8383</v>
      </c>
    </row>
    <row r="6044" spans="1:9" x14ac:dyDescent="0.3">
      <c r="A6044" s="25"/>
      <c r="B6044">
        <v>6042</v>
      </c>
      <c r="C6044" s="9" t="s">
        <v>1518</v>
      </c>
      <c r="D6044" s="25"/>
      <c r="E6044">
        <v>30</v>
      </c>
      <c r="F6044" s="25" t="str">
        <f>VLOOKUP(vAccountPlanning[[#This Row],[Type]],TableTypeAccount[],2)</f>
        <v>Expenditure</v>
      </c>
      <c r="H6044" t="b">
        <v>0</v>
      </c>
      <c r="I6044" s="25" t="s">
        <v>8384</v>
      </c>
    </row>
    <row r="6045" spans="1:9" x14ac:dyDescent="0.3">
      <c r="A6045" s="25"/>
      <c r="B6045">
        <v>6043</v>
      </c>
      <c r="C6045" s="9" t="s">
        <v>1518</v>
      </c>
      <c r="D6045" s="25"/>
      <c r="E6045">
        <v>30</v>
      </c>
      <c r="F6045" s="25" t="str">
        <f>VLOOKUP(vAccountPlanning[[#This Row],[Type]],TableTypeAccount[],2)</f>
        <v>Expenditure</v>
      </c>
      <c r="H6045" t="b">
        <v>0</v>
      </c>
      <c r="I6045" s="25" t="s">
        <v>8385</v>
      </c>
    </row>
    <row r="6046" spans="1:9" x14ac:dyDescent="0.3">
      <c r="A6046" s="25"/>
      <c r="B6046">
        <v>6044</v>
      </c>
      <c r="C6046" s="9" t="s">
        <v>1518</v>
      </c>
      <c r="D6046" s="25"/>
      <c r="E6046">
        <v>30</v>
      </c>
      <c r="F6046" s="25" t="str">
        <f>VLOOKUP(vAccountPlanning[[#This Row],[Type]],TableTypeAccount[],2)</f>
        <v>Expenditure</v>
      </c>
      <c r="H6046" t="b">
        <v>0</v>
      </c>
      <c r="I6046" s="25" t="s">
        <v>8386</v>
      </c>
    </row>
    <row r="6047" spans="1:9" x14ac:dyDescent="0.3">
      <c r="A6047" s="25"/>
      <c r="B6047">
        <v>6045</v>
      </c>
      <c r="C6047" s="9" t="s">
        <v>1519</v>
      </c>
      <c r="D6047" s="25"/>
      <c r="E6047">
        <v>30</v>
      </c>
      <c r="F6047" s="25" t="str">
        <f>VLOOKUP(vAccountPlanning[[#This Row],[Type]],TableTypeAccount[],2)</f>
        <v>Expenditure</v>
      </c>
      <c r="H6047" t="b">
        <v>0</v>
      </c>
      <c r="I6047" s="25" t="s">
        <v>8387</v>
      </c>
    </row>
    <row r="6048" spans="1:9" x14ac:dyDescent="0.3">
      <c r="A6048" s="25"/>
      <c r="B6048">
        <v>6046</v>
      </c>
      <c r="C6048" s="9" t="s">
        <v>1519</v>
      </c>
      <c r="D6048" s="25"/>
      <c r="E6048">
        <v>30</v>
      </c>
      <c r="F6048" s="25" t="str">
        <f>VLOOKUP(vAccountPlanning[[#This Row],[Type]],TableTypeAccount[],2)</f>
        <v>Expenditure</v>
      </c>
      <c r="H6048" t="b">
        <v>0</v>
      </c>
      <c r="I6048" s="25" t="s">
        <v>8388</v>
      </c>
    </row>
    <row r="6049" spans="1:9" x14ac:dyDescent="0.3">
      <c r="A6049" s="25"/>
      <c r="B6049">
        <v>6047</v>
      </c>
      <c r="C6049" s="9" t="s">
        <v>1519</v>
      </c>
      <c r="D6049" s="25"/>
      <c r="E6049">
        <v>30</v>
      </c>
      <c r="F6049" s="25" t="str">
        <f>VLOOKUP(vAccountPlanning[[#This Row],[Type]],TableTypeAccount[],2)</f>
        <v>Expenditure</v>
      </c>
      <c r="H6049" t="b">
        <v>0</v>
      </c>
      <c r="I6049" s="25" t="s">
        <v>8389</v>
      </c>
    </row>
    <row r="6050" spans="1:9" x14ac:dyDescent="0.3">
      <c r="A6050" s="25"/>
      <c r="B6050">
        <v>6048</v>
      </c>
      <c r="C6050" s="9" t="s">
        <v>1519</v>
      </c>
      <c r="D6050" s="25"/>
      <c r="E6050">
        <v>30</v>
      </c>
      <c r="F6050" s="25" t="str">
        <f>VLOOKUP(vAccountPlanning[[#This Row],[Type]],TableTypeAccount[],2)</f>
        <v>Expenditure</v>
      </c>
      <c r="H6050" t="b">
        <v>0</v>
      </c>
      <c r="I6050" s="25" t="s">
        <v>8390</v>
      </c>
    </row>
    <row r="6051" spans="1:9" x14ac:dyDescent="0.3">
      <c r="A6051" s="25"/>
      <c r="B6051">
        <v>6049</v>
      </c>
      <c r="C6051" s="9" t="s">
        <v>1519</v>
      </c>
      <c r="D6051" s="25"/>
      <c r="E6051">
        <v>30</v>
      </c>
      <c r="F6051" s="25" t="str">
        <f>VLOOKUP(vAccountPlanning[[#This Row],[Type]],TableTypeAccount[],2)</f>
        <v>Expenditure</v>
      </c>
      <c r="H6051" t="b">
        <v>0</v>
      </c>
      <c r="I6051" s="25" t="s">
        <v>8391</v>
      </c>
    </row>
    <row r="6052" spans="1:9" x14ac:dyDescent="0.3">
      <c r="A6052" s="25"/>
      <c r="B6052">
        <v>6050</v>
      </c>
      <c r="C6052" s="9" t="s">
        <v>1520</v>
      </c>
      <c r="D6052" s="25"/>
      <c r="E6052">
        <v>30</v>
      </c>
      <c r="F6052" s="25" t="str">
        <f>VLOOKUP(vAccountPlanning[[#This Row],[Type]],TableTypeAccount[],2)</f>
        <v>Expenditure</v>
      </c>
      <c r="H6052" t="b">
        <v>0</v>
      </c>
      <c r="I6052" s="25" t="s">
        <v>8392</v>
      </c>
    </row>
    <row r="6053" spans="1:9" x14ac:dyDescent="0.3">
      <c r="A6053" s="25"/>
      <c r="B6053">
        <v>6051</v>
      </c>
      <c r="C6053" s="9" t="s">
        <v>1520</v>
      </c>
      <c r="D6053" s="25"/>
      <c r="E6053">
        <v>30</v>
      </c>
      <c r="F6053" s="25" t="str">
        <f>VLOOKUP(vAccountPlanning[[#This Row],[Type]],TableTypeAccount[],2)</f>
        <v>Expenditure</v>
      </c>
      <c r="H6053" t="b">
        <v>0</v>
      </c>
      <c r="I6053" s="25" t="s">
        <v>8393</v>
      </c>
    </row>
    <row r="6054" spans="1:9" x14ac:dyDescent="0.3">
      <c r="A6054" s="25"/>
      <c r="B6054">
        <v>6052</v>
      </c>
      <c r="C6054" s="9" t="s">
        <v>1520</v>
      </c>
      <c r="D6054" s="25"/>
      <c r="E6054">
        <v>30</v>
      </c>
      <c r="F6054" s="25" t="str">
        <f>VLOOKUP(vAccountPlanning[[#This Row],[Type]],TableTypeAccount[],2)</f>
        <v>Expenditure</v>
      </c>
      <c r="H6054" t="b">
        <v>0</v>
      </c>
      <c r="I6054" s="25" t="s">
        <v>8394</v>
      </c>
    </row>
    <row r="6055" spans="1:9" x14ac:dyDescent="0.3">
      <c r="A6055" s="25"/>
      <c r="B6055">
        <v>6053</v>
      </c>
      <c r="C6055" s="9" t="s">
        <v>1520</v>
      </c>
      <c r="D6055" s="25"/>
      <c r="E6055">
        <v>30</v>
      </c>
      <c r="F6055" s="25" t="str">
        <f>VLOOKUP(vAccountPlanning[[#This Row],[Type]],TableTypeAccount[],2)</f>
        <v>Expenditure</v>
      </c>
      <c r="H6055" t="b">
        <v>0</v>
      </c>
      <c r="I6055" s="25" t="s">
        <v>8395</v>
      </c>
    </row>
    <row r="6056" spans="1:9" x14ac:dyDescent="0.3">
      <c r="A6056" s="25"/>
      <c r="B6056">
        <v>6054</v>
      </c>
      <c r="C6056" s="9" t="s">
        <v>1520</v>
      </c>
      <c r="D6056" s="25"/>
      <c r="E6056">
        <v>30</v>
      </c>
      <c r="F6056" s="25" t="str">
        <f>VLOOKUP(vAccountPlanning[[#This Row],[Type]],TableTypeAccount[],2)</f>
        <v>Expenditure</v>
      </c>
      <c r="H6056" t="b">
        <v>0</v>
      </c>
      <c r="I6056" s="25" t="s">
        <v>8396</v>
      </c>
    </row>
    <row r="6057" spans="1:9" x14ac:dyDescent="0.3">
      <c r="A6057" s="25"/>
      <c r="B6057">
        <v>6055</v>
      </c>
      <c r="C6057" s="9" t="s">
        <v>1520</v>
      </c>
      <c r="D6057" s="25"/>
      <c r="E6057">
        <v>30</v>
      </c>
      <c r="F6057" s="25" t="str">
        <f>VLOOKUP(vAccountPlanning[[#This Row],[Type]],TableTypeAccount[],2)</f>
        <v>Expenditure</v>
      </c>
      <c r="H6057" t="b">
        <v>0</v>
      </c>
      <c r="I6057" s="25" t="s">
        <v>8397</v>
      </c>
    </row>
    <row r="6058" spans="1:9" x14ac:dyDescent="0.3">
      <c r="A6058" s="25"/>
      <c r="B6058">
        <v>6056</v>
      </c>
      <c r="C6058" s="9" t="s">
        <v>1520</v>
      </c>
      <c r="D6058" s="25"/>
      <c r="E6058">
        <v>30</v>
      </c>
      <c r="F6058" s="25" t="str">
        <f>VLOOKUP(vAccountPlanning[[#This Row],[Type]],TableTypeAccount[],2)</f>
        <v>Expenditure</v>
      </c>
      <c r="H6058" t="b">
        <v>0</v>
      </c>
      <c r="I6058" s="25" t="s">
        <v>8398</v>
      </c>
    </row>
    <row r="6059" spans="1:9" x14ac:dyDescent="0.3">
      <c r="A6059" s="25"/>
      <c r="B6059">
        <v>6057</v>
      </c>
      <c r="C6059" s="9" t="s">
        <v>1520</v>
      </c>
      <c r="D6059" s="25"/>
      <c r="E6059">
        <v>30</v>
      </c>
      <c r="F6059" s="25" t="str">
        <f>VLOOKUP(vAccountPlanning[[#This Row],[Type]],TableTypeAccount[],2)</f>
        <v>Expenditure</v>
      </c>
      <c r="H6059" t="b">
        <v>0</v>
      </c>
      <c r="I6059" s="25" t="s">
        <v>8399</v>
      </c>
    </row>
    <row r="6060" spans="1:9" x14ac:dyDescent="0.3">
      <c r="A6060" s="25"/>
      <c r="B6060">
        <v>6058</v>
      </c>
      <c r="C6060" s="9" t="s">
        <v>1520</v>
      </c>
      <c r="D6060" s="25"/>
      <c r="E6060">
        <v>30</v>
      </c>
      <c r="F6060" s="25" t="str">
        <f>VLOOKUP(vAccountPlanning[[#This Row],[Type]],TableTypeAccount[],2)</f>
        <v>Expenditure</v>
      </c>
      <c r="H6060" t="b">
        <v>0</v>
      </c>
      <c r="I6060" s="25" t="s">
        <v>8400</v>
      </c>
    </row>
    <row r="6061" spans="1:9" x14ac:dyDescent="0.3">
      <c r="A6061" s="25"/>
      <c r="B6061">
        <v>6059</v>
      </c>
      <c r="C6061" s="9" t="s">
        <v>1520</v>
      </c>
      <c r="D6061" s="25"/>
      <c r="E6061">
        <v>30</v>
      </c>
      <c r="F6061" s="25" t="str">
        <f>VLOOKUP(vAccountPlanning[[#This Row],[Type]],TableTypeAccount[],2)</f>
        <v>Expenditure</v>
      </c>
      <c r="H6061" t="b">
        <v>0</v>
      </c>
      <c r="I6061" s="25" t="s">
        <v>8401</v>
      </c>
    </row>
    <row r="6062" spans="1:9" x14ac:dyDescent="0.3">
      <c r="A6062" s="25"/>
      <c r="B6062">
        <v>6060</v>
      </c>
      <c r="C6062" s="9" t="s">
        <v>1521</v>
      </c>
      <c r="D6062" s="25"/>
      <c r="E6062">
        <v>30</v>
      </c>
      <c r="F6062" s="25" t="str">
        <f>VLOOKUP(vAccountPlanning[[#This Row],[Type]],TableTypeAccount[],2)</f>
        <v>Expenditure</v>
      </c>
      <c r="H6062" t="b">
        <v>0</v>
      </c>
      <c r="I6062" s="25" t="s">
        <v>8402</v>
      </c>
    </row>
    <row r="6063" spans="1:9" x14ac:dyDescent="0.3">
      <c r="A6063" s="25"/>
      <c r="B6063">
        <v>6061</v>
      </c>
      <c r="C6063" s="9" t="s">
        <v>1521</v>
      </c>
      <c r="D6063" s="25"/>
      <c r="E6063">
        <v>30</v>
      </c>
      <c r="F6063" s="25" t="str">
        <f>VLOOKUP(vAccountPlanning[[#This Row],[Type]],TableTypeAccount[],2)</f>
        <v>Expenditure</v>
      </c>
      <c r="H6063" t="b">
        <v>0</v>
      </c>
      <c r="I6063" s="25" t="s">
        <v>8403</v>
      </c>
    </row>
    <row r="6064" spans="1:9" x14ac:dyDescent="0.3">
      <c r="A6064" s="25"/>
      <c r="B6064">
        <v>6062</v>
      </c>
      <c r="C6064" s="9" t="s">
        <v>1521</v>
      </c>
      <c r="D6064" s="25"/>
      <c r="E6064">
        <v>30</v>
      </c>
      <c r="F6064" s="25" t="str">
        <f>VLOOKUP(vAccountPlanning[[#This Row],[Type]],TableTypeAccount[],2)</f>
        <v>Expenditure</v>
      </c>
      <c r="H6064" t="b">
        <v>0</v>
      </c>
      <c r="I6064" s="25" t="s">
        <v>8404</v>
      </c>
    </row>
    <row r="6065" spans="1:9" x14ac:dyDescent="0.3">
      <c r="A6065" s="25"/>
      <c r="B6065">
        <v>6063</v>
      </c>
      <c r="C6065" s="9" t="s">
        <v>1521</v>
      </c>
      <c r="D6065" s="25"/>
      <c r="E6065">
        <v>30</v>
      </c>
      <c r="F6065" s="25" t="str">
        <f>VLOOKUP(vAccountPlanning[[#This Row],[Type]],TableTypeAccount[],2)</f>
        <v>Expenditure</v>
      </c>
      <c r="H6065" t="b">
        <v>0</v>
      </c>
      <c r="I6065" s="25" t="s">
        <v>8405</v>
      </c>
    </row>
    <row r="6066" spans="1:9" x14ac:dyDescent="0.3">
      <c r="A6066" s="25"/>
      <c r="B6066">
        <v>6064</v>
      </c>
      <c r="C6066" s="9" t="s">
        <v>1521</v>
      </c>
      <c r="D6066" s="25"/>
      <c r="E6066">
        <v>30</v>
      </c>
      <c r="F6066" s="25" t="str">
        <f>VLOOKUP(vAccountPlanning[[#This Row],[Type]],TableTypeAccount[],2)</f>
        <v>Expenditure</v>
      </c>
      <c r="H6066" t="b">
        <v>0</v>
      </c>
      <c r="I6066" s="25" t="s">
        <v>8406</v>
      </c>
    </row>
    <row r="6067" spans="1:9" x14ac:dyDescent="0.3">
      <c r="A6067" s="25"/>
      <c r="B6067">
        <v>6065</v>
      </c>
      <c r="C6067" s="9" t="s">
        <v>1521</v>
      </c>
      <c r="D6067" s="25"/>
      <c r="E6067">
        <v>30</v>
      </c>
      <c r="F6067" s="25" t="str">
        <f>VLOOKUP(vAccountPlanning[[#This Row],[Type]],TableTypeAccount[],2)</f>
        <v>Expenditure</v>
      </c>
      <c r="H6067" t="b">
        <v>0</v>
      </c>
      <c r="I6067" s="25" t="s">
        <v>8407</v>
      </c>
    </row>
    <row r="6068" spans="1:9" x14ac:dyDescent="0.3">
      <c r="A6068" s="25"/>
      <c r="B6068">
        <v>6066</v>
      </c>
      <c r="C6068" s="9" t="s">
        <v>1522</v>
      </c>
      <c r="D6068" s="25"/>
      <c r="E6068">
        <v>30</v>
      </c>
      <c r="F6068" s="25" t="str">
        <f>VLOOKUP(vAccountPlanning[[#This Row],[Type]],TableTypeAccount[],2)</f>
        <v>Expenditure</v>
      </c>
      <c r="H6068" t="b">
        <v>0</v>
      </c>
      <c r="I6068" s="25" t="s">
        <v>8408</v>
      </c>
    </row>
    <row r="6069" spans="1:9" x14ac:dyDescent="0.3">
      <c r="A6069" s="25"/>
      <c r="B6069">
        <v>6067</v>
      </c>
      <c r="C6069" s="9" t="s">
        <v>1523</v>
      </c>
      <c r="D6069" s="25"/>
      <c r="E6069">
        <v>30</v>
      </c>
      <c r="F6069" s="25" t="str">
        <f>VLOOKUP(vAccountPlanning[[#This Row],[Type]],TableTypeAccount[],2)</f>
        <v>Expenditure</v>
      </c>
      <c r="H6069" t="b">
        <v>0</v>
      </c>
      <c r="I6069" s="25" t="s">
        <v>8409</v>
      </c>
    </row>
    <row r="6070" spans="1:9" x14ac:dyDescent="0.3">
      <c r="A6070" s="25"/>
      <c r="B6070">
        <v>6068</v>
      </c>
      <c r="C6070" s="9" t="s">
        <v>1524</v>
      </c>
      <c r="D6070" s="25"/>
      <c r="E6070">
        <v>30</v>
      </c>
      <c r="F6070" s="25" t="str">
        <f>VLOOKUP(vAccountPlanning[[#This Row],[Type]],TableTypeAccount[],2)</f>
        <v>Expenditure</v>
      </c>
      <c r="H6070" t="b">
        <v>0</v>
      </c>
      <c r="I6070" s="25" t="s">
        <v>8410</v>
      </c>
    </row>
    <row r="6071" spans="1:9" ht="28.8" x14ac:dyDescent="0.3">
      <c r="A6071" s="25"/>
      <c r="B6071">
        <v>6069</v>
      </c>
      <c r="C6071" s="9" t="s">
        <v>12490</v>
      </c>
      <c r="D6071" s="25"/>
      <c r="E6071">
        <v>30</v>
      </c>
      <c r="F6071" s="25" t="str">
        <f>VLOOKUP(vAccountPlanning[[#This Row],[Type]],TableTypeAccount[],2)</f>
        <v>Expenditure</v>
      </c>
      <c r="H6071" t="b">
        <v>1</v>
      </c>
      <c r="I6071" s="25" t="s">
        <v>8411</v>
      </c>
    </row>
    <row r="6072" spans="1:9" x14ac:dyDescent="0.3">
      <c r="A6072" s="25"/>
      <c r="B6072">
        <v>6070</v>
      </c>
      <c r="C6072" s="9" t="s">
        <v>1525</v>
      </c>
      <c r="D6072" s="25"/>
      <c r="E6072">
        <v>30</v>
      </c>
      <c r="F6072" s="25" t="str">
        <f>VLOOKUP(vAccountPlanning[[#This Row],[Type]],TableTypeAccount[],2)</f>
        <v>Expenditure</v>
      </c>
      <c r="H6072" t="b">
        <v>0</v>
      </c>
      <c r="I6072" s="25" t="s">
        <v>8412</v>
      </c>
    </row>
    <row r="6073" spans="1:9" x14ac:dyDescent="0.3">
      <c r="A6073" s="25"/>
      <c r="B6073">
        <v>6071</v>
      </c>
      <c r="C6073" s="9" t="s">
        <v>1526</v>
      </c>
      <c r="D6073" s="25"/>
      <c r="E6073">
        <v>30</v>
      </c>
      <c r="F6073" s="25" t="str">
        <f>VLOOKUP(vAccountPlanning[[#This Row],[Type]],TableTypeAccount[],2)</f>
        <v>Expenditure</v>
      </c>
      <c r="H6073" t="b">
        <v>0</v>
      </c>
      <c r="I6073" s="25" t="s">
        <v>8413</v>
      </c>
    </row>
    <row r="6074" spans="1:9" x14ac:dyDescent="0.3">
      <c r="A6074" s="25"/>
      <c r="B6074">
        <v>6072</v>
      </c>
      <c r="C6074" s="9" t="s">
        <v>1527</v>
      </c>
      <c r="D6074" s="25"/>
      <c r="E6074">
        <v>30</v>
      </c>
      <c r="F6074" s="25" t="str">
        <f>VLOOKUP(vAccountPlanning[[#This Row],[Type]],TableTypeAccount[],2)</f>
        <v>Expenditure</v>
      </c>
      <c r="H6074" t="b">
        <v>0</v>
      </c>
      <c r="I6074" s="25" t="s">
        <v>8414</v>
      </c>
    </row>
    <row r="6075" spans="1:9" x14ac:dyDescent="0.3">
      <c r="A6075" s="25"/>
      <c r="B6075">
        <v>6073</v>
      </c>
      <c r="C6075" s="9" t="s">
        <v>1528</v>
      </c>
      <c r="D6075" s="25"/>
      <c r="E6075">
        <v>30</v>
      </c>
      <c r="F6075" s="25" t="str">
        <f>VLOOKUP(vAccountPlanning[[#This Row],[Type]],TableTypeAccount[],2)</f>
        <v>Expenditure</v>
      </c>
      <c r="H6075" t="b">
        <v>0</v>
      </c>
      <c r="I6075" s="25" t="s">
        <v>8415</v>
      </c>
    </row>
    <row r="6076" spans="1:9" x14ac:dyDescent="0.3">
      <c r="A6076" s="25"/>
      <c r="B6076">
        <v>6074</v>
      </c>
      <c r="C6076" s="9" t="s">
        <v>1529</v>
      </c>
      <c r="D6076" s="25"/>
      <c r="E6076">
        <v>30</v>
      </c>
      <c r="F6076" s="25" t="str">
        <f>VLOOKUP(vAccountPlanning[[#This Row],[Type]],TableTypeAccount[],2)</f>
        <v>Expenditure</v>
      </c>
      <c r="H6076" t="b">
        <v>0</v>
      </c>
      <c r="I6076" s="25" t="s">
        <v>8416</v>
      </c>
    </row>
    <row r="6077" spans="1:9" x14ac:dyDescent="0.3">
      <c r="A6077" s="25"/>
      <c r="B6077">
        <v>6075</v>
      </c>
      <c r="C6077" s="9" t="s">
        <v>1530</v>
      </c>
      <c r="D6077" s="25"/>
      <c r="E6077">
        <v>30</v>
      </c>
      <c r="F6077" s="25" t="str">
        <f>VLOOKUP(vAccountPlanning[[#This Row],[Type]],TableTypeAccount[],2)</f>
        <v>Expenditure</v>
      </c>
      <c r="H6077" t="b">
        <v>0</v>
      </c>
      <c r="I6077" s="25" t="s">
        <v>8417</v>
      </c>
    </row>
    <row r="6078" spans="1:9" x14ac:dyDescent="0.3">
      <c r="A6078" s="25"/>
      <c r="B6078">
        <v>6076</v>
      </c>
      <c r="C6078" s="9" t="s">
        <v>1531</v>
      </c>
      <c r="D6078" s="25"/>
      <c r="E6078">
        <v>30</v>
      </c>
      <c r="F6078" s="25" t="str">
        <f>VLOOKUP(vAccountPlanning[[#This Row],[Type]],TableTypeAccount[],2)</f>
        <v>Expenditure</v>
      </c>
      <c r="H6078" t="b">
        <v>0</v>
      </c>
      <c r="I6078" s="25" t="s">
        <v>8418</v>
      </c>
    </row>
    <row r="6079" spans="1:9" x14ac:dyDescent="0.3">
      <c r="A6079" s="25"/>
      <c r="B6079">
        <v>6077</v>
      </c>
      <c r="C6079" s="9" t="s">
        <v>1531</v>
      </c>
      <c r="D6079" s="25"/>
      <c r="E6079">
        <v>30</v>
      </c>
      <c r="F6079" s="25" t="str">
        <f>VLOOKUP(vAccountPlanning[[#This Row],[Type]],TableTypeAccount[],2)</f>
        <v>Expenditure</v>
      </c>
      <c r="H6079" t="b">
        <v>0</v>
      </c>
      <c r="I6079" s="25" t="s">
        <v>8419</v>
      </c>
    </row>
    <row r="6080" spans="1:9" x14ac:dyDescent="0.3">
      <c r="A6080" s="25"/>
      <c r="B6080">
        <v>6078</v>
      </c>
      <c r="C6080" s="9" t="s">
        <v>1531</v>
      </c>
      <c r="D6080" s="25"/>
      <c r="E6080">
        <v>30</v>
      </c>
      <c r="F6080" s="25" t="str">
        <f>VLOOKUP(vAccountPlanning[[#This Row],[Type]],TableTypeAccount[],2)</f>
        <v>Expenditure</v>
      </c>
      <c r="H6080" t="b">
        <v>0</v>
      </c>
      <c r="I6080" s="25" t="s">
        <v>8420</v>
      </c>
    </row>
    <row r="6081" spans="1:9" x14ac:dyDescent="0.3">
      <c r="A6081" s="25"/>
      <c r="B6081">
        <v>6079</v>
      </c>
      <c r="C6081" s="9" t="s">
        <v>1531</v>
      </c>
      <c r="D6081" s="25"/>
      <c r="E6081">
        <v>30</v>
      </c>
      <c r="F6081" s="25" t="str">
        <f>VLOOKUP(vAccountPlanning[[#This Row],[Type]],TableTypeAccount[],2)</f>
        <v>Expenditure</v>
      </c>
      <c r="H6081" t="b">
        <v>0</v>
      </c>
      <c r="I6081" s="25" t="s">
        <v>8421</v>
      </c>
    </row>
    <row r="6082" spans="1:9" x14ac:dyDescent="0.3">
      <c r="A6082" s="25"/>
      <c r="B6082">
        <v>6080</v>
      </c>
      <c r="C6082" s="9" t="s">
        <v>1532</v>
      </c>
      <c r="D6082" s="25"/>
      <c r="E6082">
        <v>30</v>
      </c>
      <c r="F6082" s="25" t="str">
        <f>VLOOKUP(vAccountPlanning[[#This Row],[Type]],TableTypeAccount[],2)</f>
        <v>Expenditure</v>
      </c>
      <c r="H6082" t="b">
        <v>0</v>
      </c>
      <c r="I6082" s="25" t="s">
        <v>8422</v>
      </c>
    </row>
    <row r="6083" spans="1:9" x14ac:dyDescent="0.3">
      <c r="A6083" s="25"/>
      <c r="B6083">
        <v>6081</v>
      </c>
      <c r="C6083" s="9" t="s">
        <v>1532</v>
      </c>
      <c r="D6083" s="25"/>
      <c r="E6083">
        <v>30</v>
      </c>
      <c r="F6083" s="25" t="str">
        <f>VLOOKUP(vAccountPlanning[[#This Row],[Type]],TableTypeAccount[],2)</f>
        <v>Expenditure</v>
      </c>
      <c r="H6083" t="b">
        <v>0</v>
      </c>
      <c r="I6083" s="25" t="s">
        <v>8423</v>
      </c>
    </row>
    <row r="6084" spans="1:9" x14ac:dyDescent="0.3">
      <c r="A6084" s="25"/>
      <c r="B6084">
        <v>6082</v>
      </c>
      <c r="C6084" s="9" t="s">
        <v>1532</v>
      </c>
      <c r="D6084" s="25"/>
      <c r="E6084">
        <v>30</v>
      </c>
      <c r="F6084" s="25" t="str">
        <f>VLOOKUP(vAccountPlanning[[#This Row],[Type]],TableTypeAccount[],2)</f>
        <v>Expenditure</v>
      </c>
      <c r="H6084" t="b">
        <v>0</v>
      </c>
      <c r="I6084" s="25" t="s">
        <v>8424</v>
      </c>
    </row>
    <row r="6085" spans="1:9" x14ac:dyDescent="0.3">
      <c r="A6085" s="25"/>
      <c r="B6085">
        <v>6083</v>
      </c>
      <c r="C6085" s="9" t="s">
        <v>1532</v>
      </c>
      <c r="D6085" s="25"/>
      <c r="E6085">
        <v>30</v>
      </c>
      <c r="F6085" s="25" t="str">
        <f>VLOOKUP(vAccountPlanning[[#This Row],[Type]],TableTypeAccount[],2)</f>
        <v>Expenditure</v>
      </c>
      <c r="H6085" t="b">
        <v>0</v>
      </c>
      <c r="I6085" s="25" t="s">
        <v>8425</v>
      </c>
    </row>
    <row r="6086" spans="1:9" x14ac:dyDescent="0.3">
      <c r="A6086" s="25"/>
      <c r="B6086">
        <v>6084</v>
      </c>
      <c r="C6086" s="9" t="s">
        <v>1532</v>
      </c>
      <c r="D6086" s="25"/>
      <c r="E6086">
        <v>30</v>
      </c>
      <c r="F6086" s="25" t="str">
        <f>VLOOKUP(vAccountPlanning[[#This Row],[Type]],TableTypeAccount[],2)</f>
        <v>Expenditure</v>
      </c>
      <c r="H6086" t="b">
        <v>0</v>
      </c>
      <c r="I6086" s="25" t="s">
        <v>8426</v>
      </c>
    </row>
    <row r="6087" spans="1:9" x14ac:dyDescent="0.3">
      <c r="A6087" s="25"/>
      <c r="B6087">
        <v>6085</v>
      </c>
      <c r="C6087" s="9" t="s">
        <v>1532</v>
      </c>
      <c r="D6087" s="25"/>
      <c r="E6087">
        <v>30</v>
      </c>
      <c r="F6087" s="25" t="str">
        <f>VLOOKUP(vAccountPlanning[[#This Row],[Type]],TableTypeAccount[],2)</f>
        <v>Expenditure</v>
      </c>
      <c r="H6087" t="b">
        <v>0</v>
      </c>
      <c r="I6087" s="25" t="s">
        <v>8427</v>
      </c>
    </row>
    <row r="6088" spans="1:9" x14ac:dyDescent="0.3">
      <c r="A6088" s="25"/>
      <c r="B6088">
        <v>6086</v>
      </c>
      <c r="C6088" s="9" t="s">
        <v>1532</v>
      </c>
      <c r="D6088" s="25"/>
      <c r="E6088">
        <v>30</v>
      </c>
      <c r="F6088" s="25" t="str">
        <f>VLOOKUP(vAccountPlanning[[#This Row],[Type]],TableTypeAccount[],2)</f>
        <v>Expenditure</v>
      </c>
      <c r="H6088" t="b">
        <v>0</v>
      </c>
      <c r="I6088" s="25" t="s">
        <v>8428</v>
      </c>
    </row>
    <row r="6089" spans="1:9" x14ac:dyDescent="0.3">
      <c r="A6089" s="25"/>
      <c r="B6089">
        <v>6087</v>
      </c>
      <c r="C6089" s="9" t="s">
        <v>1532</v>
      </c>
      <c r="D6089" s="25"/>
      <c r="E6089">
        <v>30</v>
      </c>
      <c r="F6089" s="25" t="str">
        <f>VLOOKUP(vAccountPlanning[[#This Row],[Type]],TableTypeAccount[],2)</f>
        <v>Expenditure</v>
      </c>
      <c r="H6089" t="b">
        <v>0</v>
      </c>
      <c r="I6089" s="25" t="s">
        <v>8429</v>
      </c>
    </row>
    <row r="6090" spans="1:9" x14ac:dyDescent="0.3">
      <c r="A6090" s="25"/>
      <c r="B6090">
        <v>6088</v>
      </c>
      <c r="C6090" s="9" t="s">
        <v>1532</v>
      </c>
      <c r="D6090" s="25"/>
      <c r="E6090">
        <v>30</v>
      </c>
      <c r="F6090" s="25" t="str">
        <f>VLOOKUP(vAccountPlanning[[#This Row],[Type]],TableTypeAccount[],2)</f>
        <v>Expenditure</v>
      </c>
      <c r="H6090" t="b">
        <v>0</v>
      </c>
      <c r="I6090" s="25" t="s">
        <v>8430</v>
      </c>
    </row>
    <row r="6091" spans="1:9" x14ac:dyDescent="0.3">
      <c r="A6091" s="25"/>
      <c r="B6091">
        <v>6089</v>
      </c>
      <c r="C6091" s="9" t="s">
        <v>1532</v>
      </c>
      <c r="D6091" s="25"/>
      <c r="E6091">
        <v>30</v>
      </c>
      <c r="F6091" s="25" t="str">
        <f>VLOOKUP(vAccountPlanning[[#This Row],[Type]],TableTypeAccount[],2)</f>
        <v>Expenditure</v>
      </c>
      <c r="H6091" t="b">
        <v>0</v>
      </c>
      <c r="I6091" s="25" t="s">
        <v>8431</v>
      </c>
    </row>
    <row r="6092" spans="1:9" x14ac:dyDescent="0.3">
      <c r="A6092" s="25"/>
      <c r="B6092">
        <v>6090</v>
      </c>
      <c r="C6092" s="9" t="s">
        <v>1533</v>
      </c>
      <c r="D6092" s="25"/>
      <c r="E6092">
        <v>30</v>
      </c>
      <c r="F6092" s="25" t="str">
        <f>VLOOKUP(vAccountPlanning[[#This Row],[Type]],TableTypeAccount[],2)</f>
        <v>Expenditure</v>
      </c>
      <c r="H6092" t="b">
        <v>1</v>
      </c>
      <c r="I6092" s="25" t="s">
        <v>8432</v>
      </c>
    </row>
    <row r="6093" spans="1:9" x14ac:dyDescent="0.3">
      <c r="A6093" s="25"/>
      <c r="B6093">
        <v>6091</v>
      </c>
      <c r="C6093" s="9" t="s">
        <v>1533</v>
      </c>
      <c r="D6093" s="25"/>
      <c r="E6093">
        <v>30</v>
      </c>
      <c r="F6093" s="25" t="str">
        <f>VLOOKUP(vAccountPlanning[[#This Row],[Type]],TableTypeAccount[],2)</f>
        <v>Expenditure</v>
      </c>
      <c r="H6093" t="b">
        <v>0</v>
      </c>
      <c r="I6093" s="25" t="s">
        <v>8433</v>
      </c>
    </row>
    <row r="6094" spans="1:9" x14ac:dyDescent="0.3">
      <c r="A6094" s="25"/>
      <c r="B6094">
        <v>6092</v>
      </c>
      <c r="C6094" s="9" t="s">
        <v>1533</v>
      </c>
      <c r="D6094" s="25"/>
      <c r="E6094">
        <v>30</v>
      </c>
      <c r="F6094" s="25" t="str">
        <f>VLOOKUP(vAccountPlanning[[#This Row],[Type]],TableTypeAccount[],2)</f>
        <v>Expenditure</v>
      </c>
      <c r="H6094" t="b">
        <v>0</v>
      </c>
      <c r="I6094" s="25" t="s">
        <v>8434</v>
      </c>
    </row>
    <row r="6095" spans="1:9" x14ac:dyDescent="0.3">
      <c r="A6095" s="25"/>
      <c r="B6095">
        <v>6093</v>
      </c>
      <c r="C6095" s="9" t="s">
        <v>1533</v>
      </c>
      <c r="D6095" s="25"/>
      <c r="E6095">
        <v>30</v>
      </c>
      <c r="F6095" s="25" t="str">
        <f>VLOOKUP(vAccountPlanning[[#This Row],[Type]],TableTypeAccount[],2)</f>
        <v>Expenditure</v>
      </c>
      <c r="H6095" t="b">
        <v>0</v>
      </c>
      <c r="I6095" s="25" t="s">
        <v>8435</v>
      </c>
    </row>
    <row r="6096" spans="1:9" x14ac:dyDescent="0.3">
      <c r="A6096" s="25"/>
      <c r="B6096">
        <v>6094</v>
      </c>
      <c r="C6096" s="9" t="s">
        <v>1533</v>
      </c>
      <c r="D6096" s="25"/>
      <c r="E6096">
        <v>30</v>
      </c>
      <c r="F6096" s="25" t="str">
        <f>VLOOKUP(vAccountPlanning[[#This Row],[Type]],TableTypeAccount[],2)</f>
        <v>Expenditure</v>
      </c>
      <c r="H6096" t="b">
        <v>0</v>
      </c>
      <c r="I6096" s="25" t="s">
        <v>8436</v>
      </c>
    </row>
    <row r="6097" spans="1:9" x14ac:dyDescent="0.3">
      <c r="A6097" s="25"/>
      <c r="B6097">
        <v>6095</v>
      </c>
      <c r="C6097" s="21" t="s">
        <v>12491</v>
      </c>
      <c r="D6097" s="25"/>
      <c r="E6097">
        <v>30</v>
      </c>
      <c r="F6097" s="25" t="str">
        <f>VLOOKUP(vAccountPlanning[[#This Row],[Type]],TableTypeAccount[],2)</f>
        <v>Expenditure</v>
      </c>
      <c r="H6097" t="b">
        <v>1</v>
      </c>
      <c r="I6097" s="25" t="s">
        <v>8437</v>
      </c>
    </row>
    <row r="6098" spans="1:9" x14ac:dyDescent="0.3">
      <c r="A6098" s="25"/>
      <c r="B6098">
        <v>6096</v>
      </c>
      <c r="C6098" s="9" t="s">
        <v>1533</v>
      </c>
      <c r="D6098" s="25"/>
      <c r="E6098">
        <v>30</v>
      </c>
      <c r="F6098" s="25" t="str">
        <f>VLOOKUP(vAccountPlanning[[#This Row],[Type]],TableTypeAccount[],2)</f>
        <v>Expenditure</v>
      </c>
      <c r="H6098" t="b">
        <v>0</v>
      </c>
      <c r="I6098" s="25" t="s">
        <v>8438</v>
      </c>
    </row>
    <row r="6099" spans="1:9" x14ac:dyDescent="0.3">
      <c r="A6099" s="25"/>
      <c r="B6099">
        <v>6097</v>
      </c>
      <c r="C6099" s="9" t="s">
        <v>1533</v>
      </c>
      <c r="D6099" s="25"/>
      <c r="E6099">
        <v>30</v>
      </c>
      <c r="F6099" s="25" t="str">
        <f>VLOOKUP(vAccountPlanning[[#This Row],[Type]],TableTypeAccount[],2)</f>
        <v>Expenditure</v>
      </c>
      <c r="H6099" t="b">
        <v>0</v>
      </c>
      <c r="I6099" s="25" t="s">
        <v>8439</v>
      </c>
    </row>
    <row r="6100" spans="1:9" x14ac:dyDescent="0.3">
      <c r="A6100" s="25"/>
      <c r="B6100">
        <v>6098</v>
      </c>
      <c r="C6100" s="9" t="s">
        <v>1533</v>
      </c>
      <c r="D6100" s="25"/>
      <c r="E6100">
        <v>30</v>
      </c>
      <c r="F6100" s="25" t="str">
        <f>VLOOKUP(vAccountPlanning[[#This Row],[Type]],TableTypeAccount[],2)</f>
        <v>Expenditure</v>
      </c>
      <c r="H6100" t="b">
        <v>0</v>
      </c>
      <c r="I6100" s="25" t="s">
        <v>8440</v>
      </c>
    </row>
    <row r="6101" spans="1:9" x14ac:dyDescent="0.3">
      <c r="A6101" s="25"/>
      <c r="B6101">
        <v>6099</v>
      </c>
      <c r="C6101" s="9" t="s">
        <v>1533</v>
      </c>
      <c r="D6101" s="25"/>
      <c r="E6101">
        <v>30</v>
      </c>
      <c r="F6101" s="25" t="str">
        <f>VLOOKUP(vAccountPlanning[[#This Row],[Type]],TableTypeAccount[],2)</f>
        <v>Expenditure</v>
      </c>
      <c r="H6101" t="b">
        <v>0</v>
      </c>
      <c r="I6101" s="25" t="s">
        <v>8441</v>
      </c>
    </row>
    <row r="6102" spans="1:9" x14ac:dyDescent="0.3">
      <c r="A6102" s="25"/>
      <c r="B6102">
        <v>6100</v>
      </c>
      <c r="C6102" s="9" t="s">
        <v>59</v>
      </c>
      <c r="D6102" s="25" t="s">
        <v>127</v>
      </c>
      <c r="E6102">
        <v>30</v>
      </c>
      <c r="F6102" s="25" t="str">
        <f>VLOOKUP(vAccountPlanning[[#This Row],[Type]],TableTypeAccount[],2)</f>
        <v>Expenditure</v>
      </c>
      <c r="H6102" t="b">
        <v>0</v>
      </c>
      <c r="I6102" s="25" t="s">
        <v>8442</v>
      </c>
    </row>
    <row r="6103" spans="1:9" x14ac:dyDescent="0.3">
      <c r="A6103" s="25"/>
      <c r="B6103">
        <v>6101</v>
      </c>
      <c r="C6103" s="9" t="s">
        <v>59</v>
      </c>
      <c r="D6103" s="25"/>
      <c r="E6103">
        <v>30</v>
      </c>
      <c r="F6103" s="25" t="str">
        <f>VLOOKUP(vAccountPlanning[[#This Row],[Type]],TableTypeAccount[],2)</f>
        <v>Expenditure</v>
      </c>
      <c r="H6103" t="b">
        <v>0</v>
      </c>
      <c r="I6103" s="25" t="s">
        <v>8443</v>
      </c>
    </row>
    <row r="6104" spans="1:9" x14ac:dyDescent="0.3">
      <c r="A6104" s="25"/>
      <c r="B6104">
        <v>6102</v>
      </c>
      <c r="C6104" s="9" t="s">
        <v>59</v>
      </c>
      <c r="D6104" s="25"/>
      <c r="E6104">
        <v>30</v>
      </c>
      <c r="F6104" s="25" t="str">
        <f>VLOOKUP(vAccountPlanning[[#This Row],[Type]],TableTypeAccount[],2)</f>
        <v>Expenditure</v>
      </c>
      <c r="H6104" t="b">
        <v>0</v>
      </c>
      <c r="I6104" s="25" t="s">
        <v>8444</v>
      </c>
    </row>
    <row r="6105" spans="1:9" x14ac:dyDescent="0.3">
      <c r="A6105" s="25"/>
      <c r="B6105">
        <v>6103</v>
      </c>
      <c r="C6105" s="9" t="s">
        <v>59</v>
      </c>
      <c r="D6105" s="25"/>
      <c r="E6105">
        <v>30</v>
      </c>
      <c r="F6105" s="25" t="str">
        <f>VLOOKUP(vAccountPlanning[[#This Row],[Type]],TableTypeAccount[],2)</f>
        <v>Expenditure</v>
      </c>
      <c r="H6105" t="b">
        <v>0</v>
      </c>
      <c r="I6105" s="25" t="s">
        <v>8445</v>
      </c>
    </row>
    <row r="6106" spans="1:9" x14ac:dyDescent="0.3">
      <c r="A6106" s="25"/>
      <c r="B6106">
        <v>6104</v>
      </c>
      <c r="C6106" s="9" t="s">
        <v>59</v>
      </c>
      <c r="D6106" s="25"/>
      <c r="E6106">
        <v>30</v>
      </c>
      <c r="F6106" s="25" t="str">
        <f>VLOOKUP(vAccountPlanning[[#This Row],[Type]],TableTypeAccount[],2)</f>
        <v>Expenditure</v>
      </c>
      <c r="H6106" t="b">
        <v>0</v>
      </c>
      <c r="I6106" s="25" t="s">
        <v>8446</v>
      </c>
    </row>
    <row r="6107" spans="1:9" x14ac:dyDescent="0.3">
      <c r="A6107" s="25"/>
      <c r="B6107">
        <v>6105</v>
      </c>
      <c r="C6107" s="9" t="s">
        <v>59</v>
      </c>
      <c r="D6107" s="25"/>
      <c r="E6107">
        <v>30</v>
      </c>
      <c r="F6107" s="25" t="str">
        <f>VLOOKUP(vAccountPlanning[[#This Row],[Type]],TableTypeAccount[],2)</f>
        <v>Expenditure</v>
      </c>
      <c r="H6107" t="b">
        <v>0</v>
      </c>
      <c r="I6107" s="25" t="s">
        <v>8447</v>
      </c>
    </row>
    <row r="6108" spans="1:9" x14ac:dyDescent="0.3">
      <c r="A6108" s="25"/>
      <c r="B6108">
        <v>6106</v>
      </c>
      <c r="C6108" s="9" t="s">
        <v>59</v>
      </c>
      <c r="D6108" s="25"/>
      <c r="E6108">
        <v>30</v>
      </c>
      <c r="F6108" s="25" t="str">
        <f>VLOOKUP(vAccountPlanning[[#This Row],[Type]],TableTypeAccount[],2)</f>
        <v>Expenditure</v>
      </c>
      <c r="H6108" t="b">
        <v>0</v>
      </c>
      <c r="I6108" s="25" t="s">
        <v>8448</v>
      </c>
    </row>
    <row r="6109" spans="1:9" x14ac:dyDescent="0.3">
      <c r="A6109" s="25"/>
      <c r="B6109">
        <v>6107</v>
      </c>
      <c r="C6109" s="9" t="s">
        <v>59</v>
      </c>
      <c r="D6109" s="25"/>
      <c r="E6109">
        <v>30</v>
      </c>
      <c r="F6109" s="25" t="str">
        <f>VLOOKUP(vAccountPlanning[[#This Row],[Type]],TableTypeAccount[],2)</f>
        <v>Expenditure</v>
      </c>
      <c r="H6109" t="b">
        <v>0</v>
      </c>
      <c r="I6109" s="25" t="s">
        <v>8449</v>
      </c>
    </row>
    <row r="6110" spans="1:9" x14ac:dyDescent="0.3">
      <c r="A6110" s="25"/>
      <c r="B6110">
        <v>6108</v>
      </c>
      <c r="C6110" s="9" t="s">
        <v>59</v>
      </c>
      <c r="D6110" s="25"/>
      <c r="E6110">
        <v>30</v>
      </c>
      <c r="F6110" s="25" t="str">
        <f>VLOOKUP(vAccountPlanning[[#This Row],[Type]],TableTypeAccount[],2)</f>
        <v>Expenditure</v>
      </c>
      <c r="H6110" t="b">
        <v>0</v>
      </c>
      <c r="I6110" s="25" t="s">
        <v>8450</v>
      </c>
    </row>
    <row r="6111" spans="1:9" x14ac:dyDescent="0.3">
      <c r="A6111" s="25"/>
      <c r="B6111">
        <v>6109</v>
      </c>
      <c r="C6111" s="9" t="s">
        <v>59</v>
      </c>
      <c r="D6111" s="25"/>
      <c r="E6111">
        <v>30</v>
      </c>
      <c r="F6111" s="25" t="str">
        <f>VLOOKUP(vAccountPlanning[[#This Row],[Type]],TableTypeAccount[],2)</f>
        <v>Expenditure</v>
      </c>
      <c r="H6111" t="b">
        <v>0</v>
      </c>
      <c r="I6111" s="25" t="s">
        <v>8451</v>
      </c>
    </row>
    <row r="6112" spans="1:9" x14ac:dyDescent="0.3">
      <c r="A6112" s="25"/>
      <c r="B6112">
        <v>6110</v>
      </c>
      <c r="C6112" s="9" t="s">
        <v>60</v>
      </c>
      <c r="D6112" s="25"/>
      <c r="E6112">
        <v>30</v>
      </c>
      <c r="F6112" s="25" t="str">
        <f>VLOOKUP(vAccountPlanning[[#This Row],[Type]],TableTypeAccount[],2)</f>
        <v>Expenditure</v>
      </c>
      <c r="H6112" t="b">
        <v>1</v>
      </c>
      <c r="I6112" s="25" t="s">
        <v>8452</v>
      </c>
    </row>
    <row r="6113" spans="1:9" x14ac:dyDescent="0.3">
      <c r="A6113" s="25"/>
      <c r="B6113">
        <v>6111</v>
      </c>
      <c r="C6113" s="9" t="s">
        <v>12492</v>
      </c>
      <c r="D6113" s="25"/>
      <c r="E6113">
        <v>30</v>
      </c>
      <c r="F6113" s="25" t="str">
        <f>VLOOKUP(vAccountPlanning[[#This Row],[Type]],TableTypeAccount[],2)</f>
        <v>Expenditure</v>
      </c>
      <c r="H6113" t="b">
        <v>1</v>
      </c>
      <c r="I6113" s="25" t="s">
        <v>8453</v>
      </c>
    </row>
    <row r="6114" spans="1:9" x14ac:dyDescent="0.3">
      <c r="A6114" s="25"/>
      <c r="B6114">
        <v>6112</v>
      </c>
      <c r="C6114" s="9" t="s">
        <v>60</v>
      </c>
      <c r="D6114" s="25"/>
      <c r="E6114">
        <v>30</v>
      </c>
      <c r="F6114" s="25" t="str">
        <f>VLOOKUP(vAccountPlanning[[#This Row],[Type]],TableTypeAccount[],2)</f>
        <v>Expenditure</v>
      </c>
      <c r="H6114" t="b">
        <v>0</v>
      </c>
      <c r="I6114" s="25" t="s">
        <v>8454</v>
      </c>
    </row>
    <row r="6115" spans="1:9" x14ac:dyDescent="0.3">
      <c r="A6115" s="25"/>
      <c r="B6115">
        <v>6113</v>
      </c>
      <c r="C6115" s="9" t="s">
        <v>60</v>
      </c>
      <c r="D6115" s="25"/>
      <c r="E6115">
        <v>30</v>
      </c>
      <c r="F6115" s="25" t="str">
        <f>VLOOKUP(vAccountPlanning[[#This Row],[Type]],TableTypeAccount[],2)</f>
        <v>Expenditure</v>
      </c>
      <c r="H6115" t="b">
        <v>0</v>
      </c>
      <c r="I6115" s="25" t="s">
        <v>8455</v>
      </c>
    </row>
    <row r="6116" spans="1:9" x14ac:dyDescent="0.3">
      <c r="A6116" s="25"/>
      <c r="B6116">
        <v>6114</v>
      </c>
      <c r="C6116" s="9" t="s">
        <v>60</v>
      </c>
      <c r="D6116" s="25"/>
      <c r="E6116">
        <v>30</v>
      </c>
      <c r="F6116" s="25" t="str">
        <f>VLOOKUP(vAccountPlanning[[#This Row],[Type]],TableTypeAccount[],2)</f>
        <v>Expenditure</v>
      </c>
      <c r="H6116" t="b">
        <v>0</v>
      </c>
      <c r="I6116" s="25" t="s">
        <v>8456</v>
      </c>
    </row>
    <row r="6117" spans="1:9" x14ac:dyDescent="0.3">
      <c r="A6117" s="25"/>
      <c r="B6117">
        <v>6115</v>
      </c>
      <c r="C6117" s="9" t="s">
        <v>60</v>
      </c>
      <c r="D6117" s="25"/>
      <c r="E6117">
        <v>30</v>
      </c>
      <c r="F6117" s="25" t="str">
        <f>VLOOKUP(vAccountPlanning[[#This Row],[Type]],TableTypeAccount[],2)</f>
        <v>Expenditure</v>
      </c>
      <c r="H6117" t="b">
        <v>0</v>
      </c>
      <c r="I6117" s="25" t="s">
        <v>8457</v>
      </c>
    </row>
    <row r="6118" spans="1:9" x14ac:dyDescent="0.3">
      <c r="A6118" s="25"/>
      <c r="B6118">
        <v>6116</v>
      </c>
      <c r="C6118" s="9" t="s">
        <v>60</v>
      </c>
      <c r="D6118" s="25"/>
      <c r="E6118">
        <v>30</v>
      </c>
      <c r="F6118" s="25" t="str">
        <f>VLOOKUP(vAccountPlanning[[#This Row],[Type]],TableTypeAccount[],2)</f>
        <v>Expenditure</v>
      </c>
      <c r="H6118" t="b">
        <v>0</v>
      </c>
      <c r="I6118" s="25" t="s">
        <v>8458</v>
      </c>
    </row>
    <row r="6119" spans="1:9" x14ac:dyDescent="0.3">
      <c r="A6119" s="25"/>
      <c r="B6119">
        <v>6117</v>
      </c>
      <c r="C6119" s="9" t="s">
        <v>60</v>
      </c>
      <c r="D6119" s="25"/>
      <c r="E6119">
        <v>30</v>
      </c>
      <c r="F6119" s="25" t="str">
        <f>VLOOKUP(vAccountPlanning[[#This Row],[Type]],TableTypeAccount[],2)</f>
        <v>Expenditure</v>
      </c>
      <c r="H6119" t="b">
        <v>0</v>
      </c>
      <c r="I6119" s="25" t="s">
        <v>8459</v>
      </c>
    </row>
    <row r="6120" spans="1:9" x14ac:dyDescent="0.3">
      <c r="A6120" s="25"/>
      <c r="B6120">
        <v>6118</v>
      </c>
      <c r="C6120" s="9" t="s">
        <v>1534</v>
      </c>
      <c r="D6120" s="25"/>
      <c r="E6120">
        <v>30</v>
      </c>
      <c r="F6120" s="25" t="str">
        <f>VLOOKUP(vAccountPlanning[[#This Row],[Type]],TableTypeAccount[],2)</f>
        <v>Expenditure</v>
      </c>
      <c r="H6120" t="b">
        <v>0</v>
      </c>
      <c r="I6120" s="25" t="s">
        <v>8460</v>
      </c>
    </row>
    <row r="6121" spans="1:9" x14ac:dyDescent="0.3">
      <c r="A6121" s="25"/>
      <c r="B6121">
        <v>6119</v>
      </c>
      <c r="C6121" s="9" t="s">
        <v>1534</v>
      </c>
      <c r="D6121" s="25"/>
      <c r="E6121">
        <v>30</v>
      </c>
      <c r="F6121" s="25" t="str">
        <f>VLOOKUP(vAccountPlanning[[#This Row],[Type]],TableTypeAccount[],2)</f>
        <v>Expenditure</v>
      </c>
      <c r="H6121" t="b">
        <v>0</v>
      </c>
      <c r="I6121" s="25" t="s">
        <v>8461</v>
      </c>
    </row>
    <row r="6122" spans="1:9" x14ac:dyDescent="0.3">
      <c r="A6122" s="25"/>
      <c r="B6122">
        <v>6120</v>
      </c>
      <c r="C6122" s="9" t="s">
        <v>61</v>
      </c>
      <c r="D6122" s="25"/>
      <c r="E6122">
        <v>30</v>
      </c>
      <c r="F6122" s="25" t="str">
        <f>VLOOKUP(vAccountPlanning[[#This Row],[Type]],TableTypeAccount[],2)</f>
        <v>Expenditure</v>
      </c>
      <c r="H6122" t="b">
        <v>1</v>
      </c>
      <c r="I6122" s="25" t="s">
        <v>8462</v>
      </c>
    </row>
    <row r="6123" spans="1:9" x14ac:dyDescent="0.3">
      <c r="A6123" s="25"/>
      <c r="B6123">
        <v>6121</v>
      </c>
      <c r="C6123" s="9" t="s">
        <v>61</v>
      </c>
      <c r="D6123" s="25"/>
      <c r="E6123">
        <v>30</v>
      </c>
      <c r="F6123" s="25" t="str">
        <f>VLOOKUP(vAccountPlanning[[#This Row],[Type]],TableTypeAccount[],2)</f>
        <v>Expenditure</v>
      </c>
      <c r="H6123" t="b">
        <v>0</v>
      </c>
      <c r="I6123" s="25" t="s">
        <v>8463</v>
      </c>
    </row>
    <row r="6124" spans="1:9" x14ac:dyDescent="0.3">
      <c r="A6124" s="25"/>
      <c r="B6124">
        <v>6122</v>
      </c>
      <c r="C6124" s="9" t="s">
        <v>61</v>
      </c>
      <c r="D6124" s="25"/>
      <c r="E6124">
        <v>30</v>
      </c>
      <c r="F6124" s="25" t="str">
        <f>VLOOKUP(vAccountPlanning[[#This Row],[Type]],TableTypeAccount[],2)</f>
        <v>Expenditure</v>
      </c>
      <c r="H6124" t="b">
        <v>0</v>
      </c>
      <c r="I6124" s="25" t="s">
        <v>8464</v>
      </c>
    </row>
    <row r="6125" spans="1:9" x14ac:dyDescent="0.3">
      <c r="A6125" s="25"/>
      <c r="B6125">
        <v>6123</v>
      </c>
      <c r="C6125" s="9" t="s">
        <v>61</v>
      </c>
      <c r="D6125" s="25"/>
      <c r="E6125">
        <v>30</v>
      </c>
      <c r="F6125" s="25" t="str">
        <f>VLOOKUP(vAccountPlanning[[#This Row],[Type]],TableTypeAccount[],2)</f>
        <v>Expenditure</v>
      </c>
      <c r="H6125" t="b">
        <v>0</v>
      </c>
      <c r="I6125" s="25" t="s">
        <v>8465</v>
      </c>
    </row>
    <row r="6126" spans="1:9" x14ac:dyDescent="0.3">
      <c r="A6126" s="25"/>
      <c r="B6126">
        <v>6124</v>
      </c>
      <c r="C6126" s="9" t="s">
        <v>61</v>
      </c>
      <c r="D6126" s="25"/>
      <c r="E6126">
        <v>30</v>
      </c>
      <c r="F6126" s="25" t="str">
        <f>VLOOKUP(vAccountPlanning[[#This Row],[Type]],TableTypeAccount[],2)</f>
        <v>Expenditure</v>
      </c>
      <c r="H6126" t="b">
        <v>0</v>
      </c>
      <c r="I6126" s="25" t="s">
        <v>8466</v>
      </c>
    </row>
    <row r="6127" spans="1:9" x14ac:dyDescent="0.3">
      <c r="A6127" s="25"/>
      <c r="B6127">
        <v>6125</v>
      </c>
      <c r="C6127" s="9" t="s">
        <v>61</v>
      </c>
      <c r="D6127" s="25"/>
      <c r="E6127">
        <v>30</v>
      </c>
      <c r="F6127" s="25" t="str">
        <f>VLOOKUP(vAccountPlanning[[#This Row],[Type]],TableTypeAccount[],2)</f>
        <v>Expenditure</v>
      </c>
      <c r="H6127" t="b">
        <v>0</v>
      </c>
      <c r="I6127" s="25" t="s">
        <v>8467</v>
      </c>
    </row>
    <row r="6128" spans="1:9" x14ac:dyDescent="0.3">
      <c r="A6128" s="25"/>
      <c r="B6128">
        <v>6126</v>
      </c>
      <c r="C6128" s="9" t="s">
        <v>61</v>
      </c>
      <c r="D6128" s="25"/>
      <c r="E6128">
        <v>30</v>
      </c>
      <c r="F6128" s="25" t="str">
        <f>VLOOKUP(vAccountPlanning[[#This Row],[Type]],TableTypeAccount[],2)</f>
        <v>Expenditure</v>
      </c>
      <c r="H6128" t="b">
        <v>0</v>
      </c>
      <c r="I6128" s="25" t="s">
        <v>8468</v>
      </c>
    </row>
    <row r="6129" spans="1:9" x14ac:dyDescent="0.3">
      <c r="A6129" s="25"/>
      <c r="B6129">
        <v>6127</v>
      </c>
      <c r="C6129" s="9" t="s">
        <v>61</v>
      </c>
      <c r="D6129" s="25"/>
      <c r="E6129">
        <v>30</v>
      </c>
      <c r="F6129" s="25" t="str">
        <f>VLOOKUP(vAccountPlanning[[#This Row],[Type]],TableTypeAccount[],2)</f>
        <v>Expenditure</v>
      </c>
      <c r="H6129" t="b">
        <v>0</v>
      </c>
      <c r="I6129" s="25" t="s">
        <v>8469</v>
      </c>
    </row>
    <row r="6130" spans="1:9" x14ac:dyDescent="0.3">
      <c r="A6130" s="25"/>
      <c r="B6130">
        <v>6128</v>
      </c>
      <c r="C6130" s="9" t="s">
        <v>61</v>
      </c>
      <c r="D6130" s="25"/>
      <c r="E6130">
        <v>30</v>
      </c>
      <c r="F6130" s="25" t="str">
        <f>VLOOKUP(vAccountPlanning[[#This Row],[Type]],TableTypeAccount[],2)</f>
        <v>Expenditure</v>
      </c>
      <c r="H6130" t="b">
        <v>0</v>
      </c>
      <c r="I6130" s="25" t="s">
        <v>8470</v>
      </c>
    </row>
    <row r="6131" spans="1:9" x14ac:dyDescent="0.3">
      <c r="A6131" s="25"/>
      <c r="B6131">
        <v>6129</v>
      </c>
      <c r="C6131" s="9" t="s">
        <v>61</v>
      </c>
      <c r="D6131" s="25"/>
      <c r="E6131">
        <v>30</v>
      </c>
      <c r="F6131" s="25" t="str">
        <f>VLOOKUP(vAccountPlanning[[#This Row],[Type]],TableTypeAccount[],2)</f>
        <v>Expenditure</v>
      </c>
      <c r="H6131" t="b">
        <v>0</v>
      </c>
      <c r="I6131" s="25" t="s">
        <v>8471</v>
      </c>
    </row>
    <row r="6132" spans="1:9" x14ac:dyDescent="0.3">
      <c r="A6132" s="25"/>
      <c r="B6132">
        <v>6130</v>
      </c>
      <c r="C6132" s="9" t="s">
        <v>1535</v>
      </c>
      <c r="D6132" s="25"/>
      <c r="E6132">
        <v>30</v>
      </c>
      <c r="F6132" s="25" t="str">
        <f>VLOOKUP(vAccountPlanning[[#This Row],[Type]],TableTypeAccount[],2)</f>
        <v>Expenditure</v>
      </c>
      <c r="H6132" t="b">
        <v>0</v>
      </c>
      <c r="I6132" s="25" t="s">
        <v>8472</v>
      </c>
    </row>
    <row r="6133" spans="1:9" x14ac:dyDescent="0.3">
      <c r="A6133" s="25"/>
      <c r="B6133">
        <v>6131</v>
      </c>
      <c r="C6133" s="9" t="s">
        <v>1535</v>
      </c>
      <c r="D6133" s="25"/>
      <c r="E6133">
        <v>30</v>
      </c>
      <c r="F6133" s="25" t="str">
        <f>VLOOKUP(vAccountPlanning[[#This Row],[Type]],TableTypeAccount[],2)</f>
        <v>Expenditure</v>
      </c>
      <c r="H6133" t="b">
        <v>0</v>
      </c>
      <c r="I6133" s="25" t="s">
        <v>8473</v>
      </c>
    </row>
    <row r="6134" spans="1:9" x14ac:dyDescent="0.3">
      <c r="A6134" s="25"/>
      <c r="B6134">
        <v>6132</v>
      </c>
      <c r="C6134" s="9" t="s">
        <v>1535</v>
      </c>
      <c r="D6134" s="25"/>
      <c r="E6134">
        <v>30</v>
      </c>
      <c r="F6134" s="25" t="str">
        <f>VLOOKUP(vAccountPlanning[[#This Row],[Type]],TableTypeAccount[],2)</f>
        <v>Expenditure</v>
      </c>
      <c r="H6134" t="b">
        <v>0</v>
      </c>
      <c r="I6134" s="25" t="s">
        <v>8474</v>
      </c>
    </row>
    <row r="6135" spans="1:9" x14ac:dyDescent="0.3">
      <c r="A6135" s="25"/>
      <c r="B6135">
        <v>6133</v>
      </c>
      <c r="C6135" s="9" t="s">
        <v>1535</v>
      </c>
      <c r="D6135" s="25"/>
      <c r="E6135">
        <v>30</v>
      </c>
      <c r="F6135" s="25" t="str">
        <f>VLOOKUP(vAccountPlanning[[#This Row],[Type]],TableTypeAccount[],2)</f>
        <v>Expenditure</v>
      </c>
      <c r="H6135" t="b">
        <v>0</v>
      </c>
      <c r="I6135" s="25" t="s">
        <v>8475</v>
      </c>
    </row>
    <row r="6136" spans="1:9" x14ac:dyDescent="0.3">
      <c r="A6136" s="25"/>
      <c r="B6136">
        <v>6134</v>
      </c>
      <c r="C6136" s="9" t="s">
        <v>1535</v>
      </c>
      <c r="D6136" s="25"/>
      <c r="E6136">
        <v>30</v>
      </c>
      <c r="F6136" s="25" t="str">
        <f>VLOOKUP(vAccountPlanning[[#This Row],[Type]],TableTypeAccount[],2)</f>
        <v>Expenditure</v>
      </c>
      <c r="H6136" t="b">
        <v>0</v>
      </c>
      <c r="I6136" s="25" t="s">
        <v>8476</v>
      </c>
    </row>
    <row r="6137" spans="1:9" x14ac:dyDescent="0.3">
      <c r="A6137" s="25"/>
      <c r="B6137">
        <v>6135</v>
      </c>
      <c r="C6137" s="9" t="s">
        <v>1535</v>
      </c>
      <c r="D6137" s="25"/>
      <c r="E6137">
        <v>30</v>
      </c>
      <c r="F6137" s="25" t="str">
        <f>VLOOKUP(vAccountPlanning[[#This Row],[Type]],TableTypeAccount[],2)</f>
        <v>Expenditure</v>
      </c>
      <c r="H6137" t="b">
        <v>0</v>
      </c>
      <c r="I6137" s="25" t="s">
        <v>8477</v>
      </c>
    </row>
    <row r="6138" spans="1:9" x14ac:dyDescent="0.3">
      <c r="A6138" s="25"/>
      <c r="B6138">
        <v>6136</v>
      </c>
      <c r="C6138" s="9" t="s">
        <v>1535</v>
      </c>
      <c r="D6138" s="25"/>
      <c r="E6138">
        <v>30</v>
      </c>
      <c r="F6138" s="25" t="str">
        <f>VLOOKUP(vAccountPlanning[[#This Row],[Type]],TableTypeAccount[],2)</f>
        <v>Expenditure</v>
      </c>
      <c r="H6138" t="b">
        <v>0</v>
      </c>
      <c r="I6138" s="25" t="s">
        <v>8478</v>
      </c>
    </row>
    <row r="6139" spans="1:9" x14ac:dyDescent="0.3">
      <c r="A6139" s="25"/>
      <c r="B6139">
        <v>6137</v>
      </c>
      <c r="C6139" s="9" t="s">
        <v>1535</v>
      </c>
      <c r="D6139" s="25"/>
      <c r="E6139">
        <v>30</v>
      </c>
      <c r="F6139" s="25" t="str">
        <f>VLOOKUP(vAccountPlanning[[#This Row],[Type]],TableTypeAccount[],2)</f>
        <v>Expenditure</v>
      </c>
      <c r="H6139" t="b">
        <v>0</v>
      </c>
      <c r="I6139" s="25" t="s">
        <v>8479</v>
      </c>
    </row>
    <row r="6140" spans="1:9" x14ac:dyDescent="0.3">
      <c r="A6140" s="25"/>
      <c r="B6140">
        <v>6138</v>
      </c>
      <c r="C6140" s="9" t="s">
        <v>1535</v>
      </c>
      <c r="D6140" s="25"/>
      <c r="E6140">
        <v>30</v>
      </c>
      <c r="F6140" s="25" t="str">
        <f>VLOOKUP(vAccountPlanning[[#This Row],[Type]],TableTypeAccount[],2)</f>
        <v>Expenditure</v>
      </c>
      <c r="H6140" t="b">
        <v>0</v>
      </c>
      <c r="I6140" s="25" t="s">
        <v>8480</v>
      </c>
    </row>
    <row r="6141" spans="1:9" x14ac:dyDescent="0.3">
      <c r="A6141" s="25"/>
      <c r="B6141">
        <v>6139</v>
      </c>
      <c r="C6141" s="9" t="s">
        <v>1535</v>
      </c>
      <c r="D6141" s="25"/>
      <c r="E6141">
        <v>30</v>
      </c>
      <c r="F6141" s="25" t="str">
        <f>VLOOKUP(vAccountPlanning[[#This Row],[Type]],TableTypeAccount[],2)</f>
        <v>Expenditure</v>
      </c>
      <c r="H6141" t="b">
        <v>0</v>
      </c>
      <c r="I6141" s="25" t="s">
        <v>8481</v>
      </c>
    </row>
    <row r="6142" spans="1:9" x14ac:dyDescent="0.3">
      <c r="A6142" s="25"/>
      <c r="B6142">
        <v>6140</v>
      </c>
      <c r="C6142" s="9" t="s">
        <v>1536</v>
      </c>
      <c r="D6142" s="25"/>
      <c r="E6142">
        <v>30</v>
      </c>
      <c r="F6142" s="25" t="str">
        <f>VLOOKUP(vAccountPlanning[[#This Row],[Type]],TableTypeAccount[],2)</f>
        <v>Expenditure</v>
      </c>
      <c r="H6142" t="b">
        <v>0</v>
      </c>
      <c r="I6142" s="25" t="s">
        <v>8482</v>
      </c>
    </row>
    <row r="6143" spans="1:9" x14ac:dyDescent="0.3">
      <c r="A6143" s="25"/>
      <c r="B6143">
        <v>6141</v>
      </c>
      <c r="C6143" s="9" t="s">
        <v>1536</v>
      </c>
      <c r="D6143" s="25"/>
      <c r="E6143">
        <v>30</v>
      </c>
      <c r="F6143" s="25" t="str">
        <f>VLOOKUP(vAccountPlanning[[#This Row],[Type]],TableTypeAccount[],2)</f>
        <v>Expenditure</v>
      </c>
      <c r="H6143" t="b">
        <v>0</v>
      </c>
      <c r="I6143" s="25" t="s">
        <v>8483</v>
      </c>
    </row>
    <row r="6144" spans="1:9" x14ac:dyDescent="0.3">
      <c r="A6144" s="25"/>
      <c r="B6144">
        <v>6142</v>
      </c>
      <c r="C6144" s="9" t="s">
        <v>1536</v>
      </c>
      <c r="D6144" s="25"/>
      <c r="E6144">
        <v>30</v>
      </c>
      <c r="F6144" s="25" t="str">
        <f>VLOOKUP(vAccountPlanning[[#This Row],[Type]],TableTypeAccount[],2)</f>
        <v>Expenditure</v>
      </c>
      <c r="H6144" t="b">
        <v>0</v>
      </c>
      <c r="I6144" s="25" t="s">
        <v>8484</v>
      </c>
    </row>
    <row r="6145" spans="1:9" x14ac:dyDescent="0.3">
      <c r="A6145" s="25"/>
      <c r="B6145">
        <v>6143</v>
      </c>
      <c r="C6145" s="9" t="s">
        <v>1536</v>
      </c>
      <c r="D6145" s="25"/>
      <c r="E6145">
        <v>30</v>
      </c>
      <c r="F6145" s="25" t="str">
        <f>VLOOKUP(vAccountPlanning[[#This Row],[Type]],TableTypeAccount[],2)</f>
        <v>Expenditure</v>
      </c>
      <c r="H6145" t="b">
        <v>0</v>
      </c>
      <c r="I6145" s="25" t="s">
        <v>8485</v>
      </c>
    </row>
    <row r="6146" spans="1:9" x14ac:dyDescent="0.3">
      <c r="A6146" s="25"/>
      <c r="B6146">
        <v>6144</v>
      </c>
      <c r="C6146" s="9" t="s">
        <v>1536</v>
      </c>
      <c r="D6146" s="25"/>
      <c r="E6146">
        <v>30</v>
      </c>
      <c r="F6146" s="25" t="str">
        <f>VLOOKUP(vAccountPlanning[[#This Row],[Type]],TableTypeAccount[],2)</f>
        <v>Expenditure</v>
      </c>
      <c r="H6146" t="b">
        <v>0</v>
      </c>
      <c r="I6146" s="25" t="s">
        <v>8486</v>
      </c>
    </row>
    <row r="6147" spans="1:9" x14ac:dyDescent="0.3">
      <c r="A6147" s="25"/>
      <c r="B6147">
        <v>6145</v>
      </c>
      <c r="C6147" s="9" t="s">
        <v>1536</v>
      </c>
      <c r="D6147" s="25"/>
      <c r="E6147">
        <v>30</v>
      </c>
      <c r="F6147" s="25" t="str">
        <f>VLOOKUP(vAccountPlanning[[#This Row],[Type]],TableTypeAccount[],2)</f>
        <v>Expenditure</v>
      </c>
      <c r="H6147" t="b">
        <v>0</v>
      </c>
      <c r="I6147" s="25" t="s">
        <v>8487</v>
      </c>
    </row>
    <row r="6148" spans="1:9" x14ac:dyDescent="0.3">
      <c r="A6148" s="25"/>
      <c r="B6148">
        <v>6146</v>
      </c>
      <c r="C6148" s="9" t="s">
        <v>1536</v>
      </c>
      <c r="D6148" s="25"/>
      <c r="E6148">
        <v>30</v>
      </c>
      <c r="F6148" s="25" t="str">
        <f>VLOOKUP(vAccountPlanning[[#This Row],[Type]],TableTypeAccount[],2)</f>
        <v>Expenditure</v>
      </c>
      <c r="H6148" t="b">
        <v>0</v>
      </c>
      <c r="I6148" s="25" t="s">
        <v>8488</v>
      </c>
    </row>
    <row r="6149" spans="1:9" x14ac:dyDescent="0.3">
      <c r="A6149" s="25"/>
      <c r="B6149">
        <v>6147</v>
      </c>
      <c r="C6149" s="9" t="s">
        <v>1537</v>
      </c>
      <c r="D6149" s="25"/>
      <c r="E6149">
        <v>30</v>
      </c>
      <c r="F6149" s="25" t="str">
        <f>VLOOKUP(vAccountPlanning[[#This Row],[Type]],TableTypeAccount[],2)</f>
        <v>Expenditure</v>
      </c>
      <c r="H6149" t="b">
        <v>0</v>
      </c>
      <c r="I6149" s="25" t="s">
        <v>8489</v>
      </c>
    </row>
    <row r="6150" spans="1:9" x14ac:dyDescent="0.3">
      <c r="A6150" s="25"/>
      <c r="B6150">
        <v>6148</v>
      </c>
      <c r="C6150" s="9" t="s">
        <v>1538</v>
      </c>
      <c r="D6150" s="25"/>
      <c r="E6150">
        <v>30</v>
      </c>
      <c r="F6150" s="25" t="str">
        <f>VLOOKUP(vAccountPlanning[[#This Row],[Type]],TableTypeAccount[],2)</f>
        <v>Expenditure</v>
      </c>
      <c r="H6150" t="b">
        <v>0</v>
      </c>
      <c r="I6150" s="25" t="s">
        <v>8490</v>
      </c>
    </row>
    <row r="6151" spans="1:9" x14ac:dyDescent="0.3">
      <c r="A6151" s="25"/>
      <c r="B6151">
        <v>6149</v>
      </c>
      <c r="C6151" s="9" t="s">
        <v>1539</v>
      </c>
      <c r="D6151" s="25"/>
      <c r="E6151">
        <v>30</v>
      </c>
      <c r="F6151" s="25" t="str">
        <f>VLOOKUP(vAccountPlanning[[#This Row],[Type]],TableTypeAccount[],2)</f>
        <v>Expenditure</v>
      </c>
      <c r="H6151" t="b">
        <v>0</v>
      </c>
      <c r="I6151" s="25" t="s">
        <v>8491</v>
      </c>
    </row>
    <row r="6152" spans="1:9" x14ac:dyDescent="0.3">
      <c r="A6152" s="25"/>
      <c r="B6152">
        <v>6150</v>
      </c>
      <c r="C6152" s="9" t="s">
        <v>1540</v>
      </c>
      <c r="D6152" s="25"/>
      <c r="E6152">
        <v>30</v>
      </c>
      <c r="F6152" s="25" t="str">
        <f>VLOOKUP(vAccountPlanning[[#This Row],[Type]],TableTypeAccount[],2)</f>
        <v>Expenditure</v>
      </c>
      <c r="H6152" t="b">
        <v>0</v>
      </c>
      <c r="I6152" s="25" t="s">
        <v>8492</v>
      </c>
    </row>
    <row r="6153" spans="1:9" x14ac:dyDescent="0.3">
      <c r="A6153" s="25"/>
      <c r="B6153">
        <v>6151</v>
      </c>
      <c r="C6153" s="9" t="s">
        <v>1540</v>
      </c>
      <c r="D6153" s="25"/>
      <c r="E6153">
        <v>30</v>
      </c>
      <c r="F6153" s="25" t="str">
        <f>VLOOKUP(vAccountPlanning[[#This Row],[Type]],TableTypeAccount[],2)</f>
        <v>Expenditure</v>
      </c>
      <c r="H6153" t="b">
        <v>0</v>
      </c>
      <c r="I6153" s="25" t="s">
        <v>8493</v>
      </c>
    </row>
    <row r="6154" spans="1:9" x14ac:dyDescent="0.3">
      <c r="A6154" s="25"/>
      <c r="B6154">
        <v>6152</v>
      </c>
      <c r="C6154" s="9" t="s">
        <v>1540</v>
      </c>
      <c r="D6154" s="25"/>
      <c r="E6154">
        <v>30</v>
      </c>
      <c r="F6154" s="25" t="str">
        <f>VLOOKUP(vAccountPlanning[[#This Row],[Type]],TableTypeAccount[],2)</f>
        <v>Expenditure</v>
      </c>
      <c r="H6154" t="b">
        <v>0</v>
      </c>
      <c r="I6154" s="25" t="s">
        <v>8494</v>
      </c>
    </row>
    <row r="6155" spans="1:9" x14ac:dyDescent="0.3">
      <c r="A6155" s="25"/>
      <c r="B6155">
        <v>6153</v>
      </c>
      <c r="C6155" s="9" t="s">
        <v>1540</v>
      </c>
      <c r="D6155" s="25"/>
      <c r="E6155">
        <v>30</v>
      </c>
      <c r="F6155" s="25" t="str">
        <f>VLOOKUP(vAccountPlanning[[#This Row],[Type]],TableTypeAccount[],2)</f>
        <v>Expenditure</v>
      </c>
      <c r="H6155" t="b">
        <v>0</v>
      </c>
      <c r="I6155" s="25" t="s">
        <v>8495</v>
      </c>
    </row>
    <row r="6156" spans="1:9" x14ac:dyDescent="0.3">
      <c r="A6156" s="25"/>
      <c r="B6156">
        <v>6154</v>
      </c>
      <c r="C6156" s="9" t="s">
        <v>1540</v>
      </c>
      <c r="D6156" s="25"/>
      <c r="E6156">
        <v>30</v>
      </c>
      <c r="F6156" s="25" t="str">
        <f>VLOOKUP(vAccountPlanning[[#This Row],[Type]],TableTypeAccount[],2)</f>
        <v>Expenditure</v>
      </c>
      <c r="H6156" t="b">
        <v>0</v>
      </c>
      <c r="I6156" s="25" t="s">
        <v>8496</v>
      </c>
    </row>
    <row r="6157" spans="1:9" x14ac:dyDescent="0.3">
      <c r="A6157" s="25"/>
      <c r="B6157">
        <v>6155</v>
      </c>
      <c r="C6157" s="9" t="s">
        <v>1540</v>
      </c>
      <c r="D6157" s="25"/>
      <c r="E6157">
        <v>30</v>
      </c>
      <c r="F6157" s="25" t="str">
        <f>VLOOKUP(vAccountPlanning[[#This Row],[Type]],TableTypeAccount[],2)</f>
        <v>Expenditure</v>
      </c>
      <c r="H6157" t="b">
        <v>0</v>
      </c>
      <c r="I6157" s="25" t="s">
        <v>8497</v>
      </c>
    </row>
    <row r="6158" spans="1:9" x14ac:dyDescent="0.3">
      <c r="A6158" s="25"/>
      <c r="B6158">
        <v>6156</v>
      </c>
      <c r="C6158" s="9" t="s">
        <v>1540</v>
      </c>
      <c r="D6158" s="25"/>
      <c r="E6158">
        <v>30</v>
      </c>
      <c r="F6158" s="25" t="str">
        <f>VLOOKUP(vAccountPlanning[[#This Row],[Type]],TableTypeAccount[],2)</f>
        <v>Expenditure</v>
      </c>
      <c r="H6158" t="b">
        <v>0</v>
      </c>
      <c r="I6158" s="25" t="s">
        <v>8498</v>
      </c>
    </row>
    <row r="6159" spans="1:9" x14ac:dyDescent="0.3">
      <c r="A6159" s="25"/>
      <c r="B6159">
        <v>6157</v>
      </c>
      <c r="C6159" s="9" t="s">
        <v>1540</v>
      </c>
      <c r="D6159" s="25"/>
      <c r="E6159">
        <v>30</v>
      </c>
      <c r="F6159" s="25" t="str">
        <f>VLOOKUP(vAccountPlanning[[#This Row],[Type]],TableTypeAccount[],2)</f>
        <v>Expenditure</v>
      </c>
      <c r="H6159" t="b">
        <v>0</v>
      </c>
      <c r="I6159" s="25" t="s">
        <v>8499</v>
      </c>
    </row>
    <row r="6160" spans="1:9" x14ac:dyDescent="0.3">
      <c r="A6160" s="25"/>
      <c r="B6160">
        <v>6158</v>
      </c>
      <c r="C6160" s="9" t="s">
        <v>1540</v>
      </c>
      <c r="D6160" s="25"/>
      <c r="E6160">
        <v>30</v>
      </c>
      <c r="F6160" s="25" t="str">
        <f>VLOOKUP(vAccountPlanning[[#This Row],[Type]],TableTypeAccount[],2)</f>
        <v>Expenditure</v>
      </c>
      <c r="H6160" t="b">
        <v>0</v>
      </c>
      <c r="I6160" s="25" t="s">
        <v>8500</v>
      </c>
    </row>
    <row r="6161" spans="1:9" x14ac:dyDescent="0.3">
      <c r="A6161" s="25"/>
      <c r="B6161">
        <v>6159</v>
      </c>
      <c r="C6161" s="9" t="s">
        <v>1540</v>
      </c>
      <c r="D6161" s="25"/>
      <c r="E6161">
        <v>30</v>
      </c>
      <c r="F6161" s="25" t="str">
        <f>VLOOKUP(vAccountPlanning[[#This Row],[Type]],TableTypeAccount[],2)</f>
        <v>Expenditure</v>
      </c>
      <c r="H6161" t="b">
        <v>0</v>
      </c>
      <c r="I6161" s="25" t="s">
        <v>8501</v>
      </c>
    </row>
    <row r="6162" spans="1:9" x14ac:dyDescent="0.3">
      <c r="A6162" s="25"/>
      <c r="B6162">
        <v>6160</v>
      </c>
      <c r="C6162" s="9" t="s">
        <v>1541</v>
      </c>
      <c r="D6162" s="25"/>
      <c r="E6162">
        <v>30</v>
      </c>
      <c r="F6162" s="25" t="str">
        <f>VLOOKUP(vAccountPlanning[[#This Row],[Type]],TableTypeAccount[],2)</f>
        <v>Expenditure</v>
      </c>
      <c r="H6162" t="b">
        <v>0</v>
      </c>
      <c r="I6162" s="25" t="s">
        <v>8502</v>
      </c>
    </row>
    <row r="6163" spans="1:9" x14ac:dyDescent="0.3">
      <c r="A6163" s="25"/>
      <c r="B6163">
        <v>6161</v>
      </c>
      <c r="C6163" s="9" t="s">
        <v>1541</v>
      </c>
      <c r="D6163" s="25"/>
      <c r="E6163">
        <v>30</v>
      </c>
      <c r="F6163" s="25" t="str">
        <f>VLOOKUP(vAccountPlanning[[#This Row],[Type]],TableTypeAccount[],2)</f>
        <v>Expenditure</v>
      </c>
      <c r="H6163" t="b">
        <v>0</v>
      </c>
      <c r="I6163" s="25" t="s">
        <v>8503</v>
      </c>
    </row>
    <row r="6164" spans="1:9" x14ac:dyDescent="0.3">
      <c r="A6164" s="25"/>
      <c r="B6164">
        <v>6162</v>
      </c>
      <c r="C6164" s="9" t="s">
        <v>1541</v>
      </c>
      <c r="D6164" s="25"/>
      <c r="E6164">
        <v>30</v>
      </c>
      <c r="F6164" s="25" t="str">
        <f>VLOOKUP(vAccountPlanning[[#This Row],[Type]],TableTypeAccount[],2)</f>
        <v>Expenditure</v>
      </c>
      <c r="H6164" t="b">
        <v>0</v>
      </c>
      <c r="I6164" s="25" t="s">
        <v>8504</v>
      </c>
    </row>
    <row r="6165" spans="1:9" x14ac:dyDescent="0.3">
      <c r="A6165" s="25"/>
      <c r="B6165">
        <v>6163</v>
      </c>
      <c r="C6165" s="9" t="s">
        <v>1541</v>
      </c>
      <c r="D6165" s="25"/>
      <c r="E6165">
        <v>30</v>
      </c>
      <c r="F6165" s="25" t="str">
        <f>VLOOKUP(vAccountPlanning[[#This Row],[Type]],TableTypeAccount[],2)</f>
        <v>Expenditure</v>
      </c>
      <c r="H6165" t="b">
        <v>0</v>
      </c>
      <c r="I6165" s="25" t="s">
        <v>8505</v>
      </c>
    </row>
    <row r="6166" spans="1:9" x14ac:dyDescent="0.3">
      <c r="A6166" s="25"/>
      <c r="B6166">
        <v>6164</v>
      </c>
      <c r="C6166" s="9" t="s">
        <v>1541</v>
      </c>
      <c r="D6166" s="25"/>
      <c r="E6166">
        <v>30</v>
      </c>
      <c r="F6166" s="25" t="str">
        <f>VLOOKUP(vAccountPlanning[[#This Row],[Type]],TableTypeAccount[],2)</f>
        <v>Expenditure</v>
      </c>
      <c r="H6166" t="b">
        <v>0</v>
      </c>
      <c r="I6166" s="25" t="s">
        <v>8506</v>
      </c>
    </row>
    <row r="6167" spans="1:9" x14ac:dyDescent="0.3">
      <c r="A6167" s="25"/>
      <c r="B6167">
        <v>6165</v>
      </c>
      <c r="C6167" s="9" t="s">
        <v>1541</v>
      </c>
      <c r="D6167" s="25"/>
      <c r="E6167">
        <v>30</v>
      </c>
      <c r="F6167" s="25" t="str">
        <f>VLOOKUP(vAccountPlanning[[#This Row],[Type]],TableTypeAccount[],2)</f>
        <v>Expenditure</v>
      </c>
      <c r="H6167" t="b">
        <v>0</v>
      </c>
      <c r="I6167" s="25" t="s">
        <v>8507</v>
      </c>
    </row>
    <row r="6168" spans="1:9" x14ac:dyDescent="0.3">
      <c r="A6168" s="25"/>
      <c r="B6168">
        <v>6166</v>
      </c>
      <c r="C6168" s="9" t="s">
        <v>1541</v>
      </c>
      <c r="D6168" s="25"/>
      <c r="E6168">
        <v>30</v>
      </c>
      <c r="F6168" s="25" t="str">
        <f>VLOOKUP(vAccountPlanning[[#This Row],[Type]],TableTypeAccount[],2)</f>
        <v>Expenditure</v>
      </c>
      <c r="H6168" t="b">
        <v>0</v>
      </c>
      <c r="I6168" s="25" t="s">
        <v>8508</v>
      </c>
    </row>
    <row r="6169" spans="1:9" x14ac:dyDescent="0.3">
      <c r="A6169" s="25"/>
      <c r="B6169">
        <v>6167</v>
      </c>
      <c r="C6169" s="9" t="s">
        <v>1541</v>
      </c>
      <c r="D6169" s="25"/>
      <c r="E6169">
        <v>30</v>
      </c>
      <c r="F6169" s="25" t="str">
        <f>VLOOKUP(vAccountPlanning[[#This Row],[Type]],TableTypeAccount[],2)</f>
        <v>Expenditure</v>
      </c>
      <c r="H6169" t="b">
        <v>0</v>
      </c>
      <c r="I6169" s="25" t="s">
        <v>8509</v>
      </c>
    </row>
    <row r="6170" spans="1:9" x14ac:dyDescent="0.3">
      <c r="A6170" s="25"/>
      <c r="B6170">
        <v>6168</v>
      </c>
      <c r="C6170" s="9" t="s">
        <v>1541</v>
      </c>
      <c r="D6170" s="25"/>
      <c r="E6170">
        <v>30</v>
      </c>
      <c r="F6170" s="25" t="str">
        <f>VLOOKUP(vAccountPlanning[[#This Row],[Type]],TableTypeAccount[],2)</f>
        <v>Expenditure</v>
      </c>
      <c r="H6170" t="b">
        <v>0</v>
      </c>
      <c r="I6170" s="25" t="s">
        <v>8510</v>
      </c>
    </row>
    <row r="6171" spans="1:9" x14ac:dyDescent="0.3">
      <c r="A6171" s="25"/>
      <c r="B6171">
        <v>6169</v>
      </c>
      <c r="C6171" s="9" t="s">
        <v>1541</v>
      </c>
      <c r="D6171" s="25"/>
      <c r="E6171">
        <v>30</v>
      </c>
      <c r="F6171" s="25" t="str">
        <f>VLOOKUP(vAccountPlanning[[#This Row],[Type]],TableTypeAccount[],2)</f>
        <v>Expenditure</v>
      </c>
      <c r="H6171" t="b">
        <v>0</v>
      </c>
      <c r="I6171" s="25" t="s">
        <v>8511</v>
      </c>
    </row>
    <row r="6172" spans="1:9" x14ac:dyDescent="0.3">
      <c r="A6172" s="25"/>
      <c r="B6172">
        <v>6170</v>
      </c>
      <c r="C6172" s="9" t="s">
        <v>1542</v>
      </c>
      <c r="D6172" s="25"/>
      <c r="E6172">
        <v>30</v>
      </c>
      <c r="F6172" s="25" t="str">
        <f>VLOOKUP(vAccountPlanning[[#This Row],[Type]],TableTypeAccount[],2)</f>
        <v>Expenditure</v>
      </c>
      <c r="H6172" t="b">
        <v>0</v>
      </c>
      <c r="I6172" s="25" t="s">
        <v>8512</v>
      </c>
    </row>
    <row r="6173" spans="1:9" x14ac:dyDescent="0.3">
      <c r="A6173" s="25"/>
      <c r="B6173">
        <v>6171</v>
      </c>
      <c r="C6173" s="9" t="s">
        <v>1543</v>
      </c>
      <c r="D6173" s="25"/>
      <c r="E6173">
        <v>30</v>
      </c>
      <c r="F6173" s="25" t="str">
        <f>VLOOKUP(vAccountPlanning[[#This Row],[Type]],TableTypeAccount[],2)</f>
        <v>Expenditure</v>
      </c>
      <c r="H6173" t="b">
        <v>0</v>
      </c>
      <c r="I6173" s="25" t="s">
        <v>8513</v>
      </c>
    </row>
    <row r="6174" spans="1:9" x14ac:dyDescent="0.3">
      <c r="A6174" s="25"/>
      <c r="B6174">
        <v>6172</v>
      </c>
      <c r="C6174" s="9" t="s">
        <v>1543</v>
      </c>
      <c r="D6174" s="25"/>
      <c r="E6174">
        <v>30</v>
      </c>
      <c r="F6174" s="25" t="str">
        <f>VLOOKUP(vAccountPlanning[[#This Row],[Type]],TableTypeAccount[],2)</f>
        <v>Expenditure</v>
      </c>
      <c r="H6174" t="b">
        <v>0</v>
      </c>
      <c r="I6174" s="25" t="s">
        <v>8514</v>
      </c>
    </row>
    <row r="6175" spans="1:9" x14ac:dyDescent="0.3">
      <c r="A6175" s="25"/>
      <c r="B6175">
        <v>6173</v>
      </c>
      <c r="C6175" s="9" t="s">
        <v>1543</v>
      </c>
      <c r="D6175" s="25"/>
      <c r="E6175">
        <v>30</v>
      </c>
      <c r="F6175" s="25" t="str">
        <f>VLOOKUP(vAccountPlanning[[#This Row],[Type]],TableTypeAccount[],2)</f>
        <v>Expenditure</v>
      </c>
      <c r="H6175" t="b">
        <v>0</v>
      </c>
      <c r="I6175" s="25" t="s">
        <v>8515</v>
      </c>
    </row>
    <row r="6176" spans="1:9" x14ac:dyDescent="0.3">
      <c r="A6176" s="25"/>
      <c r="B6176">
        <v>6174</v>
      </c>
      <c r="C6176" s="9" t="s">
        <v>1543</v>
      </c>
      <c r="D6176" s="25"/>
      <c r="E6176">
        <v>30</v>
      </c>
      <c r="F6176" s="25" t="str">
        <f>VLOOKUP(vAccountPlanning[[#This Row],[Type]],TableTypeAccount[],2)</f>
        <v>Expenditure</v>
      </c>
      <c r="H6176" t="b">
        <v>0</v>
      </c>
      <c r="I6176" s="25" t="s">
        <v>8516</v>
      </c>
    </row>
    <row r="6177" spans="1:9" x14ac:dyDescent="0.3">
      <c r="A6177" s="25"/>
      <c r="B6177">
        <v>6175</v>
      </c>
      <c r="C6177" s="9" t="s">
        <v>1543</v>
      </c>
      <c r="D6177" s="25"/>
      <c r="E6177">
        <v>30</v>
      </c>
      <c r="F6177" s="25" t="str">
        <f>VLOOKUP(vAccountPlanning[[#This Row],[Type]],TableTypeAccount[],2)</f>
        <v>Expenditure</v>
      </c>
      <c r="H6177" t="b">
        <v>0</v>
      </c>
      <c r="I6177" s="25" t="s">
        <v>8517</v>
      </c>
    </row>
    <row r="6178" spans="1:9" x14ac:dyDescent="0.3">
      <c r="A6178" s="25"/>
      <c r="B6178">
        <v>6176</v>
      </c>
      <c r="C6178" s="9" t="s">
        <v>1543</v>
      </c>
      <c r="D6178" s="25"/>
      <c r="E6178">
        <v>30</v>
      </c>
      <c r="F6178" s="25" t="str">
        <f>VLOOKUP(vAccountPlanning[[#This Row],[Type]],TableTypeAccount[],2)</f>
        <v>Expenditure</v>
      </c>
      <c r="H6178" t="b">
        <v>0</v>
      </c>
      <c r="I6178" s="25" t="s">
        <v>8518</v>
      </c>
    </row>
    <row r="6179" spans="1:9" x14ac:dyDescent="0.3">
      <c r="A6179" s="25"/>
      <c r="B6179">
        <v>6177</v>
      </c>
      <c r="C6179" s="9" t="s">
        <v>1543</v>
      </c>
      <c r="D6179" s="25"/>
      <c r="E6179">
        <v>30</v>
      </c>
      <c r="F6179" s="25" t="str">
        <f>VLOOKUP(vAccountPlanning[[#This Row],[Type]],TableTypeAccount[],2)</f>
        <v>Expenditure</v>
      </c>
      <c r="H6179" t="b">
        <v>0</v>
      </c>
      <c r="I6179" s="25" t="s">
        <v>8519</v>
      </c>
    </row>
    <row r="6180" spans="1:9" x14ac:dyDescent="0.3">
      <c r="A6180" s="25"/>
      <c r="B6180">
        <v>6178</v>
      </c>
      <c r="C6180" s="9" t="s">
        <v>1543</v>
      </c>
      <c r="D6180" s="25"/>
      <c r="E6180">
        <v>30</v>
      </c>
      <c r="F6180" s="25" t="str">
        <f>VLOOKUP(vAccountPlanning[[#This Row],[Type]],TableTypeAccount[],2)</f>
        <v>Expenditure</v>
      </c>
      <c r="H6180" t="b">
        <v>0</v>
      </c>
      <c r="I6180" s="25" t="s">
        <v>8520</v>
      </c>
    </row>
    <row r="6181" spans="1:9" x14ac:dyDescent="0.3">
      <c r="A6181" s="25"/>
      <c r="B6181">
        <v>6179</v>
      </c>
      <c r="C6181" s="9" t="s">
        <v>1543</v>
      </c>
      <c r="D6181" s="25"/>
      <c r="E6181">
        <v>30</v>
      </c>
      <c r="F6181" s="25" t="str">
        <f>VLOOKUP(vAccountPlanning[[#This Row],[Type]],TableTypeAccount[],2)</f>
        <v>Expenditure</v>
      </c>
      <c r="H6181" t="b">
        <v>0</v>
      </c>
      <c r="I6181" s="25" t="s">
        <v>8521</v>
      </c>
    </row>
    <row r="6182" spans="1:9" x14ac:dyDescent="0.3">
      <c r="A6182" s="25"/>
      <c r="B6182">
        <v>6180</v>
      </c>
      <c r="C6182" s="9" t="s">
        <v>1543</v>
      </c>
      <c r="D6182" s="25"/>
      <c r="E6182">
        <v>30</v>
      </c>
      <c r="F6182" s="25" t="str">
        <f>VLOOKUP(vAccountPlanning[[#This Row],[Type]],TableTypeAccount[],2)</f>
        <v>Expenditure</v>
      </c>
      <c r="H6182" t="b">
        <v>0</v>
      </c>
      <c r="I6182" s="25" t="s">
        <v>8522</v>
      </c>
    </row>
    <row r="6183" spans="1:9" x14ac:dyDescent="0.3">
      <c r="A6183" s="25"/>
      <c r="B6183">
        <v>6181</v>
      </c>
      <c r="C6183" s="9" t="s">
        <v>1543</v>
      </c>
      <c r="D6183" s="25"/>
      <c r="E6183">
        <v>30</v>
      </c>
      <c r="F6183" s="25" t="str">
        <f>VLOOKUP(vAccountPlanning[[#This Row],[Type]],TableTypeAccount[],2)</f>
        <v>Expenditure</v>
      </c>
      <c r="H6183" t="b">
        <v>0</v>
      </c>
      <c r="I6183" s="25" t="s">
        <v>8523</v>
      </c>
    </row>
    <row r="6184" spans="1:9" x14ac:dyDescent="0.3">
      <c r="A6184" s="25"/>
      <c r="B6184">
        <v>6182</v>
      </c>
      <c r="C6184" s="9" t="s">
        <v>1543</v>
      </c>
      <c r="D6184" s="25"/>
      <c r="E6184">
        <v>30</v>
      </c>
      <c r="F6184" s="25" t="str">
        <f>VLOOKUP(vAccountPlanning[[#This Row],[Type]],TableTypeAccount[],2)</f>
        <v>Expenditure</v>
      </c>
      <c r="H6184" t="b">
        <v>0</v>
      </c>
      <c r="I6184" s="25" t="s">
        <v>8524</v>
      </c>
    </row>
    <row r="6185" spans="1:9" x14ac:dyDescent="0.3">
      <c r="A6185" s="25"/>
      <c r="B6185">
        <v>6183</v>
      </c>
      <c r="C6185" s="9" t="s">
        <v>1543</v>
      </c>
      <c r="D6185" s="25"/>
      <c r="E6185">
        <v>30</v>
      </c>
      <c r="F6185" s="25" t="str">
        <f>VLOOKUP(vAccountPlanning[[#This Row],[Type]],TableTypeAccount[],2)</f>
        <v>Expenditure</v>
      </c>
      <c r="H6185" t="b">
        <v>0</v>
      </c>
      <c r="I6185" s="25" t="s">
        <v>8525</v>
      </c>
    </row>
    <row r="6186" spans="1:9" x14ac:dyDescent="0.3">
      <c r="A6186" s="25"/>
      <c r="B6186">
        <v>6184</v>
      </c>
      <c r="C6186" s="9" t="s">
        <v>1543</v>
      </c>
      <c r="D6186" s="25"/>
      <c r="E6186">
        <v>30</v>
      </c>
      <c r="F6186" s="25" t="str">
        <f>VLOOKUP(vAccountPlanning[[#This Row],[Type]],TableTypeAccount[],2)</f>
        <v>Expenditure</v>
      </c>
      <c r="H6186" t="b">
        <v>0</v>
      </c>
      <c r="I6186" s="25" t="s">
        <v>8526</v>
      </c>
    </row>
    <row r="6187" spans="1:9" x14ac:dyDescent="0.3">
      <c r="A6187" s="25"/>
      <c r="B6187">
        <v>6185</v>
      </c>
      <c r="C6187" s="9" t="s">
        <v>1543</v>
      </c>
      <c r="D6187" s="25"/>
      <c r="E6187">
        <v>30</v>
      </c>
      <c r="F6187" s="25" t="str">
        <f>VLOOKUP(vAccountPlanning[[#This Row],[Type]],TableTypeAccount[],2)</f>
        <v>Expenditure</v>
      </c>
      <c r="H6187" t="b">
        <v>0</v>
      </c>
      <c r="I6187" s="25" t="s">
        <v>8527</v>
      </c>
    </row>
    <row r="6188" spans="1:9" x14ac:dyDescent="0.3">
      <c r="A6188" s="25"/>
      <c r="B6188">
        <v>6186</v>
      </c>
      <c r="C6188" s="9" t="s">
        <v>1543</v>
      </c>
      <c r="D6188" s="25"/>
      <c r="E6188">
        <v>30</v>
      </c>
      <c r="F6188" s="25" t="str">
        <f>VLOOKUP(vAccountPlanning[[#This Row],[Type]],TableTypeAccount[],2)</f>
        <v>Expenditure</v>
      </c>
      <c r="H6188" t="b">
        <v>0</v>
      </c>
      <c r="I6188" s="25" t="s">
        <v>8528</v>
      </c>
    </row>
    <row r="6189" spans="1:9" x14ac:dyDescent="0.3">
      <c r="A6189" s="25"/>
      <c r="B6189">
        <v>6187</v>
      </c>
      <c r="C6189" s="9" t="s">
        <v>1543</v>
      </c>
      <c r="D6189" s="25"/>
      <c r="E6189">
        <v>30</v>
      </c>
      <c r="F6189" s="25" t="str">
        <f>VLOOKUP(vAccountPlanning[[#This Row],[Type]],TableTypeAccount[],2)</f>
        <v>Expenditure</v>
      </c>
      <c r="H6189" t="b">
        <v>0</v>
      </c>
      <c r="I6189" s="25" t="s">
        <v>8529</v>
      </c>
    </row>
    <row r="6190" spans="1:9" x14ac:dyDescent="0.3">
      <c r="A6190" s="25"/>
      <c r="B6190">
        <v>6188</v>
      </c>
      <c r="C6190" s="9" t="s">
        <v>1543</v>
      </c>
      <c r="D6190" s="25"/>
      <c r="E6190">
        <v>30</v>
      </c>
      <c r="F6190" s="25" t="str">
        <f>VLOOKUP(vAccountPlanning[[#This Row],[Type]],TableTypeAccount[],2)</f>
        <v>Expenditure</v>
      </c>
      <c r="H6190" t="b">
        <v>0</v>
      </c>
      <c r="I6190" s="25" t="s">
        <v>8530</v>
      </c>
    </row>
    <row r="6191" spans="1:9" x14ac:dyDescent="0.3">
      <c r="A6191" s="25"/>
      <c r="B6191">
        <v>6189</v>
      </c>
      <c r="C6191" s="9" t="s">
        <v>1543</v>
      </c>
      <c r="D6191" s="25"/>
      <c r="E6191">
        <v>30</v>
      </c>
      <c r="F6191" s="25" t="str">
        <f>VLOOKUP(vAccountPlanning[[#This Row],[Type]],TableTypeAccount[],2)</f>
        <v>Expenditure</v>
      </c>
      <c r="H6191" t="b">
        <v>0</v>
      </c>
      <c r="I6191" s="25" t="s">
        <v>8531</v>
      </c>
    </row>
    <row r="6192" spans="1:9" x14ac:dyDescent="0.3">
      <c r="A6192" s="25"/>
      <c r="B6192">
        <v>6190</v>
      </c>
      <c r="C6192" s="9" t="s">
        <v>1543</v>
      </c>
      <c r="D6192" s="25"/>
      <c r="E6192">
        <v>30</v>
      </c>
      <c r="F6192" s="25" t="str">
        <f>VLOOKUP(vAccountPlanning[[#This Row],[Type]],TableTypeAccount[],2)</f>
        <v>Expenditure</v>
      </c>
      <c r="H6192" t="b">
        <v>0</v>
      </c>
      <c r="I6192" s="25" t="s">
        <v>8532</v>
      </c>
    </row>
    <row r="6193" spans="1:9" x14ac:dyDescent="0.3">
      <c r="A6193" s="25"/>
      <c r="B6193">
        <v>6191</v>
      </c>
      <c r="C6193" s="9" t="s">
        <v>1543</v>
      </c>
      <c r="D6193" s="25"/>
      <c r="E6193">
        <v>30</v>
      </c>
      <c r="F6193" s="25" t="str">
        <f>VLOOKUP(vAccountPlanning[[#This Row],[Type]],TableTypeAccount[],2)</f>
        <v>Expenditure</v>
      </c>
      <c r="H6193" t="b">
        <v>0</v>
      </c>
      <c r="I6193" s="25" t="s">
        <v>8533</v>
      </c>
    </row>
    <row r="6194" spans="1:9" x14ac:dyDescent="0.3">
      <c r="A6194" s="25"/>
      <c r="B6194">
        <v>6192</v>
      </c>
      <c r="C6194" s="9" t="s">
        <v>1543</v>
      </c>
      <c r="D6194" s="25"/>
      <c r="E6194">
        <v>30</v>
      </c>
      <c r="F6194" s="25" t="str">
        <f>VLOOKUP(vAccountPlanning[[#This Row],[Type]],TableTypeAccount[],2)</f>
        <v>Expenditure</v>
      </c>
      <c r="H6194" t="b">
        <v>0</v>
      </c>
      <c r="I6194" s="25" t="s">
        <v>8534</v>
      </c>
    </row>
    <row r="6195" spans="1:9" x14ac:dyDescent="0.3">
      <c r="A6195" s="25"/>
      <c r="B6195">
        <v>6193</v>
      </c>
      <c r="C6195" s="9" t="s">
        <v>1543</v>
      </c>
      <c r="D6195" s="25"/>
      <c r="E6195">
        <v>30</v>
      </c>
      <c r="F6195" s="25" t="str">
        <f>VLOOKUP(vAccountPlanning[[#This Row],[Type]],TableTypeAccount[],2)</f>
        <v>Expenditure</v>
      </c>
      <c r="H6195" t="b">
        <v>0</v>
      </c>
      <c r="I6195" s="25" t="s">
        <v>8535</v>
      </c>
    </row>
    <row r="6196" spans="1:9" x14ac:dyDescent="0.3">
      <c r="A6196" s="25"/>
      <c r="B6196">
        <v>6194</v>
      </c>
      <c r="C6196" s="9" t="s">
        <v>1543</v>
      </c>
      <c r="D6196" s="25"/>
      <c r="E6196">
        <v>30</v>
      </c>
      <c r="F6196" s="25" t="str">
        <f>VLOOKUP(vAccountPlanning[[#This Row],[Type]],TableTypeAccount[],2)</f>
        <v>Expenditure</v>
      </c>
      <c r="H6196" t="b">
        <v>0</v>
      </c>
      <c r="I6196" s="25" t="s">
        <v>8536</v>
      </c>
    </row>
    <row r="6197" spans="1:9" x14ac:dyDescent="0.3">
      <c r="A6197" s="25"/>
      <c r="B6197">
        <v>6195</v>
      </c>
      <c r="C6197" s="9" t="s">
        <v>1543</v>
      </c>
      <c r="D6197" s="25"/>
      <c r="E6197">
        <v>30</v>
      </c>
      <c r="F6197" s="25" t="str">
        <f>VLOOKUP(vAccountPlanning[[#This Row],[Type]],TableTypeAccount[],2)</f>
        <v>Expenditure</v>
      </c>
      <c r="H6197" t="b">
        <v>0</v>
      </c>
      <c r="I6197" s="25" t="s">
        <v>8537</v>
      </c>
    </row>
    <row r="6198" spans="1:9" x14ac:dyDescent="0.3">
      <c r="A6198" s="25"/>
      <c r="B6198">
        <v>6196</v>
      </c>
      <c r="C6198" s="9" t="s">
        <v>1543</v>
      </c>
      <c r="D6198" s="25"/>
      <c r="E6198">
        <v>30</v>
      </c>
      <c r="F6198" s="25" t="str">
        <f>VLOOKUP(vAccountPlanning[[#This Row],[Type]],TableTypeAccount[],2)</f>
        <v>Expenditure</v>
      </c>
      <c r="H6198" t="b">
        <v>0</v>
      </c>
      <c r="I6198" s="25" t="s">
        <v>8538</v>
      </c>
    </row>
    <row r="6199" spans="1:9" x14ac:dyDescent="0.3">
      <c r="A6199" s="25"/>
      <c r="B6199">
        <v>6197</v>
      </c>
      <c r="C6199" s="9" t="s">
        <v>1543</v>
      </c>
      <c r="D6199" s="25"/>
      <c r="E6199">
        <v>30</v>
      </c>
      <c r="F6199" s="25" t="str">
        <f>VLOOKUP(vAccountPlanning[[#This Row],[Type]],TableTypeAccount[],2)</f>
        <v>Expenditure</v>
      </c>
      <c r="H6199" t="b">
        <v>0</v>
      </c>
      <c r="I6199" s="25" t="s">
        <v>8539</v>
      </c>
    </row>
    <row r="6200" spans="1:9" x14ac:dyDescent="0.3">
      <c r="A6200" s="25"/>
      <c r="B6200">
        <v>6198</v>
      </c>
      <c r="C6200" s="9" t="s">
        <v>1543</v>
      </c>
      <c r="D6200" s="25"/>
      <c r="E6200">
        <v>30</v>
      </c>
      <c r="F6200" s="25" t="str">
        <f>VLOOKUP(vAccountPlanning[[#This Row],[Type]],TableTypeAccount[],2)</f>
        <v>Expenditure</v>
      </c>
      <c r="H6200" t="b">
        <v>0</v>
      </c>
      <c r="I6200" s="25" t="s">
        <v>8540</v>
      </c>
    </row>
    <row r="6201" spans="1:9" x14ac:dyDescent="0.3">
      <c r="A6201" s="25"/>
      <c r="B6201">
        <v>6199</v>
      </c>
      <c r="C6201" s="9" t="s">
        <v>1543</v>
      </c>
      <c r="D6201" s="25"/>
      <c r="E6201">
        <v>30</v>
      </c>
      <c r="F6201" s="25" t="str">
        <f>VLOOKUP(vAccountPlanning[[#This Row],[Type]],TableTypeAccount[],2)</f>
        <v>Expenditure</v>
      </c>
      <c r="H6201" t="b">
        <v>0</v>
      </c>
      <c r="I6201" s="25" t="s">
        <v>8541</v>
      </c>
    </row>
    <row r="6202" spans="1:9" x14ac:dyDescent="0.3">
      <c r="A6202" s="25"/>
      <c r="B6202">
        <v>6200</v>
      </c>
      <c r="C6202" s="9" t="s">
        <v>128</v>
      </c>
      <c r="D6202" s="25" t="s">
        <v>214</v>
      </c>
      <c r="E6202">
        <v>30</v>
      </c>
      <c r="F6202" s="25" t="str">
        <f>VLOOKUP(vAccountPlanning[[#This Row],[Type]],TableTypeAccount[],2)</f>
        <v>Expenditure</v>
      </c>
      <c r="H6202" t="b">
        <v>0</v>
      </c>
      <c r="I6202" s="25" t="s">
        <v>8542</v>
      </c>
    </row>
    <row r="6203" spans="1:9" ht="28.8" x14ac:dyDescent="0.3">
      <c r="A6203" s="25"/>
      <c r="B6203">
        <v>6201</v>
      </c>
      <c r="C6203" s="9" t="s">
        <v>12494</v>
      </c>
      <c r="D6203" s="25"/>
      <c r="E6203">
        <v>30</v>
      </c>
      <c r="F6203" s="25" t="str">
        <f>VLOOKUP(vAccountPlanning[[#This Row],[Type]],TableTypeAccount[],2)</f>
        <v>Expenditure</v>
      </c>
      <c r="H6203" t="b">
        <v>1</v>
      </c>
      <c r="I6203" s="25" t="s">
        <v>8543</v>
      </c>
    </row>
    <row r="6204" spans="1:9" x14ac:dyDescent="0.3">
      <c r="A6204" s="25"/>
      <c r="B6204">
        <v>6202</v>
      </c>
      <c r="C6204" s="9" t="s">
        <v>1544</v>
      </c>
      <c r="D6204" s="25"/>
      <c r="E6204">
        <v>30</v>
      </c>
      <c r="F6204" s="25" t="str">
        <f>VLOOKUP(vAccountPlanning[[#This Row],[Type]],TableTypeAccount[],2)</f>
        <v>Expenditure</v>
      </c>
      <c r="H6204" t="b">
        <v>0</v>
      </c>
      <c r="I6204" s="25" t="s">
        <v>8544</v>
      </c>
    </row>
    <row r="6205" spans="1:9" x14ac:dyDescent="0.3">
      <c r="A6205" s="25"/>
      <c r="B6205">
        <v>6203</v>
      </c>
      <c r="C6205" s="9" t="s">
        <v>1544</v>
      </c>
      <c r="D6205" s="25"/>
      <c r="E6205">
        <v>30</v>
      </c>
      <c r="F6205" s="25" t="str">
        <f>VLOOKUP(vAccountPlanning[[#This Row],[Type]],TableTypeAccount[],2)</f>
        <v>Expenditure</v>
      </c>
      <c r="H6205" t="b">
        <v>0</v>
      </c>
      <c r="I6205" s="25" t="s">
        <v>8545</v>
      </c>
    </row>
    <row r="6206" spans="1:9" x14ac:dyDescent="0.3">
      <c r="A6206" s="25"/>
      <c r="B6206">
        <v>6204</v>
      </c>
      <c r="C6206" s="9" t="s">
        <v>1544</v>
      </c>
      <c r="D6206" s="25"/>
      <c r="E6206">
        <v>30</v>
      </c>
      <c r="F6206" s="25" t="str">
        <f>VLOOKUP(vAccountPlanning[[#This Row],[Type]],TableTypeAccount[],2)</f>
        <v>Expenditure</v>
      </c>
      <c r="H6206" t="b">
        <v>0</v>
      </c>
      <c r="I6206" s="25" t="s">
        <v>8546</v>
      </c>
    </row>
    <row r="6207" spans="1:9" x14ac:dyDescent="0.3">
      <c r="A6207" s="25"/>
      <c r="B6207">
        <v>6205</v>
      </c>
      <c r="C6207" s="9" t="s">
        <v>1545</v>
      </c>
      <c r="D6207" s="25"/>
      <c r="E6207">
        <v>30</v>
      </c>
      <c r="F6207" s="25" t="str">
        <f>VLOOKUP(vAccountPlanning[[#This Row],[Type]],TableTypeAccount[],2)</f>
        <v>Expenditure</v>
      </c>
      <c r="H6207" t="b">
        <v>0</v>
      </c>
      <c r="I6207" s="25" t="s">
        <v>8547</v>
      </c>
    </row>
    <row r="6208" spans="1:9" x14ac:dyDescent="0.3">
      <c r="A6208" s="25"/>
      <c r="B6208">
        <v>6206</v>
      </c>
      <c r="C6208" s="9" t="s">
        <v>1545</v>
      </c>
      <c r="D6208" s="25"/>
      <c r="E6208">
        <v>30</v>
      </c>
      <c r="F6208" s="25" t="str">
        <f>VLOOKUP(vAccountPlanning[[#This Row],[Type]],TableTypeAccount[],2)</f>
        <v>Expenditure</v>
      </c>
      <c r="H6208" t="b">
        <v>0</v>
      </c>
      <c r="I6208" s="25" t="s">
        <v>8548</v>
      </c>
    </row>
    <row r="6209" spans="1:9" x14ac:dyDescent="0.3">
      <c r="A6209" s="25"/>
      <c r="B6209">
        <v>6207</v>
      </c>
      <c r="C6209" s="9" t="s">
        <v>1545</v>
      </c>
      <c r="D6209" s="25"/>
      <c r="E6209">
        <v>30</v>
      </c>
      <c r="F6209" s="25" t="str">
        <f>VLOOKUP(vAccountPlanning[[#This Row],[Type]],TableTypeAccount[],2)</f>
        <v>Expenditure</v>
      </c>
      <c r="H6209" t="b">
        <v>0</v>
      </c>
      <c r="I6209" s="25" t="s">
        <v>8549</v>
      </c>
    </row>
    <row r="6210" spans="1:9" x14ac:dyDescent="0.3">
      <c r="A6210" s="25"/>
      <c r="B6210">
        <v>6208</v>
      </c>
      <c r="C6210" s="9" t="s">
        <v>1545</v>
      </c>
      <c r="D6210" s="25"/>
      <c r="E6210">
        <v>30</v>
      </c>
      <c r="F6210" s="25" t="str">
        <f>VLOOKUP(vAccountPlanning[[#This Row],[Type]],TableTypeAccount[],2)</f>
        <v>Expenditure</v>
      </c>
      <c r="H6210" t="b">
        <v>0</v>
      </c>
      <c r="I6210" s="25" t="s">
        <v>8550</v>
      </c>
    </row>
    <row r="6211" spans="1:9" x14ac:dyDescent="0.3">
      <c r="A6211" s="25"/>
      <c r="B6211">
        <v>6209</v>
      </c>
      <c r="C6211" s="9" t="s">
        <v>1546</v>
      </c>
      <c r="D6211" s="25"/>
      <c r="E6211">
        <v>30</v>
      </c>
      <c r="F6211" s="25" t="str">
        <f>VLOOKUP(vAccountPlanning[[#This Row],[Type]],TableTypeAccount[],2)</f>
        <v>Expenditure</v>
      </c>
      <c r="H6211" t="b">
        <v>0</v>
      </c>
      <c r="I6211" s="25" t="s">
        <v>8551</v>
      </c>
    </row>
    <row r="6212" spans="1:9" x14ac:dyDescent="0.3">
      <c r="A6212" s="25"/>
      <c r="B6212">
        <v>6210</v>
      </c>
      <c r="C6212" s="9" t="s">
        <v>1547</v>
      </c>
      <c r="D6212" s="25"/>
      <c r="E6212">
        <v>30</v>
      </c>
      <c r="F6212" s="25" t="str">
        <f>VLOOKUP(vAccountPlanning[[#This Row],[Type]],TableTypeAccount[],2)</f>
        <v>Expenditure</v>
      </c>
      <c r="H6212" t="b">
        <v>0</v>
      </c>
      <c r="I6212" s="25" t="s">
        <v>8552</v>
      </c>
    </row>
    <row r="6213" spans="1:9" x14ac:dyDescent="0.3">
      <c r="A6213" s="25"/>
      <c r="B6213">
        <v>6211</v>
      </c>
      <c r="C6213" s="9" t="s">
        <v>1548</v>
      </c>
      <c r="D6213" s="25"/>
      <c r="E6213">
        <v>30</v>
      </c>
      <c r="F6213" s="25" t="str">
        <f>VLOOKUP(vAccountPlanning[[#This Row],[Type]],TableTypeAccount[],2)</f>
        <v>Expenditure</v>
      </c>
      <c r="H6213" t="b">
        <v>0</v>
      </c>
      <c r="I6213" s="25" t="s">
        <v>8553</v>
      </c>
    </row>
    <row r="6214" spans="1:9" x14ac:dyDescent="0.3">
      <c r="A6214" s="25"/>
      <c r="B6214">
        <v>6212</v>
      </c>
      <c r="C6214" s="9" t="s">
        <v>1548</v>
      </c>
      <c r="D6214" s="25"/>
      <c r="E6214">
        <v>30</v>
      </c>
      <c r="F6214" s="25" t="str">
        <f>VLOOKUP(vAccountPlanning[[#This Row],[Type]],TableTypeAccount[],2)</f>
        <v>Expenditure</v>
      </c>
      <c r="H6214" t="b">
        <v>0</v>
      </c>
      <c r="I6214" s="25" t="s">
        <v>8554</v>
      </c>
    </row>
    <row r="6215" spans="1:9" x14ac:dyDescent="0.3">
      <c r="A6215" s="25"/>
      <c r="B6215">
        <v>6213</v>
      </c>
      <c r="C6215" s="9" t="s">
        <v>1548</v>
      </c>
      <c r="D6215" s="25"/>
      <c r="E6215">
        <v>30</v>
      </c>
      <c r="F6215" s="25" t="str">
        <f>VLOOKUP(vAccountPlanning[[#This Row],[Type]],TableTypeAccount[],2)</f>
        <v>Expenditure</v>
      </c>
      <c r="H6215" t="b">
        <v>0</v>
      </c>
      <c r="I6215" s="25" t="s">
        <v>8555</v>
      </c>
    </row>
    <row r="6216" spans="1:9" x14ac:dyDescent="0.3">
      <c r="A6216" s="25"/>
      <c r="B6216">
        <v>6214</v>
      </c>
      <c r="C6216" s="9" t="s">
        <v>1548</v>
      </c>
      <c r="D6216" s="25"/>
      <c r="E6216">
        <v>30</v>
      </c>
      <c r="F6216" s="25" t="str">
        <f>VLOOKUP(vAccountPlanning[[#This Row],[Type]],TableTypeAccount[],2)</f>
        <v>Expenditure</v>
      </c>
      <c r="H6216" t="b">
        <v>0</v>
      </c>
      <c r="I6216" s="25" t="s">
        <v>8556</v>
      </c>
    </row>
    <row r="6217" spans="1:9" x14ac:dyDescent="0.3">
      <c r="A6217" s="25"/>
      <c r="B6217">
        <v>6215</v>
      </c>
      <c r="C6217" s="9" t="s">
        <v>1548</v>
      </c>
      <c r="D6217" s="25"/>
      <c r="E6217">
        <v>30</v>
      </c>
      <c r="F6217" s="25" t="str">
        <f>VLOOKUP(vAccountPlanning[[#This Row],[Type]],TableTypeAccount[],2)</f>
        <v>Expenditure</v>
      </c>
      <c r="H6217" t="b">
        <v>0</v>
      </c>
      <c r="I6217" s="25" t="s">
        <v>8557</v>
      </c>
    </row>
    <row r="6218" spans="1:9" x14ac:dyDescent="0.3">
      <c r="A6218" s="25"/>
      <c r="B6218">
        <v>6216</v>
      </c>
      <c r="C6218" s="9" t="s">
        <v>1548</v>
      </c>
      <c r="D6218" s="25"/>
      <c r="E6218">
        <v>30</v>
      </c>
      <c r="F6218" s="25" t="str">
        <f>VLOOKUP(vAccountPlanning[[#This Row],[Type]],TableTypeAccount[],2)</f>
        <v>Expenditure</v>
      </c>
      <c r="H6218" t="b">
        <v>0</v>
      </c>
      <c r="I6218" s="25" t="s">
        <v>8558</v>
      </c>
    </row>
    <row r="6219" spans="1:9" x14ac:dyDescent="0.3">
      <c r="A6219" s="25"/>
      <c r="B6219">
        <v>6217</v>
      </c>
      <c r="C6219" s="9" t="s">
        <v>1548</v>
      </c>
      <c r="D6219" s="25"/>
      <c r="E6219">
        <v>30</v>
      </c>
      <c r="F6219" s="25" t="str">
        <f>VLOOKUP(vAccountPlanning[[#This Row],[Type]],TableTypeAccount[],2)</f>
        <v>Expenditure</v>
      </c>
      <c r="H6219" t="b">
        <v>0</v>
      </c>
      <c r="I6219" s="25" t="s">
        <v>8559</v>
      </c>
    </row>
    <row r="6220" spans="1:9" x14ac:dyDescent="0.3">
      <c r="A6220" s="25"/>
      <c r="B6220">
        <v>6218</v>
      </c>
      <c r="C6220" s="9" t="s">
        <v>1548</v>
      </c>
      <c r="D6220" s="25"/>
      <c r="E6220">
        <v>30</v>
      </c>
      <c r="F6220" s="25" t="str">
        <f>VLOOKUP(vAccountPlanning[[#This Row],[Type]],TableTypeAccount[],2)</f>
        <v>Expenditure</v>
      </c>
      <c r="H6220" t="b">
        <v>0</v>
      </c>
      <c r="I6220" s="25" t="s">
        <v>8560</v>
      </c>
    </row>
    <row r="6221" spans="1:9" x14ac:dyDescent="0.3">
      <c r="A6221" s="25"/>
      <c r="B6221">
        <v>6219</v>
      </c>
      <c r="C6221" s="9" t="s">
        <v>1548</v>
      </c>
      <c r="D6221" s="25"/>
      <c r="E6221">
        <v>30</v>
      </c>
      <c r="F6221" s="25" t="str">
        <f>VLOOKUP(vAccountPlanning[[#This Row],[Type]],TableTypeAccount[],2)</f>
        <v>Expenditure</v>
      </c>
      <c r="H6221" t="b">
        <v>0</v>
      </c>
      <c r="I6221" s="25" t="s">
        <v>8561</v>
      </c>
    </row>
    <row r="6222" spans="1:9" ht="28.8" x14ac:dyDescent="0.3">
      <c r="A6222" s="25"/>
      <c r="B6222">
        <v>6220</v>
      </c>
      <c r="C6222" s="9" t="s">
        <v>12493</v>
      </c>
      <c r="D6222" s="25" t="s">
        <v>129</v>
      </c>
      <c r="E6222">
        <v>30</v>
      </c>
      <c r="F6222" s="25" t="str">
        <f>VLOOKUP(vAccountPlanning[[#This Row],[Type]],TableTypeAccount[],2)</f>
        <v>Expenditure</v>
      </c>
      <c r="H6222" t="b">
        <v>1</v>
      </c>
      <c r="I6222" s="25" t="s">
        <v>8562</v>
      </c>
    </row>
    <row r="6223" spans="1:9" x14ac:dyDescent="0.3">
      <c r="A6223" s="25"/>
      <c r="B6223">
        <v>6221</v>
      </c>
      <c r="C6223" s="9" t="s">
        <v>1549</v>
      </c>
      <c r="D6223" s="25"/>
      <c r="E6223">
        <v>30</v>
      </c>
      <c r="F6223" s="25" t="str">
        <f>VLOOKUP(vAccountPlanning[[#This Row],[Type]],TableTypeAccount[],2)</f>
        <v>Expenditure</v>
      </c>
      <c r="H6223" t="b">
        <v>0</v>
      </c>
      <c r="I6223" s="25" t="s">
        <v>8563</v>
      </c>
    </row>
    <row r="6224" spans="1:9" x14ac:dyDescent="0.3">
      <c r="A6224" s="25"/>
      <c r="B6224">
        <v>6222</v>
      </c>
      <c r="C6224" s="9" t="s">
        <v>1550</v>
      </c>
      <c r="D6224" s="25"/>
      <c r="E6224">
        <v>30</v>
      </c>
      <c r="F6224" s="25" t="str">
        <f>VLOOKUP(vAccountPlanning[[#This Row],[Type]],TableTypeAccount[],2)</f>
        <v>Expenditure</v>
      </c>
      <c r="H6224" t="b">
        <v>1</v>
      </c>
      <c r="I6224" s="25" t="s">
        <v>8564</v>
      </c>
    </row>
    <row r="6225" spans="1:9" x14ac:dyDescent="0.3">
      <c r="A6225" s="25"/>
      <c r="B6225">
        <v>6223</v>
      </c>
      <c r="C6225" s="9" t="s">
        <v>1551</v>
      </c>
      <c r="D6225" s="25"/>
      <c r="E6225">
        <v>30</v>
      </c>
      <c r="F6225" s="25" t="str">
        <f>VLOOKUP(vAccountPlanning[[#This Row],[Type]],TableTypeAccount[],2)</f>
        <v>Expenditure</v>
      </c>
      <c r="H6225" t="b">
        <v>0</v>
      </c>
      <c r="I6225" s="25" t="s">
        <v>8565</v>
      </c>
    </row>
    <row r="6226" spans="1:9" x14ac:dyDescent="0.3">
      <c r="A6226" s="25"/>
      <c r="B6226">
        <v>6224</v>
      </c>
      <c r="C6226" s="9" t="s">
        <v>1551</v>
      </c>
      <c r="D6226" s="25"/>
      <c r="E6226">
        <v>30</v>
      </c>
      <c r="F6226" s="25" t="str">
        <f>VLOOKUP(vAccountPlanning[[#This Row],[Type]],TableTypeAccount[],2)</f>
        <v>Expenditure</v>
      </c>
      <c r="H6226" t="b">
        <v>0</v>
      </c>
      <c r="I6226" s="25" t="s">
        <v>8566</v>
      </c>
    </row>
    <row r="6227" spans="1:9" x14ac:dyDescent="0.3">
      <c r="A6227" s="25"/>
      <c r="B6227">
        <v>6225</v>
      </c>
      <c r="C6227" s="9" t="s">
        <v>1551</v>
      </c>
      <c r="D6227" s="25"/>
      <c r="E6227">
        <v>30</v>
      </c>
      <c r="F6227" s="25" t="str">
        <f>VLOOKUP(vAccountPlanning[[#This Row],[Type]],TableTypeAccount[],2)</f>
        <v>Expenditure</v>
      </c>
      <c r="H6227" t="b">
        <v>0</v>
      </c>
      <c r="I6227" s="25" t="s">
        <v>8567</v>
      </c>
    </row>
    <row r="6228" spans="1:9" x14ac:dyDescent="0.3">
      <c r="A6228" s="25"/>
      <c r="B6228">
        <v>6226</v>
      </c>
      <c r="C6228" s="9" t="s">
        <v>1551</v>
      </c>
      <c r="D6228" s="25"/>
      <c r="E6228">
        <v>30</v>
      </c>
      <c r="F6228" s="25" t="str">
        <f>VLOOKUP(vAccountPlanning[[#This Row],[Type]],TableTypeAccount[],2)</f>
        <v>Expenditure</v>
      </c>
      <c r="H6228" t="b">
        <v>0</v>
      </c>
      <c r="I6228" s="25" t="s">
        <v>8568</v>
      </c>
    </row>
    <row r="6229" spans="1:9" x14ac:dyDescent="0.3">
      <c r="A6229" s="25"/>
      <c r="B6229">
        <v>6227</v>
      </c>
      <c r="C6229" s="9" t="s">
        <v>1551</v>
      </c>
      <c r="D6229" s="25"/>
      <c r="E6229">
        <v>30</v>
      </c>
      <c r="F6229" s="25" t="str">
        <f>VLOOKUP(vAccountPlanning[[#This Row],[Type]],TableTypeAccount[],2)</f>
        <v>Expenditure</v>
      </c>
      <c r="H6229" t="b">
        <v>0</v>
      </c>
      <c r="I6229" s="25" t="s">
        <v>8569</v>
      </c>
    </row>
    <row r="6230" spans="1:9" x14ac:dyDescent="0.3">
      <c r="A6230" s="25"/>
      <c r="B6230">
        <v>6228</v>
      </c>
      <c r="C6230" s="9" t="s">
        <v>1551</v>
      </c>
      <c r="D6230" s="25"/>
      <c r="E6230">
        <v>30</v>
      </c>
      <c r="F6230" s="25" t="str">
        <f>VLOOKUP(vAccountPlanning[[#This Row],[Type]],TableTypeAccount[],2)</f>
        <v>Expenditure</v>
      </c>
      <c r="H6230" t="b">
        <v>0</v>
      </c>
      <c r="I6230" s="25" t="s">
        <v>8570</v>
      </c>
    </row>
    <row r="6231" spans="1:9" x14ac:dyDescent="0.3">
      <c r="A6231" s="25"/>
      <c r="B6231">
        <v>6229</v>
      </c>
      <c r="C6231" s="9" t="s">
        <v>1551</v>
      </c>
      <c r="D6231" s="25"/>
      <c r="E6231">
        <v>30</v>
      </c>
      <c r="F6231" s="25" t="str">
        <f>VLOOKUP(vAccountPlanning[[#This Row],[Type]],TableTypeAccount[],2)</f>
        <v>Expenditure</v>
      </c>
      <c r="H6231" t="b">
        <v>0</v>
      </c>
      <c r="I6231" s="25" t="s">
        <v>8571</v>
      </c>
    </row>
    <row r="6232" spans="1:9" x14ac:dyDescent="0.3">
      <c r="A6232" s="25"/>
      <c r="B6232">
        <v>6230</v>
      </c>
      <c r="C6232" s="9" t="s">
        <v>1552</v>
      </c>
      <c r="D6232" s="25"/>
      <c r="E6232">
        <v>30</v>
      </c>
      <c r="F6232" s="25" t="str">
        <f>VLOOKUP(vAccountPlanning[[#This Row],[Type]],TableTypeAccount[],2)</f>
        <v>Expenditure</v>
      </c>
      <c r="H6232" t="b">
        <v>0</v>
      </c>
      <c r="I6232" s="25" t="s">
        <v>8572</v>
      </c>
    </row>
    <row r="6233" spans="1:9" x14ac:dyDescent="0.3">
      <c r="A6233" s="25"/>
      <c r="B6233">
        <v>6231</v>
      </c>
      <c r="C6233" s="9" t="s">
        <v>1553</v>
      </c>
      <c r="D6233" s="25"/>
      <c r="E6233">
        <v>30</v>
      </c>
      <c r="F6233" s="25" t="str">
        <f>VLOOKUP(vAccountPlanning[[#This Row],[Type]],TableTypeAccount[],2)</f>
        <v>Expenditure</v>
      </c>
      <c r="H6233" t="b">
        <v>0</v>
      </c>
      <c r="I6233" s="25" t="s">
        <v>8573</v>
      </c>
    </row>
    <row r="6234" spans="1:9" x14ac:dyDescent="0.3">
      <c r="A6234" s="25"/>
      <c r="B6234">
        <v>6232</v>
      </c>
      <c r="C6234" s="9" t="s">
        <v>1553</v>
      </c>
      <c r="D6234" s="25"/>
      <c r="E6234">
        <v>30</v>
      </c>
      <c r="F6234" s="25" t="str">
        <f>VLOOKUP(vAccountPlanning[[#This Row],[Type]],TableTypeAccount[],2)</f>
        <v>Expenditure</v>
      </c>
      <c r="H6234" t="b">
        <v>0</v>
      </c>
      <c r="I6234" s="25" t="s">
        <v>8574</v>
      </c>
    </row>
    <row r="6235" spans="1:9" x14ac:dyDescent="0.3">
      <c r="A6235" s="25"/>
      <c r="B6235">
        <v>6233</v>
      </c>
      <c r="C6235" s="9" t="s">
        <v>1553</v>
      </c>
      <c r="D6235" s="25"/>
      <c r="E6235">
        <v>30</v>
      </c>
      <c r="F6235" s="25" t="str">
        <f>VLOOKUP(vAccountPlanning[[#This Row],[Type]],TableTypeAccount[],2)</f>
        <v>Expenditure</v>
      </c>
      <c r="H6235" t="b">
        <v>0</v>
      </c>
      <c r="I6235" s="25" t="s">
        <v>8575</v>
      </c>
    </row>
    <row r="6236" spans="1:9" x14ac:dyDescent="0.3">
      <c r="A6236" s="25"/>
      <c r="B6236">
        <v>6234</v>
      </c>
      <c r="C6236" s="9" t="s">
        <v>1553</v>
      </c>
      <c r="D6236" s="25"/>
      <c r="E6236">
        <v>30</v>
      </c>
      <c r="F6236" s="25" t="str">
        <f>VLOOKUP(vAccountPlanning[[#This Row],[Type]],TableTypeAccount[],2)</f>
        <v>Expenditure</v>
      </c>
      <c r="H6236" t="b">
        <v>0</v>
      </c>
      <c r="I6236" s="25" t="s">
        <v>8576</v>
      </c>
    </row>
    <row r="6237" spans="1:9" x14ac:dyDescent="0.3">
      <c r="A6237" s="25"/>
      <c r="B6237">
        <v>6235</v>
      </c>
      <c r="C6237" s="9" t="s">
        <v>1553</v>
      </c>
      <c r="D6237" s="25"/>
      <c r="E6237">
        <v>30</v>
      </c>
      <c r="F6237" s="25" t="str">
        <f>VLOOKUP(vAccountPlanning[[#This Row],[Type]],TableTypeAccount[],2)</f>
        <v>Expenditure</v>
      </c>
      <c r="H6237" t="b">
        <v>0</v>
      </c>
      <c r="I6237" s="25" t="s">
        <v>8577</v>
      </c>
    </row>
    <row r="6238" spans="1:9" x14ac:dyDescent="0.3">
      <c r="A6238" s="25"/>
      <c r="B6238">
        <v>6236</v>
      </c>
      <c r="C6238" s="9" t="s">
        <v>1553</v>
      </c>
      <c r="D6238" s="25"/>
      <c r="E6238">
        <v>30</v>
      </c>
      <c r="F6238" s="25" t="str">
        <f>VLOOKUP(vAccountPlanning[[#This Row],[Type]],TableTypeAccount[],2)</f>
        <v>Expenditure</v>
      </c>
      <c r="H6238" t="b">
        <v>0</v>
      </c>
      <c r="I6238" s="25" t="s">
        <v>8578</v>
      </c>
    </row>
    <row r="6239" spans="1:9" x14ac:dyDescent="0.3">
      <c r="A6239" s="25"/>
      <c r="B6239">
        <v>6237</v>
      </c>
      <c r="C6239" s="9" t="s">
        <v>1553</v>
      </c>
      <c r="D6239" s="25"/>
      <c r="E6239">
        <v>30</v>
      </c>
      <c r="F6239" s="25" t="str">
        <f>VLOOKUP(vAccountPlanning[[#This Row],[Type]],TableTypeAccount[],2)</f>
        <v>Expenditure</v>
      </c>
      <c r="H6239" t="b">
        <v>0</v>
      </c>
      <c r="I6239" s="25" t="s">
        <v>8579</v>
      </c>
    </row>
    <row r="6240" spans="1:9" x14ac:dyDescent="0.3">
      <c r="A6240" s="25"/>
      <c r="B6240">
        <v>6238</v>
      </c>
      <c r="C6240" s="9" t="s">
        <v>1553</v>
      </c>
      <c r="D6240" s="25"/>
      <c r="E6240">
        <v>30</v>
      </c>
      <c r="F6240" s="25" t="str">
        <f>VLOOKUP(vAccountPlanning[[#This Row],[Type]],TableTypeAccount[],2)</f>
        <v>Expenditure</v>
      </c>
      <c r="H6240" t="b">
        <v>0</v>
      </c>
      <c r="I6240" s="25" t="s">
        <v>8580</v>
      </c>
    </row>
    <row r="6241" spans="1:9" x14ac:dyDescent="0.3">
      <c r="A6241" s="25"/>
      <c r="B6241">
        <v>6239</v>
      </c>
      <c r="C6241" s="9" t="s">
        <v>1553</v>
      </c>
      <c r="D6241" s="25"/>
      <c r="E6241">
        <v>30</v>
      </c>
      <c r="F6241" s="25" t="str">
        <f>VLOOKUP(vAccountPlanning[[#This Row],[Type]],TableTypeAccount[],2)</f>
        <v>Expenditure</v>
      </c>
      <c r="H6241" t="b">
        <v>0</v>
      </c>
      <c r="I6241" s="25" t="s">
        <v>8581</v>
      </c>
    </row>
    <row r="6242" spans="1:9" x14ac:dyDescent="0.3">
      <c r="A6242" s="25"/>
      <c r="B6242">
        <v>6240</v>
      </c>
      <c r="C6242" s="9" t="s">
        <v>1554</v>
      </c>
      <c r="D6242" s="25"/>
      <c r="E6242">
        <v>30</v>
      </c>
      <c r="F6242" s="25" t="str">
        <f>VLOOKUP(vAccountPlanning[[#This Row],[Type]],TableTypeAccount[],2)</f>
        <v>Expenditure</v>
      </c>
      <c r="H6242" t="b">
        <v>0</v>
      </c>
      <c r="I6242" s="25" t="s">
        <v>8582</v>
      </c>
    </row>
    <row r="6243" spans="1:9" x14ac:dyDescent="0.3">
      <c r="A6243" s="25"/>
      <c r="B6243">
        <v>6241</v>
      </c>
      <c r="C6243" s="9" t="s">
        <v>1555</v>
      </c>
      <c r="D6243" s="25"/>
      <c r="E6243">
        <v>30</v>
      </c>
      <c r="F6243" s="25" t="str">
        <f>VLOOKUP(vAccountPlanning[[#This Row],[Type]],TableTypeAccount[],2)</f>
        <v>Expenditure</v>
      </c>
      <c r="H6243" t="b">
        <v>0</v>
      </c>
      <c r="I6243" s="25" t="s">
        <v>8583</v>
      </c>
    </row>
    <row r="6244" spans="1:9" x14ac:dyDescent="0.3">
      <c r="A6244" s="25"/>
      <c r="B6244">
        <v>6242</v>
      </c>
      <c r="C6244" s="9" t="s">
        <v>1556</v>
      </c>
      <c r="D6244" s="25"/>
      <c r="E6244">
        <v>30</v>
      </c>
      <c r="F6244" s="25" t="str">
        <f>VLOOKUP(vAccountPlanning[[#This Row],[Type]],TableTypeAccount[],2)</f>
        <v>Expenditure</v>
      </c>
      <c r="H6244" t="b">
        <v>0</v>
      </c>
      <c r="I6244" s="25" t="s">
        <v>8584</v>
      </c>
    </row>
    <row r="6245" spans="1:9" x14ac:dyDescent="0.3">
      <c r="A6245" s="25"/>
      <c r="B6245">
        <v>6243</v>
      </c>
      <c r="C6245" s="9" t="s">
        <v>1557</v>
      </c>
      <c r="D6245" s="25"/>
      <c r="E6245">
        <v>30</v>
      </c>
      <c r="F6245" s="25" t="str">
        <f>VLOOKUP(vAccountPlanning[[#This Row],[Type]],TableTypeAccount[],2)</f>
        <v>Expenditure</v>
      </c>
      <c r="H6245" t="b">
        <v>0</v>
      </c>
      <c r="I6245" s="25" t="s">
        <v>8585</v>
      </c>
    </row>
    <row r="6246" spans="1:9" x14ac:dyDescent="0.3">
      <c r="A6246" s="25"/>
      <c r="B6246">
        <v>6244</v>
      </c>
      <c r="C6246" s="9" t="s">
        <v>1557</v>
      </c>
      <c r="D6246" s="25"/>
      <c r="E6246">
        <v>30</v>
      </c>
      <c r="F6246" s="25" t="str">
        <f>VLOOKUP(vAccountPlanning[[#This Row],[Type]],TableTypeAccount[],2)</f>
        <v>Expenditure</v>
      </c>
      <c r="H6246" t="b">
        <v>0</v>
      </c>
      <c r="I6246" s="25" t="s">
        <v>8586</v>
      </c>
    </row>
    <row r="6247" spans="1:9" x14ac:dyDescent="0.3">
      <c r="A6247" s="25"/>
      <c r="B6247">
        <v>6245</v>
      </c>
      <c r="C6247" s="9" t="s">
        <v>1557</v>
      </c>
      <c r="D6247" s="25"/>
      <c r="E6247">
        <v>30</v>
      </c>
      <c r="F6247" s="25" t="str">
        <f>VLOOKUP(vAccountPlanning[[#This Row],[Type]],TableTypeAccount[],2)</f>
        <v>Expenditure</v>
      </c>
      <c r="H6247" t="b">
        <v>0</v>
      </c>
      <c r="I6247" s="25" t="s">
        <v>8587</v>
      </c>
    </row>
    <row r="6248" spans="1:9" x14ac:dyDescent="0.3">
      <c r="A6248" s="25"/>
      <c r="B6248">
        <v>6246</v>
      </c>
      <c r="C6248" s="9" t="s">
        <v>1557</v>
      </c>
      <c r="D6248" s="25"/>
      <c r="E6248">
        <v>30</v>
      </c>
      <c r="F6248" s="25" t="str">
        <f>VLOOKUP(vAccountPlanning[[#This Row],[Type]],TableTypeAccount[],2)</f>
        <v>Expenditure</v>
      </c>
      <c r="H6248" t="b">
        <v>0</v>
      </c>
      <c r="I6248" s="25" t="s">
        <v>8588</v>
      </c>
    </row>
    <row r="6249" spans="1:9" x14ac:dyDescent="0.3">
      <c r="A6249" s="25"/>
      <c r="B6249">
        <v>6247</v>
      </c>
      <c r="C6249" s="9" t="s">
        <v>1557</v>
      </c>
      <c r="D6249" s="25"/>
      <c r="E6249">
        <v>30</v>
      </c>
      <c r="F6249" s="25" t="str">
        <f>VLOOKUP(vAccountPlanning[[#This Row],[Type]],TableTypeAccount[],2)</f>
        <v>Expenditure</v>
      </c>
      <c r="H6249" t="b">
        <v>0</v>
      </c>
      <c r="I6249" s="25" t="s">
        <v>8589</v>
      </c>
    </row>
    <row r="6250" spans="1:9" x14ac:dyDescent="0.3">
      <c r="A6250" s="25"/>
      <c r="B6250">
        <v>6248</v>
      </c>
      <c r="C6250" s="9" t="s">
        <v>1557</v>
      </c>
      <c r="D6250" s="25"/>
      <c r="E6250">
        <v>30</v>
      </c>
      <c r="F6250" s="25" t="str">
        <f>VLOOKUP(vAccountPlanning[[#This Row],[Type]],TableTypeAccount[],2)</f>
        <v>Expenditure</v>
      </c>
      <c r="H6250" t="b">
        <v>0</v>
      </c>
      <c r="I6250" s="25" t="s">
        <v>8590</v>
      </c>
    </row>
    <row r="6251" spans="1:9" x14ac:dyDescent="0.3">
      <c r="A6251" s="25"/>
      <c r="B6251">
        <v>6249</v>
      </c>
      <c r="C6251" s="9" t="s">
        <v>1557</v>
      </c>
      <c r="D6251" s="25"/>
      <c r="E6251">
        <v>30</v>
      </c>
      <c r="F6251" s="25" t="str">
        <f>VLOOKUP(vAccountPlanning[[#This Row],[Type]],TableTypeAccount[],2)</f>
        <v>Expenditure</v>
      </c>
      <c r="H6251" t="b">
        <v>0</v>
      </c>
      <c r="I6251" s="25" t="s">
        <v>8591</v>
      </c>
    </row>
    <row r="6252" spans="1:9" x14ac:dyDescent="0.3">
      <c r="A6252" s="25"/>
      <c r="B6252">
        <v>6250</v>
      </c>
      <c r="C6252" s="9" t="s">
        <v>1558</v>
      </c>
      <c r="D6252" s="25"/>
      <c r="E6252">
        <v>30</v>
      </c>
      <c r="F6252" s="25" t="str">
        <f>VLOOKUP(vAccountPlanning[[#This Row],[Type]],TableTypeAccount[],2)</f>
        <v>Expenditure</v>
      </c>
      <c r="H6252" t="b">
        <v>0</v>
      </c>
      <c r="I6252" s="25" t="s">
        <v>8592</v>
      </c>
    </row>
    <row r="6253" spans="1:9" x14ac:dyDescent="0.3">
      <c r="A6253" s="25"/>
      <c r="B6253">
        <v>6251</v>
      </c>
      <c r="C6253" s="9" t="s">
        <v>1558</v>
      </c>
      <c r="D6253" s="25"/>
      <c r="E6253">
        <v>30</v>
      </c>
      <c r="F6253" s="25" t="str">
        <f>VLOOKUP(vAccountPlanning[[#This Row],[Type]],TableTypeAccount[],2)</f>
        <v>Expenditure</v>
      </c>
      <c r="H6253" t="b">
        <v>0</v>
      </c>
      <c r="I6253" s="25" t="s">
        <v>8593</v>
      </c>
    </row>
    <row r="6254" spans="1:9" x14ac:dyDescent="0.3">
      <c r="A6254" s="25"/>
      <c r="B6254">
        <v>6252</v>
      </c>
      <c r="C6254" s="9" t="s">
        <v>1558</v>
      </c>
      <c r="D6254" s="25"/>
      <c r="E6254">
        <v>30</v>
      </c>
      <c r="F6254" s="25" t="str">
        <f>VLOOKUP(vAccountPlanning[[#This Row],[Type]],TableTypeAccount[],2)</f>
        <v>Expenditure</v>
      </c>
      <c r="H6254" t="b">
        <v>0</v>
      </c>
      <c r="I6254" s="25" t="s">
        <v>8594</v>
      </c>
    </row>
    <row r="6255" spans="1:9" x14ac:dyDescent="0.3">
      <c r="A6255" s="25"/>
      <c r="B6255">
        <v>6253</v>
      </c>
      <c r="C6255" s="9" t="s">
        <v>1558</v>
      </c>
      <c r="D6255" s="25"/>
      <c r="E6255">
        <v>30</v>
      </c>
      <c r="F6255" s="25" t="str">
        <f>VLOOKUP(vAccountPlanning[[#This Row],[Type]],TableTypeAccount[],2)</f>
        <v>Expenditure</v>
      </c>
      <c r="H6255" t="b">
        <v>0</v>
      </c>
      <c r="I6255" s="25" t="s">
        <v>8595</v>
      </c>
    </row>
    <row r="6256" spans="1:9" x14ac:dyDescent="0.3">
      <c r="A6256" s="25"/>
      <c r="B6256">
        <v>6254</v>
      </c>
      <c r="C6256" s="9" t="s">
        <v>1558</v>
      </c>
      <c r="D6256" s="25"/>
      <c r="E6256">
        <v>30</v>
      </c>
      <c r="F6256" s="25" t="str">
        <f>VLOOKUP(vAccountPlanning[[#This Row],[Type]],TableTypeAccount[],2)</f>
        <v>Expenditure</v>
      </c>
      <c r="H6256" t="b">
        <v>0</v>
      </c>
      <c r="I6256" s="25" t="s">
        <v>8596</v>
      </c>
    </row>
    <row r="6257" spans="1:9" x14ac:dyDescent="0.3">
      <c r="A6257" s="25"/>
      <c r="B6257">
        <v>6255</v>
      </c>
      <c r="C6257" s="9" t="s">
        <v>1558</v>
      </c>
      <c r="D6257" s="25"/>
      <c r="E6257">
        <v>30</v>
      </c>
      <c r="F6257" s="25" t="str">
        <f>VLOOKUP(vAccountPlanning[[#This Row],[Type]],TableTypeAccount[],2)</f>
        <v>Expenditure</v>
      </c>
      <c r="H6257" t="b">
        <v>0</v>
      </c>
      <c r="I6257" s="25" t="s">
        <v>8597</v>
      </c>
    </row>
    <row r="6258" spans="1:9" x14ac:dyDescent="0.3">
      <c r="A6258" s="25"/>
      <c r="B6258">
        <v>6256</v>
      </c>
      <c r="C6258" s="9" t="s">
        <v>1558</v>
      </c>
      <c r="D6258" s="25"/>
      <c r="E6258">
        <v>30</v>
      </c>
      <c r="F6258" s="25" t="str">
        <f>VLOOKUP(vAccountPlanning[[#This Row],[Type]],TableTypeAccount[],2)</f>
        <v>Expenditure</v>
      </c>
      <c r="H6258" t="b">
        <v>0</v>
      </c>
      <c r="I6258" s="25" t="s">
        <v>8598</v>
      </c>
    </row>
    <row r="6259" spans="1:9" x14ac:dyDescent="0.3">
      <c r="A6259" s="25"/>
      <c r="B6259">
        <v>6257</v>
      </c>
      <c r="C6259" s="9" t="s">
        <v>1558</v>
      </c>
      <c r="D6259" s="25"/>
      <c r="E6259">
        <v>30</v>
      </c>
      <c r="F6259" s="25" t="str">
        <f>VLOOKUP(vAccountPlanning[[#This Row],[Type]],TableTypeAccount[],2)</f>
        <v>Expenditure</v>
      </c>
      <c r="H6259" t="b">
        <v>0</v>
      </c>
      <c r="I6259" s="25" t="s">
        <v>8599</v>
      </c>
    </row>
    <row r="6260" spans="1:9" x14ac:dyDescent="0.3">
      <c r="A6260" s="25"/>
      <c r="B6260">
        <v>6258</v>
      </c>
      <c r="C6260" s="9" t="s">
        <v>1558</v>
      </c>
      <c r="D6260" s="25"/>
      <c r="E6260">
        <v>30</v>
      </c>
      <c r="F6260" s="25" t="str">
        <f>VLOOKUP(vAccountPlanning[[#This Row],[Type]],TableTypeAccount[],2)</f>
        <v>Expenditure</v>
      </c>
      <c r="H6260" t="b">
        <v>0</v>
      </c>
      <c r="I6260" s="25" t="s">
        <v>8600</v>
      </c>
    </row>
    <row r="6261" spans="1:9" x14ac:dyDescent="0.3">
      <c r="A6261" s="25"/>
      <c r="B6261">
        <v>6259</v>
      </c>
      <c r="C6261" s="9" t="s">
        <v>1558</v>
      </c>
      <c r="D6261" s="25"/>
      <c r="E6261">
        <v>30</v>
      </c>
      <c r="F6261" s="25" t="str">
        <f>VLOOKUP(vAccountPlanning[[#This Row],[Type]],TableTypeAccount[],2)</f>
        <v>Expenditure</v>
      </c>
      <c r="H6261" t="b">
        <v>0</v>
      </c>
      <c r="I6261" s="25" t="s">
        <v>8601</v>
      </c>
    </row>
    <row r="6262" spans="1:9" x14ac:dyDescent="0.3">
      <c r="A6262" s="25"/>
      <c r="B6262">
        <v>6260</v>
      </c>
      <c r="C6262" s="9" t="s">
        <v>1559</v>
      </c>
      <c r="D6262" s="25"/>
      <c r="E6262">
        <v>30</v>
      </c>
      <c r="F6262" s="25" t="str">
        <f>VLOOKUP(vAccountPlanning[[#This Row],[Type]],TableTypeAccount[],2)</f>
        <v>Expenditure</v>
      </c>
      <c r="H6262" t="b">
        <v>1</v>
      </c>
      <c r="I6262" s="25" t="s">
        <v>8602</v>
      </c>
    </row>
    <row r="6263" spans="1:9" x14ac:dyDescent="0.3">
      <c r="A6263" s="25"/>
      <c r="B6263">
        <v>6261</v>
      </c>
      <c r="C6263" s="9" t="s">
        <v>1559</v>
      </c>
      <c r="D6263" s="25"/>
      <c r="E6263">
        <v>30</v>
      </c>
      <c r="F6263" s="25" t="str">
        <f>VLOOKUP(vAccountPlanning[[#This Row],[Type]],TableTypeAccount[],2)</f>
        <v>Expenditure</v>
      </c>
      <c r="H6263" t="b">
        <v>0</v>
      </c>
      <c r="I6263" s="25" t="s">
        <v>8603</v>
      </c>
    </row>
    <row r="6264" spans="1:9" x14ac:dyDescent="0.3">
      <c r="A6264" s="25"/>
      <c r="B6264">
        <v>6262</v>
      </c>
      <c r="C6264" s="9" t="s">
        <v>1560</v>
      </c>
      <c r="D6264" s="25"/>
      <c r="E6264">
        <v>30</v>
      </c>
      <c r="F6264" s="25" t="str">
        <f>VLOOKUP(vAccountPlanning[[#This Row],[Type]],TableTypeAccount[],2)</f>
        <v>Expenditure</v>
      </c>
      <c r="H6264" t="b">
        <v>0</v>
      </c>
      <c r="I6264" s="25" t="s">
        <v>8604</v>
      </c>
    </row>
    <row r="6265" spans="1:9" x14ac:dyDescent="0.3">
      <c r="A6265" s="25"/>
      <c r="B6265">
        <v>6263</v>
      </c>
      <c r="C6265" s="9" t="s">
        <v>1560</v>
      </c>
      <c r="D6265" s="25"/>
      <c r="E6265">
        <v>30</v>
      </c>
      <c r="F6265" s="25" t="str">
        <f>VLOOKUP(vAccountPlanning[[#This Row],[Type]],TableTypeAccount[],2)</f>
        <v>Expenditure</v>
      </c>
      <c r="H6265" t="b">
        <v>0</v>
      </c>
      <c r="I6265" s="25" t="s">
        <v>8605</v>
      </c>
    </row>
    <row r="6266" spans="1:9" x14ac:dyDescent="0.3">
      <c r="A6266" s="25"/>
      <c r="B6266">
        <v>6264</v>
      </c>
      <c r="C6266" s="9" t="s">
        <v>1561</v>
      </c>
      <c r="D6266" s="25"/>
      <c r="E6266">
        <v>30</v>
      </c>
      <c r="F6266" s="25" t="str">
        <f>VLOOKUP(vAccountPlanning[[#This Row],[Type]],TableTypeAccount[],2)</f>
        <v>Expenditure</v>
      </c>
      <c r="H6266" t="b">
        <v>0</v>
      </c>
      <c r="I6266" s="25" t="s">
        <v>8606</v>
      </c>
    </row>
    <row r="6267" spans="1:9" x14ac:dyDescent="0.3">
      <c r="A6267" s="25"/>
      <c r="B6267">
        <v>6265</v>
      </c>
      <c r="C6267" s="9" t="s">
        <v>1561</v>
      </c>
      <c r="D6267" s="25"/>
      <c r="E6267">
        <v>30</v>
      </c>
      <c r="F6267" s="25" t="str">
        <f>VLOOKUP(vAccountPlanning[[#This Row],[Type]],TableTypeAccount[],2)</f>
        <v>Expenditure</v>
      </c>
      <c r="H6267" t="b">
        <v>0</v>
      </c>
      <c r="I6267" s="25" t="s">
        <v>8607</v>
      </c>
    </row>
    <row r="6268" spans="1:9" x14ac:dyDescent="0.3">
      <c r="A6268" s="25"/>
      <c r="B6268">
        <v>6266</v>
      </c>
      <c r="C6268" s="9" t="s">
        <v>1562</v>
      </c>
      <c r="D6268" s="25"/>
      <c r="E6268">
        <v>30</v>
      </c>
      <c r="F6268" s="25" t="str">
        <f>VLOOKUP(vAccountPlanning[[#This Row],[Type]],TableTypeAccount[],2)</f>
        <v>Expenditure</v>
      </c>
      <c r="H6268" t="b">
        <v>0</v>
      </c>
      <c r="I6268" s="25" t="s">
        <v>8608</v>
      </c>
    </row>
    <row r="6269" spans="1:9" x14ac:dyDescent="0.3">
      <c r="A6269" s="25"/>
      <c r="B6269">
        <v>6267</v>
      </c>
      <c r="C6269" s="9" t="s">
        <v>1562</v>
      </c>
      <c r="D6269" s="25"/>
      <c r="E6269">
        <v>30</v>
      </c>
      <c r="F6269" s="25" t="str">
        <f>VLOOKUP(vAccountPlanning[[#This Row],[Type]],TableTypeAccount[],2)</f>
        <v>Expenditure</v>
      </c>
      <c r="H6269" t="b">
        <v>0</v>
      </c>
      <c r="I6269" s="25" t="s">
        <v>8609</v>
      </c>
    </row>
    <row r="6270" spans="1:9" x14ac:dyDescent="0.3">
      <c r="A6270" s="25"/>
      <c r="B6270">
        <v>6268</v>
      </c>
      <c r="C6270" s="9" t="s">
        <v>1563</v>
      </c>
      <c r="D6270" s="25"/>
      <c r="E6270">
        <v>30</v>
      </c>
      <c r="F6270" s="25" t="str">
        <f>VLOOKUP(vAccountPlanning[[#This Row],[Type]],TableTypeAccount[],2)</f>
        <v>Expenditure</v>
      </c>
      <c r="H6270" t="b">
        <v>0</v>
      </c>
      <c r="I6270" s="25" t="s">
        <v>8610</v>
      </c>
    </row>
    <row r="6271" spans="1:9" x14ac:dyDescent="0.3">
      <c r="A6271" s="25"/>
      <c r="B6271">
        <v>6269</v>
      </c>
      <c r="C6271" s="9" t="s">
        <v>1563</v>
      </c>
      <c r="D6271" s="25"/>
      <c r="E6271">
        <v>30</v>
      </c>
      <c r="F6271" s="25" t="str">
        <f>VLOOKUP(vAccountPlanning[[#This Row],[Type]],TableTypeAccount[],2)</f>
        <v>Expenditure</v>
      </c>
      <c r="H6271" t="b">
        <v>0</v>
      </c>
      <c r="I6271" s="25" t="s">
        <v>8611</v>
      </c>
    </row>
    <row r="6272" spans="1:9" x14ac:dyDescent="0.3">
      <c r="A6272" s="25"/>
      <c r="B6272">
        <v>6270</v>
      </c>
      <c r="C6272" s="9" t="s">
        <v>1564</v>
      </c>
      <c r="D6272" s="25"/>
      <c r="E6272">
        <v>30</v>
      </c>
      <c r="F6272" s="25" t="str">
        <f>VLOOKUP(vAccountPlanning[[#This Row],[Type]],TableTypeAccount[],2)</f>
        <v>Expenditure</v>
      </c>
      <c r="H6272" t="b">
        <v>0</v>
      </c>
      <c r="I6272" s="25" t="s">
        <v>8612</v>
      </c>
    </row>
    <row r="6273" spans="1:9" x14ac:dyDescent="0.3">
      <c r="A6273" s="25"/>
      <c r="B6273">
        <v>6271</v>
      </c>
      <c r="C6273" s="9" t="s">
        <v>1564</v>
      </c>
      <c r="D6273" s="25"/>
      <c r="E6273">
        <v>30</v>
      </c>
      <c r="F6273" s="25" t="str">
        <f>VLOOKUP(vAccountPlanning[[#This Row],[Type]],TableTypeAccount[],2)</f>
        <v>Expenditure</v>
      </c>
      <c r="H6273" t="b">
        <v>0</v>
      </c>
      <c r="I6273" s="25" t="s">
        <v>8613</v>
      </c>
    </row>
    <row r="6274" spans="1:9" x14ac:dyDescent="0.3">
      <c r="A6274" s="25"/>
      <c r="B6274">
        <v>6272</v>
      </c>
      <c r="C6274" s="9" t="s">
        <v>1565</v>
      </c>
      <c r="D6274" s="25"/>
      <c r="E6274">
        <v>30</v>
      </c>
      <c r="F6274" s="25" t="str">
        <f>VLOOKUP(vAccountPlanning[[#This Row],[Type]],TableTypeAccount[],2)</f>
        <v>Expenditure</v>
      </c>
      <c r="H6274" t="b">
        <v>0</v>
      </c>
      <c r="I6274" s="25" t="s">
        <v>8614</v>
      </c>
    </row>
    <row r="6275" spans="1:9" x14ac:dyDescent="0.3">
      <c r="A6275" s="25"/>
      <c r="B6275">
        <v>6273</v>
      </c>
      <c r="C6275" s="9" t="s">
        <v>1565</v>
      </c>
      <c r="D6275" s="25"/>
      <c r="E6275">
        <v>30</v>
      </c>
      <c r="F6275" s="25" t="str">
        <f>VLOOKUP(vAccountPlanning[[#This Row],[Type]],TableTypeAccount[],2)</f>
        <v>Expenditure</v>
      </c>
      <c r="H6275" t="b">
        <v>0</v>
      </c>
      <c r="I6275" s="25" t="s">
        <v>8615</v>
      </c>
    </row>
    <row r="6276" spans="1:9" x14ac:dyDescent="0.3">
      <c r="A6276" s="25"/>
      <c r="B6276">
        <v>6274</v>
      </c>
      <c r="C6276" s="9" t="s">
        <v>1565</v>
      </c>
      <c r="D6276" s="25"/>
      <c r="E6276">
        <v>30</v>
      </c>
      <c r="F6276" s="25" t="str">
        <f>VLOOKUP(vAccountPlanning[[#This Row],[Type]],TableTypeAccount[],2)</f>
        <v>Expenditure</v>
      </c>
      <c r="H6276" t="b">
        <v>0</v>
      </c>
      <c r="I6276" s="25" t="s">
        <v>8616</v>
      </c>
    </row>
    <row r="6277" spans="1:9" x14ac:dyDescent="0.3">
      <c r="A6277" s="25"/>
      <c r="B6277">
        <v>6275</v>
      </c>
      <c r="C6277" s="9" t="s">
        <v>1565</v>
      </c>
      <c r="D6277" s="25"/>
      <c r="E6277">
        <v>30</v>
      </c>
      <c r="F6277" s="25" t="str">
        <f>VLOOKUP(vAccountPlanning[[#This Row],[Type]],TableTypeAccount[],2)</f>
        <v>Expenditure</v>
      </c>
      <c r="H6277" t="b">
        <v>0</v>
      </c>
      <c r="I6277" s="25" t="s">
        <v>8617</v>
      </c>
    </row>
    <row r="6278" spans="1:9" x14ac:dyDescent="0.3">
      <c r="A6278" s="25"/>
      <c r="B6278">
        <v>6276</v>
      </c>
      <c r="C6278" s="9" t="s">
        <v>1565</v>
      </c>
      <c r="D6278" s="25"/>
      <c r="E6278">
        <v>30</v>
      </c>
      <c r="F6278" s="25" t="str">
        <f>VLOOKUP(vAccountPlanning[[#This Row],[Type]],TableTypeAccount[],2)</f>
        <v>Expenditure</v>
      </c>
      <c r="H6278" t="b">
        <v>0</v>
      </c>
      <c r="I6278" s="25" t="s">
        <v>8618</v>
      </c>
    </row>
    <row r="6279" spans="1:9" x14ac:dyDescent="0.3">
      <c r="A6279" s="25"/>
      <c r="B6279">
        <v>6277</v>
      </c>
      <c r="C6279" s="9" t="s">
        <v>1565</v>
      </c>
      <c r="D6279" s="25"/>
      <c r="E6279">
        <v>30</v>
      </c>
      <c r="F6279" s="25" t="str">
        <f>VLOOKUP(vAccountPlanning[[#This Row],[Type]],TableTypeAccount[],2)</f>
        <v>Expenditure</v>
      </c>
      <c r="H6279" t="b">
        <v>0</v>
      </c>
      <c r="I6279" s="25" t="s">
        <v>8619</v>
      </c>
    </row>
    <row r="6280" spans="1:9" x14ac:dyDescent="0.3">
      <c r="A6280" s="25"/>
      <c r="B6280">
        <v>6278</v>
      </c>
      <c r="C6280" s="9" t="s">
        <v>1566</v>
      </c>
      <c r="D6280" s="25"/>
      <c r="E6280">
        <v>30</v>
      </c>
      <c r="F6280" s="25" t="str">
        <f>VLOOKUP(vAccountPlanning[[#This Row],[Type]],TableTypeAccount[],2)</f>
        <v>Expenditure</v>
      </c>
      <c r="H6280" t="b">
        <v>0</v>
      </c>
      <c r="I6280" s="25" t="s">
        <v>8620</v>
      </c>
    </row>
    <row r="6281" spans="1:9" x14ac:dyDescent="0.3">
      <c r="A6281" s="25"/>
      <c r="B6281">
        <v>6279</v>
      </c>
      <c r="C6281" s="9" t="s">
        <v>1567</v>
      </c>
      <c r="D6281" s="25"/>
      <c r="E6281">
        <v>30</v>
      </c>
      <c r="F6281" s="25" t="str">
        <f>VLOOKUP(vAccountPlanning[[#This Row],[Type]],TableTypeAccount[],2)</f>
        <v>Expenditure</v>
      </c>
      <c r="H6281" t="b">
        <v>0</v>
      </c>
      <c r="I6281" s="25" t="s">
        <v>8621</v>
      </c>
    </row>
    <row r="6282" spans="1:9" x14ac:dyDescent="0.3">
      <c r="A6282" s="25"/>
      <c r="B6282">
        <v>6280</v>
      </c>
      <c r="C6282" s="9" t="s">
        <v>1568</v>
      </c>
      <c r="D6282" s="25"/>
      <c r="E6282">
        <v>30</v>
      </c>
      <c r="F6282" s="25" t="str">
        <f>VLOOKUP(vAccountPlanning[[#This Row],[Type]],TableTypeAccount[],2)</f>
        <v>Expenditure</v>
      </c>
      <c r="H6282" t="b">
        <v>0</v>
      </c>
      <c r="I6282" s="25" t="s">
        <v>8622</v>
      </c>
    </row>
    <row r="6283" spans="1:9" x14ac:dyDescent="0.3">
      <c r="A6283" s="25"/>
      <c r="B6283">
        <v>6281</v>
      </c>
      <c r="C6283" s="9" t="s">
        <v>1569</v>
      </c>
      <c r="D6283" s="25"/>
      <c r="E6283">
        <v>30</v>
      </c>
      <c r="F6283" s="25" t="str">
        <f>VLOOKUP(vAccountPlanning[[#This Row],[Type]],TableTypeAccount[],2)</f>
        <v>Expenditure</v>
      </c>
      <c r="H6283" t="b">
        <v>0</v>
      </c>
      <c r="I6283" s="25" t="s">
        <v>8623</v>
      </c>
    </row>
    <row r="6284" spans="1:9" x14ac:dyDescent="0.3">
      <c r="A6284" s="25"/>
      <c r="B6284">
        <v>6282</v>
      </c>
      <c r="C6284" s="9" t="s">
        <v>1570</v>
      </c>
      <c r="D6284" s="25"/>
      <c r="E6284">
        <v>30</v>
      </c>
      <c r="F6284" s="25" t="str">
        <f>VLOOKUP(vAccountPlanning[[#This Row],[Type]],TableTypeAccount[],2)</f>
        <v>Expenditure</v>
      </c>
      <c r="H6284" t="b">
        <v>0</v>
      </c>
      <c r="I6284" s="25" t="s">
        <v>8624</v>
      </c>
    </row>
    <row r="6285" spans="1:9" x14ac:dyDescent="0.3">
      <c r="A6285" s="25"/>
      <c r="B6285">
        <v>6283</v>
      </c>
      <c r="C6285" s="9" t="s">
        <v>1570</v>
      </c>
      <c r="D6285" s="25"/>
      <c r="E6285">
        <v>30</v>
      </c>
      <c r="F6285" s="25" t="str">
        <f>VLOOKUP(vAccountPlanning[[#This Row],[Type]],TableTypeAccount[],2)</f>
        <v>Expenditure</v>
      </c>
      <c r="H6285" t="b">
        <v>0</v>
      </c>
      <c r="I6285" s="25" t="s">
        <v>8625</v>
      </c>
    </row>
    <row r="6286" spans="1:9" x14ac:dyDescent="0.3">
      <c r="A6286" s="25"/>
      <c r="B6286">
        <v>6284</v>
      </c>
      <c r="C6286" s="9" t="s">
        <v>1570</v>
      </c>
      <c r="D6286" s="25"/>
      <c r="E6286">
        <v>30</v>
      </c>
      <c r="F6286" s="25" t="str">
        <f>VLOOKUP(vAccountPlanning[[#This Row],[Type]],TableTypeAccount[],2)</f>
        <v>Expenditure</v>
      </c>
      <c r="H6286" t="b">
        <v>0</v>
      </c>
      <c r="I6286" s="25" t="s">
        <v>8626</v>
      </c>
    </row>
    <row r="6287" spans="1:9" x14ac:dyDescent="0.3">
      <c r="A6287" s="25"/>
      <c r="B6287">
        <v>6285</v>
      </c>
      <c r="C6287" s="9" t="s">
        <v>1571</v>
      </c>
      <c r="D6287" s="25"/>
      <c r="E6287">
        <v>30</v>
      </c>
      <c r="F6287" s="25" t="str">
        <f>VLOOKUP(vAccountPlanning[[#This Row],[Type]],TableTypeAccount[],2)</f>
        <v>Expenditure</v>
      </c>
      <c r="H6287" t="b">
        <v>0</v>
      </c>
      <c r="I6287" s="25" t="s">
        <v>8627</v>
      </c>
    </row>
    <row r="6288" spans="1:9" x14ac:dyDescent="0.3">
      <c r="A6288" s="25"/>
      <c r="B6288">
        <v>6286</v>
      </c>
      <c r="C6288" s="9" t="s">
        <v>1572</v>
      </c>
      <c r="D6288" s="25"/>
      <c r="E6288">
        <v>30</v>
      </c>
      <c r="F6288" s="25" t="str">
        <f>VLOOKUP(vAccountPlanning[[#This Row],[Type]],TableTypeAccount[],2)</f>
        <v>Expenditure</v>
      </c>
      <c r="H6288" t="b">
        <v>0</v>
      </c>
      <c r="I6288" s="25" t="s">
        <v>8628</v>
      </c>
    </row>
    <row r="6289" spans="1:9" x14ac:dyDescent="0.3">
      <c r="A6289" s="25"/>
      <c r="B6289">
        <v>6287</v>
      </c>
      <c r="C6289" s="9" t="s">
        <v>1573</v>
      </c>
      <c r="D6289" s="25"/>
      <c r="E6289">
        <v>30</v>
      </c>
      <c r="F6289" s="25" t="str">
        <f>VLOOKUP(vAccountPlanning[[#This Row],[Type]],TableTypeAccount[],2)</f>
        <v>Expenditure</v>
      </c>
      <c r="H6289" t="b">
        <v>0</v>
      </c>
      <c r="I6289" s="25" t="s">
        <v>8629</v>
      </c>
    </row>
    <row r="6290" spans="1:9" x14ac:dyDescent="0.3">
      <c r="A6290" s="25"/>
      <c r="B6290">
        <v>6288</v>
      </c>
      <c r="C6290" s="9" t="s">
        <v>1574</v>
      </c>
      <c r="D6290" s="25"/>
      <c r="E6290">
        <v>30</v>
      </c>
      <c r="F6290" s="25" t="str">
        <f>VLOOKUP(vAccountPlanning[[#This Row],[Type]],TableTypeAccount[],2)</f>
        <v>Expenditure</v>
      </c>
      <c r="H6290" t="b">
        <v>0</v>
      </c>
      <c r="I6290" s="25" t="s">
        <v>8630</v>
      </c>
    </row>
    <row r="6291" spans="1:9" x14ac:dyDescent="0.3">
      <c r="A6291" s="25"/>
      <c r="B6291">
        <v>6289</v>
      </c>
      <c r="C6291" s="9" t="s">
        <v>1575</v>
      </c>
      <c r="D6291" s="25"/>
      <c r="E6291">
        <v>30</v>
      </c>
      <c r="F6291" s="25" t="str">
        <f>VLOOKUP(vAccountPlanning[[#This Row],[Type]],TableTypeAccount[],2)</f>
        <v>Expenditure</v>
      </c>
      <c r="H6291" t="b">
        <v>0</v>
      </c>
      <c r="I6291" s="25" t="s">
        <v>8631</v>
      </c>
    </row>
    <row r="6292" spans="1:9" x14ac:dyDescent="0.3">
      <c r="A6292" s="25"/>
      <c r="B6292">
        <v>6290</v>
      </c>
      <c r="C6292" s="9" t="s">
        <v>1576</v>
      </c>
      <c r="D6292" s="25"/>
      <c r="E6292">
        <v>30</v>
      </c>
      <c r="F6292" s="25" t="str">
        <f>VLOOKUP(vAccountPlanning[[#This Row],[Type]],TableTypeAccount[],2)</f>
        <v>Expenditure</v>
      </c>
      <c r="H6292" t="b">
        <v>0</v>
      </c>
      <c r="I6292" s="25" t="s">
        <v>8632</v>
      </c>
    </row>
    <row r="6293" spans="1:9" x14ac:dyDescent="0.3">
      <c r="A6293" s="25"/>
      <c r="B6293">
        <v>6291</v>
      </c>
      <c r="C6293" s="9" t="s">
        <v>1577</v>
      </c>
      <c r="D6293" s="25"/>
      <c r="E6293">
        <v>30</v>
      </c>
      <c r="F6293" s="25" t="str">
        <f>VLOOKUP(vAccountPlanning[[#This Row],[Type]],TableTypeAccount[],2)</f>
        <v>Expenditure</v>
      </c>
      <c r="H6293" t="b">
        <v>0</v>
      </c>
      <c r="I6293" s="25" t="s">
        <v>8633</v>
      </c>
    </row>
    <row r="6294" spans="1:9" x14ac:dyDescent="0.3">
      <c r="A6294" s="25"/>
      <c r="B6294">
        <v>6292</v>
      </c>
      <c r="C6294" s="9" t="s">
        <v>1577</v>
      </c>
      <c r="D6294" s="25"/>
      <c r="E6294">
        <v>30</v>
      </c>
      <c r="F6294" s="25" t="str">
        <f>VLOOKUP(vAccountPlanning[[#This Row],[Type]],TableTypeAccount[],2)</f>
        <v>Expenditure</v>
      </c>
      <c r="H6294" t="b">
        <v>0</v>
      </c>
      <c r="I6294" s="25" t="s">
        <v>8634</v>
      </c>
    </row>
    <row r="6295" spans="1:9" x14ac:dyDescent="0.3">
      <c r="A6295" s="25"/>
      <c r="B6295">
        <v>6293</v>
      </c>
      <c r="C6295" s="9" t="s">
        <v>1577</v>
      </c>
      <c r="D6295" s="25"/>
      <c r="E6295">
        <v>30</v>
      </c>
      <c r="F6295" s="25" t="str">
        <f>VLOOKUP(vAccountPlanning[[#This Row],[Type]],TableTypeAccount[],2)</f>
        <v>Expenditure</v>
      </c>
      <c r="H6295" t="b">
        <v>0</v>
      </c>
      <c r="I6295" s="25" t="s">
        <v>8635</v>
      </c>
    </row>
    <row r="6296" spans="1:9" x14ac:dyDescent="0.3">
      <c r="A6296" s="25"/>
      <c r="B6296">
        <v>6294</v>
      </c>
      <c r="C6296" s="9" t="s">
        <v>1577</v>
      </c>
      <c r="D6296" s="25"/>
      <c r="E6296">
        <v>30</v>
      </c>
      <c r="F6296" s="25" t="str">
        <f>VLOOKUP(vAccountPlanning[[#This Row],[Type]],TableTypeAccount[],2)</f>
        <v>Expenditure</v>
      </c>
      <c r="H6296" t="b">
        <v>0</v>
      </c>
      <c r="I6296" s="25" t="s">
        <v>8636</v>
      </c>
    </row>
    <row r="6297" spans="1:9" x14ac:dyDescent="0.3">
      <c r="A6297" s="25"/>
      <c r="B6297">
        <v>6295</v>
      </c>
      <c r="C6297" s="9" t="s">
        <v>1577</v>
      </c>
      <c r="D6297" s="25"/>
      <c r="E6297">
        <v>30</v>
      </c>
      <c r="F6297" s="25" t="str">
        <f>VLOOKUP(vAccountPlanning[[#This Row],[Type]],TableTypeAccount[],2)</f>
        <v>Expenditure</v>
      </c>
      <c r="H6297" t="b">
        <v>0</v>
      </c>
      <c r="I6297" s="25" t="s">
        <v>8637</v>
      </c>
    </row>
    <row r="6298" spans="1:9" x14ac:dyDescent="0.3">
      <c r="A6298" s="25"/>
      <c r="B6298">
        <v>6296</v>
      </c>
      <c r="C6298" s="9" t="s">
        <v>1577</v>
      </c>
      <c r="D6298" s="25"/>
      <c r="E6298">
        <v>30</v>
      </c>
      <c r="F6298" s="25" t="str">
        <f>VLOOKUP(vAccountPlanning[[#This Row],[Type]],TableTypeAccount[],2)</f>
        <v>Expenditure</v>
      </c>
      <c r="H6298" t="b">
        <v>0</v>
      </c>
      <c r="I6298" s="25" t="s">
        <v>8638</v>
      </c>
    </row>
    <row r="6299" spans="1:9" x14ac:dyDescent="0.3">
      <c r="A6299" s="25"/>
      <c r="B6299">
        <v>6297</v>
      </c>
      <c r="C6299" s="9" t="s">
        <v>1577</v>
      </c>
      <c r="D6299" s="25"/>
      <c r="E6299">
        <v>30</v>
      </c>
      <c r="F6299" s="25" t="str">
        <f>VLOOKUP(vAccountPlanning[[#This Row],[Type]],TableTypeAccount[],2)</f>
        <v>Expenditure</v>
      </c>
      <c r="H6299" t="b">
        <v>0</v>
      </c>
      <c r="I6299" s="25" t="s">
        <v>8639</v>
      </c>
    </row>
    <row r="6300" spans="1:9" x14ac:dyDescent="0.3">
      <c r="A6300" s="25"/>
      <c r="B6300">
        <v>6298</v>
      </c>
      <c r="C6300" s="9" t="s">
        <v>1577</v>
      </c>
      <c r="D6300" s="25"/>
      <c r="E6300">
        <v>30</v>
      </c>
      <c r="F6300" s="25" t="str">
        <f>VLOOKUP(vAccountPlanning[[#This Row],[Type]],TableTypeAccount[],2)</f>
        <v>Expenditure</v>
      </c>
      <c r="H6300" t="b">
        <v>0</v>
      </c>
      <c r="I6300" s="25" t="s">
        <v>8640</v>
      </c>
    </row>
    <row r="6301" spans="1:9" x14ac:dyDescent="0.3">
      <c r="A6301" s="25"/>
      <c r="B6301">
        <v>6299</v>
      </c>
      <c r="C6301" s="9" t="s">
        <v>1577</v>
      </c>
      <c r="D6301" s="25"/>
      <c r="E6301">
        <v>30</v>
      </c>
      <c r="F6301" s="25" t="str">
        <f>VLOOKUP(vAccountPlanning[[#This Row],[Type]],TableTypeAccount[],2)</f>
        <v>Expenditure</v>
      </c>
      <c r="H6301" t="b">
        <v>0</v>
      </c>
      <c r="I6301" s="25" t="s">
        <v>8641</v>
      </c>
    </row>
    <row r="6302" spans="1:9" x14ac:dyDescent="0.3">
      <c r="A6302" s="25"/>
      <c r="B6302">
        <v>6300</v>
      </c>
      <c r="C6302" s="9" t="s">
        <v>62</v>
      </c>
      <c r="D6302" s="25" t="s">
        <v>130</v>
      </c>
      <c r="E6302">
        <v>30</v>
      </c>
      <c r="F6302" s="25" t="str">
        <f>VLOOKUP(vAccountPlanning[[#This Row],[Type]],TableTypeAccount[],2)</f>
        <v>Expenditure</v>
      </c>
      <c r="H6302" t="b">
        <v>1</v>
      </c>
      <c r="I6302" s="25" t="s">
        <v>8642</v>
      </c>
    </row>
    <row r="6303" spans="1:9" x14ac:dyDescent="0.3">
      <c r="A6303" s="25"/>
      <c r="B6303">
        <v>6301</v>
      </c>
      <c r="C6303" s="9" t="s">
        <v>12495</v>
      </c>
      <c r="D6303" s="25"/>
      <c r="E6303">
        <v>30</v>
      </c>
      <c r="F6303" s="25" t="str">
        <f>VLOOKUP(vAccountPlanning[[#This Row],[Type]],TableTypeAccount[],2)</f>
        <v>Expenditure</v>
      </c>
      <c r="H6303" t="b">
        <v>1</v>
      </c>
      <c r="I6303" s="25" t="s">
        <v>8643</v>
      </c>
    </row>
    <row r="6304" spans="1:9" x14ac:dyDescent="0.3">
      <c r="A6304" s="25"/>
      <c r="B6304">
        <v>6302</v>
      </c>
      <c r="C6304" s="9" t="s">
        <v>1578</v>
      </c>
      <c r="D6304" s="25"/>
      <c r="E6304">
        <v>30</v>
      </c>
      <c r="F6304" s="25" t="str">
        <f>VLOOKUP(vAccountPlanning[[#This Row],[Type]],TableTypeAccount[],2)</f>
        <v>Expenditure</v>
      </c>
      <c r="H6304" t="b">
        <v>0</v>
      </c>
      <c r="I6304" s="25" t="s">
        <v>8644</v>
      </c>
    </row>
    <row r="6305" spans="1:9" x14ac:dyDescent="0.3">
      <c r="A6305" s="25"/>
      <c r="B6305">
        <v>6303</v>
      </c>
      <c r="C6305" s="9" t="s">
        <v>131</v>
      </c>
      <c r="D6305" s="25" t="s">
        <v>132</v>
      </c>
      <c r="E6305">
        <v>30</v>
      </c>
      <c r="F6305" s="25" t="str">
        <f>VLOOKUP(vAccountPlanning[[#This Row],[Type]],TableTypeAccount[],2)</f>
        <v>Expenditure</v>
      </c>
      <c r="H6305" t="b">
        <v>1</v>
      </c>
      <c r="I6305" s="25" t="s">
        <v>8645</v>
      </c>
    </row>
    <row r="6306" spans="1:9" x14ac:dyDescent="0.3">
      <c r="A6306" s="25"/>
      <c r="B6306">
        <v>6304</v>
      </c>
      <c r="C6306" s="9" t="s">
        <v>1579</v>
      </c>
      <c r="D6306" s="25"/>
      <c r="E6306">
        <v>30</v>
      </c>
      <c r="F6306" s="25" t="str">
        <f>VLOOKUP(vAccountPlanning[[#This Row],[Type]],TableTypeAccount[],2)</f>
        <v>Expenditure</v>
      </c>
      <c r="H6306" t="b">
        <v>0</v>
      </c>
      <c r="I6306" s="25" t="s">
        <v>8646</v>
      </c>
    </row>
    <row r="6307" spans="1:9" x14ac:dyDescent="0.3">
      <c r="A6307" s="25"/>
      <c r="B6307">
        <v>6305</v>
      </c>
      <c r="C6307" s="9" t="s">
        <v>63</v>
      </c>
      <c r="D6307" s="25"/>
      <c r="E6307">
        <v>30</v>
      </c>
      <c r="F6307" s="25" t="str">
        <f>VLOOKUP(vAccountPlanning[[#This Row],[Type]],TableTypeAccount[],2)</f>
        <v>Expenditure</v>
      </c>
      <c r="H6307" t="b">
        <v>0</v>
      </c>
      <c r="I6307" s="25" t="s">
        <v>8647</v>
      </c>
    </row>
    <row r="6308" spans="1:9" x14ac:dyDescent="0.3">
      <c r="A6308" s="25"/>
      <c r="B6308">
        <v>6306</v>
      </c>
      <c r="C6308" s="9" t="s">
        <v>63</v>
      </c>
      <c r="D6308" s="25"/>
      <c r="E6308">
        <v>30</v>
      </c>
      <c r="F6308" s="25" t="str">
        <f>VLOOKUP(vAccountPlanning[[#This Row],[Type]],TableTypeAccount[],2)</f>
        <v>Expenditure</v>
      </c>
      <c r="H6308" t="b">
        <v>0</v>
      </c>
      <c r="I6308" s="25" t="s">
        <v>8648</v>
      </c>
    </row>
    <row r="6309" spans="1:9" x14ac:dyDescent="0.3">
      <c r="A6309" s="25"/>
      <c r="B6309">
        <v>6307</v>
      </c>
      <c r="C6309" s="9" t="s">
        <v>63</v>
      </c>
      <c r="D6309" s="25"/>
      <c r="E6309">
        <v>30</v>
      </c>
      <c r="F6309" s="25" t="str">
        <f>VLOOKUP(vAccountPlanning[[#This Row],[Type]],TableTypeAccount[],2)</f>
        <v>Expenditure</v>
      </c>
      <c r="H6309" t="b">
        <v>0</v>
      </c>
      <c r="I6309" s="25" t="s">
        <v>8649</v>
      </c>
    </row>
    <row r="6310" spans="1:9" x14ac:dyDescent="0.3">
      <c r="A6310" s="25"/>
      <c r="B6310">
        <v>6308</v>
      </c>
      <c r="C6310" s="9" t="s">
        <v>63</v>
      </c>
      <c r="D6310" s="25"/>
      <c r="E6310">
        <v>30</v>
      </c>
      <c r="F6310" s="25" t="str">
        <f>VLOOKUP(vAccountPlanning[[#This Row],[Type]],TableTypeAccount[],2)</f>
        <v>Expenditure</v>
      </c>
      <c r="H6310" t="b">
        <v>0</v>
      </c>
      <c r="I6310" s="25" t="s">
        <v>8650</v>
      </c>
    </row>
    <row r="6311" spans="1:9" x14ac:dyDescent="0.3">
      <c r="A6311" s="25"/>
      <c r="B6311">
        <v>6309</v>
      </c>
      <c r="C6311" s="9" t="s">
        <v>63</v>
      </c>
      <c r="D6311" s="25"/>
      <c r="E6311">
        <v>30</v>
      </c>
      <c r="F6311" s="25" t="str">
        <f>VLOOKUP(vAccountPlanning[[#This Row],[Type]],TableTypeAccount[],2)</f>
        <v>Expenditure</v>
      </c>
      <c r="H6311" t="b">
        <v>0</v>
      </c>
      <c r="I6311" s="25" t="s">
        <v>8651</v>
      </c>
    </row>
    <row r="6312" spans="1:9" x14ac:dyDescent="0.3">
      <c r="A6312" s="25"/>
      <c r="B6312">
        <v>6310</v>
      </c>
      <c r="C6312" s="9" t="s">
        <v>64</v>
      </c>
      <c r="D6312" s="25" t="s">
        <v>133</v>
      </c>
      <c r="E6312">
        <v>30</v>
      </c>
      <c r="F6312" s="25" t="str">
        <f>VLOOKUP(vAccountPlanning[[#This Row],[Type]],TableTypeAccount[],2)</f>
        <v>Expenditure</v>
      </c>
      <c r="H6312" t="b">
        <v>1</v>
      </c>
      <c r="I6312" s="25" t="s">
        <v>8652</v>
      </c>
    </row>
    <row r="6313" spans="1:9" x14ac:dyDescent="0.3">
      <c r="A6313" s="25"/>
      <c r="B6313">
        <v>6311</v>
      </c>
      <c r="C6313" s="9" t="s">
        <v>64</v>
      </c>
      <c r="D6313" s="25"/>
      <c r="E6313">
        <v>30</v>
      </c>
      <c r="F6313" s="25" t="str">
        <f>VLOOKUP(vAccountPlanning[[#This Row],[Type]],TableTypeAccount[],2)</f>
        <v>Expenditure</v>
      </c>
      <c r="H6313" t="b">
        <v>0</v>
      </c>
      <c r="I6313" s="25" t="s">
        <v>8653</v>
      </c>
    </row>
    <row r="6314" spans="1:9" x14ac:dyDescent="0.3">
      <c r="A6314" s="25"/>
      <c r="B6314">
        <v>6312</v>
      </c>
      <c r="C6314" s="9" t="s">
        <v>1580</v>
      </c>
      <c r="D6314" s="25"/>
      <c r="E6314">
        <v>30</v>
      </c>
      <c r="F6314" s="25" t="str">
        <f>VLOOKUP(vAccountPlanning[[#This Row],[Type]],TableTypeAccount[],2)</f>
        <v>Expenditure</v>
      </c>
      <c r="H6314" t="b">
        <v>0</v>
      </c>
      <c r="I6314" s="25" t="s">
        <v>8654</v>
      </c>
    </row>
    <row r="6315" spans="1:9" x14ac:dyDescent="0.3">
      <c r="A6315" s="25"/>
      <c r="B6315">
        <v>6313</v>
      </c>
      <c r="C6315" s="9" t="s">
        <v>1581</v>
      </c>
      <c r="D6315" s="25"/>
      <c r="E6315">
        <v>30</v>
      </c>
      <c r="F6315" s="25" t="str">
        <f>VLOOKUP(vAccountPlanning[[#This Row],[Type]],TableTypeAccount[],2)</f>
        <v>Expenditure</v>
      </c>
      <c r="H6315" t="b">
        <v>0</v>
      </c>
      <c r="I6315" s="25" t="s">
        <v>8655</v>
      </c>
    </row>
    <row r="6316" spans="1:9" x14ac:dyDescent="0.3">
      <c r="A6316" s="25"/>
      <c r="B6316">
        <v>6314</v>
      </c>
      <c r="C6316" s="9" t="s">
        <v>1582</v>
      </c>
      <c r="D6316" s="25"/>
      <c r="E6316">
        <v>30</v>
      </c>
      <c r="F6316" s="25" t="str">
        <f>VLOOKUP(vAccountPlanning[[#This Row],[Type]],TableTypeAccount[],2)</f>
        <v>Expenditure</v>
      </c>
      <c r="H6316" t="b">
        <v>0</v>
      </c>
      <c r="I6316" s="25" t="s">
        <v>8656</v>
      </c>
    </row>
    <row r="6317" spans="1:9" x14ac:dyDescent="0.3">
      <c r="A6317" s="25"/>
      <c r="B6317">
        <v>6315</v>
      </c>
      <c r="C6317" s="9" t="s">
        <v>1583</v>
      </c>
      <c r="D6317" s="25"/>
      <c r="E6317">
        <v>30</v>
      </c>
      <c r="F6317" s="25" t="str">
        <f>VLOOKUP(vAccountPlanning[[#This Row],[Type]],TableTypeAccount[],2)</f>
        <v>Expenditure</v>
      </c>
      <c r="H6317" t="b">
        <v>0</v>
      </c>
      <c r="I6317" s="25" t="s">
        <v>8657</v>
      </c>
    </row>
    <row r="6318" spans="1:9" x14ac:dyDescent="0.3">
      <c r="A6318" s="25"/>
      <c r="B6318">
        <v>6316</v>
      </c>
      <c r="C6318" s="9" t="s">
        <v>1584</v>
      </c>
      <c r="D6318" s="25"/>
      <c r="E6318">
        <v>30</v>
      </c>
      <c r="F6318" s="25" t="str">
        <f>VLOOKUP(vAccountPlanning[[#This Row],[Type]],TableTypeAccount[],2)</f>
        <v>Expenditure</v>
      </c>
      <c r="H6318" t="b">
        <v>0</v>
      </c>
      <c r="I6318" s="25" t="s">
        <v>8658</v>
      </c>
    </row>
    <row r="6319" spans="1:9" x14ac:dyDescent="0.3">
      <c r="A6319" s="25"/>
      <c r="B6319">
        <v>6317</v>
      </c>
      <c r="C6319" s="9" t="s">
        <v>1585</v>
      </c>
      <c r="D6319" s="25"/>
      <c r="E6319">
        <v>30</v>
      </c>
      <c r="F6319" s="25" t="str">
        <f>VLOOKUP(vAccountPlanning[[#This Row],[Type]],TableTypeAccount[],2)</f>
        <v>Expenditure</v>
      </c>
      <c r="H6319" t="b">
        <v>0</v>
      </c>
      <c r="I6319" s="25" t="s">
        <v>8659</v>
      </c>
    </row>
    <row r="6320" spans="1:9" x14ac:dyDescent="0.3">
      <c r="A6320" s="25"/>
      <c r="B6320">
        <v>6318</v>
      </c>
      <c r="C6320" s="9" t="s">
        <v>1586</v>
      </c>
      <c r="D6320" s="25"/>
      <c r="E6320">
        <v>30</v>
      </c>
      <c r="F6320" s="25" t="str">
        <f>VLOOKUP(vAccountPlanning[[#This Row],[Type]],TableTypeAccount[],2)</f>
        <v>Expenditure</v>
      </c>
      <c r="H6320" t="b">
        <v>0</v>
      </c>
      <c r="I6320" s="25" t="s">
        <v>8660</v>
      </c>
    </row>
    <row r="6321" spans="1:9" x14ac:dyDescent="0.3">
      <c r="A6321" s="25"/>
      <c r="B6321">
        <v>6319</v>
      </c>
      <c r="C6321" s="9" t="s">
        <v>1587</v>
      </c>
      <c r="D6321" s="25"/>
      <c r="E6321">
        <v>30</v>
      </c>
      <c r="F6321" s="25" t="str">
        <f>VLOOKUP(vAccountPlanning[[#This Row],[Type]],TableTypeAccount[],2)</f>
        <v>Expenditure</v>
      </c>
      <c r="H6321" t="b">
        <v>0</v>
      </c>
      <c r="I6321" s="25" t="s">
        <v>8661</v>
      </c>
    </row>
    <row r="6322" spans="1:9" x14ac:dyDescent="0.3">
      <c r="A6322" s="25"/>
      <c r="B6322">
        <v>6320</v>
      </c>
      <c r="C6322" s="9" t="s">
        <v>65</v>
      </c>
      <c r="D6322" s="25" t="s">
        <v>134</v>
      </c>
      <c r="E6322">
        <v>30</v>
      </c>
      <c r="F6322" s="25" t="str">
        <f>VLOOKUP(vAccountPlanning[[#This Row],[Type]],TableTypeAccount[],2)</f>
        <v>Expenditure</v>
      </c>
      <c r="H6322" t="b">
        <v>0</v>
      </c>
      <c r="I6322" s="25" t="s">
        <v>8662</v>
      </c>
    </row>
    <row r="6323" spans="1:9" x14ac:dyDescent="0.3">
      <c r="A6323" s="25"/>
      <c r="B6323">
        <v>6321</v>
      </c>
      <c r="C6323" s="9" t="s">
        <v>65</v>
      </c>
      <c r="D6323" s="25"/>
      <c r="E6323">
        <v>30</v>
      </c>
      <c r="F6323" s="25" t="str">
        <f>VLOOKUP(vAccountPlanning[[#This Row],[Type]],TableTypeAccount[],2)</f>
        <v>Expenditure</v>
      </c>
      <c r="H6323" t="b">
        <v>0</v>
      </c>
      <c r="I6323" s="25" t="s">
        <v>8663</v>
      </c>
    </row>
    <row r="6324" spans="1:9" x14ac:dyDescent="0.3">
      <c r="A6324" s="25"/>
      <c r="B6324">
        <v>6322</v>
      </c>
      <c r="C6324" s="9" t="s">
        <v>65</v>
      </c>
      <c r="D6324" s="25"/>
      <c r="E6324">
        <v>30</v>
      </c>
      <c r="F6324" s="25" t="str">
        <f>VLOOKUP(vAccountPlanning[[#This Row],[Type]],TableTypeAccount[],2)</f>
        <v>Expenditure</v>
      </c>
      <c r="H6324" t="b">
        <v>0</v>
      </c>
      <c r="I6324" s="25" t="s">
        <v>8664</v>
      </c>
    </row>
    <row r="6325" spans="1:9" x14ac:dyDescent="0.3">
      <c r="A6325" s="25"/>
      <c r="B6325">
        <v>6323</v>
      </c>
      <c r="C6325" s="9" t="s">
        <v>65</v>
      </c>
      <c r="D6325" s="25"/>
      <c r="E6325">
        <v>30</v>
      </c>
      <c r="F6325" s="25" t="str">
        <f>VLOOKUP(vAccountPlanning[[#This Row],[Type]],TableTypeAccount[],2)</f>
        <v>Expenditure</v>
      </c>
      <c r="H6325" t="b">
        <v>0</v>
      </c>
      <c r="I6325" s="25" t="s">
        <v>8665</v>
      </c>
    </row>
    <row r="6326" spans="1:9" x14ac:dyDescent="0.3">
      <c r="A6326" s="25"/>
      <c r="B6326">
        <v>6324</v>
      </c>
      <c r="C6326" s="9" t="s">
        <v>65</v>
      </c>
      <c r="D6326" s="25"/>
      <c r="E6326">
        <v>30</v>
      </c>
      <c r="F6326" s="25" t="str">
        <f>VLOOKUP(vAccountPlanning[[#This Row],[Type]],TableTypeAccount[],2)</f>
        <v>Expenditure</v>
      </c>
      <c r="H6326" t="b">
        <v>0</v>
      </c>
      <c r="I6326" s="25" t="s">
        <v>8666</v>
      </c>
    </row>
    <row r="6327" spans="1:9" x14ac:dyDescent="0.3">
      <c r="A6327" s="25"/>
      <c r="B6327">
        <v>6325</v>
      </c>
      <c r="C6327" s="9" t="s">
        <v>66</v>
      </c>
      <c r="D6327" s="25" t="s">
        <v>135</v>
      </c>
      <c r="E6327">
        <v>30</v>
      </c>
      <c r="F6327" s="25" t="str">
        <f>VLOOKUP(vAccountPlanning[[#This Row],[Type]],TableTypeAccount[],2)</f>
        <v>Expenditure</v>
      </c>
      <c r="H6327" t="b">
        <v>1</v>
      </c>
      <c r="I6327" s="25" t="s">
        <v>8667</v>
      </c>
    </row>
    <row r="6328" spans="1:9" x14ac:dyDescent="0.3">
      <c r="A6328" s="25"/>
      <c r="B6328">
        <v>6326</v>
      </c>
      <c r="C6328" s="9" t="s">
        <v>66</v>
      </c>
      <c r="D6328" s="25"/>
      <c r="E6328">
        <v>30</v>
      </c>
      <c r="F6328" s="25" t="str">
        <f>VLOOKUP(vAccountPlanning[[#This Row],[Type]],TableTypeAccount[],2)</f>
        <v>Expenditure</v>
      </c>
      <c r="H6328" t="b">
        <v>0</v>
      </c>
      <c r="I6328" s="25" t="s">
        <v>8668</v>
      </c>
    </row>
    <row r="6329" spans="1:9" x14ac:dyDescent="0.3">
      <c r="A6329" s="25"/>
      <c r="B6329">
        <v>6327</v>
      </c>
      <c r="C6329" s="9" t="s">
        <v>66</v>
      </c>
      <c r="D6329" s="25"/>
      <c r="E6329">
        <v>30</v>
      </c>
      <c r="F6329" s="25" t="str">
        <f>VLOOKUP(vAccountPlanning[[#This Row],[Type]],TableTypeAccount[],2)</f>
        <v>Expenditure</v>
      </c>
      <c r="H6329" t="b">
        <v>0</v>
      </c>
      <c r="I6329" s="25" t="s">
        <v>8669</v>
      </c>
    </row>
    <row r="6330" spans="1:9" x14ac:dyDescent="0.3">
      <c r="A6330" s="25"/>
      <c r="B6330">
        <v>6328</v>
      </c>
      <c r="C6330" s="9" t="s">
        <v>66</v>
      </c>
      <c r="D6330" s="25"/>
      <c r="E6330">
        <v>30</v>
      </c>
      <c r="F6330" s="25" t="str">
        <f>VLOOKUP(vAccountPlanning[[#This Row],[Type]],TableTypeAccount[],2)</f>
        <v>Expenditure</v>
      </c>
      <c r="H6330" t="b">
        <v>0</v>
      </c>
      <c r="I6330" s="25" t="s">
        <v>8670</v>
      </c>
    </row>
    <row r="6331" spans="1:9" x14ac:dyDescent="0.3">
      <c r="A6331" s="25"/>
      <c r="B6331">
        <v>6329</v>
      </c>
      <c r="C6331" s="9" t="s">
        <v>66</v>
      </c>
      <c r="D6331" s="25"/>
      <c r="E6331">
        <v>30</v>
      </c>
      <c r="F6331" s="25" t="str">
        <f>VLOOKUP(vAccountPlanning[[#This Row],[Type]],TableTypeAccount[],2)</f>
        <v>Expenditure</v>
      </c>
      <c r="H6331" t="b">
        <v>0</v>
      </c>
      <c r="I6331" s="25" t="s">
        <v>8671</v>
      </c>
    </row>
    <row r="6332" spans="1:9" x14ac:dyDescent="0.3">
      <c r="A6332" s="25"/>
      <c r="B6332">
        <v>6330</v>
      </c>
      <c r="C6332" s="9" t="s">
        <v>67</v>
      </c>
      <c r="D6332" s="25" t="s">
        <v>136</v>
      </c>
      <c r="E6332">
        <v>30</v>
      </c>
      <c r="F6332" s="25" t="str">
        <f>VLOOKUP(vAccountPlanning[[#This Row],[Type]],TableTypeAccount[],2)</f>
        <v>Expenditure</v>
      </c>
      <c r="H6332" t="b">
        <v>1</v>
      </c>
      <c r="I6332" s="25" t="s">
        <v>8672</v>
      </c>
    </row>
    <row r="6333" spans="1:9" x14ac:dyDescent="0.3">
      <c r="A6333" s="25"/>
      <c r="B6333">
        <v>6331</v>
      </c>
      <c r="C6333" s="9" t="s">
        <v>67</v>
      </c>
      <c r="D6333" s="25"/>
      <c r="E6333">
        <v>30</v>
      </c>
      <c r="F6333" s="25" t="str">
        <f>VLOOKUP(vAccountPlanning[[#This Row],[Type]],TableTypeAccount[],2)</f>
        <v>Expenditure</v>
      </c>
      <c r="H6333" t="b">
        <v>0</v>
      </c>
      <c r="I6333" s="25" t="s">
        <v>8673</v>
      </c>
    </row>
    <row r="6334" spans="1:9" x14ac:dyDescent="0.3">
      <c r="A6334" s="25"/>
      <c r="B6334">
        <v>6332</v>
      </c>
      <c r="C6334" s="9" t="s">
        <v>67</v>
      </c>
      <c r="D6334" s="25"/>
      <c r="E6334">
        <v>30</v>
      </c>
      <c r="F6334" s="25" t="str">
        <f>VLOOKUP(vAccountPlanning[[#This Row],[Type]],TableTypeAccount[],2)</f>
        <v>Expenditure</v>
      </c>
      <c r="H6334" t="b">
        <v>0</v>
      </c>
      <c r="I6334" s="25" t="s">
        <v>8674</v>
      </c>
    </row>
    <row r="6335" spans="1:9" x14ac:dyDescent="0.3">
      <c r="A6335" s="25"/>
      <c r="B6335">
        <v>6333</v>
      </c>
      <c r="C6335" s="9" t="s">
        <v>67</v>
      </c>
      <c r="D6335" s="25"/>
      <c r="E6335">
        <v>30</v>
      </c>
      <c r="F6335" s="25" t="str">
        <f>VLOOKUP(vAccountPlanning[[#This Row],[Type]],TableTypeAccount[],2)</f>
        <v>Expenditure</v>
      </c>
      <c r="H6335" t="b">
        <v>0</v>
      </c>
      <c r="I6335" s="25" t="s">
        <v>8675</v>
      </c>
    </row>
    <row r="6336" spans="1:9" x14ac:dyDescent="0.3">
      <c r="A6336" s="25"/>
      <c r="B6336">
        <v>6334</v>
      </c>
      <c r="C6336" s="9" t="s">
        <v>67</v>
      </c>
      <c r="D6336" s="25"/>
      <c r="E6336">
        <v>30</v>
      </c>
      <c r="F6336" s="25" t="str">
        <f>VLOOKUP(vAccountPlanning[[#This Row],[Type]],TableTypeAccount[],2)</f>
        <v>Expenditure</v>
      </c>
      <c r="H6336" t="b">
        <v>0</v>
      </c>
      <c r="I6336" s="25" t="s">
        <v>8676</v>
      </c>
    </row>
    <row r="6337" spans="1:9" x14ac:dyDescent="0.3">
      <c r="A6337" s="25"/>
      <c r="B6337">
        <v>6335</v>
      </c>
      <c r="C6337" s="9" t="s">
        <v>68</v>
      </c>
      <c r="D6337" s="25" t="s">
        <v>137</v>
      </c>
      <c r="E6337">
        <v>30</v>
      </c>
      <c r="F6337" s="25" t="str">
        <f>VLOOKUP(vAccountPlanning[[#This Row],[Type]],TableTypeAccount[],2)</f>
        <v>Expenditure</v>
      </c>
      <c r="H6337" t="b">
        <v>0</v>
      </c>
      <c r="I6337" s="25" t="s">
        <v>8677</v>
      </c>
    </row>
    <row r="6338" spans="1:9" x14ac:dyDescent="0.3">
      <c r="A6338" s="25"/>
      <c r="B6338">
        <v>6336</v>
      </c>
      <c r="C6338" s="9" t="s">
        <v>68</v>
      </c>
      <c r="D6338" s="25"/>
      <c r="E6338">
        <v>30</v>
      </c>
      <c r="F6338" s="25" t="str">
        <f>VLOOKUP(vAccountPlanning[[#This Row],[Type]],TableTypeAccount[],2)</f>
        <v>Expenditure</v>
      </c>
      <c r="H6338" t="b">
        <v>0</v>
      </c>
      <c r="I6338" s="25" t="s">
        <v>8678</v>
      </c>
    </row>
    <row r="6339" spans="1:9" x14ac:dyDescent="0.3">
      <c r="A6339" s="25"/>
      <c r="B6339">
        <v>6337</v>
      </c>
      <c r="C6339" s="9" t="s">
        <v>68</v>
      </c>
      <c r="D6339" s="25"/>
      <c r="E6339">
        <v>30</v>
      </c>
      <c r="F6339" s="25" t="str">
        <f>VLOOKUP(vAccountPlanning[[#This Row],[Type]],TableTypeAccount[],2)</f>
        <v>Expenditure</v>
      </c>
      <c r="H6339" t="b">
        <v>0</v>
      </c>
      <c r="I6339" s="25" t="s">
        <v>8679</v>
      </c>
    </row>
    <row r="6340" spans="1:9" x14ac:dyDescent="0.3">
      <c r="A6340" s="25"/>
      <c r="B6340">
        <v>6338</v>
      </c>
      <c r="C6340" s="9" t="s">
        <v>68</v>
      </c>
      <c r="D6340" s="25"/>
      <c r="E6340">
        <v>30</v>
      </c>
      <c r="F6340" s="25" t="str">
        <f>VLOOKUP(vAccountPlanning[[#This Row],[Type]],TableTypeAccount[],2)</f>
        <v>Expenditure</v>
      </c>
      <c r="H6340" t="b">
        <v>0</v>
      </c>
      <c r="I6340" s="25" t="s">
        <v>8680</v>
      </c>
    </row>
    <row r="6341" spans="1:9" x14ac:dyDescent="0.3">
      <c r="A6341" s="25"/>
      <c r="B6341">
        <v>6339</v>
      </c>
      <c r="C6341" s="9" t="s">
        <v>68</v>
      </c>
      <c r="D6341" s="25"/>
      <c r="E6341">
        <v>30</v>
      </c>
      <c r="F6341" s="25" t="str">
        <f>VLOOKUP(vAccountPlanning[[#This Row],[Type]],TableTypeAccount[],2)</f>
        <v>Expenditure</v>
      </c>
      <c r="H6341" t="b">
        <v>0</v>
      </c>
      <c r="I6341" s="25" t="s">
        <v>8681</v>
      </c>
    </row>
    <row r="6342" spans="1:9" x14ac:dyDescent="0.3">
      <c r="A6342" s="25"/>
      <c r="B6342">
        <v>6340</v>
      </c>
      <c r="C6342" s="9" t="s">
        <v>69</v>
      </c>
      <c r="D6342" s="25" t="s">
        <v>138</v>
      </c>
      <c r="E6342">
        <v>30</v>
      </c>
      <c r="F6342" s="25" t="str">
        <f>VLOOKUP(vAccountPlanning[[#This Row],[Type]],TableTypeAccount[],2)</f>
        <v>Expenditure</v>
      </c>
      <c r="H6342" t="b">
        <v>0</v>
      </c>
      <c r="I6342" s="25" t="s">
        <v>8682</v>
      </c>
    </row>
    <row r="6343" spans="1:9" x14ac:dyDescent="0.3">
      <c r="A6343" s="25"/>
      <c r="B6343">
        <v>6341</v>
      </c>
      <c r="C6343" s="9" t="s">
        <v>69</v>
      </c>
      <c r="D6343" s="25"/>
      <c r="E6343">
        <v>30</v>
      </c>
      <c r="F6343" s="25" t="str">
        <f>VLOOKUP(vAccountPlanning[[#This Row],[Type]],TableTypeAccount[],2)</f>
        <v>Expenditure</v>
      </c>
      <c r="H6343" t="b">
        <v>0</v>
      </c>
      <c r="I6343" s="25" t="s">
        <v>8683</v>
      </c>
    </row>
    <row r="6344" spans="1:9" x14ac:dyDescent="0.3">
      <c r="A6344" s="25"/>
      <c r="B6344">
        <v>6342</v>
      </c>
      <c r="C6344" s="9" t="s">
        <v>69</v>
      </c>
      <c r="D6344" s="25"/>
      <c r="E6344">
        <v>30</v>
      </c>
      <c r="F6344" s="25" t="str">
        <f>VLOOKUP(vAccountPlanning[[#This Row],[Type]],TableTypeAccount[],2)</f>
        <v>Expenditure</v>
      </c>
      <c r="H6344" t="b">
        <v>0</v>
      </c>
      <c r="I6344" s="25" t="s">
        <v>8684</v>
      </c>
    </row>
    <row r="6345" spans="1:9" x14ac:dyDescent="0.3">
      <c r="A6345" s="25"/>
      <c r="B6345">
        <v>6343</v>
      </c>
      <c r="C6345" s="9" t="s">
        <v>69</v>
      </c>
      <c r="D6345" s="25"/>
      <c r="E6345">
        <v>30</v>
      </c>
      <c r="F6345" s="25" t="str">
        <f>VLOOKUP(vAccountPlanning[[#This Row],[Type]],TableTypeAccount[],2)</f>
        <v>Expenditure</v>
      </c>
      <c r="H6345" t="b">
        <v>0</v>
      </c>
      <c r="I6345" s="25" t="s">
        <v>8685</v>
      </c>
    </row>
    <row r="6346" spans="1:9" x14ac:dyDescent="0.3">
      <c r="A6346" s="25"/>
      <c r="B6346">
        <v>6344</v>
      </c>
      <c r="C6346" s="9" t="s">
        <v>69</v>
      </c>
      <c r="D6346" s="25"/>
      <c r="E6346">
        <v>30</v>
      </c>
      <c r="F6346" s="25" t="str">
        <f>VLOOKUP(vAccountPlanning[[#This Row],[Type]],TableTypeAccount[],2)</f>
        <v>Expenditure</v>
      </c>
      <c r="H6346" t="b">
        <v>0</v>
      </c>
      <c r="I6346" s="25" t="s">
        <v>8686</v>
      </c>
    </row>
    <row r="6347" spans="1:9" x14ac:dyDescent="0.3">
      <c r="A6347" s="25"/>
      <c r="B6347">
        <v>6345</v>
      </c>
      <c r="C6347" s="9" t="s">
        <v>70</v>
      </c>
      <c r="D6347" s="25" t="s">
        <v>139</v>
      </c>
      <c r="E6347">
        <v>30</v>
      </c>
      <c r="F6347" s="25" t="str">
        <f>VLOOKUP(vAccountPlanning[[#This Row],[Type]],TableTypeAccount[],2)</f>
        <v>Expenditure</v>
      </c>
      <c r="H6347" t="b">
        <v>1</v>
      </c>
      <c r="I6347" s="25" t="s">
        <v>8687</v>
      </c>
    </row>
    <row r="6348" spans="1:9" x14ac:dyDescent="0.3">
      <c r="A6348" s="25"/>
      <c r="B6348">
        <v>6346</v>
      </c>
      <c r="C6348" s="9" t="s">
        <v>70</v>
      </c>
      <c r="D6348" s="25"/>
      <c r="E6348">
        <v>30</v>
      </c>
      <c r="F6348" s="25" t="str">
        <f>VLOOKUP(vAccountPlanning[[#This Row],[Type]],TableTypeAccount[],2)</f>
        <v>Expenditure</v>
      </c>
      <c r="H6348" t="b">
        <v>0</v>
      </c>
      <c r="I6348" s="25" t="s">
        <v>8688</v>
      </c>
    </row>
    <row r="6349" spans="1:9" x14ac:dyDescent="0.3">
      <c r="A6349" s="25"/>
      <c r="B6349">
        <v>6347</v>
      </c>
      <c r="C6349" s="9" t="s">
        <v>70</v>
      </c>
      <c r="D6349" s="25"/>
      <c r="E6349">
        <v>30</v>
      </c>
      <c r="F6349" s="25" t="str">
        <f>VLOOKUP(vAccountPlanning[[#This Row],[Type]],TableTypeAccount[],2)</f>
        <v>Expenditure</v>
      </c>
      <c r="H6349" t="b">
        <v>0</v>
      </c>
      <c r="I6349" s="25" t="s">
        <v>8689</v>
      </c>
    </row>
    <row r="6350" spans="1:9" x14ac:dyDescent="0.3">
      <c r="A6350" s="25"/>
      <c r="B6350">
        <v>6348</v>
      </c>
      <c r="C6350" s="9" t="s">
        <v>1588</v>
      </c>
      <c r="D6350" s="25"/>
      <c r="E6350">
        <v>30</v>
      </c>
      <c r="F6350" s="25" t="str">
        <f>VLOOKUP(vAccountPlanning[[#This Row],[Type]],TableTypeAccount[],2)</f>
        <v>Expenditure</v>
      </c>
      <c r="H6350" t="b">
        <v>0</v>
      </c>
      <c r="I6350" s="25" t="s">
        <v>8690</v>
      </c>
    </row>
    <row r="6351" spans="1:9" x14ac:dyDescent="0.3">
      <c r="A6351" s="25"/>
      <c r="B6351">
        <v>6349</v>
      </c>
      <c r="C6351" s="9" t="s">
        <v>1589</v>
      </c>
      <c r="D6351" s="25"/>
      <c r="E6351">
        <v>30</v>
      </c>
      <c r="F6351" s="25" t="str">
        <f>VLOOKUP(vAccountPlanning[[#This Row],[Type]],TableTypeAccount[],2)</f>
        <v>Expenditure</v>
      </c>
      <c r="H6351" t="b">
        <v>0</v>
      </c>
      <c r="I6351" s="25" t="s">
        <v>8691</v>
      </c>
    </row>
    <row r="6352" spans="1:9" x14ac:dyDescent="0.3">
      <c r="A6352" s="25"/>
      <c r="B6352">
        <v>6350</v>
      </c>
      <c r="C6352" s="9" t="s">
        <v>1590</v>
      </c>
      <c r="D6352" s="25"/>
      <c r="E6352">
        <v>30</v>
      </c>
      <c r="F6352" s="25" t="str">
        <f>VLOOKUP(vAccountPlanning[[#This Row],[Type]],TableTypeAccount[],2)</f>
        <v>Expenditure</v>
      </c>
      <c r="H6352" t="b">
        <v>0</v>
      </c>
      <c r="I6352" s="25" t="s">
        <v>8692</v>
      </c>
    </row>
    <row r="6353" spans="1:9" x14ac:dyDescent="0.3">
      <c r="A6353" s="25"/>
      <c r="B6353">
        <v>6351</v>
      </c>
      <c r="C6353" s="9" t="s">
        <v>1590</v>
      </c>
      <c r="D6353" s="25"/>
      <c r="E6353">
        <v>30</v>
      </c>
      <c r="F6353" s="25" t="str">
        <f>VLOOKUP(vAccountPlanning[[#This Row],[Type]],TableTypeAccount[],2)</f>
        <v>Expenditure</v>
      </c>
      <c r="H6353" t="b">
        <v>0</v>
      </c>
      <c r="I6353" s="25" t="s">
        <v>8693</v>
      </c>
    </row>
    <row r="6354" spans="1:9" x14ac:dyDescent="0.3">
      <c r="A6354" s="25"/>
      <c r="B6354">
        <v>6352</v>
      </c>
      <c r="C6354" s="9" t="s">
        <v>1591</v>
      </c>
      <c r="D6354" s="25"/>
      <c r="E6354">
        <v>30</v>
      </c>
      <c r="F6354" s="25" t="str">
        <f>VLOOKUP(vAccountPlanning[[#This Row],[Type]],TableTypeAccount[],2)</f>
        <v>Expenditure</v>
      </c>
      <c r="H6354" t="b">
        <v>0</v>
      </c>
      <c r="I6354" s="25" t="s">
        <v>8694</v>
      </c>
    </row>
    <row r="6355" spans="1:9" x14ac:dyDescent="0.3">
      <c r="A6355" s="25"/>
      <c r="B6355">
        <v>6353</v>
      </c>
      <c r="C6355" s="9" t="s">
        <v>1591</v>
      </c>
      <c r="D6355" s="25"/>
      <c r="E6355">
        <v>30</v>
      </c>
      <c r="F6355" s="25" t="str">
        <f>VLOOKUP(vAccountPlanning[[#This Row],[Type]],TableTypeAccount[],2)</f>
        <v>Expenditure</v>
      </c>
      <c r="H6355" t="b">
        <v>0</v>
      </c>
      <c r="I6355" s="25" t="s">
        <v>8695</v>
      </c>
    </row>
    <row r="6356" spans="1:9" x14ac:dyDescent="0.3">
      <c r="A6356" s="25"/>
      <c r="B6356">
        <v>6354</v>
      </c>
      <c r="C6356" s="9" t="s">
        <v>1591</v>
      </c>
      <c r="D6356" s="25"/>
      <c r="E6356">
        <v>30</v>
      </c>
      <c r="F6356" s="25" t="str">
        <f>VLOOKUP(vAccountPlanning[[#This Row],[Type]],TableTypeAccount[],2)</f>
        <v>Expenditure</v>
      </c>
      <c r="H6356" t="b">
        <v>0</v>
      </c>
      <c r="I6356" s="25" t="s">
        <v>8696</v>
      </c>
    </row>
    <row r="6357" spans="1:9" x14ac:dyDescent="0.3">
      <c r="A6357" s="25"/>
      <c r="B6357">
        <v>6355</v>
      </c>
      <c r="C6357" s="9" t="s">
        <v>1591</v>
      </c>
      <c r="D6357" s="25"/>
      <c r="E6357">
        <v>30</v>
      </c>
      <c r="F6357" s="25" t="str">
        <f>VLOOKUP(vAccountPlanning[[#This Row],[Type]],TableTypeAccount[],2)</f>
        <v>Expenditure</v>
      </c>
      <c r="H6357" t="b">
        <v>0</v>
      </c>
      <c r="I6357" s="25" t="s">
        <v>8697</v>
      </c>
    </row>
    <row r="6358" spans="1:9" x14ac:dyDescent="0.3">
      <c r="A6358" s="25"/>
      <c r="B6358">
        <v>6356</v>
      </c>
      <c r="C6358" s="9" t="s">
        <v>1591</v>
      </c>
      <c r="D6358" s="25"/>
      <c r="E6358">
        <v>30</v>
      </c>
      <c r="F6358" s="25" t="str">
        <f>VLOOKUP(vAccountPlanning[[#This Row],[Type]],TableTypeAccount[],2)</f>
        <v>Expenditure</v>
      </c>
      <c r="H6358" t="b">
        <v>0</v>
      </c>
      <c r="I6358" s="25" t="s">
        <v>8698</v>
      </c>
    </row>
    <row r="6359" spans="1:9" x14ac:dyDescent="0.3">
      <c r="A6359" s="25"/>
      <c r="B6359">
        <v>6357</v>
      </c>
      <c r="C6359" s="9" t="s">
        <v>1591</v>
      </c>
      <c r="D6359" s="25"/>
      <c r="E6359">
        <v>30</v>
      </c>
      <c r="F6359" s="25" t="str">
        <f>VLOOKUP(vAccountPlanning[[#This Row],[Type]],TableTypeAccount[],2)</f>
        <v>Expenditure</v>
      </c>
      <c r="H6359" t="b">
        <v>0</v>
      </c>
      <c r="I6359" s="25" t="s">
        <v>8699</v>
      </c>
    </row>
    <row r="6360" spans="1:9" x14ac:dyDescent="0.3">
      <c r="A6360" s="25"/>
      <c r="B6360">
        <v>6358</v>
      </c>
      <c r="C6360" s="9" t="s">
        <v>1591</v>
      </c>
      <c r="D6360" s="25"/>
      <c r="E6360">
        <v>30</v>
      </c>
      <c r="F6360" s="25" t="str">
        <f>VLOOKUP(vAccountPlanning[[#This Row],[Type]],TableTypeAccount[],2)</f>
        <v>Expenditure</v>
      </c>
      <c r="H6360" t="b">
        <v>0</v>
      </c>
      <c r="I6360" s="25" t="s">
        <v>8700</v>
      </c>
    </row>
    <row r="6361" spans="1:9" x14ac:dyDescent="0.3">
      <c r="A6361" s="25"/>
      <c r="B6361">
        <v>6359</v>
      </c>
      <c r="C6361" s="9" t="s">
        <v>1591</v>
      </c>
      <c r="D6361" s="25"/>
      <c r="E6361">
        <v>30</v>
      </c>
      <c r="F6361" s="25" t="str">
        <f>VLOOKUP(vAccountPlanning[[#This Row],[Type]],TableTypeAccount[],2)</f>
        <v>Expenditure</v>
      </c>
      <c r="H6361" t="b">
        <v>0</v>
      </c>
      <c r="I6361" s="25" t="s">
        <v>8701</v>
      </c>
    </row>
    <row r="6362" spans="1:9" x14ac:dyDescent="0.3">
      <c r="A6362" s="25"/>
      <c r="B6362">
        <v>6360</v>
      </c>
      <c r="C6362" s="9" t="s">
        <v>1591</v>
      </c>
      <c r="D6362" s="25"/>
      <c r="E6362">
        <v>30</v>
      </c>
      <c r="F6362" s="25" t="str">
        <f>VLOOKUP(vAccountPlanning[[#This Row],[Type]],TableTypeAccount[],2)</f>
        <v>Expenditure</v>
      </c>
      <c r="H6362" t="b">
        <v>0</v>
      </c>
      <c r="I6362" s="25" t="s">
        <v>8702</v>
      </c>
    </row>
    <row r="6363" spans="1:9" x14ac:dyDescent="0.3">
      <c r="A6363" s="25"/>
      <c r="B6363">
        <v>6361</v>
      </c>
      <c r="C6363" s="9" t="s">
        <v>1591</v>
      </c>
      <c r="D6363" s="25"/>
      <c r="E6363">
        <v>30</v>
      </c>
      <c r="F6363" s="25" t="str">
        <f>VLOOKUP(vAccountPlanning[[#This Row],[Type]],TableTypeAccount[],2)</f>
        <v>Expenditure</v>
      </c>
      <c r="H6363" t="b">
        <v>0</v>
      </c>
      <c r="I6363" s="25" t="s">
        <v>8703</v>
      </c>
    </row>
    <row r="6364" spans="1:9" x14ac:dyDescent="0.3">
      <c r="A6364" s="25"/>
      <c r="B6364">
        <v>6362</v>
      </c>
      <c r="C6364" s="9" t="s">
        <v>1591</v>
      </c>
      <c r="D6364" s="25"/>
      <c r="E6364">
        <v>30</v>
      </c>
      <c r="F6364" s="25" t="str">
        <f>VLOOKUP(vAccountPlanning[[#This Row],[Type]],TableTypeAccount[],2)</f>
        <v>Expenditure</v>
      </c>
      <c r="H6364" t="b">
        <v>0</v>
      </c>
      <c r="I6364" s="25" t="s">
        <v>8704</v>
      </c>
    </row>
    <row r="6365" spans="1:9" x14ac:dyDescent="0.3">
      <c r="A6365" s="25"/>
      <c r="B6365">
        <v>6363</v>
      </c>
      <c r="C6365" s="9" t="s">
        <v>1591</v>
      </c>
      <c r="D6365" s="25"/>
      <c r="E6365">
        <v>30</v>
      </c>
      <c r="F6365" s="25" t="str">
        <f>VLOOKUP(vAccountPlanning[[#This Row],[Type]],TableTypeAccount[],2)</f>
        <v>Expenditure</v>
      </c>
      <c r="H6365" t="b">
        <v>0</v>
      </c>
      <c r="I6365" s="25" t="s">
        <v>8705</v>
      </c>
    </row>
    <row r="6366" spans="1:9" x14ac:dyDescent="0.3">
      <c r="A6366" s="25"/>
      <c r="B6366">
        <v>6364</v>
      </c>
      <c r="C6366" s="9" t="s">
        <v>1591</v>
      </c>
      <c r="D6366" s="25"/>
      <c r="E6366">
        <v>30</v>
      </c>
      <c r="F6366" s="25" t="str">
        <f>VLOOKUP(vAccountPlanning[[#This Row],[Type]],TableTypeAccount[],2)</f>
        <v>Expenditure</v>
      </c>
      <c r="H6366" t="b">
        <v>0</v>
      </c>
      <c r="I6366" s="25" t="s">
        <v>8706</v>
      </c>
    </row>
    <row r="6367" spans="1:9" x14ac:dyDescent="0.3">
      <c r="A6367" s="25"/>
      <c r="B6367">
        <v>6365</v>
      </c>
      <c r="C6367" s="9" t="s">
        <v>1591</v>
      </c>
      <c r="D6367" s="25"/>
      <c r="E6367">
        <v>30</v>
      </c>
      <c r="F6367" s="25" t="str">
        <f>VLOOKUP(vAccountPlanning[[#This Row],[Type]],TableTypeAccount[],2)</f>
        <v>Expenditure</v>
      </c>
      <c r="H6367" t="b">
        <v>0</v>
      </c>
      <c r="I6367" s="25" t="s">
        <v>8707</v>
      </c>
    </row>
    <row r="6368" spans="1:9" x14ac:dyDescent="0.3">
      <c r="A6368" s="25"/>
      <c r="B6368">
        <v>6366</v>
      </c>
      <c r="C6368" s="9" t="s">
        <v>1591</v>
      </c>
      <c r="D6368" s="25"/>
      <c r="E6368">
        <v>30</v>
      </c>
      <c r="F6368" s="25" t="str">
        <f>VLOOKUP(vAccountPlanning[[#This Row],[Type]],TableTypeAccount[],2)</f>
        <v>Expenditure</v>
      </c>
      <c r="H6368" t="b">
        <v>0</v>
      </c>
      <c r="I6368" s="25" t="s">
        <v>8708</v>
      </c>
    </row>
    <row r="6369" spans="1:9" x14ac:dyDescent="0.3">
      <c r="A6369" s="25"/>
      <c r="B6369">
        <v>6367</v>
      </c>
      <c r="C6369" s="9" t="s">
        <v>1591</v>
      </c>
      <c r="D6369" s="25"/>
      <c r="E6369">
        <v>30</v>
      </c>
      <c r="F6369" s="25" t="str">
        <f>VLOOKUP(vAccountPlanning[[#This Row],[Type]],TableTypeAccount[],2)</f>
        <v>Expenditure</v>
      </c>
      <c r="H6369" t="b">
        <v>0</v>
      </c>
      <c r="I6369" s="25" t="s">
        <v>8709</v>
      </c>
    </row>
    <row r="6370" spans="1:9" x14ac:dyDescent="0.3">
      <c r="A6370" s="25"/>
      <c r="B6370">
        <v>6368</v>
      </c>
      <c r="C6370" s="9" t="s">
        <v>1591</v>
      </c>
      <c r="D6370" s="25"/>
      <c r="E6370">
        <v>30</v>
      </c>
      <c r="F6370" s="25" t="str">
        <f>VLOOKUP(vAccountPlanning[[#This Row],[Type]],TableTypeAccount[],2)</f>
        <v>Expenditure</v>
      </c>
      <c r="H6370" t="b">
        <v>0</v>
      </c>
      <c r="I6370" s="25" t="s">
        <v>8710</v>
      </c>
    </row>
    <row r="6371" spans="1:9" x14ac:dyDescent="0.3">
      <c r="A6371" s="25"/>
      <c r="B6371">
        <v>6369</v>
      </c>
      <c r="C6371" s="9" t="s">
        <v>1591</v>
      </c>
      <c r="D6371" s="25"/>
      <c r="E6371">
        <v>30</v>
      </c>
      <c r="F6371" s="25" t="str">
        <f>VLOOKUP(vAccountPlanning[[#This Row],[Type]],TableTypeAccount[],2)</f>
        <v>Expenditure</v>
      </c>
      <c r="H6371" t="b">
        <v>0</v>
      </c>
      <c r="I6371" s="25" t="s">
        <v>8711</v>
      </c>
    </row>
    <row r="6372" spans="1:9" x14ac:dyDescent="0.3">
      <c r="A6372" s="25"/>
      <c r="B6372">
        <v>6370</v>
      </c>
      <c r="C6372" s="9" t="s">
        <v>1591</v>
      </c>
      <c r="D6372" s="25"/>
      <c r="E6372">
        <v>30</v>
      </c>
      <c r="F6372" s="25" t="str">
        <f>VLOOKUP(vAccountPlanning[[#This Row],[Type]],TableTypeAccount[],2)</f>
        <v>Expenditure</v>
      </c>
      <c r="H6372" t="b">
        <v>0</v>
      </c>
      <c r="I6372" s="25" t="s">
        <v>8712</v>
      </c>
    </row>
    <row r="6373" spans="1:9" x14ac:dyDescent="0.3">
      <c r="A6373" s="25"/>
      <c r="B6373">
        <v>6371</v>
      </c>
      <c r="C6373" s="9" t="s">
        <v>1591</v>
      </c>
      <c r="D6373" s="25"/>
      <c r="E6373">
        <v>30</v>
      </c>
      <c r="F6373" s="25" t="str">
        <f>VLOOKUP(vAccountPlanning[[#This Row],[Type]],TableTypeAccount[],2)</f>
        <v>Expenditure</v>
      </c>
      <c r="H6373" t="b">
        <v>0</v>
      </c>
      <c r="I6373" s="25" t="s">
        <v>8713</v>
      </c>
    </row>
    <row r="6374" spans="1:9" x14ac:dyDescent="0.3">
      <c r="A6374" s="25"/>
      <c r="B6374">
        <v>6372</v>
      </c>
      <c r="C6374" s="9" t="s">
        <v>1591</v>
      </c>
      <c r="D6374" s="25"/>
      <c r="E6374">
        <v>30</v>
      </c>
      <c r="F6374" s="25" t="str">
        <f>VLOOKUP(vAccountPlanning[[#This Row],[Type]],TableTypeAccount[],2)</f>
        <v>Expenditure</v>
      </c>
      <c r="H6374" t="b">
        <v>0</v>
      </c>
      <c r="I6374" s="25" t="s">
        <v>8714</v>
      </c>
    </row>
    <row r="6375" spans="1:9" x14ac:dyDescent="0.3">
      <c r="A6375" s="25"/>
      <c r="B6375">
        <v>6373</v>
      </c>
      <c r="C6375" s="9" t="s">
        <v>1591</v>
      </c>
      <c r="D6375" s="25"/>
      <c r="E6375">
        <v>30</v>
      </c>
      <c r="F6375" s="25" t="str">
        <f>VLOOKUP(vAccountPlanning[[#This Row],[Type]],TableTypeAccount[],2)</f>
        <v>Expenditure</v>
      </c>
      <c r="H6375" t="b">
        <v>0</v>
      </c>
      <c r="I6375" s="25" t="s">
        <v>8715</v>
      </c>
    </row>
    <row r="6376" spans="1:9" x14ac:dyDescent="0.3">
      <c r="A6376" s="25"/>
      <c r="B6376">
        <v>6374</v>
      </c>
      <c r="C6376" s="9" t="s">
        <v>1591</v>
      </c>
      <c r="D6376" s="25"/>
      <c r="E6376">
        <v>30</v>
      </c>
      <c r="F6376" s="25" t="str">
        <f>VLOOKUP(vAccountPlanning[[#This Row],[Type]],TableTypeAccount[],2)</f>
        <v>Expenditure</v>
      </c>
      <c r="H6376" t="b">
        <v>0</v>
      </c>
      <c r="I6376" s="25" t="s">
        <v>8716</v>
      </c>
    </row>
    <row r="6377" spans="1:9" x14ac:dyDescent="0.3">
      <c r="A6377" s="25"/>
      <c r="B6377">
        <v>6375</v>
      </c>
      <c r="C6377" s="9" t="s">
        <v>1591</v>
      </c>
      <c r="D6377" s="25"/>
      <c r="E6377">
        <v>30</v>
      </c>
      <c r="F6377" s="25" t="str">
        <f>VLOOKUP(vAccountPlanning[[#This Row],[Type]],TableTypeAccount[],2)</f>
        <v>Expenditure</v>
      </c>
      <c r="H6377" t="b">
        <v>0</v>
      </c>
      <c r="I6377" s="25" t="s">
        <v>8717</v>
      </c>
    </row>
    <row r="6378" spans="1:9" x14ac:dyDescent="0.3">
      <c r="A6378" s="25"/>
      <c r="B6378">
        <v>6376</v>
      </c>
      <c r="C6378" s="9" t="s">
        <v>1591</v>
      </c>
      <c r="D6378" s="25"/>
      <c r="E6378">
        <v>30</v>
      </c>
      <c r="F6378" s="25" t="str">
        <f>VLOOKUP(vAccountPlanning[[#This Row],[Type]],TableTypeAccount[],2)</f>
        <v>Expenditure</v>
      </c>
      <c r="H6378" t="b">
        <v>0</v>
      </c>
      <c r="I6378" s="25" t="s">
        <v>8718</v>
      </c>
    </row>
    <row r="6379" spans="1:9" x14ac:dyDescent="0.3">
      <c r="A6379" s="25"/>
      <c r="B6379">
        <v>6377</v>
      </c>
      <c r="C6379" s="9" t="s">
        <v>1591</v>
      </c>
      <c r="D6379" s="25"/>
      <c r="E6379">
        <v>30</v>
      </c>
      <c r="F6379" s="25" t="str">
        <f>VLOOKUP(vAccountPlanning[[#This Row],[Type]],TableTypeAccount[],2)</f>
        <v>Expenditure</v>
      </c>
      <c r="H6379" t="b">
        <v>0</v>
      </c>
      <c r="I6379" s="25" t="s">
        <v>8719</v>
      </c>
    </row>
    <row r="6380" spans="1:9" x14ac:dyDescent="0.3">
      <c r="A6380" s="25"/>
      <c r="B6380">
        <v>6378</v>
      </c>
      <c r="C6380" s="9" t="s">
        <v>1591</v>
      </c>
      <c r="D6380" s="25"/>
      <c r="E6380">
        <v>30</v>
      </c>
      <c r="F6380" s="25" t="str">
        <f>VLOOKUP(vAccountPlanning[[#This Row],[Type]],TableTypeAccount[],2)</f>
        <v>Expenditure</v>
      </c>
      <c r="H6380" t="b">
        <v>0</v>
      </c>
      <c r="I6380" s="25" t="s">
        <v>8720</v>
      </c>
    </row>
    <row r="6381" spans="1:9" x14ac:dyDescent="0.3">
      <c r="A6381" s="25"/>
      <c r="B6381">
        <v>6379</v>
      </c>
      <c r="C6381" s="9" t="s">
        <v>1591</v>
      </c>
      <c r="D6381" s="25"/>
      <c r="E6381">
        <v>30</v>
      </c>
      <c r="F6381" s="25" t="str">
        <f>VLOOKUP(vAccountPlanning[[#This Row],[Type]],TableTypeAccount[],2)</f>
        <v>Expenditure</v>
      </c>
      <c r="H6381" t="b">
        <v>0</v>
      </c>
      <c r="I6381" s="25" t="s">
        <v>8721</v>
      </c>
    </row>
    <row r="6382" spans="1:9" x14ac:dyDescent="0.3">
      <c r="A6382" s="25"/>
      <c r="B6382">
        <v>6380</v>
      </c>
      <c r="C6382" s="9" t="s">
        <v>1591</v>
      </c>
      <c r="D6382" s="25"/>
      <c r="E6382">
        <v>30</v>
      </c>
      <c r="F6382" s="25" t="str">
        <f>VLOOKUP(vAccountPlanning[[#This Row],[Type]],TableTypeAccount[],2)</f>
        <v>Expenditure</v>
      </c>
      <c r="H6382" t="b">
        <v>0</v>
      </c>
      <c r="I6382" s="25" t="s">
        <v>8722</v>
      </c>
    </row>
    <row r="6383" spans="1:9" x14ac:dyDescent="0.3">
      <c r="A6383" s="25"/>
      <c r="B6383">
        <v>6381</v>
      </c>
      <c r="C6383" s="9" t="s">
        <v>1591</v>
      </c>
      <c r="D6383" s="25"/>
      <c r="E6383">
        <v>30</v>
      </c>
      <c r="F6383" s="25" t="str">
        <f>VLOOKUP(vAccountPlanning[[#This Row],[Type]],TableTypeAccount[],2)</f>
        <v>Expenditure</v>
      </c>
      <c r="H6383" t="b">
        <v>0</v>
      </c>
      <c r="I6383" s="25" t="s">
        <v>8723</v>
      </c>
    </row>
    <row r="6384" spans="1:9" x14ac:dyDescent="0.3">
      <c r="A6384" s="25"/>
      <c r="B6384">
        <v>6382</v>
      </c>
      <c r="C6384" s="9" t="s">
        <v>1591</v>
      </c>
      <c r="D6384" s="25"/>
      <c r="E6384">
        <v>30</v>
      </c>
      <c r="F6384" s="25" t="str">
        <f>VLOOKUP(vAccountPlanning[[#This Row],[Type]],TableTypeAccount[],2)</f>
        <v>Expenditure</v>
      </c>
      <c r="H6384" t="b">
        <v>0</v>
      </c>
      <c r="I6384" s="25" t="s">
        <v>8724</v>
      </c>
    </row>
    <row r="6385" spans="1:9" x14ac:dyDescent="0.3">
      <c r="A6385" s="25"/>
      <c r="B6385">
        <v>6383</v>
      </c>
      <c r="C6385" s="9" t="s">
        <v>1591</v>
      </c>
      <c r="D6385" s="25"/>
      <c r="E6385">
        <v>30</v>
      </c>
      <c r="F6385" s="25" t="str">
        <f>VLOOKUP(vAccountPlanning[[#This Row],[Type]],TableTypeAccount[],2)</f>
        <v>Expenditure</v>
      </c>
      <c r="H6385" t="b">
        <v>0</v>
      </c>
      <c r="I6385" s="25" t="s">
        <v>8725</v>
      </c>
    </row>
    <row r="6386" spans="1:9" x14ac:dyDescent="0.3">
      <c r="A6386" s="25"/>
      <c r="B6386">
        <v>6384</v>
      </c>
      <c r="C6386" s="9" t="s">
        <v>1591</v>
      </c>
      <c r="D6386" s="25"/>
      <c r="E6386">
        <v>30</v>
      </c>
      <c r="F6386" s="25" t="str">
        <f>VLOOKUP(vAccountPlanning[[#This Row],[Type]],TableTypeAccount[],2)</f>
        <v>Expenditure</v>
      </c>
      <c r="H6386" t="b">
        <v>0</v>
      </c>
      <c r="I6386" s="25" t="s">
        <v>8726</v>
      </c>
    </row>
    <row r="6387" spans="1:9" x14ac:dyDescent="0.3">
      <c r="A6387" s="25"/>
      <c r="B6387">
        <v>6385</v>
      </c>
      <c r="C6387" s="9" t="s">
        <v>1591</v>
      </c>
      <c r="D6387" s="25"/>
      <c r="E6387">
        <v>30</v>
      </c>
      <c r="F6387" s="25" t="str">
        <f>VLOOKUP(vAccountPlanning[[#This Row],[Type]],TableTypeAccount[],2)</f>
        <v>Expenditure</v>
      </c>
      <c r="H6387" t="b">
        <v>0</v>
      </c>
      <c r="I6387" s="25" t="s">
        <v>8727</v>
      </c>
    </row>
    <row r="6388" spans="1:9" x14ac:dyDescent="0.3">
      <c r="A6388" s="25"/>
      <c r="B6388">
        <v>6386</v>
      </c>
      <c r="C6388" s="9" t="s">
        <v>1591</v>
      </c>
      <c r="D6388" s="25"/>
      <c r="E6388">
        <v>30</v>
      </c>
      <c r="F6388" s="25" t="str">
        <f>VLOOKUP(vAccountPlanning[[#This Row],[Type]],TableTypeAccount[],2)</f>
        <v>Expenditure</v>
      </c>
      <c r="H6388" t="b">
        <v>0</v>
      </c>
      <c r="I6388" s="25" t="s">
        <v>8728</v>
      </c>
    </row>
    <row r="6389" spans="1:9" x14ac:dyDescent="0.3">
      <c r="A6389" s="25"/>
      <c r="B6389">
        <v>6387</v>
      </c>
      <c r="C6389" s="9" t="s">
        <v>1591</v>
      </c>
      <c r="D6389" s="25"/>
      <c r="E6389">
        <v>30</v>
      </c>
      <c r="F6389" s="25" t="str">
        <f>VLOOKUP(vAccountPlanning[[#This Row],[Type]],TableTypeAccount[],2)</f>
        <v>Expenditure</v>
      </c>
      <c r="H6389" t="b">
        <v>0</v>
      </c>
      <c r="I6389" s="25" t="s">
        <v>8729</v>
      </c>
    </row>
    <row r="6390" spans="1:9" x14ac:dyDescent="0.3">
      <c r="A6390" s="25"/>
      <c r="B6390">
        <v>6388</v>
      </c>
      <c r="C6390" s="9" t="s">
        <v>1591</v>
      </c>
      <c r="D6390" s="25"/>
      <c r="E6390">
        <v>30</v>
      </c>
      <c r="F6390" s="25" t="str">
        <f>VLOOKUP(vAccountPlanning[[#This Row],[Type]],TableTypeAccount[],2)</f>
        <v>Expenditure</v>
      </c>
      <c r="H6390" t="b">
        <v>0</v>
      </c>
      <c r="I6390" s="25" t="s">
        <v>8730</v>
      </c>
    </row>
    <row r="6391" spans="1:9" x14ac:dyDescent="0.3">
      <c r="A6391" s="25"/>
      <c r="B6391">
        <v>6389</v>
      </c>
      <c r="C6391" s="9" t="s">
        <v>1591</v>
      </c>
      <c r="D6391" s="25"/>
      <c r="E6391">
        <v>30</v>
      </c>
      <c r="F6391" s="25" t="str">
        <f>VLOOKUP(vAccountPlanning[[#This Row],[Type]],TableTypeAccount[],2)</f>
        <v>Expenditure</v>
      </c>
      <c r="H6391" t="b">
        <v>0</v>
      </c>
      <c r="I6391" s="25" t="s">
        <v>8731</v>
      </c>
    </row>
    <row r="6392" spans="1:9" x14ac:dyDescent="0.3">
      <c r="A6392" s="25"/>
      <c r="B6392">
        <v>6390</v>
      </c>
      <c r="C6392" s="9" t="s">
        <v>1592</v>
      </c>
      <c r="D6392" s="25"/>
      <c r="E6392">
        <v>30</v>
      </c>
      <c r="F6392" s="25" t="str">
        <f>VLOOKUP(vAccountPlanning[[#This Row],[Type]],TableTypeAccount[],2)</f>
        <v>Expenditure</v>
      </c>
      <c r="H6392" t="b">
        <v>0</v>
      </c>
      <c r="I6392" s="25" t="s">
        <v>8732</v>
      </c>
    </row>
    <row r="6393" spans="1:9" x14ac:dyDescent="0.3">
      <c r="A6393" s="25"/>
      <c r="B6393">
        <v>6391</v>
      </c>
      <c r="C6393" s="9" t="s">
        <v>1593</v>
      </c>
      <c r="D6393" s="25"/>
      <c r="E6393">
        <v>30</v>
      </c>
      <c r="F6393" s="25" t="str">
        <f>VLOOKUP(vAccountPlanning[[#This Row],[Type]],TableTypeAccount[],2)</f>
        <v>Expenditure</v>
      </c>
      <c r="H6393" t="b">
        <v>0</v>
      </c>
      <c r="I6393" s="25" t="s">
        <v>8733</v>
      </c>
    </row>
    <row r="6394" spans="1:9" x14ac:dyDescent="0.3">
      <c r="A6394" s="25"/>
      <c r="B6394">
        <v>6392</v>
      </c>
      <c r="C6394" s="9" t="s">
        <v>1594</v>
      </c>
      <c r="D6394" s="25"/>
      <c r="E6394">
        <v>30</v>
      </c>
      <c r="F6394" s="25" t="str">
        <f>VLOOKUP(vAccountPlanning[[#This Row],[Type]],TableTypeAccount[],2)</f>
        <v>Expenditure</v>
      </c>
      <c r="H6394" t="b">
        <v>0</v>
      </c>
      <c r="I6394" s="25" t="s">
        <v>8734</v>
      </c>
    </row>
    <row r="6395" spans="1:9" x14ac:dyDescent="0.3">
      <c r="A6395" s="25"/>
      <c r="B6395">
        <v>6393</v>
      </c>
      <c r="C6395" s="9" t="s">
        <v>1595</v>
      </c>
      <c r="D6395" s="25"/>
      <c r="E6395">
        <v>30</v>
      </c>
      <c r="F6395" s="25" t="str">
        <f>VLOOKUP(vAccountPlanning[[#This Row],[Type]],TableTypeAccount[],2)</f>
        <v>Expenditure</v>
      </c>
      <c r="H6395" t="b">
        <v>0</v>
      </c>
      <c r="I6395" s="25" t="s">
        <v>8735</v>
      </c>
    </row>
    <row r="6396" spans="1:9" x14ac:dyDescent="0.3">
      <c r="A6396" s="25"/>
      <c r="B6396">
        <v>6394</v>
      </c>
      <c r="C6396" s="9" t="s">
        <v>1596</v>
      </c>
      <c r="D6396" s="25"/>
      <c r="E6396">
        <v>30</v>
      </c>
      <c r="F6396" s="25" t="str">
        <f>VLOOKUP(vAccountPlanning[[#This Row],[Type]],TableTypeAccount[],2)</f>
        <v>Expenditure</v>
      </c>
      <c r="H6396" t="b">
        <v>0</v>
      </c>
      <c r="I6396" s="25" t="s">
        <v>8736</v>
      </c>
    </row>
    <row r="6397" spans="1:9" x14ac:dyDescent="0.3">
      <c r="A6397" s="25"/>
      <c r="B6397">
        <v>6395</v>
      </c>
      <c r="C6397" s="9" t="s">
        <v>1597</v>
      </c>
      <c r="D6397" s="25"/>
      <c r="E6397">
        <v>30</v>
      </c>
      <c r="F6397" s="25" t="str">
        <f>VLOOKUP(vAccountPlanning[[#This Row],[Type]],TableTypeAccount[],2)</f>
        <v>Expenditure</v>
      </c>
      <c r="H6397" t="b">
        <v>0</v>
      </c>
      <c r="I6397" s="25" t="s">
        <v>8737</v>
      </c>
    </row>
    <row r="6398" spans="1:9" x14ac:dyDescent="0.3">
      <c r="A6398" s="25"/>
      <c r="B6398">
        <v>6396</v>
      </c>
      <c r="C6398" s="9" t="s">
        <v>1598</v>
      </c>
      <c r="D6398" s="25"/>
      <c r="E6398">
        <v>30</v>
      </c>
      <c r="F6398" s="25" t="str">
        <f>VLOOKUP(vAccountPlanning[[#This Row],[Type]],TableTypeAccount[],2)</f>
        <v>Expenditure</v>
      </c>
      <c r="H6398" t="b">
        <v>0</v>
      </c>
      <c r="I6398" s="25" t="s">
        <v>8738</v>
      </c>
    </row>
    <row r="6399" spans="1:9" x14ac:dyDescent="0.3">
      <c r="A6399" s="25"/>
      <c r="B6399">
        <v>6397</v>
      </c>
      <c r="C6399" s="9" t="s">
        <v>1599</v>
      </c>
      <c r="D6399" s="25"/>
      <c r="E6399">
        <v>30</v>
      </c>
      <c r="F6399" s="25" t="str">
        <f>VLOOKUP(vAccountPlanning[[#This Row],[Type]],TableTypeAccount[],2)</f>
        <v>Expenditure</v>
      </c>
      <c r="H6399" t="b">
        <v>0</v>
      </c>
      <c r="I6399" s="25" t="s">
        <v>8739</v>
      </c>
    </row>
    <row r="6400" spans="1:9" x14ac:dyDescent="0.3">
      <c r="A6400" s="25"/>
      <c r="B6400">
        <v>6398</v>
      </c>
      <c r="C6400" s="9" t="s">
        <v>1600</v>
      </c>
      <c r="D6400" s="25"/>
      <c r="E6400">
        <v>30</v>
      </c>
      <c r="F6400" s="25" t="str">
        <f>VLOOKUP(vAccountPlanning[[#This Row],[Type]],TableTypeAccount[],2)</f>
        <v>Expenditure</v>
      </c>
      <c r="H6400" t="b">
        <v>0</v>
      </c>
      <c r="I6400" s="25" t="s">
        <v>8740</v>
      </c>
    </row>
    <row r="6401" spans="1:9" x14ac:dyDescent="0.3">
      <c r="A6401" s="25"/>
      <c r="B6401">
        <v>6399</v>
      </c>
      <c r="C6401" s="9" t="s">
        <v>1600</v>
      </c>
      <c r="D6401" s="25"/>
      <c r="E6401">
        <v>30</v>
      </c>
      <c r="F6401" s="25" t="str">
        <f>VLOOKUP(vAccountPlanning[[#This Row],[Type]],TableTypeAccount[],2)</f>
        <v>Expenditure</v>
      </c>
      <c r="H6401" t="b">
        <v>0</v>
      </c>
      <c r="I6401" s="25" t="s">
        <v>8741</v>
      </c>
    </row>
    <row r="6402" spans="1:9" x14ac:dyDescent="0.3">
      <c r="A6402" s="25"/>
      <c r="B6402">
        <v>6400</v>
      </c>
      <c r="C6402" s="9" t="s">
        <v>71</v>
      </c>
      <c r="D6402" s="25" t="s">
        <v>140</v>
      </c>
      <c r="E6402">
        <v>30</v>
      </c>
      <c r="F6402" s="25" t="str">
        <f>VLOOKUP(vAccountPlanning[[#This Row],[Type]],TableTypeAccount[],2)</f>
        <v>Expenditure</v>
      </c>
      <c r="H6402" t="b">
        <v>1</v>
      </c>
      <c r="I6402" s="25" t="s">
        <v>8742</v>
      </c>
    </row>
    <row r="6403" spans="1:9" x14ac:dyDescent="0.3">
      <c r="A6403" s="25"/>
      <c r="B6403">
        <v>6401</v>
      </c>
      <c r="C6403" s="9" t="s">
        <v>71</v>
      </c>
      <c r="D6403" s="25"/>
      <c r="E6403">
        <v>30</v>
      </c>
      <c r="F6403" s="25" t="str">
        <f>VLOOKUP(vAccountPlanning[[#This Row],[Type]],TableTypeAccount[],2)</f>
        <v>Expenditure</v>
      </c>
      <c r="H6403" t="b">
        <v>0</v>
      </c>
      <c r="I6403" s="25" t="s">
        <v>8743</v>
      </c>
    </row>
    <row r="6404" spans="1:9" x14ac:dyDescent="0.3">
      <c r="A6404" s="25"/>
      <c r="B6404">
        <v>6402</v>
      </c>
      <c r="C6404" s="9" t="s">
        <v>71</v>
      </c>
      <c r="D6404" s="25"/>
      <c r="E6404">
        <v>30</v>
      </c>
      <c r="F6404" s="25" t="str">
        <f>VLOOKUP(vAccountPlanning[[#This Row],[Type]],TableTypeAccount[],2)</f>
        <v>Expenditure</v>
      </c>
      <c r="H6404" t="b">
        <v>0</v>
      </c>
      <c r="I6404" s="25" t="s">
        <v>8744</v>
      </c>
    </row>
    <row r="6405" spans="1:9" x14ac:dyDescent="0.3">
      <c r="A6405" s="25"/>
      <c r="B6405">
        <v>6403</v>
      </c>
      <c r="C6405" s="9" t="s">
        <v>71</v>
      </c>
      <c r="D6405" s="25"/>
      <c r="E6405">
        <v>30</v>
      </c>
      <c r="F6405" s="25" t="str">
        <f>VLOOKUP(vAccountPlanning[[#This Row],[Type]],TableTypeAccount[],2)</f>
        <v>Expenditure</v>
      </c>
      <c r="H6405" t="b">
        <v>0</v>
      </c>
      <c r="I6405" s="25" t="s">
        <v>8745</v>
      </c>
    </row>
    <row r="6406" spans="1:9" x14ac:dyDescent="0.3">
      <c r="A6406" s="25"/>
      <c r="B6406">
        <v>6404</v>
      </c>
      <c r="C6406" s="9" t="s">
        <v>71</v>
      </c>
      <c r="D6406" s="25"/>
      <c r="E6406">
        <v>30</v>
      </c>
      <c r="F6406" s="25" t="str">
        <f>VLOOKUP(vAccountPlanning[[#This Row],[Type]],TableTypeAccount[],2)</f>
        <v>Expenditure</v>
      </c>
      <c r="H6406" t="b">
        <v>0</v>
      </c>
      <c r="I6406" s="25" t="s">
        <v>8746</v>
      </c>
    </row>
    <row r="6407" spans="1:9" x14ac:dyDescent="0.3">
      <c r="A6407" s="25"/>
      <c r="B6407">
        <v>6405</v>
      </c>
      <c r="C6407" s="9" t="s">
        <v>1601</v>
      </c>
      <c r="D6407" s="25"/>
      <c r="E6407">
        <v>30</v>
      </c>
      <c r="F6407" s="25" t="str">
        <f>VLOOKUP(vAccountPlanning[[#This Row],[Type]],TableTypeAccount[],2)</f>
        <v>Expenditure</v>
      </c>
      <c r="H6407" t="b">
        <v>0</v>
      </c>
      <c r="I6407" s="25" t="s">
        <v>8747</v>
      </c>
    </row>
    <row r="6408" spans="1:9" x14ac:dyDescent="0.3">
      <c r="A6408" s="25"/>
      <c r="B6408">
        <v>6406</v>
      </c>
      <c r="C6408" s="9" t="s">
        <v>1601</v>
      </c>
      <c r="D6408" s="25"/>
      <c r="E6408">
        <v>30</v>
      </c>
      <c r="F6408" s="25" t="str">
        <f>VLOOKUP(vAccountPlanning[[#This Row],[Type]],TableTypeAccount[],2)</f>
        <v>Expenditure</v>
      </c>
      <c r="H6408" t="b">
        <v>0</v>
      </c>
      <c r="I6408" s="25" t="s">
        <v>8748</v>
      </c>
    </row>
    <row r="6409" spans="1:9" x14ac:dyDescent="0.3">
      <c r="A6409" s="25"/>
      <c r="B6409">
        <v>6407</v>
      </c>
      <c r="C6409" s="9" t="s">
        <v>1601</v>
      </c>
      <c r="D6409" s="25"/>
      <c r="E6409">
        <v>30</v>
      </c>
      <c r="F6409" s="25" t="str">
        <f>VLOOKUP(vAccountPlanning[[#This Row],[Type]],TableTypeAccount[],2)</f>
        <v>Expenditure</v>
      </c>
      <c r="H6409" t="b">
        <v>0</v>
      </c>
      <c r="I6409" s="25" t="s">
        <v>8749</v>
      </c>
    </row>
    <row r="6410" spans="1:9" x14ac:dyDescent="0.3">
      <c r="A6410" s="25"/>
      <c r="B6410">
        <v>6408</v>
      </c>
      <c r="C6410" s="9" t="s">
        <v>1601</v>
      </c>
      <c r="D6410" s="25"/>
      <c r="E6410">
        <v>30</v>
      </c>
      <c r="F6410" s="25" t="str">
        <f>VLOOKUP(vAccountPlanning[[#This Row],[Type]],TableTypeAccount[],2)</f>
        <v>Expenditure</v>
      </c>
      <c r="H6410" t="b">
        <v>0</v>
      </c>
      <c r="I6410" s="25" t="s">
        <v>8750</v>
      </c>
    </row>
    <row r="6411" spans="1:9" x14ac:dyDescent="0.3">
      <c r="A6411" s="25"/>
      <c r="B6411">
        <v>6409</v>
      </c>
      <c r="C6411" s="9" t="s">
        <v>1601</v>
      </c>
      <c r="D6411" s="25"/>
      <c r="E6411">
        <v>30</v>
      </c>
      <c r="F6411" s="25" t="str">
        <f>VLOOKUP(vAccountPlanning[[#This Row],[Type]],TableTypeAccount[],2)</f>
        <v>Expenditure</v>
      </c>
      <c r="H6411" t="b">
        <v>0</v>
      </c>
      <c r="I6411" s="25" t="s">
        <v>8751</v>
      </c>
    </row>
    <row r="6412" spans="1:9" x14ac:dyDescent="0.3">
      <c r="A6412" s="25"/>
      <c r="B6412">
        <v>6410</v>
      </c>
      <c r="C6412" s="9" t="s">
        <v>1602</v>
      </c>
      <c r="D6412" s="25"/>
      <c r="E6412">
        <v>30</v>
      </c>
      <c r="F6412" s="25" t="str">
        <f>VLOOKUP(vAccountPlanning[[#This Row],[Type]],TableTypeAccount[],2)</f>
        <v>Expenditure</v>
      </c>
      <c r="H6412" t="b">
        <v>0</v>
      </c>
      <c r="I6412" s="25" t="s">
        <v>8752</v>
      </c>
    </row>
    <row r="6413" spans="1:9" x14ac:dyDescent="0.3">
      <c r="A6413" s="25"/>
      <c r="B6413">
        <v>6411</v>
      </c>
      <c r="C6413" s="9" t="s">
        <v>1602</v>
      </c>
      <c r="D6413" s="25"/>
      <c r="E6413">
        <v>30</v>
      </c>
      <c r="F6413" s="25" t="str">
        <f>VLOOKUP(vAccountPlanning[[#This Row],[Type]],TableTypeAccount[],2)</f>
        <v>Expenditure</v>
      </c>
      <c r="H6413" t="b">
        <v>0</v>
      </c>
      <c r="I6413" s="25" t="s">
        <v>8753</v>
      </c>
    </row>
    <row r="6414" spans="1:9" x14ac:dyDescent="0.3">
      <c r="A6414" s="25"/>
      <c r="B6414">
        <v>6412</v>
      </c>
      <c r="C6414" s="9" t="s">
        <v>1602</v>
      </c>
      <c r="D6414" s="25"/>
      <c r="E6414">
        <v>30</v>
      </c>
      <c r="F6414" s="25" t="str">
        <f>VLOOKUP(vAccountPlanning[[#This Row],[Type]],TableTypeAccount[],2)</f>
        <v>Expenditure</v>
      </c>
      <c r="H6414" t="b">
        <v>0</v>
      </c>
      <c r="I6414" s="25" t="s">
        <v>8754</v>
      </c>
    </row>
    <row r="6415" spans="1:9" x14ac:dyDescent="0.3">
      <c r="A6415" s="25"/>
      <c r="B6415">
        <v>6413</v>
      </c>
      <c r="C6415" s="9" t="s">
        <v>1602</v>
      </c>
      <c r="D6415" s="25"/>
      <c r="E6415">
        <v>30</v>
      </c>
      <c r="F6415" s="25" t="str">
        <f>VLOOKUP(vAccountPlanning[[#This Row],[Type]],TableTypeAccount[],2)</f>
        <v>Expenditure</v>
      </c>
      <c r="H6415" t="b">
        <v>0</v>
      </c>
      <c r="I6415" s="25" t="s">
        <v>8755</v>
      </c>
    </row>
    <row r="6416" spans="1:9" x14ac:dyDescent="0.3">
      <c r="A6416" s="25"/>
      <c r="B6416">
        <v>6414</v>
      </c>
      <c r="C6416" s="9" t="s">
        <v>1602</v>
      </c>
      <c r="D6416" s="25"/>
      <c r="E6416">
        <v>30</v>
      </c>
      <c r="F6416" s="25" t="str">
        <f>VLOOKUP(vAccountPlanning[[#This Row],[Type]],TableTypeAccount[],2)</f>
        <v>Expenditure</v>
      </c>
      <c r="H6416" t="b">
        <v>0</v>
      </c>
      <c r="I6416" s="25" t="s">
        <v>8756</v>
      </c>
    </row>
    <row r="6417" spans="1:9" x14ac:dyDescent="0.3">
      <c r="A6417" s="25"/>
      <c r="B6417">
        <v>6415</v>
      </c>
      <c r="C6417" s="9" t="s">
        <v>1602</v>
      </c>
      <c r="D6417" s="25"/>
      <c r="E6417">
        <v>30</v>
      </c>
      <c r="F6417" s="25" t="str">
        <f>VLOOKUP(vAccountPlanning[[#This Row],[Type]],TableTypeAccount[],2)</f>
        <v>Expenditure</v>
      </c>
      <c r="H6417" t="b">
        <v>0</v>
      </c>
      <c r="I6417" s="25" t="s">
        <v>8757</v>
      </c>
    </row>
    <row r="6418" spans="1:9" x14ac:dyDescent="0.3">
      <c r="A6418" s="25"/>
      <c r="B6418">
        <v>6416</v>
      </c>
      <c r="C6418" s="9" t="s">
        <v>1602</v>
      </c>
      <c r="D6418" s="25"/>
      <c r="E6418">
        <v>30</v>
      </c>
      <c r="F6418" s="25" t="str">
        <f>VLOOKUP(vAccountPlanning[[#This Row],[Type]],TableTypeAccount[],2)</f>
        <v>Expenditure</v>
      </c>
      <c r="H6418" t="b">
        <v>0</v>
      </c>
      <c r="I6418" s="25" t="s">
        <v>8758</v>
      </c>
    </row>
    <row r="6419" spans="1:9" x14ac:dyDescent="0.3">
      <c r="A6419" s="25"/>
      <c r="B6419">
        <v>6417</v>
      </c>
      <c r="C6419" s="9" t="s">
        <v>1602</v>
      </c>
      <c r="D6419" s="25"/>
      <c r="E6419">
        <v>30</v>
      </c>
      <c r="F6419" s="25" t="str">
        <f>VLOOKUP(vAccountPlanning[[#This Row],[Type]],TableTypeAccount[],2)</f>
        <v>Expenditure</v>
      </c>
      <c r="H6419" t="b">
        <v>0</v>
      </c>
      <c r="I6419" s="25" t="s">
        <v>8759</v>
      </c>
    </row>
    <row r="6420" spans="1:9" x14ac:dyDescent="0.3">
      <c r="A6420" s="25"/>
      <c r="B6420">
        <v>6418</v>
      </c>
      <c r="C6420" s="9" t="s">
        <v>1602</v>
      </c>
      <c r="D6420" s="25"/>
      <c r="E6420">
        <v>30</v>
      </c>
      <c r="F6420" s="25" t="str">
        <f>VLOOKUP(vAccountPlanning[[#This Row],[Type]],TableTypeAccount[],2)</f>
        <v>Expenditure</v>
      </c>
      <c r="H6420" t="b">
        <v>0</v>
      </c>
      <c r="I6420" s="25" t="s">
        <v>8760</v>
      </c>
    </row>
    <row r="6421" spans="1:9" x14ac:dyDescent="0.3">
      <c r="A6421" s="25"/>
      <c r="B6421">
        <v>6419</v>
      </c>
      <c r="C6421" s="9" t="s">
        <v>1602</v>
      </c>
      <c r="D6421" s="25"/>
      <c r="E6421">
        <v>30</v>
      </c>
      <c r="F6421" s="25" t="str">
        <f>VLOOKUP(vAccountPlanning[[#This Row],[Type]],TableTypeAccount[],2)</f>
        <v>Expenditure</v>
      </c>
      <c r="H6421" t="b">
        <v>0</v>
      </c>
      <c r="I6421" s="25" t="s">
        <v>8761</v>
      </c>
    </row>
    <row r="6422" spans="1:9" x14ac:dyDescent="0.3">
      <c r="A6422" s="25"/>
      <c r="B6422">
        <v>6420</v>
      </c>
      <c r="C6422" s="9" t="s">
        <v>72</v>
      </c>
      <c r="D6422" s="25" t="s">
        <v>141</v>
      </c>
      <c r="E6422">
        <v>30</v>
      </c>
      <c r="F6422" s="25" t="str">
        <f>VLOOKUP(vAccountPlanning[[#This Row],[Type]],TableTypeAccount[],2)</f>
        <v>Expenditure</v>
      </c>
      <c r="H6422" t="b">
        <v>1</v>
      </c>
      <c r="I6422" s="25" t="s">
        <v>8762</v>
      </c>
    </row>
    <row r="6423" spans="1:9" x14ac:dyDescent="0.3">
      <c r="A6423" s="25"/>
      <c r="B6423">
        <v>6421</v>
      </c>
      <c r="C6423" s="9" t="s">
        <v>72</v>
      </c>
      <c r="D6423" s="25"/>
      <c r="E6423">
        <v>30</v>
      </c>
      <c r="F6423" s="25" t="str">
        <f>VLOOKUP(vAccountPlanning[[#This Row],[Type]],TableTypeAccount[],2)</f>
        <v>Expenditure</v>
      </c>
      <c r="H6423" t="b">
        <v>0</v>
      </c>
      <c r="I6423" s="25" t="s">
        <v>8763</v>
      </c>
    </row>
    <row r="6424" spans="1:9" x14ac:dyDescent="0.3">
      <c r="A6424" s="25"/>
      <c r="B6424">
        <v>6422</v>
      </c>
      <c r="C6424" s="9" t="s">
        <v>72</v>
      </c>
      <c r="D6424" s="25"/>
      <c r="E6424">
        <v>30</v>
      </c>
      <c r="F6424" s="25" t="str">
        <f>VLOOKUP(vAccountPlanning[[#This Row],[Type]],TableTypeAccount[],2)</f>
        <v>Expenditure</v>
      </c>
      <c r="H6424" t="b">
        <v>0</v>
      </c>
      <c r="I6424" s="25" t="s">
        <v>8764</v>
      </c>
    </row>
    <row r="6425" spans="1:9" x14ac:dyDescent="0.3">
      <c r="A6425" s="25"/>
      <c r="B6425">
        <v>6423</v>
      </c>
      <c r="C6425" s="9" t="s">
        <v>72</v>
      </c>
      <c r="D6425" s="25"/>
      <c r="E6425">
        <v>30</v>
      </c>
      <c r="F6425" s="25" t="str">
        <f>VLOOKUP(vAccountPlanning[[#This Row],[Type]],TableTypeAccount[],2)</f>
        <v>Expenditure</v>
      </c>
      <c r="H6425" t="b">
        <v>0</v>
      </c>
      <c r="I6425" s="25" t="s">
        <v>8765</v>
      </c>
    </row>
    <row r="6426" spans="1:9" x14ac:dyDescent="0.3">
      <c r="A6426" s="25"/>
      <c r="B6426">
        <v>6424</v>
      </c>
      <c r="C6426" s="9" t="s">
        <v>72</v>
      </c>
      <c r="D6426" s="25"/>
      <c r="E6426">
        <v>30</v>
      </c>
      <c r="F6426" s="25" t="str">
        <f>VLOOKUP(vAccountPlanning[[#This Row],[Type]],TableTypeAccount[],2)</f>
        <v>Expenditure</v>
      </c>
      <c r="H6426" t="b">
        <v>0</v>
      </c>
      <c r="I6426" s="25" t="s">
        <v>8766</v>
      </c>
    </row>
    <row r="6427" spans="1:9" x14ac:dyDescent="0.3">
      <c r="A6427" s="25"/>
      <c r="B6427">
        <v>6425</v>
      </c>
      <c r="C6427" s="9" t="s">
        <v>72</v>
      </c>
      <c r="D6427" s="25"/>
      <c r="E6427">
        <v>30</v>
      </c>
      <c r="F6427" s="25" t="str">
        <f>VLOOKUP(vAccountPlanning[[#This Row],[Type]],TableTypeAccount[],2)</f>
        <v>Expenditure</v>
      </c>
      <c r="H6427" t="b">
        <v>0</v>
      </c>
      <c r="I6427" s="25" t="s">
        <v>8767</v>
      </c>
    </row>
    <row r="6428" spans="1:9" x14ac:dyDescent="0.3">
      <c r="A6428" s="25"/>
      <c r="B6428">
        <v>6426</v>
      </c>
      <c r="C6428" s="9" t="s">
        <v>72</v>
      </c>
      <c r="D6428" s="25"/>
      <c r="E6428">
        <v>30</v>
      </c>
      <c r="F6428" s="25" t="str">
        <f>VLOOKUP(vAccountPlanning[[#This Row],[Type]],TableTypeAccount[],2)</f>
        <v>Expenditure</v>
      </c>
      <c r="H6428" t="b">
        <v>0</v>
      </c>
      <c r="I6428" s="25" t="s">
        <v>8768</v>
      </c>
    </row>
    <row r="6429" spans="1:9" x14ac:dyDescent="0.3">
      <c r="A6429" s="25"/>
      <c r="B6429">
        <v>6427</v>
      </c>
      <c r="C6429" s="9" t="s">
        <v>72</v>
      </c>
      <c r="D6429" s="25"/>
      <c r="E6429">
        <v>30</v>
      </c>
      <c r="F6429" s="25" t="str">
        <f>VLOOKUP(vAccountPlanning[[#This Row],[Type]],TableTypeAccount[],2)</f>
        <v>Expenditure</v>
      </c>
      <c r="H6429" t="b">
        <v>0</v>
      </c>
      <c r="I6429" s="25" t="s">
        <v>8769</v>
      </c>
    </row>
    <row r="6430" spans="1:9" x14ac:dyDescent="0.3">
      <c r="A6430" s="25"/>
      <c r="B6430">
        <v>6428</v>
      </c>
      <c r="C6430" s="9" t="s">
        <v>72</v>
      </c>
      <c r="D6430" s="25"/>
      <c r="E6430">
        <v>30</v>
      </c>
      <c r="F6430" s="25" t="str">
        <f>VLOOKUP(vAccountPlanning[[#This Row],[Type]],TableTypeAccount[],2)</f>
        <v>Expenditure</v>
      </c>
      <c r="H6430" t="b">
        <v>0</v>
      </c>
      <c r="I6430" s="25" t="s">
        <v>8770</v>
      </c>
    </row>
    <row r="6431" spans="1:9" x14ac:dyDescent="0.3">
      <c r="A6431" s="25"/>
      <c r="B6431">
        <v>6429</v>
      </c>
      <c r="C6431" s="9" t="s">
        <v>72</v>
      </c>
      <c r="D6431" s="25"/>
      <c r="E6431">
        <v>30</v>
      </c>
      <c r="F6431" s="25" t="str">
        <f>VLOOKUP(vAccountPlanning[[#This Row],[Type]],TableTypeAccount[],2)</f>
        <v>Expenditure</v>
      </c>
      <c r="H6431" t="b">
        <v>0</v>
      </c>
      <c r="I6431" s="25" t="s">
        <v>8771</v>
      </c>
    </row>
    <row r="6432" spans="1:9" x14ac:dyDescent="0.3">
      <c r="A6432" s="25"/>
      <c r="B6432">
        <v>6430</v>
      </c>
      <c r="C6432" s="9" t="s">
        <v>73</v>
      </c>
      <c r="D6432" s="25" t="s">
        <v>142</v>
      </c>
      <c r="E6432">
        <v>30</v>
      </c>
      <c r="F6432" s="25" t="str">
        <f>VLOOKUP(vAccountPlanning[[#This Row],[Type]],TableTypeAccount[],2)</f>
        <v>Expenditure</v>
      </c>
      <c r="H6432" t="b">
        <v>0</v>
      </c>
      <c r="I6432" s="25" t="s">
        <v>8772</v>
      </c>
    </row>
    <row r="6433" spans="1:9" x14ac:dyDescent="0.3">
      <c r="A6433" s="25"/>
      <c r="B6433">
        <v>6431</v>
      </c>
      <c r="C6433" s="9" t="s">
        <v>73</v>
      </c>
      <c r="D6433" s="25"/>
      <c r="E6433">
        <v>30</v>
      </c>
      <c r="F6433" s="25" t="str">
        <f>VLOOKUP(vAccountPlanning[[#This Row],[Type]],TableTypeAccount[],2)</f>
        <v>Expenditure</v>
      </c>
      <c r="H6433" t="b">
        <v>0</v>
      </c>
      <c r="I6433" s="25" t="s">
        <v>8773</v>
      </c>
    </row>
    <row r="6434" spans="1:9" x14ac:dyDescent="0.3">
      <c r="A6434" s="25"/>
      <c r="B6434">
        <v>6432</v>
      </c>
      <c r="C6434" s="9" t="s">
        <v>73</v>
      </c>
      <c r="D6434" s="25"/>
      <c r="E6434">
        <v>30</v>
      </c>
      <c r="F6434" s="25" t="str">
        <f>VLOOKUP(vAccountPlanning[[#This Row],[Type]],TableTypeAccount[],2)</f>
        <v>Expenditure</v>
      </c>
      <c r="H6434" t="b">
        <v>0</v>
      </c>
      <c r="I6434" s="25" t="s">
        <v>8774</v>
      </c>
    </row>
    <row r="6435" spans="1:9" x14ac:dyDescent="0.3">
      <c r="A6435" s="25"/>
      <c r="B6435">
        <v>6433</v>
      </c>
      <c r="C6435" s="9" t="s">
        <v>73</v>
      </c>
      <c r="D6435" s="25"/>
      <c r="E6435">
        <v>30</v>
      </c>
      <c r="F6435" s="25" t="str">
        <f>VLOOKUP(vAccountPlanning[[#This Row],[Type]],TableTypeAccount[],2)</f>
        <v>Expenditure</v>
      </c>
      <c r="H6435" t="b">
        <v>0</v>
      </c>
      <c r="I6435" s="25" t="s">
        <v>8775</v>
      </c>
    </row>
    <row r="6436" spans="1:9" x14ac:dyDescent="0.3">
      <c r="A6436" s="25"/>
      <c r="B6436">
        <v>6434</v>
      </c>
      <c r="C6436" s="9" t="s">
        <v>73</v>
      </c>
      <c r="D6436" s="25"/>
      <c r="E6436">
        <v>30</v>
      </c>
      <c r="F6436" s="25" t="str">
        <f>VLOOKUP(vAccountPlanning[[#This Row],[Type]],TableTypeAccount[],2)</f>
        <v>Expenditure</v>
      </c>
      <c r="H6436" t="b">
        <v>0</v>
      </c>
      <c r="I6436" s="25" t="s">
        <v>8776</v>
      </c>
    </row>
    <row r="6437" spans="1:9" x14ac:dyDescent="0.3">
      <c r="A6437" s="25"/>
      <c r="B6437">
        <v>6435</v>
      </c>
      <c r="C6437" s="9" t="s">
        <v>73</v>
      </c>
      <c r="D6437" s="25"/>
      <c r="E6437">
        <v>30</v>
      </c>
      <c r="F6437" s="25" t="str">
        <f>VLOOKUP(vAccountPlanning[[#This Row],[Type]],TableTypeAccount[],2)</f>
        <v>Expenditure</v>
      </c>
      <c r="H6437" t="b">
        <v>0</v>
      </c>
      <c r="I6437" s="25" t="s">
        <v>8777</v>
      </c>
    </row>
    <row r="6438" spans="1:9" x14ac:dyDescent="0.3">
      <c r="A6438" s="25"/>
      <c r="B6438">
        <v>6436</v>
      </c>
      <c r="C6438" s="9" t="s">
        <v>1603</v>
      </c>
      <c r="D6438" s="25"/>
      <c r="E6438">
        <v>30</v>
      </c>
      <c r="F6438" s="25" t="str">
        <f>VLOOKUP(vAccountPlanning[[#This Row],[Type]],TableTypeAccount[],2)</f>
        <v>Expenditure</v>
      </c>
      <c r="H6438" t="b">
        <v>0</v>
      </c>
      <c r="I6438" s="25" t="s">
        <v>8778</v>
      </c>
    </row>
    <row r="6439" spans="1:9" x14ac:dyDescent="0.3">
      <c r="A6439" s="25"/>
      <c r="B6439">
        <v>6437</v>
      </c>
      <c r="C6439" s="9" t="s">
        <v>1604</v>
      </c>
      <c r="D6439" s="25"/>
      <c r="E6439">
        <v>30</v>
      </c>
      <c r="F6439" s="25" t="str">
        <f>VLOOKUP(vAccountPlanning[[#This Row],[Type]],TableTypeAccount[],2)</f>
        <v>Expenditure</v>
      </c>
      <c r="H6439" t="b">
        <v>0</v>
      </c>
      <c r="I6439" s="25" t="s">
        <v>8779</v>
      </c>
    </row>
    <row r="6440" spans="1:9" x14ac:dyDescent="0.3">
      <c r="A6440" s="25"/>
      <c r="B6440">
        <v>6438</v>
      </c>
      <c r="C6440" s="9" t="s">
        <v>1604</v>
      </c>
      <c r="D6440" s="25"/>
      <c r="E6440">
        <v>30</v>
      </c>
      <c r="F6440" s="25" t="str">
        <f>VLOOKUP(vAccountPlanning[[#This Row],[Type]],TableTypeAccount[],2)</f>
        <v>Expenditure</v>
      </c>
      <c r="H6440" t="b">
        <v>0</v>
      </c>
      <c r="I6440" s="25" t="s">
        <v>8780</v>
      </c>
    </row>
    <row r="6441" spans="1:9" x14ac:dyDescent="0.3">
      <c r="A6441" s="25"/>
      <c r="B6441">
        <v>6439</v>
      </c>
      <c r="C6441" s="9" t="s">
        <v>1604</v>
      </c>
      <c r="D6441" s="25"/>
      <c r="E6441">
        <v>30</v>
      </c>
      <c r="F6441" s="25" t="str">
        <f>VLOOKUP(vAccountPlanning[[#This Row],[Type]],TableTypeAccount[],2)</f>
        <v>Expenditure</v>
      </c>
      <c r="H6441" t="b">
        <v>0</v>
      </c>
      <c r="I6441" s="25" t="s">
        <v>8781</v>
      </c>
    </row>
    <row r="6442" spans="1:9" x14ac:dyDescent="0.3">
      <c r="A6442" s="25"/>
      <c r="B6442">
        <v>6440</v>
      </c>
      <c r="C6442" s="9" t="s">
        <v>1605</v>
      </c>
      <c r="D6442" s="25"/>
      <c r="E6442">
        <v>30</v>
      </c>
      <c r="F6442" s="25" t="str">
        <f>VLOOKUP(vAccountPlanning[[#This Row],[Type]],TableTypeAccount[],2)</f>
        <v>Expenditure</v>
      </c>
      <c r="H6442" t="b">
        <v>0</v>
      </c>
      <c r="I6442" s="25" t="s">
        <v>8782</v>
      </c>
    </row>
    <row r="6443" spans="1:9" x14ac:dyDescent="0.3">
      <c r="A6443" s="25"/>
      <c r="B6443">
        <v>6441</v>
      </c>
      <c r="C6443" s="9" t="s">
        <v>1605</v>
      </c>
      <c r="D6443" s="25"/>
      <c r="E6443">
        <v>30</v>
      </c>
      <c r="F6443" s="25" t="str">
        <f>VLOOKUP(vAccountPlanning[[#This Row],[Type]],TableTypeAccount[],2)</f>
        <v>Expenditure</v>
      </c>
      <c r="H6443" t="b">
        <v>0</v>
      </c>
      <c r="I6443" s="25" t="s">
        <v>8783</v>
      </c>
    </row>
    <row r="6444" spans="1:9" x14ac:dyDescent="0.3">
      <c r="A6444" s="25"/>
      <c r="B6444">
        <v>6442</v>
      </c>
      <c r="C6444" s="9" t="s">
        <v>1605</v>
      </c>
      <c r="D6444" s="25"/>
      <c r="E6444">
        <v>30</v>
      </c>
      <c r="F6444" s="25" t="str">
        <f>VLOOKUP(vAccountPlanning[[#This Row],[Type]],TableTypeAccount[],2)</f>
        <v>Expenditure</v>
      </c>
      <c r="H6444" t="b">
        <v>0</v>
      </c>
      <c r="I6444" s="25" t="s">
        <v>8784</v>
      </c>
    </row>
    <row r="6445" spans="1:9" x14ac:dyDescent="0.3">
      <c r="A6445" s="25"/>
      <c r="B6445">
        <v>6443</v>
      </c>
      <c r="C6445" s="9" t="s">
        <v>1605</v>
      </c>
      <c r="D6445" s="25"/>
      <c r="E6445">
        <v>30</v>
      </c>
      <c r="F6445" s="25" t="str">
        <f>VLOOKUP(vAccountPlanning[[#This Row],[Type]],TableTypeAccount[],2)</f>
        <v>Expenditure</v>
      </c>
      <c r="H6445" t="b">
        <v>0</v>
      </c>
      <c r="I6445" s="25" t="s">
        <v>8785</v>
      </c>
    </row>
    <row r="6446" spans="1:9" x14ac:dyDescent="0.3">
      <c r="A6446" s="25"/>
      <c r="B6446">
        <v>6444</v>
      </c>
      <c r="C6446" s="9" t="s">
        <v>1605</v>
      </c>
      <c r="D6446" s="25"/>
      <c r="E6446">
        <v>30</v>
      </c>
      <c r="F6446" s="25" t="str">
        <f>VLOOKUP(vAccountPlanning[[#This Row],[Type]],TableTypeAccount[],2)</f>
        <v>Expenditure</v>
      </c>
      <c r="H6446" t="b">
        <v>0</v>
      </c>
      <c r="I6446" s="25" t="s">
        <v>8786</v>
      </c>
    </row>
    <row r="6447" spans="1:9" x14ac:dyDescent="0.3">
      <c r="A6447" s="25"/>
      <c r="B6447">
        <v>6445</v>
      </c>
      <c r="C6447" s="9" t="s">
        <v>1605</v>
      </c>
      <c r="D6447" s="25"/>
      <c r="E6447">
        <v>30</v>
      </c>
      <c r="F6447" s="25" t="str">
        <f>VLOOKUP(vAccountPlanning[[#This Row],[Type]],TableTypeAccount[],2)</f>
        <v>Expenditure</v>
      </c>
      <c r="H6447" t="b">
        <v>0</v>
      </c>
      <c r="I6447" s="25" t="s">
        <v>8787</v>
      </c>
    </row>
    <row r="6448" spans="1:9" x14ac:dyDescent="0.3">
      <c r="A6448" s="25"/>
      <c r="B6448">
        <v>6446</v>
      </c>
      <c r="C6448" s="9" t="s">
        <v>1605</v>
      </c>
      <c r="D6448" s="25"/>
      <c r="E6448">
        <v>30</v>
      </c>
      <c r="F6448" s="25" t="str">
        <f>VLOOKUP(vAccountPlanning[[#This Row],[Type]],TableTypeAccount[],2)</f>
        <v>Expenditure</v>
      </c>
      <c r="H6448" t="b">
        <v>0</v>
      </c>
      <c r="I6448" s="25" t="s">
        <v>8788</v>
      </c>
    </row>
    <row r="6449" spans="1:9" x14ac:dyDescent="0.3">
      <c r="A6449" s="25"/>
      <c r="B6449">
        <v>6447</v>
      </c>
      <c r="C6449" s="9" t="s">
        <v>1605</v>
      </c>
      <c r="D6449" s="25"/>
      <c r="E6449">
        <v>30</v>
      </c>
      <c r="F6449" s="25" t="str">
        <f>VLOOKUP(vAccountPlanning[[#This Row],[Type]],TableTypeAccount[],2)</f>
        <v>Expenditure</v>
      </c>
      <c r="H6449" t="b">
        <v>0</v>
      </c>
      <c r="I6449" s="25" t="s">
        <v>8789</v>
      </c>
    </row>
    <row r="6450" spans="1:9" x14ac:dyDescent="0.3">
      <c r="A6450" s="25"/>
      <c r="B6450">
        <v>6448</v>
      </c>
      <c r="C6450" s="9" t="s">
        <v>1605</v>
      </c>
      <c r="D6450" s="25"/>
      <c r="E6450">
        <v>30</v>
      </c>
      <c r="F6450" s="25" t="str">
        <f>VLOOKUP(vAccountPlanning[[#This Row],[Type]],TableTypeAccount[],2)</f>
        <v>Expenditure</v>
      </c>
      <c r="H6450" t="b">
        <v>0</v>
      </c>
      <c r="I6450" s="25" t="s">
        <v>8790</v>
      </c>
    </row>
    <row r="6451" spans="1:9" x14ac:dyDescent="0.3">
      <c r="A6451" s="25"/>
      <c r="B6451">
        <v>6449</v>
      </c>
      <c r="C6451" s="9" t="s">
        <v>1605</v>
      </c>
      <c r="D6451" s="25"/>
      <c r="E6451">
        <v>30</v>
      </c>
      <c r="F6451" s="25" t="str">
        <f>VLOOKUP(vAccountPlanning[[#This Row],[Type]],TableTypeAccount[],2)</f>
        <v>Expenditure</v>
      </c>
      <c r="H6451" t="b">
        <v>0</v>
      </c>
      <c r="I6451" s="25" t="s">
        <v>8791</v>
      </c>
    </row>
    <row r="6452" spans="1:9" x14ac:dyDescent="0.3">
      <c r="A6452" s="25"/>
      <c r="B6452">
        <v>6450</v>
      </c>
      <c r="C6452" s="9" t="s">
        <v>1606</v>
      </c>
      <c r="D6452" s="25"/>
      <c r="E6452">
        <v>30</v>
      </c>
      <c r="F6452" s="25" t="str">
        <f>VLOOKUP(vAccountPlanning[[#This Row],[Type]],TableTypeAccount[],2)</f>
        <v>Expenditure</v>
      </c>
      <c r="H6452" t="b">
        <v>0</v>
      </c>
      <c r="I6452" s="25" t="s">
        <v>8792</v>
      </c>
    </row>
    <row r="6453" spans="1:9" x14ac:dyDescent="0.3">
      <c r="A6453" s="25"/>
      <c r="B6453">
        <v>6451</v>
      </c>
      <c r="C6453" s="9" t="s">
        <v>1606</v>
      </c>
      <c r="D6453" s="25"/>
      <c r="E6453">
        <v>30</v>
      </c>
      <c r="F6453" s="25" t="str">
        <f>VLOOKUP(vAccountPlanning[[#This Row],[Type]],TableTypeAccount[],2)</f>
        <v>Expenditure</v>
      </c>
      <c r="H6453" t="b">
        <v>0</v>
      </c>
      <c r="I6453" s="25" t="s">
        <v>8793</v>
      </c>
    </row>
    <row r="6454" spans="1:9" x14ac:dyDescent="0.3">
      <c r="A6454" s="25"/>
      <c r="B6454">
        <v>6452</v>
      </c>
      <c r="C6454" s="9" t="s">
        <v>1606</v>
      </c>
      <c r="D6454" s="25"/>
      <c r="E6454">
        <v>30</v>
      </c>
      <c r="F6454" s="25" t="str">
        <f>VLOOKUP(vAccountPlanning[[#This Row],[Type]],TableTypeAccount[],2)</f>
        <v>Expenditure</v>
      </c>
      <c r="H6454" t="b">
        <v>0</v>
      </c>
      <c r="I6454" s="25" t="s">
        <v>8794</v>
      </c>
    </row>
    <row r="6455" spans="1:9" x14ac:dyDescent="0.3">
      <c r="A6455" s="25"/>
      <c r="B6455">
        <v>6453</v>
      </c>
      <c r="C6455" s="9" t="s">
        <v>1606</v>
      </c>
      <c r="D6455" s="25"/>
      <c r="E6455">
        <v>30</v>
      </c>
      <c r="F6455" s="25" t="str">
        <f>VLOOKUP(vAccountPlanning[[#This Row],[Type]],TableTypeAccount[],2)</f>
        <v>Expenditure</v>
      </c>
      <c r="H6455" t="b">
        <v>0</v>
      </c>
      <c r="I6455" s="25" t="s">
        <v>8795</v>
      </c>
    </row>
    <row r="6456" spans="1:9" x14ac:dyDescent="0.3">
      <c r="A6456" s="25"/>
      <c r="B6456">
        <v>6454</v>
      </c>
      <c r="C6456" s="9" t="s">
        <v>1606</v>
      </c>
      <c r="D6456" s="25"/>
      <c r="E6456">
        <v>30</v>
      </c>
      <c r="F6456" s="25" t="str">
        <f>VLOOKUP(vAccountPlanning[[#This Row],[Type]],TableTypeAccount[],2)</f>
        <v>Expenditure</v>
      </c>
      <c r="H6456" t="b">
        <v>0</v>
      </c>
      <c r="I6456" s="25" t="s">
        <v>8796</v>
      </c>
    </row>
    <row r="6457" spans="1:9" x14ac:dyDescent="0.3">
      <c r="A6457" s="25"/>
      <c r="B6457">
        <v>6455</v>
      </c>
      <c r="C6457" s="9" t="s">
        <v>1606</v>
      </c>
      <c r="D6457" s="25"/>
      <c r="E6457">
        <v>30</v>
      </c>
      <c r="F6457" s="25" t="str">
        <f>VLOOKUP(vAccountPlanning[[#This Row],[Type]],TableTypeAccount[],2)</f>
        <v>Expenditure</v>
      </c>
      <c r="H6457" t="b">
        <v>0</v>
      </c>
      <c r="I6457" s="25" t="s">
        <v>8797</v>
      </c>
    </row>
    <row r="6458" spans="1:9" x14ac:dyDescent="0.3">
      <c r="A6458" s="25"/>
      <c r="B6458">
        <v>6456</v>
      </c>
      <c r="C6458" s="9" t="s">
        <v>1606</v>
      </c>
      <c r="D6458" s="25"/>
      <c r="E6458">
        <v>30</v>
      </c>
      <c r="F6458" s="25" t="str">
        <f>VLOOKUP(vAccountPlanning[[#This Row],[Type]],TableTypeAccount[],2)</f>
        <v>Expenditure</v>
      </c>
      <c r="H6458" t="b">
        <v>0</v>
      </c>
      <c r="I6458" s="25" t="s">
        <v>8798</v>
      </c>
    </row>
    <row r="6459" spans="1:9" x14ac:dyDescent="0.3">
      <c r="A6459" s="25"/>
      <c r="B6459">
        <v>6457</v>
      </c>
      <c r="C6459" s="9" t="s">
        <v>1606</v>
      </c>
      <c r="D6459" s="25"/>
      <c r="E6459">
        <v>30</v>
      </c>
      <c r="F6459" s="25" t="str">
        <f>VLOOKUP(vAccountPlanning[[#This Row],[Type]],TableTypeAccount[],2)</f>
        <v>Expenditure</v>
      </c>
      <c r="H6459" t="b">
        <v>0</v>
      </c>
      <c r="I6459" s="25" t="s">
        <v>8799</v>
      </c>
    </row>
    <row r="6460" spans="1:9" x14ac:dyDescent="0.3">
      <c r="A6460" s="25"/>
      <c r="B6460">
        <v>6458</v>
      </c>
      <c r="C6460" s="9" t="s">
        <v>1606</v>
      </c>
      <c r="D6460" s="25"/>
      <c r="E6460">
        <v>30</v>
      </c>
      <c r="F6460" s="25" t="str">
        <f>VLOOKUP(vAccountPlanning[[#This Row],[Type]],TableTypeAccount[],2)</f>
        <v>Expenditure</v>
      </c>
      <c r="H6460" t="b">
        <v>0</v>
      </c>
      <c r="I6460" s="25" t="s">
        <v>8800</v>
      </c>
    </row>
    <row r="6461" spans="1:9" x14ac:dyDescent="0.3">
      <c r="A6461" s="25"/>
      <c r="B6461">
        <v>6459</v>
      </c>
      <c r="C6461" s="9" t="s">
        <v>1606</v>
      </c>
      <c r="D6461" s="25"/>
      <c r="E6461">
        <v>30</v>
      </c>
      <c r="F6461" s="25" t="str">
        <f>VLOOKUP(vAccountPlanning[[#This Row],[Type]],TableTypeAccount[],2)</f>
        <v>Expenditure</v>
      </c>
      <c r="H6461" t="b">
        <v>0</v>
      </c>
      <c r="I6461" s="25" t="s">
        <v>8801</v>
      </c>
    </row>
    <row r="6462" spans="1:9" ht="28.8" x14ac:dyDescent="0.3">
      <c r="A6462" s="25"/>
      <c r="B6462">
        <v>6460</v>
      </c>
      <c r="C6462" s="9" t="s">
        <v>12496</v>
      </c>
      <c r="D6462" s="25" t="s">
        <v>378</v>
      </c>
      <c r="E6462">
        <v>30</v>
      </c>
      <c r="F6462" s="25" t="str">
        <f>VLOOKUP(vAccountPlanning[[#This Row],[Type]],TableTypeAccount[],2)</f>
        <v>Expenditure</v>
      </c>
      <c r="H6462" t="b">
        <v>1</v>
      </c>
      <c r="I6462" s="25" t="s">
        <v>8802</v>
      </c>
    </row>
    <row r="6463" spans="1:9" x14ac:dyDescent="0.3">
      <c r="A6463" s="25"/>
      <c r="B6463">
        <v>6461</v>
      </c>
      <c r="C6463" s="9" t="s">
        <v>261</v>
      </c>
      <c r="D6463" s="25"/>
      <c r="E6463">
        <v>30</v>
      </c>
      <c r="F6463" s="25" t="str">
        <f>VLOOKUP(vAccountPlanning[[#This Row],[Type]],TableTypeAccount[],2)</f>
        <v>Expenditure</v>
      </c>
      <c r="H6463" t="b">
        <v>0</v>
      </c>
      <c r="I6463" s="25" t="s">
        <v>8803</v>
      </c>
    </row>
    <row r="6464" spans="1:9" x14ac:dyDescent="0.3">
      <c r="A6464" s="25"/>
      <c r="B6464">
        <v>6462</v>
      </c>
      <c r="C6464" s="9" t="s">
        <v>261</v>
      </c>
      <c r="D6464" s="25"/>
      <c r="E6464">
        <v>30</v>
      </c>
      <c r="F6464" s="25" t="str">
        <f>VLOOKUP(vAccountPlanning[[#This Row],[Type]],TableTypeAccount[],2)</f>
        <v>Expenditure</v>
      </c>
      <c r="H6464" t="b">
        <v>0</v>
      </c>
      <c r="I6464" s="25" t="s">
        <v>8804</v>
      </c>
    </row>
    <row r="6465" spans="1:9" x14ac:dyDescent="0.3">
      <c r="A6465" s="25"/>
      <c r="B6465">
        <v>6463</v>
      </c>
      <c r="C6465" s="9" t="s">
        <v>261</v>
      </c>
      <c r="D6465" s="25"/>
      <c r="E6465">
        <v>30</v>
      </c>
      <c r="F6465" s="25" t="str">
        <f>VLOOKUP(vAccountPlanning[[#This Row],[Type]],TableTypeAccount[],2)</f>
        <v>Expenditure</v>
      </c>
      <c r="H6465" t="b">
        <v>0</v>
      </c>
      <c r="I6465" s="25" t="s">
        <v>8805</v>
      </c>
    </row>
    <row r="6466" spans="1:9" x14ac:dyDescent="0.3">
      <c r="A6466" s="25"/>
      <c r="B6466">
        <v>6464</v>
      </c>
      <c r="C6466" s="9" t="s">
        <v>261</v>
      </c>
      <c r="D6466" s="25"/>
      <c r="E6466">
        <v>30</v>
      </c>
      <c r="F6466" s="25" t="str">
        <f>VLOOKUP(vAccountPlanning[[#This Row],[Type]],TableTypeAccount[],2)</f>
        <v>Expenditure</v>
      </c>
      <c r="H6466" t="b">
        <v>0</v>
      </c>
      <c r="I6466" s="25" t="s">
        <v>8806</v>
      </c>
    </row>
    <row r="6467" spans="1:9" x14ac:dyDescent="0.3">
      <c r="A6467" s="25"/>
      <c r="B6467">
        <v>6465</v>
      </c>
      <c r="C6467" s="9" t="s">
        <v>261</v>
      </c>
      <c r="D6467" s="25"/>
      <c r="E6467">
        <v>30</v>
      </c>
      <c r="F6467" s="25" t="str">
        <f>VLOOKUP(vAccountPlanning[[#This Row],[Type]],TableTypeAccount[],2)</f>
        <v>Expenditure</v>
      </c>
      <c r="H6467" t="b">
        <v>0</v>
      </c>
      <c r="I6467" s="25" t="s">
        <v>8807</v>
      </c>
    </row>
    <row r="6468" spans="1:9" x14ac:dyDescent="0.3">
      <c r="A6468" s="25"/>
      <c r="B6468">
        <v>6466</v>
      </c>
      <c r="C6468" s="9" t="s">
        <v>261</v>
      </c>
      <c r="D6468" s="25"/>
      <c r="E6468">
        <v>30</v>
      </c>
      <c r="F6468" s="25" t="str">
        <f>VLOOKUP(vAccountPlanning[[#This Row],[Type]],TableTypeAccount[],2)</f>
        <v>Expenditure</v>
      </c>
      <c r="H6468" t="b">
        <v>0</v>
      </c>
      <c r="I6468" s="25" t="s">
        <v>8808</v>
      </c>
    </row>
    <row r="6469" spans="1:9" x14ac:dyDescent="0.3">
      <c r="A6469" s="25"/>
      <c r="B6469">
        <v>6467</v>
      </c>
      <c r="C6469" s="9" t="s">
        <v>261</v>
      </c>
      <c r="D6469" s="25"/>
      <c r="E6469">
        <v>30</v>
      </c>
      <c r="F6469" s="25" t="str">
        <f>VLOOKUP(vAccountPlanning[[#This Row],[Type]],TableTypeAccount[],2)</f>
        <v>Expenditure</v>
      </c>
      <c r="H6469" t="b">
        <v>0</v>
      </c>
      <c r="I6469" s="25" t="s">
        <v>8809</v>
      </c>
    </row>
    <row r="6470" spans="1:9" x14ac:dyDescent="0.3">
      <c r="A6470" s="25"/>
      <c r="B6470">
        <v>6468</v>
      </c>
      <c r="C6470" s="9" t="s">
        <v>261</v>
      </c>
      <c r="D6470" s="25"/>
      <c r="E6470">
        <v>30</v>
      </c>
      <c r="F6470" s="25" t="str">
        <f>VLOOKUP(vAccountPlanning[[#This Row],[Type]],TableTypeAccount[],2)</f>
        <v>Expenditure</v>
      </c>
      <c r="H6470" t="b">
        <v>0</v>
      </c>
      <c r="I6470" s="25" t="s">
        <v>8810</v>
      </c>
    </row>
    <row r="6471" spans="1:9" x14ac:dyDescent="0.3">
      <c r="A6471" s="25"/>
      <c r="B6471">
        <v>6469</v>
      </c>
      <c r="C6471" s="9" t="s">
        <v>261</v>
      </c>
      <c r="D6471" s="25"/>
      <c r="E6471">
        <v>30</v>
      </c>
      <c r="F6471" s="25" t="str">
        <f>VLOOKUP(vAccountPlanning[[#This Row],[Type]],TableTypeAccount[],2)</f>
        <v>Expenditure</v>
      </c>
      <c r="H6471" t="b">
        <v>0</v>
      </c>
      <c r="I6471" s="25" t="s">
        <v>8811</v>
      </c>
    </row>
    <row r="6472" spans="1:9" ht="28.8" x14ac:dyDescent="0.3">
      <c r="A6472" s="25"/>
      <c r="B6472">
        <v>6470</v>
      </c>
      <c r="C6472" s="9" t="s">
        <v>12497</v>
      </c>
      <c r="D6472" s="25"/>
      <c r="E6472">
        <v>30</v>
      </c>
      <c r="F6472" s="25" t="str">
        <f>VLOOKUP(vAccountPlanning[[#This Row],[Type]],TableTypeAccount[],2)</f>
        <v>Expenditure</v>
      </c>
      <c r="H6472" t="b">
        <v>1</v>
      </c>
      <c r="I6472" s="25" t="s">
        <v>8812</v>
      </c>
    </row>
    <row r="6473" spans="1:9" x14ac:dyDescent="0.3">
      <c r="A6473" s="25"/>
      <c r="B6473">
        <v>6471</v>
      </c>
      <c r="C6473" s="9" t="s">
        <v>1607</v>
      </c>
      <c r="D6473" s="25"/>
      <c r="E6473">
        <v>30</v>
      </c>
      <c r="F6473" s="25" t="str">
        <f>VLOOKUP(vAccountPlanning[[#This Row],[Type]],TableTypeAccount[],2)</f>
        <v>Expenditure</v>
      </c>
      <c r="H6473" t="b">
        <v>0</v>
      </c>
      <c r="I6473" s="25" t="s">
        <v>8813</v>
      </c>
    </row>
    <row r="6474" spans="1:9" x14ac:dyDescent="0.3">
      <c r="A6474" s="25"/>
      <c r="B6474">
        <v>6472</v>
      </c>
      <c r="C6474" s="9" t="s">
        <v>1607</v>
      </c>
      <c r="D6474" s="25"/>
      <c r="E6474">
        <v>30</v>
      </c>
      <c r="F6474" s="25" t="str">
        <f>VLOOKUP(vAccountPlanning[[#This Row],[Type]],TableTypeAccount[],2)</f>
        <v>Expenditure</v>
      </c>
      <c r="H6474" t="b">
        <v>0</v>
      </c>
      <c r="I6474" s="25" t="s">
        <v>8814</v>
      </c>
    </row>
    <row r="6475" spans="1:9" x14ac:dyDescent="0.3">
      <c r="A6475" s="25"/>
      <c r="B6475">
        <v>6473</v>
      </c>
      <c r="C6475" s="9" t="s">
        <v>1607</v>
      </c>
      <c r="D6475" s="25"/>
      <c r="E6475">
        <v>30</v>
      </c>
      <c r="F6475" s="25" t="str">
        <f>VLOOKUP(vAccountPlanning[[#This Row],[Type]],TableTypeAccount[],2)</f>
        <v>Expenditure</v>
      </c>
      <c r="H6475" t="b">
        <v>0</v>
      </c>
      <c r="I6475" s="25" t="s">
        <v>8815</v>
      </c>
    </row>
    <row r="6476" spans="1:9" x14ac:dyDescent="0.3">
      <c r="A6476" s="25"/>
      <c r="B6476">
        <v>6474</v>
      </c>
      <c r="C6476" s="9" t="s">
        <v>1607</v>
      </c>
      <c r="D6476" s="25"/>
      <c r="E6476">
        <v>30</v>
      </c>
      <c r="F6476" s="25" t="str">
        <f>VLOOKUP(vAccountPlanning[[#This Row],[Type]],TableTypeAccount[],2)</f>
        <v>Expenditure</v>
      </c>
      <c r="H6476" t="b">
        <v>0</v>
      </c>
      <c r="I6476" s="25" t="s">
        <v>8816</v>
      </c>
    </row>
    <row r="6477" spans="1:9" x14ac:dyDescent="0.3">
      <c r="A6477" s="25"/>
      <c r="B6477">
        <v>6475</v>
      </c>
      <c r="C6477" s="9" t="s">
        <v>1608</v>
      </c>
      <c r="D6477" s="25"/>
      <c r="E6477">
        <v>30</v>
      </c>
      <c r="F6477" s="25" t="str">
        <f>VLOOKUP(vAccountPlanning[[#This Row],[Type]],TableTypeAccount[],2)</f>
        <v>Expenditure</v>
      </c>
      <c r="H6477" t="b">
        <v>0</v>
      </c>
      <c r="I6477" s="25" t="s">
        <v>8817</v>
      </c>
    </row>
    <row r="6478" spans="1:9" x14ac:dyDescent="0.3">
      <c r="A6478" s="25"/>
      <c r="B6478">
        <v>6476</v>
      </c>
      <c r="C6478" s="9" t="s">
        <v>1608</v>
      </c>
      <c r="D6478" s="25"/>
      <c r="E6478">
        <v>30</v>
      </c>
      <c r="F6478" s="25" t="str">
        <f>VLOOKUP(vAccountPlanning[[#This Row],[Type]],TableTypeAccount[],2)</f>
        <v>Expenditure</v>
      </c>
      <c r="H6478" t="b">
        <v>0</v>
      </c>
      <c r="I6478" s="25" t="s">
        <v>8818</v>
      </c>
    </row>
    <row r="6479" spans="1:9" x14ac:dyDescent="0.3">
      <c r="A6479" s="25"/>
      <c r="B6479">
        <v>6477</v>
      </c>
      <c r="C6479" s="9" t="s">
        <v>1608</v>
      </c>
      <c r="D6479" s="25"/>
      <c r="E6479">
        <v>30</v>
      </c>
      <c r="F6479" s="25" t="str">
        <f>VLOOKUP(vAccountPlanning[[#This Row],[Type]],TableTypeAccount[],2)</f>
        <v>Expenditure</v>
      </c>
      <c r="H6479" t="b">
        <v>0</v>
      </c>
      <c r="I6479" s="25" t="s">
        <v>8819</v>
      </c>
    </row>
    <row r="6480" spans="1:9" x14ac:dyDescent="0.3">
      <c r="A6480" s="25"/>
      <c r="B6480">
        <v>6478</v>
      </c>
      <c r="C6480" s="9" t="s">
        <v>1608</v>
      </c>
      <c r="D6480" s="25"/>
      <c r="E6480">
        <v>30</v>
      </c>
      <c r="F6480" s="25" t="str">
        <f>VLOOKUP(vAccountPlanning[[#This Row],[Type]],TableTypeAccount[],2)</f>
        <v>Expenditure</v>
      </c>
      <c r="H6480" t="b">
        <v>0</v>
      </c>
      <c r="I6480" s="25" t="s">
        <v>8820</v>
      </c>
    </row>
    <row r="6481" spans="1:9" x14ac:dyDescent="0.3">
      <c r="A6481" s="25"/>
      <c r="B6481">
        <v>6479</v>
      </c>
      <c r="C6481" s="9" t="s">
        <v>1608</v>
      </c>
      <c r="D6481" s="25"/>
      <c r="E6481">
        <v>30</v>
      </c>
      <c r="F6481" s="25" t="str">
        <f>VLOOKUP(vAccountPlanning[[#This Row],[Type]],TableTypeAccount[],2)</f>
        <v>Expenditure</v>
      </c>
      <c r="H6481" t="b">
        <v>0</v>
      </c>
      <c r="I6481" s="25" t="s">
        <v>8821</v>
      </c>
    </row>
    <row r="6482" spans="1:9" x14ac:dyDescent="0.3">
      <c r="A6482" s="25"/>
      <c r="B6482">
        <v>6480</v>
      </c>
      <c r="C6482" s="9" t="s">
        <v>1608</v>
      </c>
      <c r="D6482" s="25"/>
      <c r="E6482">
        <v>30</v>
      </c>
      <c r="F6482" s="25" t="str">
        <f>VLOOKUP(vAccountPlanning[[#This Row],[Type]],TableTypeAccount[],2)</f>
        <v>Expenditure</v>
      </c>
      <c r="H6482" t="b">
        <v>0</v>
      </c>
      <c r="I6482" s="25" t="s">
        <v>8822</v>
      </c>
    </row>
    <row r="6483" spans="1:9" x14ac:dyDescent="0.3">
      <c r="A6483" s="25"/>
      <c r="B6483">
        <v>6481</v>
      </c>
      <c r="C6483" s="9" t="s">
        <v>1608</v>
      </c>
      <c r="D6483" s="25"/>
      <c r="E6483">
        <v>30</v>
      </c>
      <c r="F6483" s="25" t="str">
        <f>VLOOKUP(vAccountPlanning[[#This Row],[Type]],TableTypeAccount[],2)</f>
        <v>Expenditure</v>
      </c>
      <c r="H6483" t="b">
        <v>0</v>
      </c>
      <c r="I6483" s="25" t="s">
        <v>8823</v>
      </c>
    </row>
    <row r="6484" spans="1:9" x14ac:dyDescent="0.3">
      <c r="A6484" s="25"/>
      <c r="B6484">
        <v>6482</v>
      </c>
      <c r="C6484" s="9" t="s">
        <v>1608</v>
      </c>
      <c r="D6484" s="25"/>
      <c r="E6484">
        <v>30</v>
      </c>
      <c r="F6484" s="25" t="str">
        <f>VLOOKUP(vAccountPlanning[[#This Row],[Type]],TableTypeAccount[],2)</f>
        <v>Expenditure</v>
      </c>
      <c r="H6484" t="b">
        <v>0</v>
      </c>
      <c r="I6484" s="25" t="s">
        <v>8824</v>
      </c>
    </row>
    <row r="6485" spans="1:9" x14ac:dyDescent="0.3">
      <c r="A6485" s="25"/>
      <c r="B6485">
        <v>6483</v>
      </c>
      <c r="C6485" s="9" t="s">
        <v>1608</v>
      </c>
      <c r="D6485" s="25"/>
      <c r="E6485">
        <v>30</v>
      </c>
      <c r="F6485" s="25" t="str">
        <f>VLOOKUP(vAccountPlanning[[#This Row],[Type]],TableTypeAccount[],2)</f>
        <v>Expenditure</v>
      </c>
      <c r="H6485" t="b">
        <v>0</v>
      </c>
      <c r="I6485" s="25" t="s">
        <v>8825</v>
      </c>
    </row>
    <row r="6486" spans="1:9" x14ac:dyDescent="0.3">
      <c r="A6486" s="25"/>
      <c r="B6486">
        <v>6484</v>
      </c>
      <c r="C6486" s="9" t="s">
        <v>1608</v>
      </c>
      <c r="D6486" s="25"/>
      <c r="E6486">
        <v>30</v>
      </c>
      <c r="F6486" s="25" t="str">
        <f>VLOOKUP(vAccountPlanning[[#This Row],[Type]],TableTypeAccount[],2)</f>
        <v>Expenditure</v>
      </c>
      <c r="H6486" t="b">
        <v>0</v>
      </c>
      <c r="I6486" s="25" t="s">
        <v>8826</v>
      </c>
    </row>
    <row r="6487" spans="1:9" x14ac:dyDescent="0.3">
      <c r="A6487" s="25"/>
      <c r="B6487">
        <v>6485</v>
      </c>
      <c r="C6487" s="9" t="s">
        <v>1609</v>
      </c>
      <c r="D6487" s="25"/>
      <c r="E6487">
        <v>30</v>
      </c>
      <c r="F6487" s="25" t="str">
        <f>VLOOKUP(vAccountPlanning[[#This Row],[Type]],TableTypeAccount[],2)</f>
        <v>Expenditure</v>
      </c>
      <c r="H6487" t="b">
        <v>0</v>
      </c>
      <c r="I6487" s="25" t="s">
        <v>8827</v>
      </c>
    </row>
    <row r="6488" spans="1:9" x14ac:dyDescent="0.3">
      <c r="A6488" s="25"/>
      <c r="B6488">
        <v>6486</v>
      </c>
      <c r="C6488" s="9" t="s">
        <v>1609</v>
      </c>
      <c r="D6488" s="25"/>
      <c r="E6488">
        <v>30</v>
      </c>
      <c r="F6488" s="25" t="str">
        <f>VLOOKUP(vAccountPlanning[[#This Row],[Type]],TableTypeAccount[],2)</f>
        <v>Expenditure</v>
      </c>
      <c r="H6488" t="b">
        <v>0</v>
      </c>
      <c r="I6488" s="25" t="s">
        <v>8828</v>
      </c>
    </row>
    <row r="6489" spans="1:9" x14ac:dyDescent="0.3">
      <c r="A6489" s="25"/>
      <c r="B6489">
        <v>6487</v>
      </c>
      <c r="C6489" s="9" t="s">
        <v>1609</v>
      </c>
      <c r="D6489" s="25"/>
      <c r="E6489">
        <v>30</v>
      </c>
      <c r="F6489" s="25" t="str">
        <f>VLOOKUP(vAccountPlanning[[#This Row],[Type]],TableTypeAccount[],2)</f>
        <v>Expenditure</v>
      </c>
      <c r="H6489" t="b">
        <v>0</v>
      </c>
      <c r="I6489" s="25" t="s">
        <v>8829</v>
      </c>
    </row>
    <row r="6490" spans="1:9" x14ac:dyDescent="0.3">
      <c r="A6490" s="25"/>
      <c r="B6490">
        <v>6488</v>
      </c>
      <c r="C6490" s="9" t="s">
        <v>1609</v>
      </c>
      <c r="D6490" s="25"/>
      <c r="E6490">
        <v>30</v>
      </c>
      <c r="F6490" s="25" t="str">
        <f>VLOOKUP(vAccountPlanning[[#This Row],[Type]],TableTypeAccount[],2)</f>
        <v>Expenditure</v>
      </c>
      <c r="H6490" t="b">
        <v>0</v>
      </c>
      <c r="I6490" s="25" t="s">
        <v>8830</v>
      </c>
    </row>
    <row r="6491" spans="1:9" x14ac:dyDescent="0.3">
      <c r="A6491" s="25"/>
      <c r="B6491">
        <v>6489</v>
      </c>
      <c r="C6491" s="9" t="s">
        <v>1609</v>
      </c>
      <c r="D6491" s="25"/>
      <c r="E6491">
        <v>30</v>
      </c>
      <c r="F6491" s="25" t="str">
        <f>VLOOKUP(vAccountPlanning[[#This Row],[Type]],TableTypeAccount[],2)</f>
        <v>Expenditure</v>
      </c>
      <c r="H6491" t="b">
        <v>0</v>
      </c>
      <c r="I6491" s="25" t="s">
        <v>8831</v>
      </c>
    </row>
    <row r="6492" spans="1:9" x14ac:dyDescent="0.3">
      <c r="A6492" s="25"/>
      <c r="B6492">
        <v>6490</v>
      </c>
      <c r="C6492" s="9" t="s">
        <v>1610</v>
      </c>
      <c r="D6492" s="25"/>
      <c r="E6492">
        <v>30</v>
      </c>
      <c r="F6492" s="25" t="str">
        <f>VLOOKUP(vAccountPlanning[[#This Row],[Type]],TableTypeAccount[],2)</f>
        <v>Expenditure</v>
      </c>
      <c r="H6492" t="b">
        <v>0</v>
      </c>
      <c r="I6492" s="25" t="s">
        <v>8832</v>
      </c>
    </row>
    <row r="6493" spans="1:9" x14ac:dyDescent="0.3">
      <c r="A6493" s="25"/>
      <c r="B6493">
        <v>6491</v>
      </c>
      <c r="C6493" s="9" t="s">
        <v>1610</v>
      </c>
      <c r="D6493" s="25"/>
      <c r="E6493">
        <v>30</v>
      </c>
      <c r="F6493" s="25" t="str">
        <f>VLOOKUP(vAccountPlanning[[#This Row],[Type]],TableTypeAccount[],2)</f>
        <v>Expenditure</v>
      </c>
      <c r="H6493" t="b">
        <v>0</v>
      </c>
      <c r="I6493" s="25" t="s">
        <v>8833</v>
      </c>
    </row>
    <row r="6494" spans="1:9" x14ac:dyDescent="0.3">
      <c r="A6494" s="25"/>
      <c r="B6494">
        <v>6492</v>
      </c>
      <c r="C6494" s="9" t="s">
        <v>1610</v>
      </c>
      <c r="D6494" s="25"/>
      <c r="E6494">
        <v>30</v>
      </c>
      <c r="F6494" s="25" t="str">
        <f>VLOOKUP(vAccountPlanning[[#This Row],[Type]],TableTypeAccount[],2)</f>
        <v>Expenditure</v>
      </c>
      <c r="H6494" t="b">
        <v>0</v>
      </c>
      <c r="I6494" s="25" t="s">
        <v>8834</v>
      </c>
    </row>
    <row r="6495" spans="1:9" x14ac:dyDescent="0.3">
      <c r="A6495" s="25"/>
      <c r="B6495">
        <v>6493</v>
      </c>
      <c r="C6495" s="9" t="s">
        <v>1610</v>
      </c>
      <c r="D6495" s="25"/>
      <c r="E6495">
        <v>30</v>
      </c>
      <c r="F6495" s="25" t="str">
        <f>VLOOKUP(vAccountPlanning[[#This Row],[Type]],TableTypeAccount[],2)</f>
        <v>Expenditure</v>
      </c>
      <c r="H6495" t="b">
        <v>0</v>
      </c>
      <c r="I6495" s="25" t="s">
        <v>8835</v>
      </c>
    </row>
    <row r="6496" spans="1:9" x14ac:dyDescent="0.3">
      <c r="A6496" s="25"/>
      <c r="B6496">
        <v>6494</v>
      </c>
      <c r="C6496" s="9" t="s">
        <v>1610</v>
      </c>
      <c r="D6496" s="25"/>
      <c r="E6496">
        <v>30</v>
      </c>
      <c r="F6496" s="25" t="str">
        <f>VLOOKUP(vAccountPlanning[[#This Row],[Type]],TableTypeAccount[],2)</f>
        <v>Expenditure</v>
      </c>
      <c r="H6496" t="b">
        <v>0</v>
      </c>
      <c r="I6496" s="25" t="s">
        <v>8836</v>
      </c>
    </row>
    <row r="6497" spans="1:9" x14ac:dyDescent="0.3">
      <c r="A6497" s="25"/>
      <c r="B6497">
        <v>6495</v>
      </c>
      <c r="C6497" s="9" t="s">
        <v>1611</v>
      </c>
      <c r="D6497" s="25"/>
      <c r="E6497">
        <v>30</v>
      </c>
      <c r="F6497" s="25" t="str">
        <f>VLOOKUP(vAccountPlanning[[#This Row],[Type]],TableTypeAccount[],2)</f>
        <v>Expenditure</v>
      </c>
      <c r="H6497" t="b">
        <v>1</v>
      </c>
      <c r="I6497" s="25" t="s">
        <v>8837</v>
      </c>
    </row>
    <row r="6498" spans="1:9" x14ac:dyDescent="0.3">
      <c r="A6498" s="25"/>
      <c r="B6498">
        <v>6496</v>
      </c>
      <c r="C6498" s="9" t="s">
        <v>1611</v>
      </c>
      <c r="D6498" s="25"/>
      <c r="E6498">
        <v>30</v>
      </c>
      <c r="F6498" s="25" t="str">
        <f>VLOOKUP(vAccountPlanning[[#This Row],[Type]],TableTypeAccount[],2)</f>
        <v>Expenditure</v>
      </c>
      <c r="H6498" t="b">
        <v>0</v>
      </c>
      <c r="I6498" s="25" t="s">
        <v>8838</v>
      </c>
    </row>
    <row r="6499" spans="1:9" x14ac:dyDescent="0.3">
      <c r="A6499" s="25"/>
      <c r="B6499">
        <v>6497</v>
      </c>
      <c r="C6499" s="9" t="s">
        <v>1611</v>
      </c>
      <c r="D6499" s="25"/>
      <c r="E6499">
        <v>30</v>
      </c>
      <c r="F6499" s="25" t="str">
        <f>VLOOKUP(vAccountPlanning[[#This Row],[Type]],TableTypeAccount[],2)</f>
        <v>Expenditure</v>
      </c>
      <c r="H6499" t="b">
        <v>0</v>
      </c>
      <c r="I6499" s="25" t="s">
        <v>8839</v>
      </c>
    </row>
    <row r="6500" spans="1:9" x14ac:dyDescent="0.3">
      <c r="A6500" s="25"/>
      <c r="B6500">
        <v>6498</v>
      </c>
      <c r="C6500" s="9" t="s">
        <v>1612</v>
      </c>
      <c r="D6500" s="25"/>
      <c r="E6500">
        <v>30</v>
      </c>
      <c r="F6500" s="25" t="str">
        <f>VLOOKUP(vAccountPlanning[[#This Row],[Type]],TableTypeAccount[],2)</f>
        <v>Expenditure</v>
      </c>
      <c r="H6500" t="b">
        <v>0</v>
      </c>
      <c r="I6500" s="25" t="s">
        <v>8840</v>
      </c>
    </row>
    <row r="6501" spans="1:9" x14ac:dyDescent="0.3">
      <c r="A6501" s="25"/>
      <c r="B6501">
        <v>6499</v>
      </c>
      <c r="C6501" s="9" t="s">
        <v>1612</v>
      </c>
      <c r="D6501" s="25"/>
      <c r="E6501">
        <v>30</v>
      </c>
      <c r="F6501" s="25" t="str">
        <f>VLOOKUP(vAccountPlanning[[#This Row],[Type]],TableTypeAccount[],2)</f>
        <v>Expenditure</v>
      </c>
      <c r="H6501" t="b">
        <v>0</v>
      </c>
      <c r="I6501" s="25" t="s">
        <v>8841</v>
      </c>
    </row>
    <row r="6502" spans="1:9" x14ac:dyDescent="0.3">
      <c r="A6502" s="25"/>
      <c r="B6502">
        <v>6500</v>
      </c>
      <c r="C6502" s="9" t="s">
        <v>74</v>
      </c>
      <c r="D6502" s="25" t="s">
        <v>143</v>
      </c>
      <c r="E6502">
        <v>30</v>
      </c>
      <c r="F6502" s="25" t="str">
        <f>VLOOKUP(vAccountPlanning[[#This Row],[Type]],TableTypeAccount[],2)</f>
        <v>Expenditure</v>
      </c>
      <c r="H6502" t="b">
        <v>0</v>
      </c>
      <c r="I6502" s="25" t="s">
        <v>8842</v>
      </c>
    </row>
    <row r="6503" spans="1:9" x14ac:dyDescent="0.3">
      <c r="A6503" s="25"/>
      <c r="B6503">
        <v>6501</v>
      </c>
      <c r="C6503" s="9" t="s">
        <v>74</v>
      </c>
      <c r="D6503" s="25"/>
      <c r="E6503">
        <v>30</v>
      </c>
      <c r="F6503" s="25" t="str">
        <f>VLOOKUP(vAccountPlanning[[#This Row],[Type]],TableTypeAccount[],2)</f>
        <v>Expenditure</v>
      </c>
      <c r="H6503" t="b">
        <v>0</v>
      </c>
      <c r="I6503" s="25" t="s">
        <v>8843</v>
      </c>
    </row>
    <row r="6504" spans="1:9" x14ac:dyDescent="0.3">
      <c r="A6504" s="25"/>
      <c r="B6504">
        <v>6502</v>
      </c>
      <c r="C6504" s="9" t="s">
        <v>74</v>
      </c>
      <c r="D6504" s="25"/>
      <c r="E6504">
        <v>30</v>
      </c>
      <c r="F6504" s="25" t="str">
        <f>VLOOKUP(vAccountPlanning[[#This Row],[Type]],TableTypeAccount[],2)</f>
        <v>Expenditure</v>
      </c>
      <c r="H6504" t="b">
        <v>0</v>
      </c>
      <c r="I6504" s="25" t="s">
        <v>8844</v>
      </c>
    </row>
    <row r="6505" spans="1:9" x14ac:dyDescent="0.3">
      <c r="A6505" s="25"/>
      <c r="B6505">
        <v>6503</v>
      </c>
      <c r="C6505" s="9" t="s">
        <v>74</v>
      </c>
      <c r="D6505" s="25"/>
      <c r="E6505">
        <v>30</v>
      </c>
      <c r="F6505" s="25" t="str">
        <f>VLOOKUP(vAccountPlanning[[#This Row],[Type]],TableTypeAccount[],2)</f>
        <v>Expenditure</v>
      </c>
      <c r="H6505" t="b">
        <v>0</v>
      </c>
      <c r="I6505" s="25" t="s">
        <v>8845</v>
      </c>
    </row>
    <row r="6506" spans="1:9" x14ac:dyDescent="0.3">
      <c r="A6506" s="25"/>
      <c r="B6506">
        <v>6504</v>
      </c>
      <c r="C6506" s="9" t="s">
        <v>74</v>
      </c>
      <c r="D6506" s="25"/>
      <c r="E6506">
        <v>30</v>
      </c>
      <c r="F6506" s="25" t="str">
        <f>VLOOKUP(vAccountPlanning[[#This Row],[Type]],TableTypeAccount[],2)</f>
        <v>Expenditure</v>
      </c>
      <c r="H6506" t="b">
        <v>0</v>
      </c>
      <c r="I6506" s="25" t="s">
        <v>8846</v>
      </c>
    </row>
    <row r="6507" spans="1:9" x14ac:dyDescent="0.3">
      <c r="A6507" s="25"/>
      <c r="B6507">
        <v>6505</v>
      </c>
      <c r="C6507" s="9" t="s">
        <v>74</v>
      </c>
      <c r="D6507" s="25"/>
      <c r="E6507">
        <v>30</v>
      </c>
      <c r="F6507" s="25" t="str">
        <f>VLOOKUP(vAccountPlanning[[#This Row],[Type]],TableTypeAccount[],2)</f>
        <v>Expenditure</v>
      </c>
      <c r="H6507" t="b">
        <v>0</v>
      </c>
      <c r="I6507" s="25" t="s">
        <v>8847</v>
      </c>
    </row>
    <row r="6508" spans="1:9" x14ac:dyDescent="0.3">
      <c r="A6508" s="25"/>
      <c r="B6508">
        <v>6506</v>
      </c>
      <c r="C6508" s="9" t="s">
        <v>74</v>
      </c>
      <c r="D6508" s="25"/>
      <c r="E6508">
        <v>30</v>
      </c>
      <c r="F6508" s="25" t="str">
        <f>VLOOKUP(vAccountPlanning[[#This Row],[Type]],TableTypeAccount[],2)</f>
        <v>Expenditure</v>
      </c>
      <c r="H6508" t="b">
        <v>0</v>
      </c>
      <c r="I6508" s="25" t="s">
        <v>8848</v>
      </c>
    </row>
    <row r="6509" spans="1:9" x14ac:dyDescent="0.3">
      <c r="A6509" s="25"/>
      <c r="B6509">
        <v>6507</v>
      </c>
      <c r="C6509" s="9" t="s">
        <v>74</v>
      </c>
      <c r="D6509" s="25"/>
      <c r="E6509">
        <v>30</v>
      </c>
      <c r="F6509" s="25" t="str">
        <f>VLOOKUP(vAccountPlanning[[#This Row],[Type]],TableTypeAccount[],2)</f>
        <v>Expenditure</v>
      </c>
      <c r="H6509" t="b">
        <v>0</v>
      </c>
      <c r="I6509" s="25" t="s">
        <v>8849</v>
      </c>
    </row>
    <row r="6510" spans="1:9" x14ac:dyDescent="0.3">
      <c r="A6510" s="25"/>
      <c r="B6510">
        <v>6508</v>
      </c>
      <c r="C6510" s="9" t="s">
        <v>74</v>
      </c>
      <c r="D6510" s="25"/>
      <c r="E6510">
        <v>30</v>
      </c>
      <c r="F6510" s="25" t="str">
        <f>VLOOKUP(vAccountPlanning[[#This Row],[Type]],TableTypeAccount[],2)</f>
        <v>Expenditure</v>
      </c>
      <c r="H6510" t="b">
        <v>0</v>
      </c>
      <c r="I6510" s="25" t="s">
        <v>8850</v>
      </c>
    </row>
    <row r="6511" spans="1:9" x14ac:dyDescent="0.3">
      <c r="A6511" s="25"/>
      <c r="B6511">
        <v>6509</v>
      </c>
      <c r="C6511" s="9" t="s">
        <v>74</v>
      </c>
      <c r="D6511" s="25"/>
      <c r="E6511">
        <v>30</v>
      </c>
      <c r="F6511" s="25" t="str">
        <f>VLOOKUP(vAccountPlanning[[#This Row],[Type]],TableTypeAccount[],2)</f>
        <v>Expenditure</v>
      </c>
      <c r="H6511" t="b">
        <v>0</v>
      </c>
      <c r="I6511" s="25" t="s">
        <v>8851</v>
      </c>
    </row>
    <row r="6512" spans="1:9" x14ac:dyDescent="0.3">
      <c r="A6512" s="25"/>
      <c r="B6512">
        <v>6510</v>
      </c>
      <c r="C6512" s="9" t="s">
        <v>74</v>
      </c>
      <c r="D6512" s="25"/>
      <c r="E6512">
        <v>30</v>
      </c>
      <c r="F6512" s="25" t="str">
        <f>VLOOKUP(vAccountPlanning[[#This Row],[Type]],TableTypeAccount[],2)</f>
        <v>Expenditure</v>
      </c>
      <c r="H6512" t="b">
        <v>0</v>
      </c>
      <c r="I6512" s="25" t="s">
        <v>8852</v>
      </c>
    </row>
    <row r="6513" spans="1:9" x14ac:dyDescent="0.3">
      <c r="A6513" s="25"/>
      <c r="B6513">
        <v>6511</v>
      </c>
      <c r="C6513" s="9" t="s">
        <v>74</v>
      </c>
      <c r="D6513" s="25"/>
      <c r="E6513">
        <v>30</v>
      </c>
      <c r="F6513" s="25" t="str">
        <f>VLOOKUP(vAccountPlanning[[#This Row],[Type]],TableTypeAccount[],2)</f>
        <v>Expenditure</v>
      </c>
      <c r="H6513" t="b">
        <v>0</v>
      </c>
      <c r="I6513" s="25" t="s">
        <v>8853</v>
      </c>
    </row>
    <row r="6514" spans="1:9" x14ac:dyDescent="0.3">
      <c r="A6514" s="25"/>
      <c r="B6514">
        <v>6512</v>
      </c>
      <c r="C6514" s="9" t="s">
        <v>74</v>
      </c>
      <c r="D6514" s="25"/>
      <c r="E6514">
        <v>30</v>
      </c>
      <c r="F6514" s="25" t="str">
        <f>VLOOKUP(vAccountPlanning[[#This Row],[Type]],TableTypeAccount[],2)</f>
        <v>Expenditure</v>
      </c>
      <c r="H6514" t="b">
        <v>0</v>
      </c>
      <c r="I6514" s="25" t="s">
        <v>8854</v>
      </c>
    </row>
    <row r="6515" spans="1:9" x14ac:dyDescent="0.3">
      <c r="A6515" s="25"/>
      <c r="B6515">
        <v>6513</v>
      </c>
      <c r="C6515" s="9" t="s">
        <v>74</v>
      </c>
      <c r="D6515" s="25"/>
      <c r="E6515">
        <v>30</v>
      </c>
      <c r="F6515" s="25" t="str">
        <f>VLOOKUP(vAccountPlanning[[#This Row],[Type]],TableTypeAccount[],2)</f>
        <v>Expenditure</v>
      </c>
      <c r="H6515" t="b">
        <v>0</v>
      </c>
      <c r="I6515" s="25" t="s">
        <v>8855</v>
      </c>
    </row>
    <row r="6516" spans="1:9" x14ac:dyDescent="0.3">
      <c r="A6516" s="25"/>
      <c r="B6516">
        <v>6514</v>
      </c>
      <c r="C6516" s="9" t="s">
        <v>74</v>
      </c>
      <c r="D6516" s="25"/>
      <c r="E6516">
        <v>30</v>
      </c>
      <c r="F6516" s="25" t="str">
        <f>VLOOKUP(vAccountPlanning[[#This Row],[Type]],TableTypeAccount[],2)</f>
        <v>Expenditure</v>
      </c>
      <c r="H6516" t="b">
        <v>0</v>
      </c>
      <c r="I6516" s="25" t="s">
        <v>8856</v>
      </c>
    </row>
    <row r="6517" spans="1:9" x14ac:dyDescent="0.3">
      <c r="A6517" s="25"/>
      <c r="B6517">
        <v>6515</v>
      </c>
      <c r="C6517" s="9" t="s">
        <v>74</v>
      </c>
      <c r="D6517" s="25"/>
      <c r="E6517">
        <v>30</v>
      </c>
      <c r="F6517" s="25" t="str">
        <f>VLOOKUP(vAccountPlanning[[#This Row],[Type]],TableTypeAccount[],2)</f>
        <v>Expenditure</v>
      </c>
      <c r="H6517" t="b">
        <v>0</v>
      </c>
      <c r="I6517" s="25" t="s">
        <v>8857</v>
      </c>
    </row>
    <row r="6518" spans="1:9" x14ac:dyDescent="0.3">
      <c r="A6518" s="25"/>
      <c r="B6518">
        <v>6516</v>
      </c>
      <c r="C6518" s="9" t="s">
        <v>74</v>
      </c>
      <c r="D6518" s="25"/>
      <c r="E6518">
        <v>30</v>
      </c>
      <c r="F6518" s="25" t="str">
        <f>VLOOKUP(vAccountPlanning[[#This Row],[Type]],TableTypeAccount[],2)</f>
        <v>Expenditure</v>
      </c>
      <c r="H6518" t="b">
        <v>0</v>
      </c>
      <c r="I6518" s="25" t="s">
        <v>8858</v>
      </c>
    </row>
    <row r="6519" spans="1:9" x14ac:dyDescent="0.3">
      <c r="A6519" s="25"/>
      <c r="B6519">
        <v>6517</v>
      </c>
      <c r="C6519" s="9" t="s">
        <v>74</v>
      </c>
      <c r="D6519" s="25"/>
      <c r="E6519">
        <v>30</v>
      </c>
      <c r="F6519" s="25" t="str">
        <f>VLOOKUP(vAccountPlanning[[#This Row],[Type]],TableTypeAccount[],2)</f>
        <v>Expenditure</v>
      </c>
      <c r="H6519" t="b">
        <v>0</v>
      </c>
      <c r="I6519" s="25" t="s">
        <v>8859</v>
      </c>
    </row>
    <row r="6520" spans="1:9" x14ac:dyDescent="0.3">
      <c r="A6520" s="25"/>
      <c r="B6520">
        <v>6518</v>
      </c>
      <c r="C6520" s="9" t="s">
        <v>74</v>
      </c>
      <c r="D6520" s="25"/>
      <c r="E6520">
        <v>30</v>
      </c>
      <c r="F6520" s="25" t="str">
        <f>VLOOKUP(vAccountPlanning[[#This Row],[Type]],TableTypeAccount[],2)</f>
        <v>Expenditure</v>
      </c>
      <c r="H6520" t="b">
        <v>0</v>
      </c>
      <c r="I6520" s="25" t="s">
        <v>8860</v>
      </c>
    </row>
    <row r="6521" spans="1:9" x14ac:dyDescent="0.3">
      <c r="A6521" s="25"/>
      <c r="B6521">
        <v>6519</v>
      </c>
      <c r="C6521" s="9" t="s">
        <v>74</v>
      </c>
      <c r="D6521" s="25"/>
      <c r="E6521">
        <v>30</v>
      </c>
      <c r="F6521" s="25" t="str">
        <f>VLOOKUP(vAccountPlanning[[#This Row],[Type]],TableTypeAccount[],2)</f>
        <v>Expenditure</v>
      </c>
      <c r="H6521" t="b">
        <v>0</v>
      </c>
      <c r="I6521" s="25" t="s">
        <v>8861</v>
      </c>
    </row>
    <row r="6522" spans="1:9" x14ac:dyDescent="0.3">
      <c r="A6522" s="25"/>
      <c r="B6522">
        <v>6520</v>
      </c>
      <c r="C6522" s="9" t="s">
        <v>1613</v>
      </c>
      <c r="D6522" s="25"/>
      <c r="E6522">
        <v>30</v>
      </c>
      <c r="F6522" s="25" t="str">
        <f>VLOOKUP(vAccountPlanning[[#This Row],[Type]],TableTypeAccount[],2)</f>
        <v>Expenditure</v>
      </c>
      <c r="H6522" t="b">
        <v>0</v>
      </c>
      <c r="I6522" s="25" t="s">
        <v>8862</v>
      </c>
    </row>
    <row r="6523" spans="1:9" x14ac:dyDescent="0.3">
      <c r="A6523" s="25"/>
      <c r="B6523">
        <v>6521</v>
      </c>
      <c r="C6523" s="9" t="s">
        <v>1613</v>
      </c>
      <c r="D6523" s="25"/>
      <c r="E6523">
        <v>30</v>
      </c>
      <c r="F6523" s="25" t="str">
        <f>VLOOKUP(vAccountPlanning[[#This Row],[Type]],TableTypeAccount[],2)</f>
        <v>Expenditure</v>
      </c>
      <c r="H6523" t="b">
        <v>0</v>
      </c>
      <c r="I6523" s="25" t="s">
        <v>8863</v>
      </c>
    </row>
    <row r="6524" spans="1:9" x14ac:dyDescent="0.3">
      <c r="A6524" s="25"/>
      <c r="B6524">
        <v>6522</v>
      </c>
      <c r="C6524" s="9" t="s">
        <v>1613</v>
      </c>
      <c r="D6524" s="25"/>
      <c r="E6524">
        <v>30</v>
      </c>
      <c r="F6524" s="25" t="str">
        <f>VLOOKUP(vAccountPlanning[[#This Row],[Type]],TableTypeAccount[],2)</f>
        <v>Expenditure</v>
      </c>
      <c r="H6524" t="b">
        <v>0</v>
      </c>
      <c r="I6524" s="25" t="s">
        <v>8864</v>
      </c>
    </row>
    <row r="6525" spans="1:9" x14ac:dyDescent="0.3">
      <c r="A6525" s="25"/>
      <c r="B6525">
        <v>6523</v>
      </c>
      <c r="C6525" s="9" t="s">
        <v>1613</v>
      </c>
      <c r="D6525" s="25"/>
      <c r="E6525">
        <v>30</v>
      </c>
      <c r="F6525" s="25" t="str">
        <f>VLOOKUP(vAccountPlanning[[#This Row],[Type]],TableTypeAccount[],2)</f>
        <v>Expenditure</v>
      </c>
      <c r="H6525" t="b">
        <v>0</v>
      </c>
      <c r="I6525" s="25" t="s">
        <v>8865</v>
      </c>
    </row>
    <row r="6526" spans="1:9" x14ac:dyDescent="0.3">
      <c r="A6526" s="25"/>
      <c r="B6526">
        <v>6524</v>
      </c>
      <c r="C6526" s="9" t="s">
        <v>1613</v>
      </c>
      <c r="D6526" s="25"/>
      <c r="E6526">
        <v>30</v>
      </c>
      <c r="F6526" s="25" t="str">
        <f>VLOOKUP(vAccountPlanning[[#This Row],[Type]],TableTypeAccount[],2)</f>
        <v>Expenditure</v>
      </c>
      <c r="H6526" t="b">
        <v>0</v>
      </c>
      <c r="I6526" s="25" t="s">
        <v>8866</v>
      </c>
    </row>
    <row r="6527" spans="1:9" x14ac:dyDescent="0.3">
      <c r="A6527" s="25"/>
      <c r="B6527">
        <v>6525</v>
      </c>
      <c r="C6527" s="9" t="s">
        <v>1613</v>
      </c>
      <c r="D6527" s="25"/>
      <c r="E6527">
        <v>30</v>
      </c>
      <c r="F6527" s="25" t="str">
        <f>VLOOKUP(vAccountPlanning[[#This Row],[Type]],TableTypeAccount[],2)</f>
        <v>Expenditure</v>
      </c>
      <c r="H6527" t="b">
        <v>0</v>
      </c>
      <c r="I6527" s="25" t="s">
        <v>8867</v>
      </c>
    </row>
    <row r="6528" spans="1:9" x14ac:dyDescent="0.3">
      <c r="A6528" s="25"/>
      <c r="B6528">
        <v>6526</v>
      </c>
      <c r="C6528" s="9" t="s">
        <v>1613</v>
      </c>
      <c r="D6528" s="25"/>
      <c r="E6528">
        <v>30</v>
      </c>
      <c r="F6528" s="25" t="str">
        <f>VLOOKUP(vAccountPlanning[[#This Row],[Type]],TableTypeAccount[],2)</f>
        <v>Expenditure</v>
      </c>
      <c r="H6528" t="b">
        <v>0</v>
      </c>
      <c r="I6528" s="25" t="s">
        <v>8868</v>
      </c>
    </row>
    <row r="6529" spans="1:9" x14ac:dyDescent="0.3">
      <c r="A6529" s="25"/>
      <c r="B6529">
        <v>6527</v>
      </c>
      <c r="C6529" s="9" t="s">
        <v>1613</v>
      </c>
      <c r="D6529" s="25"/>
      <c r="E6529">
        <v>30</v>
      </c>
      <c r="F6529" s="25" t="str">
        <f>VLOOKUP(vAccountPlanning[[#This Row],[Type]],TableTypeAccount[],2)</f>
        <v>Expenditure</v>
      </c>
      <c r="H6529" t="b">
        <v>0</v>
      </c>
      <c r="I6529" s="25" t="s">
        <v>8869</v>
      </c>
    </row>
    <row r="6530" spans="1:9" x14ac:dyDescent="0.3">
      <c r="A6530" s="25"/>
      <c r="B6530">
        <v>6528</v>
      </c>
      <c r="C6530" s="9" t="s">
        <v>1613</v>
      </c>
      <c r="D6530" s="25"/>
      <c r="E6530">
        <v>30</v>
      </c>
      <c r="F6530" s="25" t="str">
        <f>VLOOKUP(vAccountPlanning[[#This Row],[Type]],TableTypeAccount[],2)</f>
        <v>Expenditure</v>
      </c>
      <c r="H6530" t="b">
        <v>0</v>
      </c>
      <c r="I6530" s="25" t="s">
        <v>8870</v>
      </c>
    </row>
    <row r="6531" spans="1:9" x14ac:dyDescent="0.3">
      <c r="A6531" s="25"/>
      <c r="B6531">
        <v>6529</v>
      </c>
      <c r="C6531" s="9" t="s">
        <v>1613</v>
      </c>
      <c r="D6531" s="25"/>
      <c r="E6531">
        <v>30</v>
      </c>
      <c r="F6531" s="25" t="str">
        <f>VLOOKUP(vAccountPlanning[[#This Row],[Type]],TableTypeAccount[],2)</f>
        <v>Expenditure</v>
      </c>
      <c r="H6531" t="b">
        <v>0</v>
      </c>
      <c r="I6531" s="25" t="s">
        <v>8871</v>
      </c>
    </row>
    <row r="6532" spans="1:9" x14ac:dyDescent="0.3">
      <c r="A6532" s="25"/>
      <c r="B6532">
        <v>6530</v>
      </c>
      <c r="C6532" s="9" t="s">
        <v>1614</v>
      </c>
      <c r="D6532" s="25"/>
      <c r="E6532">
        <v>30</v>
      </c>
      <c r="F6532" s="25" t="str">
        <f>VLOOKUP(vAccountPlanning[[#This Row],[Type]],TableTypeAccount[],2)</f>
        <v>Expenditure</v>
      </c>
      <c r="H6532" t="b">
        <v>0</v>
      </c>
      <c r="I6532" s="25" t="s">
        <v>8872</v>
      </c>
    </row>
    <row r="6533" spans="1:9" x14ac:dyDescent="0.3">
      <c r="A6533" s="25"/>
      <c r="B6533">
        <v>6531</v>
      </c>
      <c r="C6533" s="9" t="s">
        <v>1614</v>
      </c>
      <c r="D6533" s="25"/>
      <c r="E6533">
        <v>30</v>
      </c>
      <c r="F6533" s="25" t="str">
        <f>VLOOKUP(vAccountPlanning[[#This Row],[Type]],TableTypeAccount[],2)</f>
        <v>Expenditure</v>
      </c>
      <c r="H6533" t="b">
        <v>0</v>
      </c>
      <c r="I6533" s="25" t="s">
        <v>8873</v>
      </c>
    </row>
    <row r="6534" spans="1:9" x14ac:dyDescent="0.3">
      <c r="A6534" s="25"/>
      <c r="B6534">
        <v>6532</v>
      </c>
      <c r="C6534" s="9" t="s">
        <v>1614</v>
      </c>
      <c r="D6534" s="25"/>
      <c r="E6534">
        <v>30</v>
      </c>
      <c r="F6534" s="25" t="str">
        <f>VLOOKUP(vAccountPlanning[[#This Row],[Type]],TableTypeAccount[],2)</f>
        <v>Expenditure</v>
      </c>
      <c r="H6534" t="b">
        <v>0</v>
      </c>
      <c r="I6534" s="25" t="s">
        <v>8874</v>
      </c>
    </row>
    <row r="6535" spans="1:9" x14ac:dyDescent="0.3">
      <c r="A6535" s="25"/>
      <c r="B6535">
        <v>6533</v>
      </c>
      <c r="C6535" s="9" t="s">
        <v>1614</v>
      </c>
      <c r="D6535" s="25"/>
      <c r="E6535">
        <v>30</v>
      </c>
      <c r="F6535" s="25" t="str">
        <f>VLOOKUP(vAccountPlanning[[#This Row],[Type]],TableTypeAccount[],2)</f>
        <v>Expenditure</v>
      </c>
      <c r="H6535" t="b">
        <v>0</v>
      </c>
      <c r="I6535" s="25" t="s">
        <v>8875</v>
      </c>
    </row>
    <row r="6536" spans="1:9" x14ac:dyDescent="0.3">
      <c r="A6536" s="25"/>
      <c r="B6536">
        <v>6534</v>
      </c>
      <c r="C6536" s="9" t="s">
        <v>1614</v>
      </c>
      <c r="D6536" s="25"/>
      <c r="E6536">
        <v>30</v>
      </c>
      <c r="F6536" s="25" t="str">
        <f>VLOOKUP(vAccountPlanning[[#This Row],[Type]],TableTypeAccount[],2)</f>
        <v>Expenditure</v>
      </c>
      <c r="H6536" t="b">
        <v>0</v>
      </c>
      <c r="I6536" s="25" t="s">
        <v>8876</v>
      </c>
    </row>
    <row r="6537" spans="1:9" x14ac:dyDescent="0.3">
      <c r="A6537" s="25"/>
      <c r="B6537">
        <v>6535</v>
      </c>
      <c r="C6537" s="9" t="s">
        <v>1614</v>
      </c>
      <c r="D6537" s="25"/>
      <c r="E6537">
        <v>30</v>
      </c>
      <c r="F6537" s="25" t="str">
        <f>VLOOKUP(vAccountPlanning[[#This Row],[Type]],TableTypeAccount[],2)</f>
        <v>Expenditure</v>
      </c>
      <c r="H6537" t="b">
        <v>0</v>
      </c>
      <c r="I6537" s="25" t="s">
        <v>8877</v>
      </c>
    </row>
    <row r="6538" spans="1:9" x14ac:dyDescent="0.3">
      <c r="A6538" s="25"/>
      <c r="B6538">
        <v>6536</v>
      </c>
      <c r="C6538" s="9" t="s">
        <v>1614</v>
      </c>
      <c r="D6538" s="25"/>
      <c r="E6538">
        <v>30</v>
      </c>
      <c r="F6538" s="25" t="str">
        <f>VLOOKUP(vAccountPlanning[[#This Row],[Type]],TableTypeAccount[],2)</f>
        <v>Expenditure</v>
      </c>
      <c r="H6538" t="b">
        <v>0</v>
      </c>
      <c r="I6538" s="25" t="s">
        <v>8878</v>
      </c>
    </row>
    <row r="6539" spans="1:9" x14ac:dyDescent="0.3">
      <c r="A6539" s="25"/>
      <c r="B6539">
        <v>6537</v>
      </c>
      <c r="C6539" s="9" t="s">
        <v>1614</v>
      </c>
      <c r="D6539" s="25"/>
      <c r="E6539">
        <v>30</v>
      </c>
      <c r="F6539" s="25" t="str">
        <f>VLOOKUP(vAccountPlanning[[#This Row],[Type]],TableTypeAccount[],2)</f>
        <v>Expenditure</v>
      </c>
      <c r="H6539" t="b">
        <v>0</v>
      </c>
      <c r="I6539" s="25" t="s">
        <v>8879</v>
      </c>
    </row>
    <row r="6540" spans="1:9" x14ac:dyDescent="0.3">
      <c r="A6540" s="25"/>
      <c r="B6540">
        <v>6538</v>
      </c>
      <c r="C6540" s="9" t="s">
        <v>1614</v>
      </c>
      <c r="D6540" s="25"/>
      <c r="E6540">
        <v>30</v>
      </c>
      <c r="F6540" s="25" t="str">
        <f>VLOOKUP(vAccountPlanning[[#This Row],[Type]],TableTypeAccount[],2)</f>
        <v>Expenditure</v>
      </c>
      <c r="H6540" t="b">
        <v>0</v>
      </c>
      <c r="I6540" s="25" t="s">
        <v>8880</v>
      </c>
    </row>
    <row r="6541" spans="1:9" x14ac:dyDescent="0.3">
      <c r="A6541" s="25"/>
      <c r="B6541">
        <v>6539</v>
      </c>
      <c r="C6541" s="9" t="s">
        <v>1614</v>
      </c>
      <c r="D6541" s="25"/>
      <c r="E6541">
        <v>30</v>
      </c>
      <c r="F6541" s="25" t="str">
        <f>VLOOKUP(vAccountPlanning[[#This Row],[Type]],TableTypeAccount[],2)</f>
        <v>Expenditure</v>
      </c>
      <c r="H6541" t="b">
        <v>0</v>
      </c>
      <c r="I6541" s="25" t="s">
        <v>8881</v>
      </c>
    </row>
    <row r="6542" spans="1:9" x14ac:dyDescent="0.3">
      <c r="A6542" s="25"/>
      <c r="B6542">
        <v>6540</v>
      </c>
      <c r="C6542" s="9" t="s">
        <v>1615</v>
      </c>
      <c r="D6542" s="25"/>
      <c r="E6542">
        <v>30</v>
      </c>
      <c r="F6542" s="25" t="str">
        <f>VLOOKUP(vAccountPlanning[[#This Row],[Type]],TableTypeAccount[],2)</f>
        <v>Expenditure</v>
      </c>
      <c r="H6542" t="b">
        <v>0</v>
      </c>
      <c r="I6542" s="25" t="s">
        <v>8882</v>
      </c>
    </row>
    <row r="6543" spans="1:9" x14ac:dyDescent="0.3">
      <c r="A6543" s="25"/>
      <c r="B6543">
        <v>6541</v>
      </c>
      <c r="C6543" s="9" t="s">
        <v>1615</v>
      </c>
      <c r="D6543" s="25"/>
      <c r="E6543">
        <v>30</v>
      </c>
      <c r="F6543" s="25" t="str">
        <f>VLOOKUP(vAccountPlanning[[#This Row],[Type]],TableTypeAccount[],2)</f>
        <v>Expenditure</v>
      </c>
      <c r="H6543" t="b">
        <v>0</v>
      </c>
      <c r="I6543" s="25" t="s">
        <v>8883</v>
      </c>
    </row>
    <row r="6544" spans="1:9" x14ac:dyDescent="0.3">
      <c r="A6544" s="25"/>
      <c r="B6544">
        <v>6542</v>
      </c>
      <c r="C6544" s="9" t="s">
        <v>1615</v>
      </c>
      <c r="D6544" s="25"/>
      <c r="E6544">
        <v>30</v>
      </c>
      <c r="F6544" s="25" t="str">
        <f>VLOOKUP(vAccountPlanning[[#This Row],[Type]],TableTypeAccount[],2)</f>
        <v>Expenditure</v>
      </c>
      <c r="H6544" t="b">
        <v>0</v>
      </c>
      <c r="I6544" s="25" t="s">
        <v>8884</v>
      </c>
    </row>
    <row r="6545" spans="1:9" x14ac:dyDescent="0.3">
      <c r="A6545" s="25"/>
      <c r="B6545">
        <v>6543</v>
      </c>
      <c r="C6545" s="9" t="s">
        <v>1615</v>
      </c>
      <c r="D6545" s="25"/>
      <c r="E6545">
        <v>30</v>
      </c>
      <c r="F6545" s="25" t="str">
        <f>VLOOKUP(vAccountPlanning[[#This Row],[Type]],TableTypeAccount[],2)</f>
        <v>Expenditure</v>
      </c>
      <c r="H6545" t="b">
        <v>0</v>
      </c>
      <c r="I6545" s="25" t="s">
        <v>8885</v>
      </c>
    </row>
    <row r="6546" spans="1:9" x14ac:dyDescent="0.3">
      <c r="A6546" s="25"/>
      <c r="B6546">
        <v>6544</v>
      </c>
      <c r="C6546" s="9" t="s">
        <v>1615</v>
      </c>
      <c r="D6546" s="25"/>
      <c r="E6546">
        <v>30</v>
      </c>
      <c r="F6546" s="25" t="str">
        <f>VLOOKUP(vAccountPlanning[[#This Row],[Type]],TableTypeAccount[],2)</f>
        <v>Expenditure</v>
      </c>
      <c r="H6546" t="b">
        <v>0</v>
      </c>
      <c r="I6546" s="25" t="s">
        <v>8886</v>
      </c>
    </row>
    <row r="6547" spans="1:9" x14ac:dyDescent="0.3">
      <c r="A6547" s="25"/>
      <c r="B6547">
        <v>6545</v>
      </c>
      <c r="C6547" s="9" t="s">
        <v>1615</v>
      </c>
      <c r="D6547" s="25"/>
      <c r="E6547">
        <v>30</v>
      </c>
      <c r="F6547" s="25" t="str">
        <f>VLOOKUP(vAccountPlanning[[#This Row],[Type]],TableTypeAccount[],2)</f>
        <v>Expenditure</v>
      </c>
      <c r="H6547" t="b">
        <v>0</v>
      </c>
      <c r="I6547" s="25" t="s">
        <v>8887</v>
      </c>
    </row>
    <row r="6548" spans="1:9" x14ac:dyDescent="0.3">
      <c r="A6548" s="25"/>
      <c r="B6548">
        <v>6546</v>
      </c>
      <c r="C6548" s="9" t="s">
        <v>1615</v>
      </c>
      <c r="D6548" s="25"/>
      <c r="E6548">
        <v>30</v>
      </c>
      <c r="F6548" s="25" t="str">
        <f>VLOOKUP(vAccountPlanning[[#This Row],[Type]],TableTypeAccount[],2)</f>
        <v>Expenditure</v>
      </c>
      <c r="H6548" t="b">
        <v>0</v>
      </c>
      <c r="I6548" s="25" t="s">
        <v>8888</v>
      </c>
    </row>
    <row r="6549" spans="1:9" x14ac:dyDescent="0.3">
      <c r="A6549" s="25"/>
      <c r="B6549">
        <v>6547</v>
      </c>
      <c r="C6549" s="9" t="s">
        <v>1615</v>
      </c>
      <c r="D6549" s="25"/>
      <c r="E6549">
        <v>30</v>
      </c>
      <c r="F6549" s="25" t="str">
        <f>VLOOKUP(vAccountPlanning[[#This Row],[Type]],TableTypeAccount[],2)</f>
        <v>Expenditure</v>
      </c>
      <c r="H6549" t="b">
        <v>0</v>
      </c>
      <c r="I6549" s="25" t="s">
        <v>8889</v>
      </c>
    </row>
    <row r="6550" spans="1:9" x14ac:dyDescent="0.3">
      <c r="A6550" s="25"/>
      <c r="B6550">
        <v>6548</v>
      </c>
      <c r="C6550" s="9" t="s">
        <v>1615</v>
      </c>
      <c r="D6550" s="25"/>
      <c r="E6550">
        <v>30</v>
      </c>
      <c r="F6550" s="25" t="str">
        <f>VLOOKUP(vAccountPlanning[[#This Row],[Type]],TableTypeAccount[],2)</f>
        <v>Expenditure</v>
      </c>
      <c r="H6550" t="b">
        <v>0</v>
      </c>
      <c r="I6550" s="25" t="s">
        <v>8890</v>
      </c>
    </row>
    <row r="6551" spans="1:9" x14ac:dyDescent="0.3">
      <c r="A6551" s="25"/>
      <c r="B6551">
        <v>6549</v>
      </c>
      <c r="C6551" s="9" t="s">
        <v>1615</v>
      </c>
      <c r="D6551" s="25"/>
      <c r="E6551">
        <v>30</v>
      </c>
      <c r="F6551" s="25" t="str">
        <f>VLOOKUP(vAccountPlanning[[#This Row],[Type]],TableTypeAccount[],2)</f>
        <v>Expenditure</v>
      </c>
      <c r="H6551" t="b">
        <v>0</v>
      </c>
      <c r="I6551" s="25" t="s">
        <v>8891</v>
      </c>
    </row>
    <row r="6552" spans="1:9" x14ac:dyDescent="0.3">
      <c r="A6552" s="25"/>
      <c r="B6552">
        <v>6550</v>
      </c>
      <c r="C6552" s="9" t="s">
        <v>1616</v>
      </c>
      <c r="D6552" s="25"/>
      <c r="E6552">
        <v>30</v>
      </c>
      <c r="F6552" s="25" t="str">
        <f>VLOOKUP(vAccountPlanning[[#This Row],[Type]],TableTypeAccount[],2)</f>
        <v>Expenditure</v>
      </c>
      <c r="H6552" t="b">
        <v>0</v>
      </c>
      <c r="I6552" s="25" t="s">
        <v>8892</v>
      </c>
    </row>
    <row r="6553" spans="1:9" x14ac:dyDescent="0.3">
      <c r="A6553" s="25"/>
      <c r="B6553">
        <v>6551</v>
      </c>
      <c r="C6553" s="9" t="s">
        <v>1616</v>
      </c>
      <c r="D6553" s="25"/>
      <c r="E6553">
        <v>30</v>
      </c>
      <c r="F6553" s="25" t="str">
        <f>VLOOKUP(vAccountPlanning[[#This Row],[Type]],TableTypeAccount[],2)</f>
        <v>Expenditure</v>
      </c>
      <c r="H6553" t="b">
        <v>0</v>
      </c>
      <c r="I6553" s="25" t="s">
        <v>8893</v>
      </c>
    </row>
    <row r="6554" spans="1:9" x14ac:dyDescent="0.3">
      <c r="A6554" s="25"/>
      <c r="B6554">
        <v>6552</v>
      </c>
      <c r="C6554" s="9" t="s">
        <v>1616</v>
      </c>
      <c r="D6554" s="25"/>
      <c r="E6554">
        <v>30</v>
      </c>
      <c r="F6554" s="25" t="str">
        <f>VLOOKUP(vAccountPlanning[[#This Row],[Type]],TableTypeAccount[],2)</f>
        <v>Expenditure</v>
      </c>
      <c r="H6554" t="b">
        <v>0</v>
      </c>
      <c r="I6554" s="25" t="s">
        <v>8894</v>
      </c>
    </row>
    <row r="6555" spans="1:9" x14ac:dyDescent="0.3">
      <c r="A6555" s="25"/>
      <c r="B6555">
        <v>6553</v>
      </c>
      <c r="C6555" s="9" t="s">
        <v>1616</v>
      </c>
      <c r="D6555" s="25"/>
      <c r="E6555">
        <v>30</v>
      </c>
      <c r="F6555" s="25" t="str">
        <f>VLOOKUP(vAccountPlanning[[#This Row],[Type]],TableTypeAccount[],2)</f>
        <v>Expenditure</v>
      </c>
      <c r="H6555" t="b">
        <v>0</v>
      </c>
      <c r="I6555" s="25" t="s">
        <v>8895</v>
      </c>
    </row>
    <row r="6556" spans="1:9" x14ac:dyDescent="0.3">
      <c r="A6556" s="25"/>
      <c r="B6556">
        <v>6554</v>
      </c>
      <c r="C6556" s="9" t="s">
        <v>1616</v>
      </c>
      <c r="D6556" s="25"/>
      <c r="E6556">
        <v>30</v>
      </c>
      <c r="F6556" s="25" t="str">
        <f>VLOOKUP(vAccountPlanning[[#This Row],[Type]],TableTypeAccount[],2)</f>
        <v>Expenditure</v>
      </c>
      <c r="H6556" t="b">
        <v>0</v>
      </c>
      <c r="I6556" s="25" t="s">
        <v>8896</v>
      </c>
    </row>
    <row r="6557" spans="1:9" x14ac:dyDescent="0.3">
      <c r="A6557" s="25"/>
      <c r="B6557">
        <v>6555</v>
      </c>
      <c r="C6557" s="9" t="s">
        <v>1616</v>
      </c>
      <c r="D6557" s="25"/>
      <c r="E6557">
        <v>30</v>
      </c>
      <c r="F6557" s="25" t="str">
        <f>VLOOKUP(vAccountPlanning[[#This Row],[Type]],TableTypeAccount[],2)</f>
        <v>Expenditure</v>
      </c>
      <c r="H6557" t="b">
        <v>0</v>
      </c>
      <c r="I6557" s="25" t="s">
        <v>8897</v>
      </c>
    </row>
    <row r="6558" spans="1:9" x14ac:dyDescent="0.3">
      <c r="A6558" s="25"/>
      <c r="B6558">
        <v>6556</v>
      </c>
      <c r="C6558" s="9" t="s">
        <v>1616</v>
      </c>
      <c r="D6558" s="25"/>
      <c r="E6558">
        <v>30</v>
      </c>
      <c r="F6558" s="25" t="str">
        <f>VLOOKUP(vAccountPlanning[[#This Row],[Type]],TableTypeAccount[],2)</f>
        <v>Expenditure</v>
      </c>
      <c r="H6558" t="b">
        <v>0</v>
      </c>
      <c r="I6558" s="25" t="s">
        <v>8898</v>
      </c>
    </row>
    <row r="6559" spans="1:9" x14ac:dyDescent="0.3">
      <c r="A6559" s="25"/>
      <c r="B6559">
        <v>6557</v>
      </c>
      <c r="C6559" s="9" t="s">
        <v>1616</v>
      </c>
      <c r="D6559" s="25"/>
      <c r="E6559">
        <v>30</v>
      </c>
      <c r="F6559" s="25" t="str">
        <f>VLOOKUP(vAccountPlanning[[#This Row],[Type]],TableTypeAccount[],2)</f>
        <v>Expenditure</v>
      </c>
      <c r="H6559" t="b">
        <v>0</v>
      </c>
      <c r="I6559" s="25" t="s">
        <v>8899</v>
      </c>
    </row>
    <row r="6560" spans="1:9" x14ac:dyDescent="0.3">
      <c r="A6560" s="25"/>
      <c r="B6560">
        <v>6558</v>
      </c>
      <c r="C6560" s="9" t="s">
        <v>1616</v>
      </c>
      <c r="D6560" s="25"/>
      <c r="E6560">
        <v>30</v>
      </c>
      <c r="F6560" s="25" t="str">
        <f>VLOOKUP(vAccountPlanning[[#This Row],[Type]],TableTypeAccount[],2)</f>
        <v>Expenditure</v>
      </c>
      <c r="H6560" t="b">
        <v>0</v>
      </c>
      <c r="I6560" s="25" t="s">
        <v>8900</v>
      </c>
    </row>
    <row r="6561" spans="1:9" x14ac:dyDescent="0.3">
      <c r="A6561" s="25"/>
      <c r="B6561">
        <v>6559</v>
      </c>
      <c r="C6561" s="9" t="s">
        <v>1616</v>
      </c>
      <c r="D6561" s="25"/>
      <c r="E6561">
        <v>30</v>
      </c>
      <c r="F6561" s="25" t="str">
        <f>VLOOKUP(vAccountPlanning[[#This Row],[Type]],TableTypeAccount[],2)</f>
        <v>Expenditure</v>
      </c>
      <c r="H6561" t="b">
        <v>0</v>
      </c>
      <c r="I6561" s="25" t="s">
        <v>8901</v>
      </c>
    </row>
    <row r="6562" spans="1:9" x14ac:dyDescent="0.3">
      <c r="A6562" s="25"/>
      <c r="B6562">
        <v>6560</v>
      </c>
      <c r="C6562" s="9" t="s">
        <v>1617</v>
      </c>
      <c r="D6562" s="25"/>
      <c r="E6562">
        <v>30</v>
      </c>
      <c r="F6562" s="25" t="str">
        <f>VLOOKUP(vAccountPlanning[[#This Row],[Type]],TableTypeAccount[],2)</f>
        <v>Expenditure</v>
      </c>
      <c r="H6562" t="b">
        <v>0</v>
      </c>
      <c r="I6562" s="25" t="s">
        <v>8902</v>
      </c>
    </row>
    <row r="6563" spans="1:9" x14ac:dyDescent="0.3">
      <c r="A6563" s="25"/>
      <c r="B6563">
        <v>6561</v>
      </c>
      <c r="C6563" s="9" t="s">
        <v>1617</v>
      </c>
      <c r="D6563" s="25"/>
      <c r="E6563">
        <v>30</v>
      </c>
      <c r="F6563" s="25" t="str">
        <f>VLOOKUP(vAccountPlanning[[#This Row],[Type]],TableTypeAccount[],2)</f>
        <v>Expenditure</v>
      </c>
      <c r="H6563" t="b">
        <v>0</v>
      </c>
      <c r="I6563" s="25" t="s">
        <v>8903</v>
      </c>
    </row>
    <row r="6564" spans="1:9" x14ac:dyDescent="0.3">
      <c r="A6564" s="25"/>
      <c r="B6564">
        <v>6562</v>
      </c>
      <c r="C6564" s="9" t="s">
        <v>1617</v>
      </c>
      <c r="D6564" s="25"/>
      <c r="E6564">
        <v>30</v>
      </c>
      <c r="F6564" s="25" t="str">
        <f>VLOOKUP(vAccountPlanning[[#This Row],[Type]],TableTypeAccount[],2)</f>
        <v>Expenditure</v>
      </c>
      <c r="H6564" t="b">
        <v>0</v>
      </c>
      <c r="I6564" s="25" t="s">
        <v>8904</v>
      </c>
    </row>
    <row r="6565" spans="1:9" x14ac:dyDescent="0.3">
      <c r="A6565" s="25"/>
      <c r="B6565">
        <v>6563</v>
      </c>
      <c r="C6565" s="9" t="s">
        <v>1617</v>
      </c>
      <c r="D6565" s="25"/>
      <c r="E6565">
        <v>30</v>
      </c>
      <c r="F6565" s="25" t="str">
        <f>VLOOKUP(vAccountPlanning[[#This Row],[Type]],TableTypeAccount[],2)</f>
        <v>Expenditure</v>
      </c>
      <c r="H6565" t="b">
        <v>0</v>
      </c>
      <c r="I6565" s="25" t="s">
        <v>8905</v>
      </c>
    </row>
    <row r="6566" spans="1:9" x14ac:dyDescent="0.3">
      <c r="A6566" s="25"/>
      <c r="B6566">
        <v>6564</v>
      </c>
      <c r="C6566" s="9" t="s">
        <v>1617</v>
      </c>
      <c r="D6566" s="25"/>
      <c r="E6566">
        <v>30</v>
      </c>
      <c r="F6566" s="25" t="str">
        <f>VLOOKUP(vAccountPlanning[[#This Row],[Type]],TableTypeAccount[],2)</f>
        <v>Expenditure</v>
      </c>
      <c r="H6566" t="b">
        <v>0</v>
      </c>
      <c r="I6566" s="25" t="s">
        <v>8906</v>
      </c>
    </row>
    <row r="6567" spans="1:9" x14ac:dyDescent="0.3">
      <c r="A6567" s="25"/>
      <c r="B6567">
        <v>6565</v>
      </c>
      <c r="C6567" s="9" t="s">
        <v>1617</v>
      </c>
      <c r="D6567" s="25"/>
      <c r="E6567">
        <v>30</v>
      </c>
      <c r="F6567" s="25" t="str">
        <f>VLOOKUP(vAccountPlanning[[#This Row],[Type]],TableTypeAccount[],2)</f>
        <v>Expenditure</v>
      </c>
      <c r="H6567" t="b">
        <v>0</v>
      </c>
      <c r="I6567" s="25" t="s">
        <v>8907</v>
      </c>
    </row>
    <row r="6568" spans="1:9" x14ac:dyDescent="0.3">
      <c r="A6568" s="25"/>
      <c r="B6568">
        <v>6566</v>
      </c>
      <c r="C6568" s="9" t="s">
        <v>1617</v>
      </c>
      <c r="D6568" s="25"/>
      <c r="E6568">
        <v>30</v>
      </c>
      <c r="F6568" s="25" t="str">
        <f>VLOOKUP(vAccountPlanning[[#This Row],[Type]],TableTypeAccount[],2)</f>
        <v>Expenditure</v>
      </c>
      <c r="H6568" t="b">
        <v>0</v>
      </c>
      <c r="I6568" s="25" t="s">
        <v>8908</v>
      </c>
    </row>
    <row r="6569" spans="1:9" x14ac:dyDescent="0.3">
      <c r="A6569" s="25"/>
      <c r="B6569">
        <v>6567</v>
      </c>
      <c r="C6569" s="9" t="s">
        <v>1617</v>
      </c>
      <c r="D6569" s="25"/>
      <c r="E6569">
        <v>30</v>
      </c>
      <c r="F6569" s="25" t="str">
        <f>VLOOKUP(vAccountPlanning[[#This Row],[Type]],TableTypeAccount[],2)</f>
        <v>Expenditure</v>
      </c>
      <c r="H6569" t="b">
        <v>0</v>
      </c>
      <c r="I6569" s="25" t="s">
        <v>8909</v>
      </c>
    </row>
    <row r="6570" spans="1:9" x14ac:dyDescent="0.3">
      <c r="A6570" s="25"/>
      <c r="B6570">
        <v>6568</v>
      </c>
      <c r="C6570" s="9" t="s">
        <v>1617</v>
      </c>
      <c r="D6570" s="25"/>
      <c r="E6570">
        <v>30</v>
      </c>
      <c r="F6570" s="25" t="str">
        <f>VLOOKUP(vAccountPlanning[[#This Row],[Type]],TableTypeAccount[],2)</f>
        <v>Expenditure</v>
      </c>
      <c r="H6570" t="b">
        <v>0</v>
      </c>
      <c r="I6570" s="25" t="s">
        <v>8910</v>
      </c>
    </row>
    <row r="6571" spans="1:9" x14ac:dyDescent="0.3">
      <c r="A6571" s="25"/>
      <c r="B6571">
        <v>6569</v>
      </c>
      <c r="C6571" s="9" t="s">
        <v>1617</v>
      </c>
      <c r="D6571" s="25"/>
      <c r="E6571">
        <v>30</v>
      </c>
      <c r="F6571" s="25" t="str">
        <f>VLOOKUP(vAccountPlanning[[#This Row],[Type]],TableTypeAccount[],2)</f>
        <v>Expenditure</v>
      </c>
      <c r="H6571" t="b">
        <v>0</v>
      </c>
      <c r="I6571" s="25" t="s">
        <v>8911</v>
      </c>
    </row>
    <row r="6572" spans="1:9" x14ac:dyDescent="0.3">
      <c r="A6572" s="25"/>
      <c r="B6572">
        <v>6570</v>
      </c>
      <c r="C6572" s="9" t="s">
        <v>1618</v>
      </c>
      <c r="D6572" s="25"/>
      <c r="E6572">
        <v>30</v>
      </c>
      <c r="F6572" s="25" t="str">
        <f>VLOOKUP(vAccountPlanning[[#This Row],[Type]],TableTypeAccount[],2)</f>
        <v>Expenditure</v>
      </c>
      <c r="H6572" t="b">
        <v>0</v>
      </c>
      <c r="I6572" s="25" t="s">
        <v>8912</v>
      </c>
    </row>
    <row r="6573" spans="1:9" x14ac:dyDescent="0.3">
      <c r="A6573" s="25"/>
      <c r="B6573">
        <v>6571</v>
      </c>
      <c r="C6573" s="9" t="s">
        <v>1618</v>
      </c>
      <c r="D6573" s="25"/>
      <c r="E6573">
        <v>30</v>
      </c>
      <c r="F6573" s="25" t="str">
        <f>VLOOKUP(vAccountPlanning[[#This Row],[Type]],TableTypeAccount[],2)</f>
        <v>Expenditure</v>
      </c>
      <c r="H6573" t="b">
        <v>0</v>
      </c>
      <c r="I6573" s="25" t="s">
        <v>8913</v>
      </c>
    </row>
    <row r="6574" spans="1:9" x14ac:dyDescent="0.3">
      <c r="A6574" s="25"/>
      <c r="B6574">
        <v>6572</v>
      </c>
      <c r="C6574" s="9" t="s">
        <v>1618</v>
      </c>
      <c r="D6574" s="25"/>
      <c r="E6574">
        <v>30</v>
      </c>
      <c r="F6574" s="25" t="str">
        <f>VLOOKUP(vAccountPlanning[[#This Row],[Type]],TableTypeAccount[],2)</f>
        <v>Expenditure</v>
      </c>
      <c r="H6574" t="b">
        <v>0</v>
      </c>
      <c r="I6574" s="25" t="s">
        <v>8914</v>
      </c>
    </row>
    <row r="6575" spans="1:9" x14ac:dyDescent="0.3">
      <c r="A6575" s="25"/>
      <c r="B6575">
        <v>6573</v>
      </c>
      <c r="C6575" s="9" t="s">
        <v>1618</v>
      </c>
      <c r="D6575" s="25"/>
      <c r="E6575">
        <v>30</v>
      </c>
      <c r="F6575" s="25" t="str">
        <f>VLOOKUP(vAccountPlanning[[#This Row],[Type]],TableTypeAccount[],2)</f>
        <v>Expenditure</v>
      </c>
      <c r="H6575" t="b">
        <v>0</v>
      </c>
      <c r="I6575" s="25" t="s">
        <v>8915</v>
      </c>
    </row>
    <row r="6576" spans="1:9" x14ac:dyDescent="0.3">
      <c r="A6576" s="25"/>
      <c r="B6576">
        <v>6574</v>
      </c>
      <c r="C6576" s="9" t="s">
        <v>1618</v>
      </c>
      <c r="D6576" s="25"/>
      <c r="E6576">
        <v>30</v>
      </c>
      <c r="F6576" s="25" t="str">
        <f>VLOOKUP(vAccountPlanning[[#This Row],[Type]],TableTypeAccount[],2)</f>
        <v>Expenditure</v>
      </c>
      <c r="H6576" t="b">
        <v>0</v>
      </c>
      <c r="I6576" s="25" t="s">
        <v>8916</v>
      </c>
    </row>
    <row r="6577" spans="1:9" x14ac:dyDescent="0.3">
      <c r="A6577" s="25"/>
      <c r="B6577">
        <v>6575</v>
      </c>
      <c r="C6577" s="9" t="s">
        <v>1618</v>
      </c>
      <c r="D6577" s="25"/>
      <c r="E6577">
        <v>30</v>
      </c>
      <c r="F6577" s="25" t="str">
        <f>VLOOKUP(vAccountPlanning[[#This Row],[Type]],TableTypeAccount[],2)</f>
        <v>Expenditure</v>
      </c>
      <c r="H6577" t="b">
        <v>0</v>
      </c>
      <c r="I6577" s="25" t="s">
        <v>8917</v>
      </c>
    </row>
    <row r="6578" spans="1:9" x14ac:dyDescent="0.3">
      <c r="A6578" s="25"/>
      <c r="B6578">
        <v>6576</v>
      </c>
      <c r="C6578" s="9" t="s">
        <v>1618</v>
      </c>
      <c r="D6578" s="25"/>
      <c r="E6578">
        <v>30</v>
      </c>
      <c r="F6578" s="25" t="str">
        <f>VLOOKUP(vAccountPlanning[[#This Row],[Type]],TableTypeAccount[],2)</f>
        <v>Expenditure</v>
      </c>
      <c r="H6578" t="b">
        <v>0</v>
      </c>
      <c r="I6578" s="25" t="s">
        <v>8918</v>
      </c>
    </row>
    <row r="6579" spans="1:9" x14ac:dyDescent="0.3">
      <c r="A6579" s="25"/>
      <c r="B6579">
        <v>6577</v>
      </c>
      <c r="C6579" s="9" t="s">
        <v>1618</v>
      </c>
      <c r="D6579" s="25"/>
      <c r="E6579">
        <v>30</v>
      </c>
      <c r="F6579" s="25" t="str">
        <f>VLOOKUP(vAccountPlanning[[#This Row],[Type]],TableTypeAccount[],2)</f>
        <v>Expenditure</v>
      </c>
      <c r="H6579" t="b">
        <v>0</v>
      </c>
      <c r="I6579" s="25" t="s">
        <v>8919</v>
      </c>
    </row>
    <row r="6580" spans="1:9" x14ac:dyDescent="0.3">
      <c r="A6580" s="25"/>
      <c r="B6580">
        <v>6578</v>
      </c>
      <c r="C6580" s="9" t="s">
        <v>1618</v>
      </c>
      <c r="D6580" s="25"/>
      <c r="E6580">
        <v>30</v>
      </c>
      <c r="F6580" s="25" t="str">
        <f>VLOOKUP(vAccountPlanning[[#This Row],[Type]],TableTypeAccount[],2)</f>
        <v>Expenditure</v>
      </c>
      <c r="H6580" t="b">
        <v>0</v>
      </c>
      <c r="I6580" s="25" t="s">
        <v>8920</v>
      </c>
    </row>
    <row r="6581" spans="1:9" x14ac:dyDescent="0.3">
      <c r="A6581" s="25"/>
      <c r="B6581">
        <v>6579</v>
      </c>
      <c r="C6581" s="9" t="s">
        <v>1618</v>
      </c>
      <c r="D6581" s="25"/>
      <c r="E6581">
        <v>30</v>
      </c>
      <c r="F6581" s="25" t="str">
        <f>VLOOKUP(vAccountPlanning[[#This Row],[Type]],TableTypeAccount[],2)</f>
        <v>Expenditure</v>
      </c>
      <c r="H6581" t="b">
        <v>0</v>
      </c>
      <c r="I6581" s="25" t="s">
        <v>8921</v>
      </c>
    </row>
    <row r="6582" spans="1:9" x14ac:dyDescent="0.3">
      <c r="A6582" s="25"/>
      <c r="B6582">
        <v>6580</v>
      </c>
      <c r="C6582" s="9" t="s">
        <v>1619</v>
      </c>
      <c r="D6582" s="25"/>
      <c r="E6582">
        <v>30</v>
      </c>
      <c r="F6582" s="25" t="str">
        <f>VLOOKUP(vAccountPlanning[[#This Row],[Type]],TableTypeAccount[],2)</f>
        <v>Expenditure</v>
      </c>
      <c r="H6582" t="b">
        <v>0</v>
      </c>
      <c r="I6582" s="25" t="s">
        <v>8922</v>
      </c>
    </row>
    <row r="6583" spans="1:9" x14ac:dyDescent="0.3">
      <c r="A6583" s="25"/>
      <c r="B6583">
        <v>6581</v>
      </c>
      <c r="C6583" s="9" t="s">
        <v>1619</v>
      </c>
      <c r="D6583" s="25"/>
      <c r="E6583">
        <v>30</v>
      </c>
      <c r="F6583" s="25" t="str">
        <f>VLOOKUP(vAccountPlanning[[#This Row],[Type]],TableTypeAccount[],2)</f>
        <v>Expenditure</v>
      </c>
      <c r="H6583" t="b">
        <v>0</v>
      </c>
      <c r="I6583" s="25" t="s">
        <v>8923</v>
      </c>
    </row>
    <row r="6584" spans="1:9" x14ac:dyDescent="0.3">
      <c r="A6584" s="25"/>
      <c r="B6584">
        <v>6582</v>
      </c>
      <c r="C6584" s="9" t="s">
        <v>1619</v>
      </c>
      <c r="D6584" s="25"/>
      <c r="E6584">
        <v>30</v>
      </c>
      <c r="F6584" s="25" t="str">
        <f>VLOOKUP(vAccountPlanning[[#This Row],[Type]],TableTypeAccount[],2)</f>
        <v>Expenditure</v>
      </c>
      <c r="H6584" t="b">
        <v>0</v>
      </c>
      <c r="I6584" s="25" t="s">
        <v>8924</v>
      </c>
    </row>
    <row r="6585" spans="1:9" x14ac:dyDescent="0.3">
      <c r="A6585" s="25"/>
      <c r="B6585">
        <v>6583</v>
      </c>
      <c r="C6585" s="9" t="s">
        <v>1619</v>
      </c>
      <c r="D6585" s="25"/>
      <c r="E6585">
        <v>30</v>
      </c>
      <c r="F6585" s="25" t="str">
        <f>VLOOKUP(vAccountPlanning[[#This Row],[Type]],TableTypeAccount[],2)</f>
        <v>Expenditure</v>
      </c>
      <c r="H6585" t="b">
        <v>0</v>
      </c>
      <c r="I6585" s="25" t="s">
        <v>8925</v>
      </c>
    </row>
    <row r="6586" spans="1:9" x14ac:dyDescent="0.3">
      <c r="A6586" s="25"/>
      <c r="B6586">
        <v>6584</v>
      </c>
      <c r="C6586" s="9" t="s">
        <v>1619</v>
      </c>
      <c r="D6586" s="25"/>
      <c r="E6586">
        <v>30</v>
      </c>
      <c r="F6586" s="25" t="str">
        <f>VLOOKUP(vAccountPlanning[[#This Row],[Type]],TableTypeAccount[],2)</f>
        <v>Expenditure</v>
      </c>
      <c r="H6586" t="b">
        <v>0</v>
      </c>
      <c r="I6586" s="25" t="s">
        <v>8926</v>
      </c>
    </row>
    <row r="6587" spans="1:9" x14ac:dyDescent="0.3">
      <c r="A6587" s="25"/>
      <c r="B6587">
        <v>6585</v>
      </c>
      <c r="C6587" s="9" t="s">
        <v>1619</v>
      </c>
      <c r="D6587" s="25"/>
      <c r="E6587">
        <v>30</v>
      </c>
      <c r="F6587" s="25" t="str">
        <f>VLOOKUP(vAccountPlanning[[#This Row],[Type]],TableTypeAccount[],2)</f>
        <v>Expenditure</v>
      </c>
      <c r="H6587" t="b">
        <v>0</v>
      </c>
      <c r="I6587" s="25" t="s">
        <v>8927</v>
      </c>
    </row>
    <row r="6588" spans="1:9" x14ac:dyDescent="0.3">
      <c r="A6588" s="25"/>
      <c r="B6588">
        <v>6586</v>
      </c>
      <c r="C6588" s="9" t="s">
        <v>1619</v>
      </c>
      <c r="D6588" s="25"/>
      <c r="E6588">
        <v>30</v>
      </c>
      <c r="F6588" s="25" t="str">
        <f>VLOOKUP(vAccountPlanning[[#This Row],[Type]],TableTypeAccount[],2)</f>
        <v>Expenditure</v>
      </c>
      <c r="H6588" t="b">
        <v>0</v>
      </c>
      <c r="I6588" s="25" t="s">
        <v>8928</v>
      </c>
    </row>
    <row r="6589" spans="1:9" x14ac:dyDescent="0.3">
      <c r="A6589" s="25"/>
      <c r="B6589">
        <v>6587</v>
      </c>
      <c r="C6589" s="9" t="s">
        <v>1619</v>
      </c>
      <c r="D6589" s="25"/>
      <c r="E6589">
        <v>30</v>
      </c>
      <c r="F6589" s="25" t="str">
        <f>VLOOKUP(vAccountPlanning[[#This Row],[Type]],TableTypeAccount[],2)</f>
        <v>Expenditure</v>
      </c>
      <c r="H6589" t="b">
        <v>0</v>
      </c>
      <c r="I6589" s="25" t="s">
        <v>8929</v>
      </c>
    </row>
    <row r="6590" spans="1:9" x14ac:dyDescent="0.3">
      <c r="A6590" s="25"/>
      <c r="B6590">
        <v>6588</v>
      </c>
      <c r="C6590" s="9" t="s">
        <v>1619</v>
      </c>
      <c r="D6590" s="25"/>
      <c r="E6590">
        <v>30</v>
      </c>
      <c r="F6590" s="25" t="str">
        <f>VLOOKUP(vAccountPlanning[[#This Row],[Type]],TableTypeAccount[],2)</f>
        <v>Expenditure</v>
      </c>
      <c r="H6590" t="b">
        <v>0</v>
      </c>
      <c r="I6590" s="25" t="s">
        <v>8930</v>
      </c>
    </row>
    <row r="6591" spans="1:9" x14ac:dyDescent="0.3">
      <c r="A6591" s="25"/>
      <c r="B6591">
        <v>6589</v>
      </c>
      <c r="C6591" s="9" t="s">
        <v>1619</v>
      </c>
      <c r="D6591" s="25"/>
      <c r="E6591">
        <v>30</v>
      </c>
      <c r="F6591" s="25" t="str">
        <f>VLOOKUP(vAccountPlanning[[#This Row],[Type]],TableTypeAccount[],2)</f>
        <v>Expenditure</v>
      </c>
      <c r="H6591" t="b">
        <v>0</v>
      </c>
      <c r="I6591" s="25" t="s">
        <v>8931</v>
      </c>
    </row>
    <row r="6592" spans="1:9" x14ac:dyDescent="0.3">
      <c r="A6592" s="25"/>
      <c r="B6592">
        <v>6590</v>
      </c>
      <c r="C6592" s="9" t="s">
        <v>1620</v>
      </c>
      <c r="D6592" s="25"/>
      <c r="E6592">
        <v>30</v>
      </c>
      <c r="F6592" s="25" t="str">
        <f>VLOOKUP(vAccountPlanning[[#This Row],[Type]],TableTypeAccount[],2)</f>
        <v>Expenditure</v>
      </c>
      <c r="H6592" t="b">
        <v>0</v>
      </c>
      <c r="I6592" s="25" t="s">
        <v>8932</v>
      </c>
    </row>
    <row r="6593" spans="1:9" x14ac:dyDescent="0.3">
      <c r="A6593" s="25"/>
      <c r="B6593">
        <v>6591</v>
      </c>
      <c r="C6593" s="9" t="s">
        <v>1620</v>
      </c>
      <c r="D6593" s="25"/>
      <c r="E6593">
        <v>30</v>
      </c>
      <c r="F6593" s="25" t="str">
        <f>VLOOKUP(vAccountPlanning[[#This Row],[Type]],TableTypeAccount[],2)</f>
        <v>Expenditure</v>
      </c>
      <c r="H6593" t="b">
        <v>0</v>
      </c>
      <c r="I6593" s="25" t="s">
        <v>8933</v>
      </c>
    </row>
    <row r="6594" spans="1:9" x14ac:dyDescent="0.3">
      <c r="A6594" s="25"/>
      <c r="B6594">
        <v>6592</v>
      </c>
      <c r="C6594" s="9" t="s">
        <v>1620</v>
      </c>
      <c r="D6594" s="25"/>
      <c r="E6594">
        <v>30</v>
      </c>
      <c r="F6594" s="25" t="str">
        <f>VLOOKUP(vAccountPlanning[[#This Row],[Type]],TableTypeAccount[],2)</f>
        <v>Expenditure</v>
      </c>
      <c r="H6594" t="b">
        <v>0</v>
      </c>
      <c r="I6594" s="25" t="s">
        <v>8934</v>
      </c>
    </row>
    <row r="6595" spans="1:9" x14ac:dyDescent="0.3">
      <c r="A6595" s="25"/>
      <c r="B6595">
        <v>6593</v>
      </c>
      <c r="C6595" s="9" t="s">
        <v>1620</v>
      </c>
      <c r="D6595" s="25"/>
      <c r="E6595">
        <v>30</v>
      </c>
      <c r="F6595" s="25" t="str">
        <f>VLOOKUP(vAccountPlanning[[#This Row],[Type]],TableTypeAccount[],2)</f>
        <v>Expenditure</v>
      </c>
      <c r="H6595" t="b">
        <v>0</v>
      </c>
      <c r="I6595" s="25" t="s">
        <v>8935</v>
      </c>
    </row>
    <row r="6596" spans="1:9" x14ac:dyDescent="0.3">
      <c r="A6596" s="25"/>
      <c r="B6596">
        <v>6594</v>
      </c>
      <c r="C6596" s="9" t="s">
        <v>1620</v>
      </c>
      <c r="D6596" s="25"/>
      <c r="E6596">
        <v>30</v>
      </c>
      <c r="F6596" s="25" t="str">
        <f>VLOOKUP(vAccountPlanning[[#This Row],[Type]],TableTypeAccount[],2)</f>
        <v>Expenditure</v>
      </c>
      <c r="H6596" t="b">
        <v>0</v>
      </c>
      <c r="I6596" s="25" t="s">
        <v>8936</v>
      </c>
    </row>
    <row r="6597" spans="1:9" x14ac:dyDescent="0.3">
      <c r="A6597" s="25"/>
      <c r="B6597">
        <v>6595</v>
      </c>
      <c r="C6597" s="9" t="s">
        <v>1621</v>
      </c>
      <c r="D6597" s="25"/>
      <c r="E6597">
        <v>30</v>
      </c>
      <c r="F6597" s="25" t="str">
        <f>VLOOKUP(vAccountPlanning[[#This Row],[Type]],TableTypeAccount[],2)</f>
        <v>Expenditure</v>
      </c>
      <c r="H6597" t="b">
        <v>1</v>
      </c>
      <c r="I6597" s="25" t="s">
        <v>8937</v>
      </c>
    </row>
    <row r="6598" spans="1:9" x14ac:dyDescent="0.3">
      <c r="A6598" s="25"/>
      <c r="B6598">
        <v>6596</v>
      </c>
      <c r="C6598" s="9" t="s">
        <v>1621</v>
      </c>
      <c r="D6598" s="25"/>
      <c r="E6598">
        <v>30</v>
      </c>
      <c r="F6598" s="25" t="str">
        <f>VLOOKUP(vAccountPlanning[[#This Row],[Type]],TableTypeAccount[],2)</f>
        <v>Expenditure</v>
      </c>
      <c r="H6598" t="b">
        <v>0</v>
      </c>
      <c r="I6598" s="25" t="s">
        <v>8938</v>
      </c>
    </row>
    <row r="6599" spans="1:9" x14ac:dyDescent="0.3">
      <c r="A6599" s="25"/>
      <c r="B6599">
        <v>6597</v>
      </c>
      <c r="C6599" s="9" t="s">
        <v>1621</v>
      </c>
      <c r="D6599" s="25"/>
      <c r="E6599">
        <v>30</v>
      </c>
      <c r="F6599" s="25" t="str">
        <f>VLOOKUP(vAccountPlanning[[#This Row],[Type]],TableTypeAccount[],2)</f>
        <v>Expenditure</v>
      </c>
      <c r="H6599" t="b">
        <v>0</v>
      </c>
      <c r="I6599" s="25" t="s">
        <v>8939</v>
      </c>
    </row>
    <row r="6600" spans="1:9" x14ac:dyDescent="0.3">
      <c r="A6600" s="25"/>
      <c r="B6600">
        <v>6598</v>
      </c>
      <c r="C6600" s="9" t="s">
        <v>1621</v>
      </c>
      <c r="D6600" s="25"/>
      <c r="E6600">
        <v>30</v>
      </c>
      <c r="F6600" s="25" t="str">
        <f>VLOOKUP(vAccountPlanning[[#This Row],[Type]],TableTypeAccount[],2)</f>
        <v>Expenditure</v>
      </c>
      <c r="H6600" t="b">
        <v>0</v>
      </c>
      <c r="I6600" s="25" t="s">
        <v>8940</v>
      </c>
    </row>
    <row r="6601" spans="1:9" x14ac:dyDescent="0.3">
      <c r="A6601" s="25"/>
      <c r="B6601">
        <v>6599</v>
      </c>
      <c r="C6601" s="9" t="s">
        <v>1621</v>
      </c>
      <c r="D6601" s="25"/>
      <c r="E6601">
        <v>30</v>
      </c>
      <c r="F6601" s="25" t="str">
        <f>VLOOKUP(vAccountPlanning[[#This Row],[Type]],TableTypeAccount[],2)</f>
        <v>Expenditure</v>
      </c>
      <c r="H6601" t="b">
        <v>0</v>
      </c>
      <c r="I6601" s="25" t="s">
        <v>8941</v>
      </c>
    </row>
    <row r="6602" spans="1:9" x14ac:dyDescent="0.3">
      <c r="A6602" s="25"/>
      <c r="B6602">
        <v>6600</v>
      </c>
      <c r="C6602" s="9" t="s">
        <v>75</v>
      </c>
      <c r="D6602" s="25" t="s">
        <v>144</v>
      </c>
      <c r="E6602">
        <v>30</v>
      </c>
      <c r="F6602" s="25" t="str">
        <f>VLOOKUP(vAccountPlanning[[#This Row],[Type]],TableTypeAccount[],2)</f>
        <v>Expenditure</v>
      </c>
      <c r="H6602" t="b">
        <v>1</v>
      </c>
      <c r="I6602" s="25" t="s">
        <v>8942</v>
      </c>
    </row>
    <row r="6603" spans="1:9" x14ac:dyDescent="0.3">
      <c r="A6603" s="25"/>
      <c r="B6603">
        <v>6601</v>
      </c>
      <c r="C6603" s="21" t="s">
        <v>12498</v>
      </c>
      <c r="D6603" s="25"/>
      <c r="E6603">
        <v>30</v>
      </c>
      <c r="F6603" s="25" t="str">
        <f>VLOOKUP(vAccountPlanning[[#This Row],[Type]],TableTypeAccount[],2)</f>
        <v>Expenditure</v>
      </c>
      <c r="H6603" t="b">
        <v>1</v>
      </c>
      <c r="I6603" s="25" t="s">
        <v>8943</v>
      </c>
    </row>
    <row r="6604" spans="1:9" x14ac:dyDescent="0.3">
      <c r="A6604" s="25"/>
      <c r="B6604">
        <v>6602</v>
      </c>
      <c r="C6604" s="9" t="s">
        <v>75</v>
      </c>
      <c r="D6604" s="25"/>
      <c r="E6604">
        <v>30</v>
      </c>
      <c r="F6604" s="25" t="str">
        <f>VLOOKUP(vAccountPlanning[[#This Row],[Type]],TableTypeAccount[],2)</f>
        <v>Expenditure</v>
      </c>
      <c r="H6604" t="b">
        <v>0</v>
      </c>
      <c r="I6604" s="25" t="s">
        <v>8944</v>
      </c>
    </row>
    <row r="6605" spans="1:9" x14ac:dyDescent="0.3">
      <c r="A6605" s="25"/>
      <c r="B6605">
        <v>6603</v>
      </c>
      <c r="C6605" s="9" t="s">
        <v>75</v>
      </c>
      <c r="D6605" s="25"/>
      <c r="E6605">
        <v>30</v>
      </c>
      <c r="F6605" s="25" t="str">
        <f>VLOOKUP(vAccountPlanning[[#This Row],[Type]],TableTypeAccount[],2)</f>
        <v>Expenditure</v>
      </c>
      <c r="H6605" t="b">
        <v>0</v>
      </c>
      <c r="I6605" s="25" t="s">
        <v>8945</v>
      </c>
    </row>
    <row r="6606" spans="1:9" x14ac:dyDescent="0.3">
      <c r="A6606" s="25"/>
      <c r="B6606">
        <v>6604</v>
      </c>
      <c r="C6606" s="9" t="s">
        <v>75</v>
      </c>
      <c r="D6606" s="25"/>
      <c r="E6606">
        <v>30</v>
      </c>
      <c r="F6606" s="25" t="str">
        <f>VLOOKUP(vAccountPlanning[[#This Row],[Type]],TableTypeAccount[],2)</f>
        <v>Expenditure</v>
      </c>
      <c r="H6606" t="b">
        <v>0</v>
      </c>
      <c r="I6606" s="25" t="s">
        <v>8946</v>
      </c>
    </row>
    <row r="6607" spans="1:9" x14ac:dyDescent="0.3">
      <c r="A6607" s="25"/>
      <c r="B6607">
        <v>6605</v>
      </c>
      <c r="C6607" s="9" t="s">
        <v>1622</v>
      </c>
      <c r="D6607" s="25"/>
      <c r="E6607">
        <v>30</v>
      </c>
      <c r="F6607" s="25" t="str">
        <f>VLOOKUP(vAccountPlanning[[#This Row],[Type]],TableTypeAccount[],2)</f>
        <v>Expenditure</v>
      </c>
      <c r="H6607" t="b">
        <v>0</v>
      </c>
      <c r="I6607" s="25" t="s">
        <v>8947</v>
      </c>
    </row>
    <row r="6608" spans="1:9" x14ac:dyDescent="0.3">
      <c r="A6608" s="25"/>
      <c r="B6608">
        <v>6606</v>
      </c>
      <c r="C6608" s="9" t="s">
        <v>1622</v>
      </c>
      <c r="D6608" s="25"/>
      <c r="E6608">
        <v>30</v>
      </c>
      <c r="F6608" s="25" t="str">
        <f>VLOOKUP(vAccountPlanning[[#This Row],[Type]],TableTypeAccount[],2)</f>
        <v>Expenditure</v>
      </c>
      <c r="H6608" t="b">
        <v>0</v>
      </c>
      <c r="I6608" s="25" t="s">
        <v>8948</v>
      </c>
    </row>
    <row r="6609" spans="1:9" x14ac:dyDescent="0.3">
      <c r="A6609" s="25"/>
      <c r="B6609">
        <v>6607</v>
      </c>
      <c r="C6609" s="9" t="s">
        <v>1622</v>
      </c>
      <c r="D6609" s="25"/>
      <c r="E6609">
        <v>30</v>
      </c>
      <c r="F6609" s="25" t="str">
        <f>VLOOKUP(vAccountPlanning[[#This Row],[Type]],TableTypeAccount[],2)</f>
        <v>Expenditure</v>
      </c>
      <c r="H6609" t="b">
        <v>0</v>
      </c>
      <c r="I6609" s="25" t="s">
        <v>8949</v>
      </c>
    </row>
    <row r="6610" spans="1:9" x14ac:dyDescent="0.3">
      <c r="A6610" s="25"/>
      <c r="B6610">
        <v>6608</v>
      </c>
      <c r="C6610" s="9" t="s">
        <v>1622</v>
      </c>
      <c r="D6610" s="25"/>
      <c r="E6610">
        <v>30</v>
      </c>
      <c r="F6610" s="25" t="str">
        <f>VLOOKUP(vAccountPlanning[[#This Row],[Type]],TableTypeAccount[],2)</f>
        <v>Expenditure</v>
      </c>
      <c r="H6610" t="b">
        <v>0</v>
      </c>
      <c r="I6610" s="25" t="s">
        <v>8950</v>
      </c>
    </row>
    <row r="6611" spans="1:9" x14ac:dyDescent="0.3">
      <c r="A6611" s="25"/>
      <c r="B6611">
        <v>6609</v>
      </c>
      <c r="C6611" s="9" t="s">
        <v>1622</v>
      </c>
      <c r="D6611" s="25"/>
      <c r="E6611">
        <v>30</v>
      </c>
      <c r="F6611" s="25" t="str">
        <f>VLOOKUP(vAccountPlanning[[#This Row],[Type]],TableTypeAccount[],2)</f>
        <v>Expenditure</v>
      </c>
      <c r="H6611" t="b">
        <v>0</v>
      </c>
      <c r="I6611" s="25" t="s">
        <v>8951</v>
      </c>
    </row>
    <row r="6612" spans="1:9" x14ac:dyDescent="0.3">
      <c r="A6612" s="25"/>
      <c r="B6612">
        <v>6610</v>
      </c>
      <c r="C6612" s="9" t="s">
        <v>1623</v>
      </c>
      <c r="D6612" s="25"/>
      <c r="E6612">
        <v>30</v>
      </c>
      <c r="F6612" s="25" t="str">
        <f>VLOOKUP(vAccountPlanning[[#This Row],[Type]],TableTypeAccount[],2)</f>
        <v>Expenditure</v>
      </c>
      <c r="H6612" t="b">
        <v>1</v>
      </c>
      <c r="I6612" s="25" t="s">
        <v>8952</v>
      </c>
    </row>
    <row r="6613" spans="1:9" x14ac:dyDescent="0.3">
      <c r="A6613" s="25"/>
      <c r="B6613">
        <v>6611</v>
      </c>
      <c r="C6613" s="9" t="s">
        <v>1624</v>
      </c>
      <c r="D6613" s="25"/>
      <c r="E6613">
        <v>30</v>
      </c>
      <c r="F6613" s="25" t="str">
        <f>VLOOKUP(vAccountPlanning[[#This Row],[Type]],TableTypeAccount[],2)</f>
        <v>Expenditure</v>
      </c>
      <c r="H6613" t="b">
        <v>0</v>
      </c>
      <c r="I6613" s="25" t="s">
        <v>8953</v>
      </c>
    </row>
    <row r="6614" spans="1:9" x14ac:dyDescent="0.3">
      <c r="A6614" s="25"/>
      <c r="B6614">
        <v>6612</v>
      </c>
      <c r="C6614" s="9" t="s">
        <v>1625</v>
      </c>
      <c r="D6614" s="25"/>
      <c r="E6614">
        <v>30</v>
      </c>
      <c r="F6614" s="25" t="str">
        <f>VLOOKUP(vAccountPlanning[[#This Row],[Type]],TableTypeAccount[],2)</f>
        <v>Expenditure</v>
      </c>
      <c r="H6614" t="b">
        <v>0</v>
      </c>
      <c r="I6614" s="25" t="s">
        <v>8954</v>
      </c>
    </row>
    <row r="6615" spans="1:9" x14ac:dyDescent="0.3">
      <c r="A6615" s="25"/>
      <c r="B6615">
        <v>6613</v>
      </c>
      <c r="C6615" s="9" t="s">
        <v>1625</v>
      </c>
      <c r="D6615" s="25"/>
      <c r="E6615">
        <v>30</v>
      </c>
      <c r="F6615" s="25" t="str">
        <f>VLOOKUP(vAccountPlanning[[#This Row],[Type]],TableTypeAccount[],2)</f>
        <v>Expenditure</v>
      </c>
      <c r="H6615" t="b">
        <v>0</v>
      </c>
      <c r="I6615" s="25" t="s">
        <v>8955</v>
      </c>
    </row>
    <row r="6616" spans="1:9" x14ac:dyDescent="0.3">
      <c r="A6616" s="25"/>
      <c r="B6616">
        <v>6614</v>
      </c>
      <c r="C6616" s="9" t="s">
        <v>1625</v>
      </c>
      <c r="D6616" s="25"/>
      <c r="E6616">
        <v>30</v>
      </c>
      <c r="F6616" s="25" t="str">
        <f>VLOOKUP(vAccountPlanning[[#This Row],[Type]],TableTypeAccount[],2)</f>
        <v>Expenditure</v>
      </c>
      <c r="H6616" t="b">
        <v>0</v>
      </c>
      <c r="I6616" s="25" t="s">
        <v>8956</v>
      </c>
    </row>
    <row r="6617" spans="1:9" x14ac:dyDescent="0.3">
      <c r="A6617" s="25"/>
      <c r="B6617">
        <v>6615</v>
      </c>
      <c r="C6617" s="9" t="s">
        <v>1625</v>
      </c>
      <c r="D6617" s="25"/>
      <c r="E6617">
        <v>30</v>
      </c>
      <c r="F6617" s="25" t="str">
        <f>VLOOKUP(vAccountPlanning[[#This Row],[Type]],TableTypeAccount[],2)</f>
        <v>Expenditure</v>
      </c>
      <c r="H6617" t="b">
        <v>0</v>
      </c>
      <c r="I6617" s="25" t="s">
        <v>8957</v>
      </c>
    </row>
    <row r="6618" spans="1:9" x14ac:dyDescent="0.3">
      <c r="A6618" s="25"/>
      <c r="B6618">
        <v>6616</v>
      </c>
      <c r="C6618" s="9" t="s">
        <v>1625</v>
      </c>
      <c r="D6618" s="25"/>
      <c r="E6618">
        <v>30</v>
      </c>
      <c r="F6618" s="25" t="str">
        <f>VLOOKUP(vAccountPlanning[[#This Row],[Type]],TableTypeAccount[],2)</f>
        <v>Expenditure</v>
      </c>
      <c r="H6618" t="b">
        <v>0</v>
      </c>
      <c r="I6618" s="25" t="s">
        <v>8958</v>
      </c>
    </row>
    <row r="6619" spans="1:9" x14ac:dyDescent="0.3">
      <c r="A6619" s="25"/>
      <c r="B6619">
        <v>6617</v>
      </c>
      <c r="C6619" s="9" t="s">
        <v>1625</v>
      </c>
      <c r="D6619" s="25"/>
      <c r="E6619">
        <v>30</v>
      </c>
      <c r="F6619" s="25" t="str">
        <f>VLOOKUP(vAccountPlanning[[#This Row],[Type]],TableTypeAccount[],2)</f>
        <v>Expenditure</v>
      </c>
      <c r="H6619" t="b">
        <v>0</v>
      </c>
      <c r="I6619" s="25" t="s">
        <v>8959</v>
      </c>
    </row>
    <row r="6620" spans="1:9" x14ac:dyDescent="0.3">
      <c r="A6620" s="25"/>
      <c r="B6620">
        <v>6618</v>
      </c>
      <c r="C6620" s="9" t="s">
        <v>1625</v>
      </c>
      <c r="D6620" s="25"/>
      <c r="E6620">
        <v>30</v>
      </c>
      <c r="F6620" s="25" t="str">
        <f>VLOOKUP(vAccountPlanning[[#This Row],[Type]],TableTypeAccount[],2)</f>
        <v>Expenditure</v>
      </c>
      <c r="H6620" t="b">
        <v>0</v>
      </c>
      <c r="I6620" s="25" t="s">
        <v>8960</v>
      </c>
    </row>
    <row r="6621" spans="1:9" x14ac:dyDescent="0.3">
      <c r="A6621" s="25"/>
      <c r="B6621">
        <v>6619</v>
      </c>
      <c r="C6621" s="9" t="s">
        <v>1625</v>
      </c>
      <c r="D6621" s="25"/>
      <c r="E6621">
        <v>30</v>
      </c>
      <c r="F6621" s="25" t="str">
        <f>VLOOKUP(vAccountPlanning[[#This Row],[Type]],TableTypeAccount[],2)</f>
        <v>Expenditure</v>
      </c>
      <c r="H6621" t="b">
        <v>0</v>
      </c>
      <c r="I6621" s="25" t="s">
        <v>8961</v>
      </c>
    </row>
    <row r="6622" spans="1:9" x14ac:dyDescent="0.3">
      <c r="A6622" s="25"/>
      <c r="B6622">
        <v>6620</v>
      </c>
      <c r="C6622" s="9" t="s">
        <v>1626</v>
      </c>
      <c r="D6622" s="25"/>
      <c r="E6622">
        <v>30</v>
      </c>
      <c r="F6622" s="25" t="str">
        <f>VLOOKUP(vAccountPlanning[[#This Row],[Type]],TableTypeAccount[],2)</f>
        <v>Expenditure</v>
      </c>
      <c r="H6622" t="b">
        <v>0</v>
      </c>
      <c r="I6622" s="25" t="s">
        <v>8962</v>
      </c>
    </row>
    <row r="6623" spans="1:9" x14ac:dyDescent="0.3">
      <c r="A6623" s="25"/>
      <c r="B6623">
        <v>6621</v>
      </c>
      <c r="C6623" s="9" t="s">
        <v>1627</v>
      </c>
      <c r="D6623" s="25"/>
      <c r="E6623">
        <v>30</v>
      </c>
      <c r="F6623" s="25" t="str">
        <f>VLOOKUP(vAccountPlanning[[#This Row],[Type]],TableTypeAccount[],2)</f>
        <v>Expenditure</v>
      </c>
      <c r="H6623" t="b">
        <v>0</v>
      </c>
      <c r="I6623" s="25" t="s">
        <v>8963</v>
      </c>
    </row>
    <row r="6624" spans="1:9" x14ac:dyDescent="0.3">
      <c r="A6624" s="25"/>
      <c r="B6624">
        <v>6622</v>
      </c>
      <c r="C6624" s="9" t="s">
        <v>1628</v>
      </c>
      <c r="D6624" s="25"/>
      <c r="E6624">
        <v>30</v>
      </c>
      <c r="F6624" s="25" t="str">
        <f>VLOOKUP(vAccountPlanning[[#This Row],[Type]],TableTypeAccount[],2)</f>
        <v>Expenditure</v>
      </c>
      <c r="H6624" t="b">
        <v>0</v>
      </c>
      <c r="I6624" s="25" t="s">
        <v>8964</v>
      </c>
    </row>
    <row r="6625" spans="1:9" x14ac:dyDescent="0.3">
      <c r="A6625" s="25"/>
      <c r="B6625">
        <v>6623</v>
      </c>
      <c r="C6625" s="9" t="s">
        <v>1628</v>
      </c>
      <c r="D6625" s="25"/>
      <c r="E6625">
        <v>30</v>
      </c>
      <c r="F6625" s="25" t="str">
        <f>VLOOKUP(vAccountPlanning[[#This Row],[Type]],TableTypeAccount[],2)</f>
        <v>Expenditure</v>
      </c>
      <c r="H6625" t="b">
        <v>0</v>
      </c>
      <c r="I6625" s="25" t="s">
        <v>8965</v>
      </c>
    </row>
    <row r="6626" spans="1:9" x14ac:dyDescent="0.3">
      <c r="A6626" s="25"/>
      <c r="B6626">
        <v>6624</v>
      </c>
      <c r="C6626" s="9" t="s">
        <v>1628</v>
      </c>
      <c r="D6626" s="25"/>
      <c r="E6626">
        <v>30</v>
      </c>
      <c r="F6626" s="25" t="str">
        <f>VLOOKUP(vAccountPlanning[[#This Row],[Type]],TableTypeAccount[],2)</f>
        <v>Expenditure</v>
      </c>
      <c r="H6626" t="b">
        <v>0</v>
      </c>
      <c r="I6626" s="25" t="s">
        <v>8966</v>
      </c>
    </row>
    <row r="6627" spans="1:9" x14ac:dyDescent="0.3">
      <c r="A6627" s="25"/>
      <c r="B6627">
        <v>6625</v>
      </c>
      <c r="C6627" s="9" t="s">
        <v>1629</v>
      </c>
      <c r="D6627" s="25"/>
      <c r="E6627">
        <v>30</v>
      </c>
      <c r="F6627" s="25" t="str">
        <f>VLOOKUP(vAccountPlanning[[#This Row],[Type]],TableTypeAccount[],2)</f>
        <v>Expenditure</v>
      </c>
      <c r="H6627" t="b">
        <v>0</v>
      </c>
      <c r="I6627" s="25" t="s">
        <v>8967</v>
      </c>
    </row>
    <row r="6628" spans="1:9" x14ac:dyDescent="0.3">
      <c r="A6628" s="25"/>
      <c r="B6628">
        <v>6626</v>
      </c>
      <c r="C6628" s="9" t="s">
        <v>1629</v>
      </c>
      <c r="D6628" s="25"/>
      <c r="E6628">
        <v>30</v>
      </c>
      <c r="F6628" s="25" t="str">
        <f>VLOOKUP(vAccountPlanning[[#This Row],[Type]],TableTypeAccount[],2)</f>
        <v>Expenditure</v>
      </c>
      <c r="H6628" t="b">
        <v>0</v>
      </c>
      <c r="I6628" s="25" t="s">
        <v>8968</v>
      </c>
    </row>
    <row r="6629" spans="1:9" x14ac:dyDescent="0.3">
      <c r="A6629" s="25"/>
      <c r="B6629">
        <v>6627</v>
      </c>
      <c r="C6629" s="9" t="s">
        <v>1629</v>
      </c>
      <c r="D6629" s="25"/>
      <c r="E6629">
        <v>30</v>
      </c>
      <c r="F6629" s="25" t="str">
        <f>VLOOKUP(vAccountPlanning[[#This Row],[Type]],TableTypeAccount[],2)</f>
        <v>Expenditure</v>
      </c>
      <c r="H6629" t="b">
        <v>0</v>
      </c>
      <c r="I6629" s="25" t="s">
        <v>8969</v>
      </c>
    </row>
    <row r="6630" spans="1:9" x14ac:dyDescent="0.3">
      <c r="A6630" s="25"/>
      <c r="B6630">
        <v>6628</v>
      </c>
      <c r="C6630" s="9" t="s">
        <v>1629</v>
      </c>
      <c r="D6630" s="25"/>
      <c r="E6630">
        <v>30</v>
      </c>
      <c r="F6630" s="25" t="str">
        <f>VLOOKUP(vAccountPlanning[[#This Row],[Type]],TableTypeAccount[],2)</f>
        <v>Expenditure</v>
      </c>
      <c r="H6630" t="b">
        <v>0</v>
      </c>
      <c r="I6630" s="25" t="s">
        <v>8970</v>
      </c>
    </row>
    <row r="6631" spans="1:9" x14ac:dyDescent="0.3">
      <c r="A6631" s="25"/>
      <c r="B6631">
        <v>6629</v>
      </c>
      <c r="C6631" s="9" t="s">
        <v>1630</v>
      </c>
      <c r="D6631" s="25"/>
      <c r="E6631">
        <v>30</v>
      </c>
      <c r="F6631" s="25" t="str">
        <f>VLOOKUP(vAccountPlanning[[#This Row],[Type]],TableTypeAccount[],2)</f>
        <v>Expenditure</v>
      </c>
      <c r="H6631" t="b">
        <v>0</v>
      </c>
      <c r="I6631" s="25" t="s">
        <v>8971</v>
      </c>
    </row>
    <row r="6632" spans="1:9" x14ac:dyDescent="0.3">
      <c r="A6632" s="25"/>
      <c r="B6632">
        <v>6630</v>
      </c>
      <c r="C6632" s="9" t="s">
        <v>76</v>
      </c>
      <c r="D6632" s="25" t="s">
        <v>145</v>
      </c>
      <c r="E6632">
        <v>30</v>
      </c>
      <c r="F6632" s="25" t="str">
        <f>VLOOKUP(vAccountPlanning[[#This Row],[Type]],TableTypeAccount[],2)</f>
        <v>Expenditure</v>
      </c>
      <c r="H6632" t="b">
        <v>1</v>
      </c>
      <c r="I6632" s="25" t="s">
        <v>8972</v>
      </c>
    </row>
    <row r="6633" spans="1:9" x14ac:dyDescent="0.3">
      <c r="A6633" s="25"/>
      <c r="B6633">
        <v>6631</v>
      </c>
      <c r="C6633" s="9" t="s">
        <v>76</v>
      </c>
      <c r="D6633" s="25"/>
      <c r="E6633">
        <v>30</v>
      </c>
      <c r="F6633" s="25" t="str">
        <f>VLOOKUP(vAccountPlanning[[#This Row],[Type]],TableTypeAccount[],2)</f>
        <v>Expenditure</v>
      </c>
      <c r="H6633" t="b">
        <v>0</v>
      </c>
      <c r="I6633" s="25" t="s">
        <v>8973</v>
      </c>
    </row>
    <row r="6634" spans="1:9" x14ac:dyDescent="0.3">
      <c r="A6634" s="25"/>
      <c r="B6634">
        <v>6632</v>
      </c>
      <c r="C6634" s="9" t="s">
        <v>76</v>
      </c>
      <c r="D6634" s="25"/>
      <c r="E6634">
        <v>30</v>
      </c>
      <c r="F6634" s="25" t="str">
        <f>VLOOKUP(vAccountPlanning[[#This Row],[Type]],TableTypeAccount[],2)</f>
        <v>Expenditure</v>
      </c>
      <c r="H6634" t="b">
        <v>0</v>
      </c>
      <c r="I6634" s="25" t="s">
        <v>8974</v>
      </c>
    </row>
    <row r="6635" spans="1:9" x14ac:dyDescent="0.3">
      <c r="A6635" s="25"/>
      <c r="B6635">
        <v>6633</v>
      </c>
      <c r="C6635" s="9" t="s">
        <v>76</v>
      </c>
      <c r="D6635" s="25"/>
      <c r="E6635">
        <v>30</v>
      </c>
      <c r="F6635" s="25" t="str">
        <f>VLOOKUP(vAccountPlanning[[#This Row],[Type]],TableTypeAccount[],2)</f>
        <v>Expenditure</v>
      </c>
      <c r="H6635" t="b">
        <v>0</v>
      </c>
      <c r="I6635" s="25" t="s">
        <v>8975</v>
      </c>
    </row>
    <row r="6636" spans="1:9" x14ac:dyDescent="0.3">
      <c r="A6636" s="25"/>
      <c r="B6636">
        <v>6634</v>
      </c>
      <c r="C6636" s="9" t="s">
        <v>76</v>
      </c>
      <c r="D6636" s="25"/>
      <c r="E6636">
        <v>30</v>
      </c>
      <c r="F6636" s="25" t="str">
        <f>VLOOKUP(vAccountPlanning[[#This Row],[Type]],TableTypeAccount[],2)</f>
        <v>Expenditure</v>
      </c>
      <c r="H6636" t="b">
        <v>0</v>
      </c>
      <c r="I6636" s="25" t="s">
        <v>8976</v>
      </c>
    </row>
    <row r="6637" spans="1:9" x14ac:dyDescent="0.3">
      <c r="A6637" s="25"/>
      <c r="B6637">
        <v>6635</v>
      </c>
      <c r="C6637" s="9" t="s">
        <v>76</v>
      </c>
      <c r="D6637" s="25"/>
      <c r="E6637">
        <v>30</v>
      </c>
      <c r="F6637" s="25" t="str">
        <f>VLOOKUP(vAccountPlanning[[#This Row],[Type]],TableTypeAccount[],2)</f>
        <v>Expenditure</v>
      </c>
      <c r="H6637" t="b">
        <v>0</v>
      </c>
      <c r="I6637" s="25" t="s">
        <v>8977</v>
      </c>
    </row>
    <row r="6638" spans="1:9" x14ac:dyDescent="0.3">
      <c r="A6638" s="25"/>
      <c r="B6638">
        <v>6636</v>
      </c>
      <c r="C6638" s="9" t="s">
        <v>76</v>
      </c>
      <c r="D6638" s="25"/>
      <c r="E6638">
        <v>30</v>
      </c>
      <c r="F6638" s="25" t="str">
        <f>VLOOKUP(vAccountPlanning[[#This Row],[Type]],TableTypeAccount[],2)</f>
        <v>Expenditure</v>
      </c>
      <c r="H6638" t="b">
        <v>0</v>
      </c>
      <c r="I6638" s="25" t="s">
        <v>8978</v>
      </c>
    </row>
    <row r="6639" spans="1:9" x14ac:dyDescent="0.3">
      <c r="A6639" s="25"/>
      <c r="B6639">
        <v>6637</v>
      </c>
      <c r="C6639" s="9" t="s">
        <v>76</v>
      </c>
      <c r="D6639" s="25"/>
      <c r="E6639">
        <v>30</v>
      </c>
      <c r="F6639" s="25" t="str">
        <f>VLOOKUP(vAccountPlanning[[#This Row],[Type]],TableTypeAccount[],2)</f>
        <v>Expenditure</v>
      </c>
      <c r="H6639" t="b">
        <v>0</v>
      </c>
      <c r="I6639" s="25" t="s">
        <v>8979</v>
      </c>
    </row>
    <row r="6640" spans="1:9" x14ac:dyDescent="0.3">
      <c r="A6640" s="25"/>
      <c r="B6640">
        <v>6638</v>
      </c>
      <c r="C6640" s="9" t="s">
        <v>76</v>
      </c>
      <c r="D6640" s="25"/>
      <c r="E6640">
        <v>30</v>
      </c>
      <c r="F6640" s="25" t="str">
        <f>VLOOKUP(vAccountPlanning[[#This Row],[Type]],TableTypeAccount[],2)</f>
        <v>Expenditure</v>
      </c>
      <c r="H6640" t="b">
        <v>0</v>
      </c>
      <c r="I6640" s="25" t="s">
        <v>8980</v>
      </c>
    </row>
    <row r="6641" spans="1:9" x14ac:dyDescent="0.3">
      <c r="A6641" s="25"/>
      <c r="B6641">
        <v>6639</v>
      </c>
      <c r="C6641" s="9" t="s">
        <v>76</v>
      </c>
      <c r="D6641" s="25"/>
      <c r="E6641">
        <v>30</v>
      </c>
      <c r="F6641" s="25" t="str">
        <f>VLOOKUP(vAccountPlanning[[#This Row],[Type]],TableTypeAccount[],2)</f>
        <v>Expenditure</v>
      </c>
      <c r="H6641" t="b">
        <v>0</v>
      </c>
      <c r="I6641" s="25" t="s">
        <v>8981</v>
      </c>
    </row>
    <row r="6642" spans="1:9" x14ac:dyDescent="0.3">
      <c r="A6642" s="25"/>
      <c r="B6642">
        <v>6640</v>
      </c>
      <c r="C6642" s="9" t="s">
        <v>146</v>
      </c>
      <c r="D6642" s="25" t="s">
        <v>147</v>
      </c>
      <c r="E6642">
        <v>30</v>
      </c>
      <c r="F6642" s="25" t="str">
        <f>VLOOKUP(vAccountPlanning[[#This Row],[Type]],TableTypeAccount[],2)</f>
        <v>Expenditure</v>
      </c>
      <c r="H6642" t="b">
        <v>1</v>
      </c>
      <c r="I6642" s="25" t="s">
        <v>8982</v>
      </c>
    </row>
    <row r="6643" spans="1:9" x14ac:dyDescent="0.3">
      <c r="A6643" s="25"/>
      <c r="B6643">
        <v>6641</v>
      </c>
      <c r="C6643" s="9" t="s">
        <v>1631</v>
      </c>
      <c r="D6643" s="25"/>
      <c r="E6643">
        <v>30</v>
      </c>
      <c r="F6643" s="25" t="str">
        <f>VLOOKUP(vAccountPlanning[[#This Row],[Type]],TableTypeAccount[],2)</f>
        <v>Expenditure</v>
      </c>
      <c r="H6643" t="b">
        <v>0</v>
      </c>
      <c r="I6643" s="25" t="s">
        <v>8983</v>
      </c>
    </row>
    <row r="6644" spans="1:9" x14ac:dyDescent="0.3">
      <c r="A6644" s="25"/>
      <c r="B6644">
        <v>6642</v>
      </c>
      <c r="C6644" s="9" t="s">
        <v>1631</v>
      </c>
      <c r="D6644" s="25"/>
      <c r="E6644">
        <v>30</v>
      </c>
      <c r="F6644" s="25" t="str">
        <f>VLOOKUP(vAccountPlanning[[#This Row],[Type]],TableTypeAccount[],2)</f>
        <v>Expenditure</v>
      </c>
      <c r="H6644" t="b">
        <v>0</v>
      </c>
      <c r="I6644" s="25" t="s">
        <v>8984</v>
      </c>
    </row>
    <row r="6645" spans="1:9" x14ac:dyDescent="0.3">
      <c r="A6645" s="25"/>
      <c r="B6645">
        <v>6643</v>
      </c>
      <c r="C6645" s="9" t="s">
        <v>1632</v>
      </c>
      <c r="D6645" s="25"/>
      <c r="E6645">
        <v>30</v>
      </c>
      <c r="F6645" s="25" t="str">
        <f>VLOOKUP(vAccountPlanning[[#This Row],[Type]],TableTypeAccount[],2)</f>
        <v>Expenditure</v>
      </c>
      <c r="H6645" t="b">
        <v>0</v>
      </c>
      <c r="I6645" s="25" t="s">
        <v>8985</v>
      </c>
    </row>
    <row r="6646" spans="1:9" x14ac:dyDescent="0.3">
      <c r="A6646" s="25"/>
      <c r="B6646">
        <v>6644</v>
      </c>
      <c r="C6646" s="9" t="s">
        <v>1633</v>
      </c>
      <c r="D6646" s="25"/>
      <c r="E6646">
        <v>30</v>
      </c>
      <c r="F6646" s="25" t="str">
        <f>VLOOKUP(vAccountPlanning[[#This Row],[Type]],TableTypeAccount[],2)</f>
        <v>Expenditure</v>
      </c>
      <c r="H6646" t="b">
        <v>1</v>
      </c>
      <c r="I6646" s="25" t="s">
        <v>8986</v>
      </c>
    </row>
    <row r="6647" spans="1:9" x14ac:dyDescent="0.3">
      <c r="A6647" s="25"/>
      <c r="B6647">
        <v>6645</v>
      </c>
      <c r="C6647" s="9" t="s">
        <v>1634</v>
      </c>
      <c r="D6647" s="25"/>
      <c r="E6647">
        <v>30</v>
      </c>
      <c r="F6647" s="25" t="str">
        <f>VLOOKUP(vAccountPlanning[[#This Row],[Type]],TableTypeAccount[],2)</f>
        <v>Expenditure</v>
      </c>
      <c r="H6647" t="b">
        <v>0</v>
      </c>
      <c r="I6647" s="25" t="s">
        <v>8987</v>
      </c>
    </row>
    <row r="6648" spans="1:9" x14ac:dyDescent="0.3">
      <c r="A6648" s="25"/>
      <c r="B6648">
        <v>6646</v>
      </c>
      <c r="C6648" s="9" t="s">
        <v>1634</v>
      </c>
      <c r="D6648" s="25"/>
      <c r="E6648">
        <v>30</v>
      </c>
      <c r="F6648" s="25" t="str">
        <f>VLOOKUP(vAccountPlanning[[#This Row],[Type]],TableTypeAccount[],2)</f>
        <v>Expenditure</v>
      </c>
      <c r="H6648" t="b">
        <v>0</v>
      </c>
      <c r="I6648" s="25" t="s">
        <v>8988</v>
      </c>
    </row>
    <row r="6649" spans="1:9" x14ac:dyDescent="0.3">
      <c r="A6649" s="25"/>
      <c r="B6649">
        <v>6647</v>
      </c>
      <c r="C6649" s="9" t="s">
        <v>1634</v>
      </c>
      <c r="D6649" s="25"/>
      <c r="E6649">
        <v>30</v>
      </c>
      <c r="F6649" s="25" t="str">
        <f>VLOOKUP(vAccountPlanning[[#This Row],[Type]],TableTypeAccount[],2)</f>
        <v>Expenditure</v>
      </c>
      <c r="H6649" t="b">
        <v>0</v>
      </c>
      <c r="I6649" s="25" t="s">
        <v>8989</v>
      </c>
    </row>
    <row r="6650" spans="1:9" x14ac:dyDescent="0.3">
      <c r="A6650" s="25"/>
      <c r="B6650">
        <v>6648</v>
      </c>
      <c r="C6650" s="9" t="s">
        <v>1634</v>
      </c>
      <c r="D6650" s="25"/>
      <c r="E6650">
        <v>30</v>
      </c>
      <c r="F6650" s="25" t="str">
        <f>VLOOKUP(vAccountPlanning[[#This Row],[Type]],TableTypeAccount[],2)</f>
        <v>Expenditure</v>
      </c>
      <c r="H6650" t="b">
        <v>0</v>
      </c>
      <c r="I6650" s="25" t="s">
        <v>8990</v>
      </c>
    </row>
    <row r="6651" spans="1:9" x14ac:dyDescent="0.3">
      <c r="A6651" s="25"/>
      <c r="B6651">
        <v>6649</v>
      </c>
      <c r="C6651" s="9" t="s">
        <v>1634</v>
      </c>
      <c r="D6651" s="25"/>
      <c r="E6651">
        <v>30</v>
      </c>
      <c r="F6651" s="25" t="str">
        <f>VLOOKUP(vAccountPlanning[[#This Row],[Type]],TableTypeAccount[],2)</f>
        <v>Expenditure</v>
      </c>
      <c r="H6651" t="b">
        <v>0</v>
      </c>
      <c r="I6651" s="25" t="s">
        <v>8991</v>
      </c>
    </row>
    <row r="6652" spans="1:9" x14ac:dyDescent="0.3">
      <c r="A6652" s="25"/>
      <c r="B6652">
        <v>6650</v>
      </c>
      <c r="C6652" s="9" t="s">
        <v>77</v>
      </c>
      <c r="D6652" s="25" t="s">
        <v>148</v>
      </c>
      <c r="E6652">
        <v>30</v>
      </c>
      <c r="F6652" s="25" t="str">
        <f>VLOOKUP(vAccountPlanning[[#This Row],[Type]],TableTypeAccount[],2)</f>
        <v>Expenditure</v>
      </c>
      <c r="H6652" t="b">
        <v>1</v>
      </c>
      <c r="I6652" s="25" t="s">
        <v>8992</v>
      </c>
    </row>
    <row r="6653" spans="1:9" x14ac:dyDescent="0.3">
      <c r="A6653" s="25"/>
      <c r="B6653">
        <v>6651</v>
      </c>
      <c r="C6653" s="21" t="s">
        <v>12499</v>
      </c>
      <c r="D6653" s="25"/>
      <c r="E6653">
        <v>30</v>
      </c>
      <c r="F6653" s="25" t="str">
        <f>VLOOKUP(vAccountPlanning[[#This Row],[Type]],TableTypeAccount[],2)</f>
        <v>Expenditure</v>
      </c>
      <c r="H6653" t="b">
        <v>1</v>
      </c>
      <c r="I6653" s="25" t="s">
        <v>8993</v>
      </c>
    </row>
    <row r="6654" spans="1:9" x14ac:dyDescent="0.3">
      <c r="A6654" s="25"/>
      <c r="B6654">
        <v>6652</v>
      </c>
      <c r="C6654" s="9" t="s">
        <v>1635</v>
      </c>
      <c r="D6654" s="25"/>
      <c r="E6654">
        <v>30</v>
      </c>
      <c r="F6654" s="25" t="str">
        <f>VLOOKUP(vAccountPlanning[[#This Row],[Type]],TableTypeAccount[],2)</f>
        <v>Expenditure</v>
      </c>
      <c r="H6654" t="b">
        <v>0</v>
      </c>
      <c r="I6654" s="25" t="s">
        <v>8994</v>
      </c>
    </row>
    <row r="6655" spans="1:9" x14ac:dyDescent="0.3">
      <c r="A6655" s="25"/>
      <c r="B6655">
        <v>6653</v>
      </c>
      <c r="C6655" s="9" t="s">
        <v>1635</v>
      </c>
      <c r="D6655" s="25"/>
      <c r="E6655">
        <v>30</v>
      </c>
      <c r="F6655" s="25" t="str">
        <f>VLOOKUP(vAccountPlanning[[#This Row],[Type]],TableTypeAccount[],2)</f>
        <v>Expenditure</v>
      </c>
      <c r="H6655" t="b">
        <v>0</v>
      </c>
      <c r="I6655" s="25" t="s">
        <v>8995</v>
      </c>
    </row>
    <row r="6656" spans="1:9" x14ac:dyDescent="0.3">
      <c r="A6656" s="25"/>
      <c r="B6656">
        <v>6654</v>
      </c>
      <c r="C6656" s="9" t="s">
        <v>1635</v>
      </c>
      <c r="D6656" s="25"/>
      <c r="E6656">
        <v>30</v>
      </c>
      <c r="F6656" s="25" t="str">
        <f>VLOOKUP(vAccountPlanning[[#This Row],[Type]],TableTypeAccount[],2)</f>
        <v>Expenditure</v>
      </c>
      <c r="H6656" t="b">
        <v>0</v>
      </c>
      <c r="I6656" s="25" t="s">
        <v>8996</v>
      </c>
    </row>
    <row r="6657" spans="1:9" x14ac:dyDescent="0.3">
      <c r="A6657" s="25"/>
      <c r="B6657">
        <v>6655</v>
      </c>
      <c r="C6657" s="9" t="s">
        <v>1635</v>
      </c>
      <c r="D6657" s="25"/>
      <c r="E6657">
        <v>30</v>
      </c>
      <c r="F6657" s="25" t="str">
        <f>VLOOKUP(vAccountPlanning[[#This Row],[Type]],TableTypeAccount[],2)</f>
        <v>Expenditure</v>
      </c>
      <c r="H6657" t="b">
        <v>0</v>
      </c>
      <c r="I6657" s="25" t="s">
        <v>8997</v>
      </c>
    </row>
    <row r="6658" spans="1:9" x14ac:dyDescent="0.3">
      <c r="A6658" s="25"/>
      <c r="B6658">
        <v>6656</v>
      </c>
      <c r="C6658" s="9" t="s">
        <v>1635</v>
      </c>
      <c r="D6658" s="25"/>
      <c r="E6658">
        <v>30</v>
      </c>
      <c r="F6658" s="25" t="str">
        <f>VLOOKUP(vAccountPlanning[[#This Row],[Type]],TableTypeAccount[],2)</f>
        <v>Expenditure</v>
      </c>
      <c r="H6658" t="b">
        <v>0</v>
      </c>
      <c r="I6658" s="25" t="s">
        <v>8998</v>
      </c>
    </row>
    <row r="6659" spans="1:9" x14ac:dyDescent="0.3">
      <c r="A6659" s="25"/>
      <c r="B6659">
        <v>6657</v>
      </c>
      <c r="C6659" s="9" t="s">
        <v>1635</v>
      </c>
      <c r="D6659" s="25"/>
      <c r="E6659">
        <v>30</v>
      </c>
      <c r="F6659" s="25" t="str">
        <f>VLOOKUP(vAccountPlanning[[#This Row],[Type]],TableTypeAccount[],2)</f>
        <v>Expenditure</v>
      </c>
      <c r="H6659" t="b">
        <v>0</v>
      </c>
      <c r="I6659" s="25" t="s">
        <v>8999</v>
      </c>
    </row>
    <row r="6660" spans="1:9" x14ac:dyDescent="0.3">
      <c r="A6660" s="25"/>
      <c r="B6660">
        <v>6658</v>
      </c>
      <c r="C6660" s="9" t="s">
        <v>1635</v>
      </c>
      <c r="D6660" s="25"/>
      <c r="E6660">
        <v>30</v>
      </c>
      <c r="F6660" s="25" t="str">
        <f>VLOOKUP(vAccountPlanning[[#This Row],[Type]],TableTypeAccount[],2)</f>
        <v>Expenditure</v>
      </c>
      <c r="H6660" t="b">
        <v>0</v>
      </c>
      <c r="I6660" s="25" t="s">
        <v>9000</v>
      </c>
    </row>
    <row r="6661" spans="1:9" x14ac:dyDescent="0.3">
      <c r="A6661" s="25"/>
      <c r="B6661">
        <v>6659</v>
      </c>
      <c r="C6661" s="9" t="s">
        <v>1635</v>
      </c>
      <c r="D6661" s="25"/>
      <c r="E6661">
        <v>30</v>
      </c>
      <c r="F6661" s="25" t="str">
        <f>VLOOKUP(vAccountPlanning[[#This Row],[Type]],TableTypeAccount[],2)</f>
        <v>Expenditure</v>
      </c>
      <c r="H6661" t="b">
        <v>0</v>
      </c>
      <c r="I6661" s="25" t="s">
        <v>9001</v>
      </c>
    </row>
    <row r="6662" spans="1:9" x14ac:dyDescent="0.3">
      <c r="A6662" s="25"/>
      <c r="B6662">
        <v>6660</v>
      </c>
      <c r="C6662" s="9" t="s">
        <v>1636</v>
      </c>
      <c r="D6662" s="25"/>
      <c r="E6662">
        <v>30</v>
      </c>
      <c r="F6662" s="25" t="str">
        <f>VLOOKUP(vAccountPlanning[[#This Row],[Type]],TableTypeAccount[],2)</f>
        <v>Expenditure</v>
      </c>
      <c r="H6662" t="b">
        <v>0</v>
      </c>
      <c r="I6662" s="25" t="s">
        <v>9002</v>
      </c>
    </row>
    <row r="6663" spans="1:9" x14ac:dyDescent="0.3">
      <c r="A6663" s="25"/>
      <c r="B6663">
        <v>6661</v>
      </c>
      <c r="C6663" s="9" t="s">
        <v>1636</v>
      </c>
      <c r="D6663" s="25"/>
      <c r="E6663">
        <v>30</v>
      </c>
      <c r="F6663" s="25" t="str">
        <f>VLOOKUP(vAccountPlanning[[#This Row],[Type]],TableTypeAccount[],2)</f>
        <v>Expenditure</v>
      </c>
      <c r="H6663" t="b">
        <v>0</v>
      </c>
      <c r="I6663" s="25" t="s">
        <v>9003</v>
      </c>
    </row>
    <row r="6664" spans="1:9" x14ac:dyDescent="0.3">
      <c r="A6664" s="25"/>
      <c r="B6664">
        <v>6662</v>
      </c>
      <c r="C6664" s="9" t="s">
        <v>1636</v>
      </c>
      <c r="D6664" s="25"/>
      <c r="E6664">
        <v>30</v>
      </c>
      <c r="F6664" s="25" t="str">
        <f>VLOOKUP(vAccountPlanning[[#This Row],[Type]],TableTypeAccount[],2)</f>
        <v>Expenditure</v>
      </c>
      <c r="H6664" t="b">
        <v>0</v>
      </c>
      <c r="I6664" s="25" t="s">
        <v>9004</v>
      </c>
    </row>
    <row r="6665" spans="1:9" x14ac:dyDescent="0.3">
      <c r="A6665" s="25"/>
      <c r="B6665">
        <v>6663</v>
      </c>
      <c r="C6665" s="9" t="s">
        <v>1637</v>
      </c>
      <c r="D6665" s="25"/>
      <c r="E6665">
        <v>30</v>
      </c>
      <c r="F6665" s="25" t="str">
        <f>VLOOKUP(vAccountPlanning[[#This Row],[Type]],TableTypeAccount[],2)</f>
        <v>Expenditure</v>
      </c>
      <c r="H6665" t="b">
        <v>1</v>
      </c>
      <c r="I6665" s="25" t="s">
        <v>9005</v>
      </c>
    </row>
    <row r="6666" spans="1:9" x14ac:dyDescent="0.3">
      <c r="A6666" s="25"/>
      <c r="B6666">
        <v>6664</v>
      </c>
      <c r="C6666" s="9" t="s">
        <v>1638</v>
      </c>
      <c r="D6666" s="25"/>
      <c r="E6666">
        <v>30</v>
      </c>
      <c r="F6666" s="25" t="str">
        <f>VLOOKUP(vAccountPlanning[[#This Row],[Type]],TableTypeAccount[],2)</f>
        <v>Expenditure</v>
      </c>
      <c r="H6666" t="b">
        <v>1</v>
      </c>
      <c r="I6666" s="25" t="s">
        <v>9006</v>
      </c>
    </row>
    <row r="6667" spans="1:9" x14ac:dyDescent="0.3">
      <c r="A6667" s="25"/>
      <c r="B6667">
        <v>6665</v>
      </c>
      <c r="C6667" s="9" t="s">
        <v>1638</v>
      </c>
      <c r="D6667" s="25"/>
      <c r="E6667">
        <v>30</v>
      </c>
      <c r="F6667" s="25" t="str">
        <f>VLOOKUP(vAccountPlanning[[#This Row],[Type]],TableTypeAccount[],2)</f>
        <v>Expenditure</v>
      </c>
      <c r="H6667" t="b">
        <v>0</v>
      </c>
      <c r="I6667" s="25" t="s">
        <v>9007</v>
      </c>
    </row>
    <row r="6668" spans="1:9" x14ac:dyDescent="0.3">
      <c r="A6668" s="25"/>
      <c r="B6668">
        <v>6666</v>
      </c>
      <c r="C6668" s="9" t="s">
        <v>1638</v>
      </c>
      <c r="D6668" s="25"/>
      <c r="E6668">
        <v>30</v>
      </c>
      <c r="F6668" s="25" t="str">
        <f>VLOOKUP(vAccountPlanning[[#This Row],[Type]],TableTypeAccount[],2)</f>
        <v>Expenditure</v>
      </c>
      <c r="H6668" t="b">
        <v>0</v>
      </c>
      <c r="I6668" s="25" t="s">
        <v>9008</v>
      </c>
    </row>
    <row r="6669" spans="1:9" x14ac:dyDescent="0.3">
      <c r="A6669" s="25"/>
      <c r="B6669">
        <v>6667</v>
      </c>
      <c r="C6669" s="9" t="s">
        <v>1638</v>
      </c>
      <c r="D6669" s="25"/>
      <c r="E6669">
        <v>30</v>
      </c>
      <c r="F6669" s="25" t="str">
        <f>VLOOKUP(vAccountPlanning[[#This Row],[Type]],TableTypeAccount[],2)</f>
        <v>Expenditure</v>
      </c>
      <c r="H6669" t="b">
        <v>0</v>
      </c>
      <c r="I6669" s="25" t="s">
        <v>9009</v>
      </c>
    </row>
    <row r="6670" spans="1:9" x14ac:dyDescent="0.3">
      <c r="A6670" s="25"/>
      <c r="B6670">
        <v>6668</v>
      </c>
      <c r="C6670" s="9" t="s">
        <v>1639</v>
      </c>
      <c r="D6670" s="25"/>
      <c r="E6670">
        <v>30</v>
      </c>
      <c r="F6670" s="25" t="str">
        <f>VLOOKUP(vAccountPlanning[[#This Row],[Type]],TableTypeAccount[],2)</f>
        <v>Expenditure</v>
      </c>
      <c r="H6670" t="b">
        <v>0</v>
      </c>
      <c r="I6670" s="25" t="s">
        <v>9010</v>
      </c>
    </row>
    <row r="6671" spans="1:9" x14ac:dyDescent="0.3">
      <c r="A6671" s="25"/>
      <c r="B6671">
        <v>6669</v>
      </c>
      <c r="C6671" s="9" t="s">
        <v>1639</v>
      </c>
      <c r="D6671" s="25"/>
      <c r="E6671">
        <v>30</v>
      </c>
      <c r="F6671" s="25" t="str">
        <f>VLOOKUP(vAccountPlanning[[#This Row],[Type]],TableTypeAccount[],2)</f>
        <v>Expenditure</v>
      </c>
      <c r="H6671" t="b">
        <v>0</v>
      </c>
      <c r="I6671" s="25" t="s">
        <v>9011</v>
      </c>
    </row>
    <row r="6672" spans="1:9" x14ac:dyDescent="0.3">
      <c r="A6672" s="25"/>
      <c r="B6672">
        <v>6670</v>
      </c>
      <c r="C6672" s="9" t="s">
        <v>78</v>
      </c>
      <c r="D6672" s="25" t="s">
        <v>149</v>
      </c>
      <c r="E6672">
        <v>30</v>
      </c>
      <c r="F6672" s="25" t="str">
        <f>VLOOKUP(vAccountPlanning[[#This Row],[Type]],TableTypeAccount[],2)</f>
        <v>Expenditure</v>
      </c>
      <c r="H6672" t="b">
        <v>0</v>
      </c>
      <c r="I6672" s="25" t="s">
        <v>9012</v>
      </c>
    </row>
    <row r="6673" spans="1:9" x14ac:dyDescent="0.3">
      <c r="A6673" s="25"/>
      <c r="B6673">
        <v>6671</v>
      </c>
      <c r="C6673" s="9" t="s">
        <v>78</v>
      </c>
      <c r="D6673" s="25"/>
      <c r="E6673">
        <v>30</v>
      </c>
      <c r="F6673" s="25" t="str">
        <f>VLOOKUP(vAccountPlanning[[#This Row],[Type]],TableTypeAccount[],2)</f>
        <v>Expenditure</v>
      </c>
      <c r="H6673" t="b">
        <v>0</v>
      </c>
      <c r="I6673" s="25" t="s">
        <v>9013</v>
      </c>
    </row>
    <row r="6674" spans="1:9" x14ac:dyDescent="0.3">
      <c r="A6674" s="25"/>
      <c r="B6674">
        <v>6672</v>
      </c>
      <c r="C6674" s="9" t="s">
        <v>1640</v>
      </c>
      <c r="D6674" s="25"/>
      <c r="E6674">
        <v>30</v>
      </c>
      <c r="F6674" s="25" t="str">
        <f>VLOOKUP(vAccountPlanning[[#This Row],[Type]],TableTypeAccount[],2)</f>
        <v>Expenditure</v>
      </c>
      <c r="H6674" t="b">
        <v>0</v>
      </c>
      <c r="I6674" s="25" t="s">
        <v>9014</v>
      </c>
    </row>
    <row r="6675" spans="1:9" x14ac:dyDescent="0.3">
      <c r="A6675" s="25"/>
      <c r="B6675">
        <v>6673</v>
      </c>
      <c r="C6675" s="9" t="s">
        <v>1641</v>
      </c>
      <c r="D6675" s="25"/>
      <c r="E6675">
        <v>30</v>
      </c>
      <c r="F6675" s="25" t="str">
        <f>VLOOKUP(vAccountPlanning[[#This Row],[Type]],TableTypeAccount[],2)</f>
        <v>Expenditure</v>
      </c>
      <c r="H6675" t="b">
        <v>0</v>
      </c>
      <c r="I6675" s="25" t="s">
        <v>9015</v>
      </c>
    </row>
    <row r="6676" spans="1:9" x14ac:dyDescent="0.3">
      <c r="A6676" s="25"/>
      <c r="B6676">
        <v>6674</v>
      </c>
      <c r="C6676" s="9" t="s">
        <v>1642</v>
      </c>
      <c r="D6676" s="25"/>
      <c r="E6676">
        <v>30</v>
      </c>
      <c r="F6676" s="25" t="str">
        <f>VLOOKUP(vAccountPlanning[[#This Row],[Type]],TableTypeAccount[],2)</f>
        <v>Expenditure</v>
      </c>
      <c r="H6676" t="b">
        <v>1</v>
      </c>
      <c r="I6676" s="25" t="s">
        <v>9016</v>
      </c>
    </row>
    <row r="6677" spans="1:9" x14ac:dyDescent="0.3">
      <c r="A6677" s="25"/>
      <c r="B6677">
        <v>6675</v>
      </c>
      <c r="C6677" s="9" t="s">
        <v>1642</v>
      </c>
      <c r="D6677" s="25"/>
      <c r="E6677">
        <v>30</v>
      </c>
      <c r="F6677" s="25" t="str">
        <f>VLOOKUP(vAccountPlanning[[#This Row],[Type]],TableTypeAccount[],2)</f>
        <v>Expenditure</v>
      </c>
      <c r="H6677" t="b">
        <v>0</v>
      </c>
      <c r="I6677" s="25" t="s">
        <v>9017</v>
      </c>
    </row>
    <row r="6678" spans="1:9" x14ac:dyDescent="0.3">
      <c r="A6678" s="25"/>
      <c r="B6678">
        <v>6676</v>
      </c>
      <c r="C6678" s="9" t="s">
        <v>1642</v>
      </c>
      <c r="D6678" s="25"/>
      <c r="E6678">
        <v>30</v>
      </c>
      <c r="F6678" s="25" t="str">
        <f>VLOOKUP(vAccountPlanning[[#This Row],[Type]],TableTypeAccount[],2)</f>
        <v>Expenditure</v>
      </c>
      <c r="H6678" t="b">
        <v>0</v>
      </c>
      <c r="I6678" s="25" t="s">
        <v>9018</v>
      </c>
    </row>
    <row r="6679" spans="1:9" x14ac:dyDescent="0.3">
      <c r="A6679" s="25"/>
      <c r="B6679">
        <v>6677</v>
      </c>
      <c r="C6679" s="9" t="s">
        <v>1642</v>
      </c>
      <c r="D6679" s="25"/>
      <c r="E6679">
        <v>30</v>
      </c>
      <c r="F6679" s="25" t="str">
        <f>VLOOKUP(vAccountPlanning[[#This Row],[Type]],TableTypeAccount[],2)</f>
        <v>Expenditure</v>
      </c>
      <c r="H6679" t="b">
        <v>0</v>
      </c>
      <c r="I6679" s="25" t="s">
        <v>9019</v>
      </c>
    </row>
    <row r="6680" spans="1:9" x14ac:dyDescent="0.3">
      <c r="A6680" s="25"/>
      <c r="B6680">
        <v>6678</v>
      </c>
      <c r="C6680" s="9" t="s">
        <v>1642</v>
      </c>
      <c r="D6680" s="25"/>
      <c r="E6680">
        <v>30</v>
      </c>
      <c r="F6680" s="25" t="str">
        <f>VLOOKUP(vAccountPlanning[[#This Row],[Type]],TableTypeAccount[],2)</f>
        <v>Expenditure</v>
      </c>
      <c r="H6680" t="b">
        <v>0</v>
      </c>
      <c r="I6680" s="25" t="s">
        <v>9020</v>
      </c>
    </row>
    <row r="6681" spans="1:9" x14ac:dyDescent="0.3">
      <c r="A6681" s="25"/>
      <c r="B6681">
        <v>6679</v>
      </c>
      <c r="C6681" s="9" t="s">
        <v>1642</v>
      </c>
      <c r="D6681" s="25"/>
      <c r="E6681">
        <v>30</v>
      </c>
      <c r="F6681" s="25" t="str">
        <f>VLOOKUP(vAccountPlanning[[#This Row],[Type]],TableTypeAccount[],2)</f>
        <v>Expenditure</v>
      </c>
      <c r="H6681" t="b">
        <v>0</v>
      </c>
      <c r="I6681" s="25" t="s">
        <v>9021</v>
      </c>
    </row>
    <row r="6682" spans="1:9" x14ac:dyDescent="0.3">
      <c r="A6682" s="25"/>
      <c r="B6682">
        <v>6680</v>
      </c>
      <c r="C6682" s="9" t="s">
        <v>79</v>
      </c>
      <c r="D6682" s="25" t="s">
        <v>150</v>
      </c>
      <c r="E6682">
        <v>30</v>
      </c>
      <c r="F6682" s="25" t="str">
        <f>VLOOKUP(vAccountPlanning[[#This Row],[Type]],TableTypeAccount[],2)</f>
        <v>Expenditure</v>
      </c>
      <c r="H6682" t="b">
        <v>0</v>
      </c>
      <c r="I6682" s="25" t="s">
        <v>9022</v>
      </c>
    </row>
    <row r="6683" spans="1:9" x14ac:dyDescent="0.3">
      <c r="A6683" s="25"/>
      <c r="B6683">
        <v>6681</v>
      </c>
      <c r="C6683" s="9" t="s">
        <v>79</v>
      </c>
      <c r="D6683" s="25"/>
      <c r="E6683">
        <v>30</v>
      </c>
      <c r="F6683" s="25" t="str">
        <f>VLOOKUP(vAccountPlanning[[#This Row],[Type]],TableTypeAccount[],2)</f>
        <v>Expenditure</v>
      </c>
      <c r="H6683" t="b">
        <v>0</v>
      </c>
      <c r="I6683" s="25" t="s">
        <v>9023</v>
      </c>
    </row>
    <row r="6684" spans="1:9" x14ac:dyDescent="0.3">
      <c r="A6684" s="25"/>
      <c r="B6684">
        <v>6682</v>
      </c>
      <c r="C6684" s="9" t="s">
        <v>79</v>
      </c>
      <c r="D6684" s="25"/>
      <c r="E6684">
        <v>30</v>
      </c>
      <c r="F6684" s="25" t="str">
        <f>VLOOKUP(vAccountPlanning[[#This Row],[Type]],TableTypeAccount[],2)</f>
        <v>Expenditure</v>
      </c>
      <c r="H6684" t="b">
        <v>0</v>
      </c>
      <c r="I6684" s="25" t="s">
        <v>9024</v>
      </c>
    </row>
    <row r="6685" spans="1:9" x14ac:dyDescent="0.3">
      <c r="A6685" s="25"/>
      <c r="B6685">
        <v>6683</v>
      </c>
      <c r="C6685" s="9" t="s">
        <v>79</v>
      </c>
      <c r="D6685" s="25"/>
      <c r="E6685">
        <v>30</v>
      </c>
      <c r="F6685" s="25" t="str">
        <f>VLOOKUP(vAccountPlanning[[#This Row],[Type]],TableTypeAccount[],2)</f>
        <v>Expenditure</v>
      </c>
      <c r="H6685" t="b">
        <v>0</v>
      </c>
      <c r="I6685" s="25" t="s">
        <v>9025</v>
      </c>
    </row>
    <row r="6686" spans="1:9" x14ac:dyDescent="0.3">
      <c r="A6686" s="25"/>
      <c r="B6686">
        <v>6684</v>
      </c>
      <c r="C6686" s="9" t="s">
        <v>79</v>
      </c>
      <c r="D6686" s="25"/>
      <c r="E6686">
        <v>30</v>
      </c>
      <c r="F6686" s="25" t="str">
        <f>VLOOKUP(vAccountPlanning[[#This Row],[Type]],TableTypeAccount[],2)</f>
        <v>Expenditure</v>
      </c>
      <c r="H6686" t="b">
        <v>0</v>
      </c>
      <c r="I6686" s="25" t="s">
        <v>9026</v>
      </c>
    </row>
    <row r="6687" spans="1:9" x14ac:dyDescent="0.3">
      <c r="A6687" s="25"/>
      <c r="B6687">
        <v>6685</v>
      </c>
      <c r="C6687" s="9" t="s">
        <v>1643</v>
      </c>
      <c r="D6687" s="25"/>
      <c r="E6687">
        <v>30</v>
      </c>
      <c r="F6687" s="25" t="str">
        <f>VLOOKUP(vAccountPlanning[[#This Row],[Type]],TableTypeAccount[],2)</f>
        <v>Expenditure</v>
      </c>
      <c r="H6687" t="b">
        <v>0</v>
      </c>
      <c r="I6687" s="25" t="s">
        <v>9027</v>
      </c>
    </row>
    <row r="6688" spans="1:9" x14ac:dyDescent="0.3">
      <c r="A6688" s="25"/>
      <c r="B6688">
        <v>6686</v>
      </c>
      <c r="C6688" s="9" t="s">
        <v>1643</v>
      </c>
      <c r="D6688" s="25"/>
      <c r="E6688">
        <v>30</v>
      </c>
      <c r="F6688" s="25" t="str">
        <f>VLOOKUP(vAccountPlanning[[#This Row],[Type]],TableTypeAccount[],2)</f>
        <v>Expenditure</v>
      </c>
      <c r="H6688" t="b">
        <v>0</v>
      </c>
      <c r="I6688" s="25" t="s">
        <v>9028</v>
      </c>
    </row>
    <row r="6689" spans="1:9" x14ac:dyDescent="0.3">
      <c r="A6689" s="25"/>
      <c r="B6689">
        <v>6687</v>
      </c>
      <c r="C6689" s="9" t="s">
        <v>1643</v>
      </c>
      <c r="D6689" s="25"/>
      <c r="E6689">
        <v>30</v>
      </c>
      <c r="F6689" s="25" t="str">
        <f>VLOOKUP(vAccountPlanning[[#This Row],[Type]],TableTypeAccount[],2)</f>
        <v>Expenditure</v>
      </c>
      <c r="H6689" t="b">
        <v>0</v>
      </c>
      <c r="I6689" s="25" t="s">
        <v>9029</v>
      </c>
    </row>
    <row r="6690" spans="1:9" x14ac:dyDescent="0.3">
      <c r="A6690" s="25"/>
      <c r="B6690">
        <v>6688</v>
      </c>
      <c r="C6690" s="9" t="s">
        <v>1644</v>
      </c>
      <c r="D6690" s="25"/>
      <c r="E6690">
        <v>30</v>
      </c>
      <c r="F6690" s="25" t="str">
        <f>VLOOKUP(vAccountPlanning[[#This Row],[Type]],TableTypeAccount[],2)</f>
        <v>Expenditure</v>
      </c>
      <c r="H6690" t="b">
        <v>0</v>
      </c>
      <c r="I6690" s="25" t="s">
        <v>9030</v>
      </c>
    </row>
    <row r="6691" spans="1:9" x14ac:dyDescent="0.3">
      <c r="A6691" s="25"/>
      <c r="B6691">
        <v>6689</v>
      </c>
      <c r="C6691" s="9" t="s">
        <v>1644</v>
      </c>
      <c r="D6691" s="25"/>
      <c r="E6691">
        <v>30</v>
      </c>
      <c r="F6691" s="25" t="str">
        <f>VLOOKUP(vAccountPlanning[[#This Row],[Type]],TableTypeAccount[],2)</f>
        <v>Expenditure</v>
      </c>
      <c r="H6691" t="b">
        <v>0</v>
      </c>
      <c r="I6691" s="25" t="s">
        <v>9031</v>
      </c>
    </row>
    <row r="6692" spans="1:9" x14ac:dyDescent="0.3">
      <c r="A6692" s="25"/>
      <c r="B6692">
        <v>6690</v>
      </c>
      <c r="C6692" s="9" t="s">
        <v>1644</v>
      </c>
      <c r="D6692" s="25"/>
      <c r="E6692">
        <v>30</v>
      </c>
      <c r="F6692" s="25" t="str">
        <f>VLOOKUP(vAccountPlanning[[#This Row],[Type]],TableTypeAccount[],2)</f>
        <v>Expenditure</v>
      </c>
      <c r="H6692" t="b">
        <v>0</v>
      </c>
      <c r="I6692" s="25" t="s">
        <v>9032</v>
      </c>
    </row>
    <row r="6693" spans="1:9" x14ac:dyDescent="0.3">
      <c r="A6693" s="25"/>
      <c r="B6693">
        <v>6691</v>
      </c>
      <c r="C6693" s="9" t="s">
        <v>1645</v>
      </c>
      <c r="D6693" s="25"/>
      <c r="E6693">
        <v>30</v>
      </c>
      <c r="F6693" s="25" t="str">
        <f>VLOOKUP(vAccountPlanning[[#This Row],[Type]],TableTypeAccount[],2)</f>
        <v>Expenditure</v>
      </c>
      <c r="H6693" t="b">
        <v>0</v>
      </c>
      <c r="I6693" s="25" t="s">
        <v>9033</v>
      </c>
    </row>
    <row r="6694" spans="1:9" x14ac:dyDescent="0.3">
      <c r="A6694" s="25"/>
      <c r="B6694">
        <v>6692</v>
      </c>
      <c r="C6694" s="9" t="s">
        <v>1645</v>
      </c>
      <c r="D6694" s="25"/>
      <c r="E6694">
        <v>30</v>
      </c>
      <c r="F6694" s="25" t="str">
        <f>VLOOKUP(vAccountPlanning[[#This Row],[Type]],TableTypeAccount[],2)</f>
        <v>Expenditure</v>
      </c>
      <c r="H6694" t="b">
        <v>0</v>
      </c>
      <c r="I6694" s="25" t="s">
        <v>9034</v>
      </c>
    </row>
    <row r="6695" spans="1:9" x14ac:dyDescent="0.3">
      <c r="A6695" s="25"/>
      <c r="B6695">
        <v>6693</v>
      </c>
      <c r="C6695" s="9" t="s">
        <v>1645</v>
      </c>
      <c r="D6695" s="25"/>
      <c r="E6695">
        <v>30</v>
      </c>
      <c r="F6695" s="25" t="str">
        <f>VLOOKUP(vAccountPlanning[[#This Row],[Type]],TableTypeAccount[],2)</f>
        <v>Expenditure</v>
      </c>
      <c r="H6695" t="b">
        <v>0</v>
      </c>
      <c r="I6695" s="25" t="s">
        <v>9035</v>
      </c>
    </row>
    <row r="6696" spans="1:9" x14ac:dyDescent="0.3">
      <c r="A6696" s="25"/>
      <c r="B6696">
        <v>6694</v>
      </c>
      <c r="C6696" s="9" t="s">
        <v>1645</v>
      </c>
      <c r="D6696" s="25"/>
      <c r="E6696">
        <v>30</v>
      </c>
      <c r="F6696" s="25" t="str">
        <f>VLOOKUP(vAccountPlanning[[#This Row],[Type]],TableTypeAccount[],2)</f>
        <v>Expenditure</v>
      </c>
      <c r="H6696" t="b">
        <v>0</v>
      </c>
      <c r="I6696" s="25" t="s">
        <v>9036</v>
      </c>
    </row>
    <row r="6697" spans="1:9" x14ac:dyDescent="0.3">
      <c r="A6697" s="25"/>
      <c r="B6697">
        <v>6695</v>
      </c>
      <c r="C6697" s="9" t="s">
        <v>1645</v>
      </c>
      <c r="D6697" s="25"/>
      <c r="E6697">
        <v>30</v>
      </c>
      <c r="F6697" s="25" t="str">
        <f>VLOOKUP(vAccountPlanning[[#This Row],[Type]],TableTypeAccount[],2)</f>
        <v>Expenditure</v>
      </c>
      <c r="H6697" t="b">
        <v>0</v>
      </c>
      <c r="I6697" s="25" t="s">
        <v>9037</v>
      </c>
    </row>
    <row r="6698" spans="1:9" x14ac:dyDescent="0.3">
      <c r="A6698" s="25"/>
      <c r="B6698">
        <v>6696</v>
      </c>
      <c r="C6698" s="9" t="s">
        <v>1645</v>
      </c>
      <c r="D6698" s="25"/>
      <c r="E6698">
        <v>30</v>
      </c>
      <c r="F6698" s="25" t="str">
        <f>VLOOKUP(vAccountPlanning[[#This Row],[Type]],TableTypeAccount[],2)</f>
        <v>Expenditure</v>
      </c>
      <c r="H6698" t="b">
        <v>0</v>
      </c>
      <c r="I6698" s="25" t="s">
        <v>9038</v>
      </c>
    </row>
    <row r="6699" spans="1:9" x14ac:dyDescent="0.3">
      <c r="A6699" s="25"/>
      <c r="B6699">
        <v>6697</v>
      </c>
      <c r="C6699" s="9" t="s">
        <v>1645</v>
      </c>
      <c r="D6699" s="25"/>
      <c r="E6699">
        <v>30</v>
      </c>
      <c r="F6699" s="25" t="str">
        <f>VLOOKUP(vAccountPlanning[[#This Row],[Type]],TableTypeAccount[],2)</f>
        <v>Expenditure</v>
      </c>
      <c r="H6699" t="b">
        <v>0</v>
      </c>
      <c r="I6699" s="25" t="s">
        <v>9039</v>
      </c>
    </row>
    <row r="6700" spans="1:9" x14ac:dyDescent="0.3">
      <c r="A6700" s="25"/>
      <c r="B6700">
        <v>6698</v>
      </c>
      <c r="C6700" s="9" t="s">
        <v>1645</v>
      </c>
      <c r="D6700" s="25"/>
      <c r="E6700">
        <v>30</v>
      </c>
      <c r="F6700" s="25" t="str">
        <f>VLOOKUP(vAccountPlanning[[#This Row],[Type]],TableTypeAccount[],2)</f>
        <v>Expenditure</v>
      </c>
      <c r="H6700" t="b">
        <v>0</v>
      </c>
      <c r="I6700" s="25" t="s">
        <v>9040</v>
      </c>
    </row>
    <row r="6701" spans="1:9" x14ac:dyDescent="0.3">
      <c r="A6701" s="25"/>
      <c r="B6701">
        <v>6699</v>
      </c>
      <c r="C6701" s="9" t="s">
        <v>1645</v>
      </c>
      <c r="D6701" s="25"/>
      <c r="E6701">
        <v>30</v>
      </c>
      <c r="F6701" s="25" t="str">
        <f>VLOOKUP(vAccountPlanning[[#This Row],[Type]],TableTypeAccount[],2)</f>
        <v>Expenditure</v>
      </c>
      <c r="H6701" t="b">
        <v>0</v>
      </c>
      <c r="I6701" s="25" t="s">
        <v>9041</v>
      </c>
    </row>
    <row r="6702" spans="1:9" x14ac:dyDescent="0.3">
      <c r="A6702" s="25"/>
      <c r="B6702">
        <v>6700</v>
      </c>
      <c r="C6702" s="9" t="s">
        <v>80</v>
      </c>
      <c r="D6702" s="25" t="s">
        <v>151</v>
      </c>
      <c r="E6702">
        <v>30</v>
      </c>
      <c r="F6702" s="25" t="str">
        <f>VLOOKUP(vAccountPlanning[[#This Row],[Type]],TableTypeAccount[],2)</f>
        <v>Expenditure</v>
      </c>
      <c r="H6702" t="b">
        <v>0</v>
      </c>
      <c r="I6702" s="25" t="s">
        <v>9042</v>
      </c>
    </row>
    <row r="6703" spans="1:9" x14ac:dyDescent="0.3">
      <c r="A6703" s="25"/>
      <c r="B6703">
        <v>6701</v>
      </c>
      <c r="C6703" s="9" t="s">
        <v>80</v>
      </c>
      <c r="D6703" s="25"/>
      <c r="E6703">
        <v>30</v>
      </c>
      <c r="F6703" s="25" t="str">
        <f>VLOOKUP(vAccountPlanning[[#This Row],[Type]],TableTypeAccount[],2)</f>
        <v>Expenditure</v>
      </c>
      <c r="H6703" t="b">
        <v>0</v>
      </c>
      <c r="I6703" s="25" t="s">
        <v>9043</v>
      </c>
    </row>
    <row r="6704" spans="1:9" x14ac:dyDescent="0.3">
      <c r="A6704" s="25"/>
      <c r="B6704">
        <v>6702</v>
      </c>
      <c r="C6704" s="9" t="s">
        <v>80</v>
      </c>
      <c r="D6704" s="25"/>
      <c r="E6704">
        <v>30</v>
      </c>
      <c r="F6704" s="25" t="str">
        <f>VLOOKUP(vAccountPlanning[[#This Row],[Type]],TableTypeAccount[],2)</f>
        <v>Expenditure</v>
      </c>
      <c r="H6704" t="b">
        <v>0</v>
      </c>
      <c r="I6704" s="25" t="s">
        <v>9044</v>
      </c>
    </row>
    <row r="6705" spans="1:9" x14ac:dyDescent="0.3">
      <c r="A6705" s="25"/>
      <c r="B6705">
        <v>6703</v>
      </c>
      <c r="C6705" s="9" t="s">
        <v>80</v>
      </c>
      <c r="D6705" s="25"/>
      <c r="E6705">
        <v>30</v>
      </c>
      <c r="F6705" s="25" t="str">
        <f>VLOOKUP(vAccountPlanning[[#This Row],[Type]],TableTypeAccount[],2)</f>
        <v>Expenditure</v>
      </c>
      <c r="H6705" t="b">
        <v>0</v>
      </c>
      <c r="I6705" s="25" t="s">
        <v>9045</v>
      </c>
    </row>
    <row r="6706" spans="1:9" x14ac:dyDescent="0.3">
      <c r="A6706" s="25"/>
      <c r="B6706">
        <v>6704</v>
      </c>
      <c r="C6706" s="9" t="s">
        <v>80</v>
      </c>
      <c r="D6706" s="25"/>
      <c r="E6706">
        <v>30</v>
      </c>
      <c r="F6706" s="25" t="str">
        <f>VLOOKUP(vAccountPlanning[[#This Row],[Type]],TableTypeAccount[],2)</f>
        <v>Expenditure</v>
      </c>
      <c r="H6706" t="b">
        <v>0</v>
      </c>
      <c r="I6706" s="25" t="s">
        <v>9046</v>
      </c>
    </row>
    <row r="6707" spans="1:9" x14ac:dyDescent="0.3">
      <c r="A6707" s="25"/>
      <c r="B6707">
        <v>6705</v>
      </c>
      <c r="C6707" s="9" t="s">
        <v>80</v>
      </c>
      <c r="D6707" s="25"/>
      <c r="E6707">
        <v>30</v>
      </c>
      <c r="F6707" s="25" t="str">
        <f>VLOOKUP(vAccountPlanning[[#This Row],[Type]],TableTypeAccount[],2)</f>
        <v>Expenditure</v>
      </c>
      <c r="H6707" t="b">
        <v>0</v>
      </c>
      <c r="I6707" s="25" t="s">
        <v>9047</v>
      </c>
    </row>
    <row r="6708" spans="1:9" x14ac:dyDescent="0.3">
      <c r="A6708" s="25"/>
      <c r="B6708">
        <v>6706</v>
      </c>
      <c r="C6708" s="9" t="s">
        <v>80</v>
      </c>
      <c r="D6708" s="25"/>
      <c r="E6708">
        <v>30</v>
      </c>
      <c r="F6708" s="25" t="str">
        <f>VLOOKUP(vAccountPlanning[[#This Row],[Type]],TableTypeAccount[],2)</f>
        <v>Expenditure</v>
      </c>
      <c r="H6708" t="b">
        <v>0</v>
      </c>
      <c r="I6708" s="25" t="s">
        <v>9048</v>
      </c>
    </row>
    <row r="6709" spans="1:9" x14ac:dyDescent="0.3">
      <c r="A6709" s="25"/>
      <c r="B6709">
        <v>6707</v>
      </c>
      <c r="C6709" s="9" t="s">
        <v>80</v>
      </c>
      <c r="D6709" s="25"/>
      <c r="E6709">
        <v>30</v>
      </c>
      <c r="F6709" s="25" t="str">
        <f>VLOOKUP(vAccountPlanning[[#This Row],[Type]],TableTypeAccount[],2)</f>
        <v>Expenditure</v>
      </c>
      <c r="H6709" t="b">
        <v>0</v>
      </c>
      <c r="I6709" s="25" t="s">
        <v>9049</v>
      </c>
    </row>
    <row r="6710" spans="1:9" x14ac:dyDescent="0.3">
      <c r="A6710" s="25"/>
      <c r="B6710">
        <v>6708</v>
      </c>
      <c r="C6710" s="9" t="s">
        <v>80</v>
      </c>
      <c r="D6710" s="25"/>
      <c r="E6710">
        <v>30</v>
      </c>
      <c r="F6710" s="25" t="str">
        <f>VLOOKUP(vAccountPlanning[[#This Row],[Type]],TableTypeAccount[],2)</f>
        <v>Expenditure</v>
      </c>
      <c r="H6710" t="b">
        <v>0</v>
      </c>
      <c r="I6710" s="25" t="s">
        <v>9050</v>
      </c>
    </row>
    <row r="6711" spans="1:9" x14ac:dyDescent="0.3">
      <c r="A6711" s="25"/>
      <c r="B6711">
        <v>6709</v>
      </c>
      <c r="C6711" s="9" t="s">
        <v>80</v>
      </c>
      <c r="D6711" s="25"/>
      <c r="E6711">
        <v>30</v>
      </c>
      <c r="F6711" s="25" t="str">
        <f>VLOOKUP(vAccountPlanning[[#This Row],[Type]],TableTypeAccount[],2)</f>
        <v>Expenditure</v>
      </c>
      <c r="H6711" t="b">
        <v>0</v>
      </c>
      <c r="I6711" s="25" t="s">
        <v>9051</v>
      </c>
    </row>
    <row r="6712" spans="1:9" x14ac:dyDescent="0.3">
      <c r="A6712" s="25"/>
      <c r="B6712">
        <v>6710</v>
      </c>
      <c r="C6712" s="9" t="s">
        <v>81</v>
      </c>
      <c r="D6712" s="25"/>
      <c r="E6712">
        <v>30</v>
      </c>
      <c r="F6712" s="25" t="str">
        <f>VLOOKUP(vAccountPlanning[[#This Row],[Type]],TableTypeAccount[],2)</f>
        <v>Expenditure</v>
      </c>
      <c r="H6712" t="b">
        <v>1</v>
      </c>
      <c r="I6712" s="25" t="s">
        <v>9052</v>
      </c>
    </row>
    <row r="6713" spans="1:9" x14ac:dyDescent="0.3">
      <c r="A6713" s="25"/>
      <c r="B6713">
        <v>6711</v>
      </c>
      <c r="C6713" s="9" t="s">
        <v>81</v>
      </c>
      <c r="D6713" s="25"/>
      <c r="E6713">
        <v>30</v>
      </c>
      <c r="F6713" s="25" t="str">
        <f>VLOOKUP(vAccountPlanning[[#This Row],[Type]],TableTypeAccount[],2)</f>
        <v>Expenditure</v>
      </c>
      <c r="H6713" t="b">
        <v>0</v>
      </c>
      <c r="I6713" s="25" t="s">
        <v>9053</v>
      </c>
    </row>
    <row r="6714" spans="1:9" x14ac:dyDescent="0.3">
      <c r="A6714" s="25"/>
      <c r="B6714">
        <v>6712</v>
      </c>
      <c r="C6714" s="9" t="s">
        <v>81</v>
      </c>
      <c r="D6714" s="25"/>
      <c r="E6714">
        <v>30</v>
      </c>
      <c r="F6714" s="25" t="str">
        <f>VLOOKUP(vAccountPlanning[[#This Row],[Type]],TableTypeAccount[],2)</f>
        <v>Expenditure</v>
      </c>
      <c r="H6714" t="b">
        <v>0</v>
      </c>
      <c r="I6714" s="25" t="s">
        <v>9054</v>
      </c>
    </row>
    <row r="6715" spans="1:9" x14ac:dyDescent="0.3">
      <c r="A6715" s="25"/>
      <c r="B6715">
        <v>6713</v>
      </c>
      <c r="C6715" s="9" t="s">
        <v>81</v>
      </c>
      <c r="D6715" s="25"/>
      <c r="E6715">
        <v>30</v>
      </c>
      <c r="F6715" s="25" t="str">
        <f>VLOOKUP(vAccountPlanning[[#This Row],[Type]],TableTypeAccount[],2)</f>
        <v>Expenditure</v>
      </c>
      <c r="H6715" t="b">
        <v>0</v>
      </c>
      <c r="I6715" s="25" t="s">
        <v>9055</v>
      </c>
    </row>
    <row r="6716" spans="1:9" x14ac:dyDescent="0.3">
      <c r="A6716" s="25"/>
      <c r="B6716">
        <v>6714</v>
      </c>
      <c r="C6716" s="9" t="s">
        <v>81</v>
      </c>
      <c r="D6716" s="25"/>
      <c r="E6716">
        <v>30</v>
      </c>
      <c r="F6716" s="25" t="str">
        <f>VLOOKUP(vAccountPlanning[[#This Row],[Type]],TableTypeAccount[],2)</f>
        <v>Expenditure</v>
      </c>
      <c r="H6716" t="b">
        <v>0</v>
      </c>
      <c r="I6716" s="25" t="s">
        <v>9056</v>
      </c>
    </row>
    <row r="6717" spans="1:9" x14ac:dyDescent="0.3">
      <c r="A6717" s="25"/>
      <c r="B6717">
        <v>6715</v>
      </c>
      <c r="C6717" s="9" t="s">
        <v>81</v>
      </c>
      <c r="D6717" s="25"/>
      <c r="E6717">
        <v>30</v>
      </c>
      <c r="F6717" s="25" t="str">
        <f>VLOOKUP(vAccountPlanning[[#This Row],[Type]],TableTypeAccount[],2)</f>
        <v>Expenditure</v>
      </c>
      <c r="H6717" t="b">
        <v>0</v>
      </c>
      <c r="I6717" s="25" t="s">
        <v>9057</v>
      </c>
    </row>
    <row r="6718" spans="1:9" x14ac:dyDescent="0.3">
      <c r="A6718" s="25"/>
      <c r="B6718">
        <v>6716</v>
      </c>
      <c r="C6718" s="9" t="s">
        <v>81</v>
      </c>
      <c r="D6718" s="25"/>
      <c r="E6718">
        <v>30</v>
      </c>
      <c r="F6718" s="25" t="str">
        <f>VLOOKUP(vAccountPlanning[[#This Row],[Type]],TableTypeAccount[],2)</f>
        <v>Expenditure</v>
      </c>
      <c r="H6718" t="b">
        <v>0</v>
      </c>
      <c r="I6718" s="25" t="s">
        <v>9058</v>
      </c>
    </row>
    <row r="6719" spans="1:9" x14ac:dyDescent="0.3">
      <c r="A6719" s="25"/>
      <c r="B6719">
        <v>6717</v>
      </c>
      <c r="C6719" s="9" t="s">
        <v>81</v>
      </c>
      <c r="D6719" s="25"/>
      <c r="E6719">
        <v>30</v>
      </c>
      <c r="F6719" s="25" t="str">
        <f>VLOOKUP(vAccountPlanning[[#This Row],[Type]],TableTypeAccount[],2)</f>
        <v>Expenditure</v>
      </c>
      <c r="H6719" t="b">
        <v>0</v>
      </c>
      <c r="I6719" s="25" t="s">
        <v>9059</v>
      </c>
    </row>
    <row r="6720" spans="1:9" x14ac:dyDescent="0.3">
      <c r="A6720" s="25"/>
      <c r="B6720">
        <v>6718</v>
      </c>
      <c r="C6720" s="9" t="s">
        <v>81</v>
      </c>
      <c r="D6720" s="25"/>
      <c r="E6720">
        <v>30</v>
      </c>
      <c r="F6720" s="25" t="str">
        <f>VLOOKUP(vAccountPlanning[[#This Row],[Type]],TableTypeAccount[],2)</f>
        <v>Expenditure</v>
      </c>
      <c r="H6720" t="b">
        <v>0</v>
      </c>
      <c r="I6720" s="25" t="s">
        <v>9060</v>
      </c>
    </row>
    <row r="6721" spans="1:9" x14ac:dyDescent="0.3">
      <c r="A6721" s="25"/>
      <c r="B6721">
        <v>6719</v>
      </c>
      <c r="C6721" s="9" t="s">
        <v>81</v>
      </c>
      <c r="D6721" s="25"/>
      <c r="E6721">
        <v>30</v>
      </c>
      <c r="F6721" s="25" t="str">
        <f>VLOOKUP(vAccountPlanning[[#This Row],[Type]],TableTypeAccount[],2)</f>
        <v>Expenditure</v>
      </c>
      <c r="H6721" t="b">
        <v>0</v>
      </c>
      <c r="I6721" s="25" t="s">
        <v>9061</v>
      </c>
    </row>
    <row r="6722" spans="1:9" x14ac:dyDescent="0.3">
      <c r="A6722" s="25"/>
      <c r="B6722">
        <v>6720</v>
      </c>
      <c r="C6722" s="9" t="s">
        <v>81</v>
      </c>
      <c r="D6722" s="25"/>
      <c r="E6722">
        <v>30</v>
      </c>
      <c r="F6722" s="25" t="str">
        <f>VLOOKUP(vAccountPlanning[[#This Row],[Type]],TableTypeAccount[],2)</f>
        <v>Expenditure</v>
      </c>
      <c r="H6722" t="b">
        <v>0</v>
      </c>
      <c r="I6722" s="25" t="s">
        <v>9062</v>
      </c>
    </row>
    <row r="6723" spans="1:9" x14ac:dyDescent="0.3">
      <c r="A6723" s="25"/>
      <c r="B6723">
        <v>6721</v>
      </c>
      <c r="C6723" s="9" t="s">
        <v>81</v>
      </c>
      <c r="D6723" s="25"/>
      <c r="E6723">
        <v>30</v>
      </c>
      <c r="F6723" s="25" t="str">
        <f>VLOOKUP(vAccountPlanning[[#This Row],[Type]],TableTypeAccount[],2)</f>
        <v>Expenditure</v>
      </c>
      <c r="H6723" t="b">
        <v>0</v>
      </c>
      <c r="I6723" s="25" t="s">
        <v>9063</v>
      </c>
    </row>
    <row r="6724" spans="1:9" x14ac:dyDescent="0.3">
      <c r="A6724" s="25"/>
      <c r="B6724">
        <v>6722</v>
      </c>
      <c r="C6724" s="9" t="s">
        <v>81</v>
      </c>
      <c r="D6724" s="25"/>
      <c r="E6724">
        <v>30</v>
      </c>
      <c r="F6724" s="25" t="str">
        <f>VLOOKUP(vAccountPlanning[[#This Row],[Type]],TableTypeAccount[],2)</f>
        <v>Expenditure</v>
      </c>
      <c r="H6724" t="b">
        <v>0</v>
      </c>
      <c r="I6724" s="25" t="s">
        <v>9064</v>
      </c>
    </row>
    <row r="6725" spans="1:9" x14ac:dyDescent="0.3">
      <c r="A6725" s="25"/>
      <c r="B6725">
        <v>6723</v>
      </c>
      <c r="C6725" s="9" t="s">
        <v>81</v>
      </c>
      <c r="D6725" s="25"/>
      <c r="E6725">
        <v>30</v>
      </c>
      <c r="F6725" s="25" t="str">
        <f>VLOOKUP(vAccountPlanning[[#This Row],[Type]],TableTypeAccount[],2)</f>
        <v>Expenditure</v>
      </c>
      <c r="H6725" t="b">
        <v>0</v>
      </c>
      <c r="I6725" s="25" t="s">
        <v>9065</v>
      </c>
    </row>
    <row r="6726" spans="1:9" x14ac:dyDescent="0.3">
      <c r="A6726" s="25"/>
      <c r="B6726">
        <v>6724</v>
      </c>
      <c r="C6726" s="9" t="s">
        <v>81</v>
      </c>
      <c r="D6726" s="25"/>
      <c r="E6726">
        <v>30</v>
      </c>
      <c r="F6726" s="25" t="str">
        <f>VLOOKUP(vAccountPlanning[[#This Row],[Type]],TableTypeAccount[],2)</f>
        <v>Expenditure</v>
      </c>
      <c r="H6726" t="b">
        <v>0</v>
      </c>
      <c r="I6726" s="25" t="s">
        <v>9066</v>
      </c>
    </row>
    <row r="6727" spans="1:9" x14ac:dyDescent="0.3">
      <c r="A6727" s="25"/>
      <c r="B6727">
        <v>6725</v>
      </c>
      <c r="C6727" s="9" t="s">
        <v>81</v>
      </c>
      <c r="D6727" s="25"/>
      <c r="E6727">
        <v>30</v>
      </c>
      <c r="F6727" s="25" t="str">
        <f>VLOOKUP(vAccountPlanning[[#This Row],[Type]],TableTypeAccount[],2)</f>
        <v>Expenditure</v>
      </c>
      <c r="H6727" t="b">
        <v>0</v>
      </c>
      <c r="I6727" s="25" t="s">
        <v>9067</v>
      </c>
    </row>
    <row r="6728" spans="1:9" x14ac:dyDescent="0.3">
      <c r="A6728" s="25"/>
      <c r="B6728">
        <v>6726</v>
      </c>
      <c r="C6728" s="9" t="s">
        <v>81</v>
      </c>
      <c r="D6728" s="25"/>
      <c r="E6728">
        <v>30</v>
      </c>
      <c r="F6728" s="25" t="str">
        <f>VLOOKUP(vAccountPlanning[[#This Row],[Type]],TableTypeAccount[],2)</f>
        <v>Expenditure</v>
      </c>
      <c r="H6728" t="b">
        <v>0</v>
      </c>
      <c r="I6728" s="25" t="s">
        <v>9068</v>
      </c>
    </row>
    <row r="6729" spans="1:9" x14ac:dyDescent="0.3">
      <c r="A6729" s="25"/>
      <c r="B6729">
        <v>6727</v>
      </c>
      <c r="C6729" s="9" t="s">
        <v>81</v>
      </c>
      <c r="D6729" s="25"/>
      <c r="E6729">
        <v>30</v>
      </c>
      <c r="F6729" s="25" t="str">
        <f>VLOOKUP(vAccountPlanning[[#This Row],[Type]],TableTypeAccount[],2)</f>
        <v>Expenditure</v>
      </c>
      <c r="H6729" t="b">
        <v>0</v>
      </c>
      <c r="I6729" s="25" t="s">
        <v>9069</v>
      </c>
    </row>
    <row r="6730" spans="1:9" x14ac:dyDescent="0.3">
      <c r="A6730" s="25"/>
      <c r="B6730">
        <v>6728</v>
      </c>
      <c r="C6730" s="9" t="s">
        <v>81</v>
      </c>
      <c r="D6730" s="25"/>
      <c r="E6730">
        <v>30</v>
      </c>
      <c r="F6730" s="25" t="str">
        <f>VLOOKUP(vAccountPlanning[[#This Row],[Type]],TableTypeAccount[],2)</f>
        <v>Expenditure</v>
      </c>
      <c r="H6730" t="b">
        <v>0</v>
      </c>
      <c r="I6730" s="25" t="s">
        <v>9070</v>
      </c>
    </row>
    <row r="6731" spans="1:9" x14ac:dyDescent="0.3">
      <c r="A6731" s="25"/>
      <c r="B6731">
        <v>6729</v>
      </c>
      <c r="C6731" s="9" t="s">
        <v>81</v>
      </c>
      <c r="D6731" s="25"/>
      <c r="E6731">
        <v>30</v>
      </c>
      <c r="F6731" s="25" t="str">
        <f>VLOOKUP(vAccountPlanning[[#This Row],[Type]],TableTypeAccount[],2)</f>
        <v>Expenditure</v>
      </c>
      <c r="H6731" t="b">
        <v>0</v>
      </c>
      <c r="I6731" s="25" t="s">
        <v>9071</v>
      </c>
    </row>
    <row r="6732" spans="1:9" x14ac:dyDescent="0.3">
      <c r="A6732" s="25"/>
      <c r="B6732">
        <v>6730</v>
      </c>
      <c r="C6732" s="9" t="s">
        <v>81</v>
      </c>
      <c r="D6732" s="25"/>
      <c r="E6732">
        <v>30</v>
      </c>
      <c r="F6732" s="25" t="str">
        <f>VLOOKUP(vAccountPlanning[[#This Row],[Type]],TableTypeAccount[],2)</f>
        <v>Expenditure</v>
      </c>
      <c r="H6732" t="b">
        <v>0</v>
      </c>
      <c r="I6732" s="25" t="s">
        <v>9072</v>
      </c>
    </row>
    <row r="6733" spans="1:9" x14ac:dyDescent="0.3">
      <c r="A6733" s="25"/>
      <c r="B6733">
        <v>6731</v>
      </c>
      <c r="C6733" s="9" t="s">
        <v>81</v>
      </c>
      <c r="D6733" s="25"/>
      <c r="E6733">
        <v>30</v>
      </c>
      <c r="F6733" s="25" t="str">
        <f>VLOOKUP(vAccountPlanning[[#This Row],[Type]],TableTypeAccount[],2)</f>
        <v>Expenditure</v>
      </c>
      <c r="H6733" t="b">
        <v>0</v>
      </c>
      <c r="I6733" s="25" t="s">
        <v>9073</v>
      </c>
    </row>
    <row r="6734" spans="1:9" x14ac:dyDescent="0.3">
      <c r="A6734" s="25"/>
      <c r="B6734">
        <v>6732</v>
      </c>
      <c r="C6734" s="9" t="s">
        <v>81</v>
      </c>
      <c r="D6734" s="25"/>
      <c r="E6734">
        <v>30</v>
      </c>
      <c r="F6734" s="25" t="str">
        <f>VLOOKUP(vAccountPlanning[[#This Row],[Type]],TableTypeAccount[],2)</f>
        <v>Expenditure</v>
      </c>
      <c r="H6734" t="b">
        <v>0</v>
      </c>
      <c r="I6734" s="25" t="s">
        <v>9074</v>
      </c>
    </row>
    <row r="6735" spans="1:9" x14ac:dyDescent="0.3">
      <c r="A6735" s="25"/>
      <c r="B6735">
        <v>6733</v>
      </c>
      <c r="C6735" s="9" t="s">
        <v>81</v>
      </c>
      <c r="D6735" s="25"/>
      <c r="E6735">
        <v>30</v>
      </c>
      <c r="F6735" s="25" t="str">
        <f>VLOOKUP(vAccountPlanning[[#This Row],[Type]],TableTypeAccount[],2)</f>
        <v>Expenditure</v>
      </c>
      <c r="H6735" t="b">
        <v>0</v>
      </c>
      <c r="I6735" s="25" t="s">
        <v>9075</v>
      </c>
    </row>
    <row r="6736" spans="1:9" x14ac:dyDescent="0.3">
      <c r="A6736" s="25"/>
      <c r="B6736">
        <v>6734</v>
      </c>
      <c r="C6736" s="9" t="s">
        <v>81</v>
      </c>
      <c r="D6736" s="25"/>
      <c r="E6736">
        <v>30</v>
      </c>
      <c r="F6736" s="25" t="str">
        <f>VLOOKUP(vAccountPlanning[[#This Row],[Type]],TableTypeAccount[],2)</f>
        <v>Expenditure</v>
      </c>
      <c r="H6736" t="b">
        <v>0</v>
      </c>
      <c r="I6736" s="25" t="s">
        <v>9076</v>
      </c>
    </row>
    <row r="6737" spans="1:9" x14ac:dyDescent="0.3">
      <c r="A6737" s="25"/>
      <c r="B6737">
        <v>6735</v>
      </c>
      <c r="C6737" s="9" t="s">
        <v>81</v>
      </c>
      <c r="D6737" s="25"/>
      <c r="E6737">
        <v>30</v>
      </c>
      <c r="F6737" s="25" t="str">
        <f>VLOOKUP(vAccountPlanning[[#This Row],[Type]],TableTypeAccount[],2)</f>
        <v>Expenditure</v>
      </c>
      <c r="H6737" t="b">
        <v>0</v>
      </c>
      <c r="I6737" s="25" t="s">
        <v>9077</v>
      </c>
    </row>
    <row r="6738" spans="1:9" x14ac:dyDescent="0.3">
      <c r="A6738" s="25"/>
      <c r="B6738">
        <v>6736</v>
      </c>
      <c r="C6738" s="9" t="s">
        <v>81</v>
      </c>
      <c r="D6738" s="25"/>
      <c r="E6738">
        <v>30</v>
      </c>
      <c r="F6738" s="25" t="str">
        <f>VLOOKUP(vAccountPlanning[[#This Row],[Type]],TableTypeAccount[],2)</f>
        <v>Expenditure</v>
      </c>
      <c r="H6738" t="b">
        <v>0</v>
      </c>
      <c r="I6738" s="25" t="s">
        <v>9078</v>
      </c>
    </row>
    <row r="6739" spans="1:9" x14ac:dyDescent="0.3">
      <c r="A6739" s="25"/>
      <c r="B6739">
        <v>6737</v>
      </c>
      <c r="C6739" s="9" t="s">
        <v>81</v>
      </c>
      <c r="D6739" s="25"/>
      <c r="E6739">
        <v>30</v>
      </c>
      <c r="F6739" s="25" t="str">
        <f>VLOOKUP(vAccountPlanning[[#This Row],[Type]],TableTypeAccount[],2)</f>
        <v>Expenditure</v>
      </c>
      <c r="H6739" t="b">
        <v>0</v>
      </c>
      <c r="I6739" s="25" t="s">
        <v>9079</v>
      </c>
    </row>
    <row r="6740" spans="1:9" x14ac:dyDescent="0.3">
      <c r="A6740" s="25"/>
      <c r="B6740">
        <v>6738</v>
      </c>
      <c r="C6740" s="9" t="s">
        <v>81</v>
      </c>
      <c r="D6740" s="25"/>
      <c r="E6740">
        <v>30</v>
      </c>
      <c r="F6740" s="25" t="str">
        <f>VLOOKUP(vAccountPlanning[[#This Row],[Type]],TableTypeAccount[],2)</f>
        <v>Expenditure</v>
      </c>
      <c r="H6740" t="b">
        <v>0</v>
      </c>
      <c r="I6740" s="25" t="s">
        <v>9080</v>
      </c>
    </row>
    <row r="6741" spans="1:9" x14ac:dyDescent="0.3">
      <c r="A6741" s="25"/>
      <c r="B6741">
        <v>6739</v>
      </c>
      <c r="C6741" s="9" t="s">
        <v>81</v>
      </c>
      <c r="D6741" s="25"/>
      <c r="E6741">
        <v>30</v>
      </c>
      <c r="F6741" s="25" t="str">
        <f>VLOOKUP(vAccountPlanning[[#This Row],[Type]],TableTypeAccount[],2)</f>
        <v>Expenditure</v>
      </c>
      <c r="H6741" t="b">
        <v>0</v>
      </c>
      <c r="I6741" s="25" t="s">
        <v>9081</v>
      </c>
    </row>
    <row r="6742" spans="1:9" x14ac:dyDescent="0.3">
      <c r="A6742" s="25"/>
      <c r="B6742">
        <v>6740</v>
      </c>
      <c r="C6742" s="9" t="s">
        <v>1646</v>
      </c>
      <c r="D6742" s="25"/>
      <c r="E6742">
        <v>30</v>
      </c>
      <c r="F6742" s="25" t="str">
        <f>VLOOKUP(vAccountPlanning[[#This Row],[Type]],TableTypeAccount[],2)</f>
        <v>Expenditure</v>
      </c>
      <c r="H6742" t="b">
        <v>0</v>
      </c>
      <c r="I6742" s="25" t="s">
        <v>9082</v>
      </c>
    </row>
    <row r="6743" spans="1:9" x14ac:dyDescent="0.3">
      <c r="A6743" s="25"/>
      <c r="B6743">
        <v>6741</v>
      </c>
      <c r="C6743" s="9" t="s">
        <v>1646</v>
      </c>
      <c r="D6743" s="25"/>
      <c r="E6743">
        <v>30</v>
      </c>
      <c r="F6743" s="25" t="str">
        <f>VLOOKUP(vAccountPlanning[[#This Row],[Type]],TableTypeAccount[],2)</f>
        <v>Expenditure</v>
      </c>
      <c r="H6743" t="b">
        <v>0</v>
      </c>
      <c r="I6743" s="25" t="s">
        <v>9083</v>
      </c>
    </row>
    <row r="6744" spans="1:9" x14ac:dyDescent="0.3">
      <c r="A6744" s="25"/>
      <c r="B6744">
        <v>6742</v>
      </c>
      <c r="C6744" s="9" t="s">
        <v>1646</v>
      </c>
      <c r="D6744" s="25"/>
      <c r="E6744">
        <v>30</v>
      </c>
      <c r="F6744" s="25" t="str">
        <f>VLOOKUP(vAccountPlanning[[#This Row],[Type]],TableTypeAccount[],2)</f>
        <v>Expenditure</v>
      </c>
      <c r="H6744" t="b">
        <v>0</v>
      </c>
      <c r="I6744" s="25" t="s">
        <v>9084</v>
      </c>
    </row>
    <row r="6745" spans="1:9" x14ac:dyDescent="0.3">
      <c r="A6745" s="25"/>
      <c r="B6745">
        <v>6743</v>
      </c>
      <c r="C6745" s="9" t="s">
        <v>1646</v>
      </c>
      <c r="D6745" s="25"/>
      <c r="E6745">
        <v>30</v>
      </c>
      <c r="F6745" s="25" t="str">
        <f>VLOOKUP(vAccountPlanning[[#This Row],[Type]],TableTypeAccount[],2)</f>
        <v>Expenditure</v>
      </c>
      <c r="H6745" t="b">
        <v>0</v>
      </c>
      <c r="I6745" s="25" t="s">
        <v>9085</v>
      </c>
    </row>
    <row r="6746" spans="1:9" x14ac:dyDescent="0.3">
      <c r="A6746" s="25"/>
      <c r="B6746">
        <v>6744</v>
      </c>
      <c r="C6746" s="9" t="s">
        <v>1646</v>
      </c>
      <c r="D6746" s="25"/>
      <c r="E6746">
        <v>30</v>
      </c>
      <c r="F6746" s="25" t="str">
        <f>VLOOKUP(vAccountPlanning[[#This Row],[Type]],TableTypeAccount[],2)</f>
        <v>Expenditure</v>
      </c>
      <c r="H6746" t="b">
        <v>0</v>
      </c>
      <c r="I6746" s="25" t="s">
        <v>9086</v>
      </c>
    </row>
    <row r="6747" spans="1:9" x14ac:dyDescent="0.3">
      <c r="A6747" s="25"/>
      <c r="B6747">
        <v>6745</v>
      </c>
      <c r="C6747" s="9" t="s">
        <v>1646</v>
      </c>
      <c r="D6747" s="25"/>
      <c r="E6747">
        <v>30</v>
      </c>
      <c r="F6747" s="25" t="str">
        <f>VLOOKUP(vAccountPlanning[[#This Row],[Type]],TableTypeAccount[],2)</f>
        <v>Expenditure</v>
      </c>
      <c r="H6747" t="b">
        <v>0</v>
      </c>
      <c r="I6747" s="25" t="s">
        <v>9087</v>
      </c>
    </row>
    <row r="6748" spans="1:9" x14ac:dyDescent="0.3">
      <c r="A6748" s="25"/>
      <c r="B6748">
        <v>6746</v>
      </c>
      <c r="C6748" s="9" t="s">
        <v>1646</v>
      </c>
      <c r="D6748" s="25"/>
      <c r="E6748">
        <v>30</v>
      </c>
      <c r="F6748" s="25" t="str">
        <f>VLOOKUP(vAccountPlanning[[#This Row],[Type]],TableTypeAccount[],2)</f>
        <v>Expenditure</v>
      </c>
      <c r="H6748" t="b">
        <v>0</v>
      </c>
      <c r="I6748" s="25" t="s">
        <v>9088</v>
      </c>
    </row>
    <row r="6749" spans="1:9" x14ac:dyDescent="0.3">
      <c r="A6749" s="25"/>
      <c r="B6749">
        <v>6747</v>
      </c>
      <c r="C6749" s="9" t="s">
        <v>1646</v>
      </c>
      <c r="D6749" s="25"/>
      <c r="E6749">
        <v>30</v>
      </c>
      <c r="F6749" s="25" t="str">
        <f>VLOOKUP(vAccountPlanning[[#This Row],[Type]],TableTypeAccount[],2)</f>
        <v>Expenditure</v>
      </c>
      <c r="H6749" t="b">
        <v>0</v>
      </c>
      <c r="I6749" s="25" t="s">
        <v>9089</v>
      </c>
    </row>
    <row r="6750" spans="1:9" x14ac:dyDescent="0.3">
      <c r="A6750" s="25"/>
      <c r="B6750">
        <v>6748</v>
      </c>
      <c r="C6750" s="9" t="s">
        <v>1646</v>
      </c>
      <c r="D6750" s="25"/>
      <c r="E6750">
        <v>30</v>
      </c>
      <c r="F6750" s="25" t="str">
        <f>VLOOKUP(vAccountPlanning[[#This Row],[Type]],TableTypeAccount[],2)</f>
        <v>Expenditure</v>
      </c>
      <c r="H6750" t="b">
        <v>0</v>
      </c>
      <c r="I6750" s="25" t="s">
        <v>9090</v>
      </c>
    </row>
    <row r="6751" spans="1:9" x14ac:dyDescent="0.3">
      <c r="A6751" s="25"/>
      <c r="B6751">
        <v>6749</v>
      </c>
      <c r="C6751" s="9" t="s">
        <v>1646</v>
      </c>
      <c r="D6751" s="25"/>
      <c r="E6751">
        <v>30</v>
      </c>
      <c r="F6751" s="25" t="str">
        <f>VLOOKUP(vAccountPlanning[[#This Row],[Type]],TableTypeAccount[],2)</f>
        <v>Expenditure</v>
      </c>
      <c r="H6751" t="b">
        <v>0</v>
      </c>
      <c r="I6751" s="25" t="s">
        <v>9091</v>
      </c>
    </row>
    <row r="6752" spans="1:9" x14ac:dyDescent="0.3">
      <c r="A6752" s="25"/>
      <c r="B6752">
        <v>6750</v>
      </c>
      <c r="C6752" s="9" t="s">
        <v>1646</v>
      </c>
      <c r="D6752" s="25"/>
      <c r="E6752">
        <v>30</v>
      </c>
      <c r="F6752" s="25" t="str">
        <f>VLOOKUP(vAccountPlanning[[#This Row],[Type]],TableTypeAccount[],2)</f>
        <v>Expenditure</v>
      </c>
      <c r="H6752" t="b">
        <v>0</v>
      </c>
      <c r="I6752" s="25" t="s">
        <v>9092</v>
      </c>
    </row>
    <row r="6753" spans="1:9" x14ac:dyDescent="0.3">
      <c r="A6753" s="25"/>
      <c r="B6753">
        <v>6751</v>
      </c>
      <c r="C6753" s="9" t="s">
        <v>1646</v>
      </c>
      <c r="D6753" s="25"/>
      <c r="E6753">
        <v>30</v>
      </c>
      <c r="F6753" s="25" t="str">
        <f>VLOOKUP(vAccountPlanning[[#This Row],[Type]],TableTypeAccount[],2)</f>
        <v>Expenditure</v>
      </c>
      <c r="H6753" t="b">
        <v>0</v>
      </c>
      <c r="I6753" s="25" t="s">
        <v>9093</v>
      </c>
    </row>
    <row r="6754" spans="1:9" x14ac:dyDescent="0.3">
      <c r="A6754" s="25"/>
      <c r="B6754">
        <v>6752</v>
      </c>
      <c r="C6754" s="9" t="s">
        <v>1646</v>
      </c>
      <c r="D6754" s="25"/>
      <c r="E6754">
        <v>30</v>
      </c>
      <c r="F6754" s="25" t="str">
        <f>VLOOKUP(vAccountPlanning[[#This Row],[Type]],TableTypeAccount[],2)</f>
        <v>Expenditure</v>
      </c>
      <c r="H6754" t="b">
        <v>0</v>
      </c>
      <c r="I6754" s="25" t="s">
        <v>9094</v>
      </c>
    </row>
    <row r="6755" spans="1:9" x14ac:dyDescent="0.3">
      <c r="A6755" s="25"/>
      <c r="B6755">
        <v>6753</v>
      </c>
      <c r="C6755" s="9" t="s">
        <v>1646</v>
      </c>
      <c r="D6755" s="25"/>
      <c r="E6755">
        <v>30</v>
      </c>
      <c r="F6755" s="25" t="str">
        <f>VLOOKUP(vAccountPlanning[[#This Row],[Type]],TableTypeAccount[],2)</f>
        <v>Expenditure</v>
      </c>
      <c r="H6755" t="b">
        <v>0</v>
      </c>
      <c r="I6755" s="25" t="s">
        <v>9095</v>
      </c>
    </row>
    <row r="6756" spans="1:9" x14ac:dyDescent="0.3">
      <c r="A6756" s="25"/>
      <c r="B6756">
        <v>6754</v>
      </c>
      <c r="C6756" s="9" t="s">
        <v>1646</v>
      </c>
      <c r="D6756" s="25"/>
      <c r="E6756">
        <v>30</v>
      </c>
      <c r="F6756" s="25" t="str">
        <f>VLOOKUP(vAccountPlanning[[#This Row],[Type]],TableTypeAccount[],2)</f>
        <v>Expenditure</v>
      </c>
      <c r="H6756" t="b">
        <v>0</v>
      </c>
      <c r="I6756" s="25" t="s">
        <v>9096</v>
      </c>
    </row>
    <row r="6757" spans="1:9" x14ac:dyDescent="0.3">
      <c r="A6757" s="25"/>
      <c r="B6757">
        <v>6755</v>
      </c>
      <c r="C6757" s="9" t="s">
        <v>1646</v>
      </c>
      <c r="D6757" s="25"/>
      <c r="E6757">
        <v>30</v>
      </c>
      <c r="F6757" s="25" t="str">
        <f>VLOOKUP(vAccountPlanning[[#This Row],[Type]],TableTypeAccount[],2)</f>
        <v>Expenditure</v>
      </c>
      <c r="H6757" t="b">
        <v>0</v>
      </c>
      <c r="I6757" s="25" t="s">
        <v>9097</v>
      </c>
    </row>
    <row r="6758" spans="1:9" x14ac:dyDescent="0.3">
      <c r="A6758" s="25"/>
      <c r="B6758">
        <v>6756</v>
      </c>
      <c r="C6758" s="9" t="s">
        <v>1646</v>
      </c>
      <c r="D6758" s="25"/>
      <c r="E6758">
        <v>30</v>
      </c>
      <c r="F6758" s="25" t="str">
        <f>VLOOKUP(vAccountPlanning[[#This Row],[Type]],TableTypeAccount[],2)</f>
        <v>Expenditure</v>
      </c>
      <c r="H6758" t="b">
        <v>0</v>
      </c>
      <c r="I6758" s="25" t="s">
        <v>9098</v>
      </c>
    </row>
    <row r="6759" spans="1:9" x14ac:dyDescent="0.3">
      <c r="A6759" s="25"/>
      <c r="B6759">
        <v>6757</v>
      </c>
      <c r="C6759" s="9" t="s">
        <v>1646</v>
      </c>
      <c r="D6759" s="25"/>
      <c r="E6759">
        <v>30</v>
      </c>
      <c r="F6759" s="25" t="str">
        <f>VLOOKUP(vAccountPlanning[[#This Row],[Type]],TableTypeAccount[],2)</f>
        <v>Expenditure</v>
      </c>
      <c r="H6759" t="b">
        <v>0</v>
      </c>
      <c r="I6759" s="25" t="s">
        <v>9099</v>
      </c>
    </row>
    <row r="6760" spans="1:9" x14ac:dyDescent="0.3">
      <c r="A6760" s="25"/>
      <c r="B6760">
        <v>6758</v>
      </c>
      <c r="C6760" s="9" t="s">
        <v>1646</v>
      </c>
      <c r="D6760" s="25"/>
      <c r="E6760">
        <v>30</v>
      </c>
      <c r="F6760" s="25" t="str">
        <f>VLOOKUP(vAccountPlanning[[#This Row],[Type]],TableTypeAccount[],2)</f>
        <v>Expenditure</v>
      </c>
      <c r="H6760" t="b">
        <v>0</v>
      </c>
      <c r="I6760" s="25" t="s">
        <v>9100</v>
      </c>
    </row>
    <row r="6761" spans="1:9" x14ac:dyDescent="0.3">
      <c r="A6761" s="25"/>
      <c r="B6761">
        <v>6759</v>
      </c>
      <c r="C6761" s="9" t="s">
        <v>1646</v>
      </c>
      <c r="D6761" s="25"/>
      <c r="E6761">
        <v>30</v>
      </c>
      <c r="F6761" s="25" t="str">
        <f>VLOOKUP(vAccountPlanning[[#This Row],[Type]],TableTypeAccount[],2)</f>
        <v>Expenditure</v>
      </c>
      <c r="H6761" t="b">
        <v>0</v>
      </c>
      <c r="I6761" s="25" t="s">
        <v>9101</v>
      </c>
    </row>
    <row r="6762" spans="1:9" x14ac:dyDescent="0.3">
      <c r="A6762" s="25"/>
      <c r="B6762">
        <v>6760</v>
      </c>
      <c r="C6762" s="9" t="s">
        <v>1647</v>
      </c>
      <c r="D6762" s="25"/>
      <c r="E6762">
        <v>30</v>
      </c>
      <c r="F6762" s="25" t="str">
        <f>VLOOKUP(vAccountPlanning[[#This Row],[Type]],TableTypeAccount[],2)</f>
        <v>Expenditure</v>
      </c>
      <c r="H6762" t="b">
        <v>0</v>
      </c>
      <c r="I6762" s="25" t="s">
        <v>9102</v>
      </c>
    </row>
    <row r="6763" spans="1:9" x14ac:dyDescent="0.3">
      <c r="A6763" s="25"/>
      <c r="B6763">
        <v>6761</v>
      </c>
      <c r="C6763" s="9" t="s">
        <v>1647</v>
      </c>
      <c r="D6763" s="25"/>
      <c r="E6763">
        <v>30</v>
      </c>
      <c r="F6763" s="25" t="str">
        <f>VLOOKUP(vAccountPlanning[[#This Row],[Type]],TableTypeAccount[],2)</f>
        <v>Expenditure</v>
      </c>
      <c r="H6763" t="b">
        <v>0</v>
      </c>
      <c r="I6763" s="25" t="s">
        <v>9103</v>
      </c>
    </row>
    <row r="6764" spans="1:9" x14ac:dyDescent="0.3">
      <c r="A6764" s="25"/>
      <c r="B6764">
        <v>6762</v>
      </c>
      <c r="C6764" s="9" t="s">
        <v>1647</v>
      </c>
      <c r="D6764" s="25"/>
      <c r="E6764">
        <v>30</v>
      </c>
      <c r="F6764" s="25" t="str">
        <f>VLOOKUP(vAccountPlanning[[#This Row],[Type]],TableTypeAccount[],2)</f>
        <v>Expenditure</v>
      </c>
      <c r="H6764" t="b">
        <v>0</v>
      </c>
      <c r="I6764" s="25" t="s">
        <v>9104</v>
      </c>
    </row>
    <row r="6765" spans="1:9" x14ac:dyDescent="0.3">
      <c r="A6765" s="25"/>
      <c r="B6765">
        <v>6763</v>
      </c>
      <c r="C6765" s="9" t="s">
        <v>1647</v>
      </c>
      <c r="D6765" s="25"/>
      <c r="E6765">
        <v>30</v>
      </c>
      <c r="F6765" s="25" t="str">
        <f>VLOOKUP(vAccountPlanning[[#This Row],[Type]],TableTypeAccount[],2)</f>
        <v>Expenditure</v>
      </c>
      <c r="H6765" t="b">
        <v>0</v>
      </c>
      <c r="I6765" s="25" t="s">
        <v>9105</v>
      </c>
    </row>
    <row r="6766" spans="1:9" x14ac:dyDescent="0.3">
      <c r="A6766" s="25"/>
      <c r="B6766">
        <v>6764</v>
      </c>
      <c r="C6766" s="9" t="s">
        <v>1647</v>
      </c>
      <c r="D6766" s="25"/>
      <c r="E6766">
        <v>30</v>
      </c>
      <c r="F6766" s="25" t="str">
        <f>VLOOKUP(vAccountPlanning[[#This Row],[Type]],TableTypeAccount[],2)</f>
        <v>Expenditure</v>
      </c>
      <c r="H6766" t="b">
        <v>0</v>
      </c>
      <c r="I6766" s="25" t="s">
        <v>9106</v>
      </c>
    </row>
    <row r="6767" spans="1:9" x14ac:dyDescent="0.3">
      <c r="A6767" s="25"/>
      <c r="B6767">
        <v>6765</v>
      </c>
      <c r="C6767" s="9" t="s">
        <v>1647</v>
      </c>
      <c r="D6767" s="25"/>
      <c r="E6767">
        <v>30</v>
      </c>
      <c r="F6767" s="25" t="str">
        <f>VLOOKUP(vAccountPlanning[[#This Row],[Type]],TableTypeAccount[],2)</f>
        <v>Expenditure</v>
      </c>
      <c r="H6767" t="b">
        <v>0</v>
      </c>
      <c r="I6767" s="25" t="s">
        <v>9107</v>
      </c>
    </row>
    <row r="6768" spans="1:9" x14ac:dyDescent="0.3">
      <c r="A6768" s="25"/>
      <c r="B6768">
        <v>6766</v>
      </c>
      <c r="C6768" s="9" t="s">
        <v>1647</v>
      </c>
      <c r="D6768" s="25"/>
      <c r="E6768">
        <v>30</v>
      </c>
      <c r="F6768" s="25" t="str">
        <f>VLOOKUP(vAccountPlanning[[#This Row],[Type]],TableTypeAccount[],2)</f>
        <v>Expenditure</v>
      </c>
      <c r="H6768" t="b">
        <v>0</v>
      </c>
      <c r="I6768" s="25" t="s">
        <v>9108</v>
      </c>
    </row>
    <row r="6769" spans="1:9" x14ac:dyDescent="0.3">
      <c r="A6769" s="25"/>
      <c r="B6769">
        <v>6767</v>
      </c>
      <c r="C6769" s="9" t="s">
        <v>1647</v>
      </c>
      <c r="D6769" s="25"/>
      <c r="E6769">
        <v>30</v>
      </c>
      <c r="F6769" s="25" t="str">
        <f>VLOOKUP(vAccountPlanning[[#This Row],[Type]],TableTypeAccount[],2)</f>
        <v>Expenditure</v>
      </c>
      <c r="H6769" t="b">
        <v>0</v>
      </c>
      <c r="I6769" s="25" t="s">
        <v>9109</v>
      </c>
    </row>
    <row r="6770" spans="1:9" x14ac:dyDescent="0.3">
      <c r="A6770" s="25"/>
      <c r="B6770">
        <v>6768</v>
      </c>
      <c r="C6770" s="9" t="s">
        <v>1647</v>
      </c>
      <c r="D6770" s="25"/>
      <c r="E6770">
        <v>30</v>
      </c>
      <c r="F6770" s="25" t="str">
        <f>VLOOKUP(vAccountPlanning[[#This Row],[Type]],TableTypeAccount[],2)</f>
        <v>Expenditure</v>
      </c>
      <c r="H6770" t="b">
        <v>0</v>
      </c>
      <c r="I6770" s="25" t="s">
        <v>9110</v>
      </c>
    </row>
    <row r="6771" spans="1:9" x14ac:dyDescent="0.3">
      <c r="A6771" s="25"/>
      <c r="B6771">
        <v>6769</v>
      </c>
      <c r="C6771" s="9" t="s">
        <v>1647</v>
      </c>
      <c r="D6771" s="25"/>
      <c r="E6771">
        <v>30</v>
      </c>
      <c r="F6771" s="25" t="str">
        <f>VLOOKUP(vAccountPlanning[[#This Row],[Type]],TableTypeAccount[],2)</f>
        <v>Expenditure</v>
      </c>
      <c r="H6771" t="b">
        <v>0</v>
      </c>
      <c r="I6771" s="25" t="s">
        <v>9111</v>
      </c>
    </row>
    <row r="6772" spans="1:9" x14ac:dyDescent="0.3">
      <c r="A6772" s="25"/>
      <c r="B6772">
        <v>6770</v>
      </c>
      <c r="C6772" s="9" t="s">
        <v>1648</v>
      </c>
      <c r="D6772" s="25"/>
      <c r="E6772">
        <v>30</v>
      </c>
      <c r="F6772" s="25" t="str">
        <f>VLOOKUP(vAccountPlanning[[#This Row],[Type]],TableTypeAccount[],2)</f>
        <v>Expenditure</v>
      </c>
      <c r="H6772" t="b">
        <v>0</v>
      </c>
      <c r="I6772" s="25" t="s">
        <v>9112</v>
      </c>
    </row>
    <row r="6773" spans="1:9" x14ac:dyDescent="0.3">
      <c r="A6773" s="25"/>
      <c r="B6773">
        <v>6771</v>
      </c>
      <c r="C6773" s="9" t="s">
        <v>1648</v>
      </c>
      <c r="D6773" s="25"/>
      <c r="E6773">
        <v>30</v>
      </c>
      <c r="F6773" s="25" t="str">
        <f>VLOOKUP(vAccountPlanning[[#This Row],[Type]],TableTypeAccount[],2)</f>
        <v>Expenditure</v>
      </c>
      <c r="H6773" t="b">
        <v>0</v>
      </c>
      <c r="I6773" s="25" t="s">
        <v>9113</v>
      </c>
    </row>
    <row r="6774" spans="1:9" x14ac:dyDescent="0.3">
      <c r="A6774" s="25"/>
      <c r="B6774">
        <v>6772</v>
      </c>
      <c r="C6774" s="9" t="s">
        <v>1648</v>
      </c>
      <c r="D6774" s="25"/>
      <c r="E6774">
        <v>30</v>
      </c>
      <c r="F6774" s="25" t="str">
        <f>VLOOKUP(vAccountPlanning[[#This Row],[Type]],TableTypeAccount[],2)</f>
        <v>Expenditure</v>
      </c>
      <c r="H6774" t="b">
        <v>0</v>
      </c>
      <c r="I6774" s="25" t="s">
        <v>9114</v>
      </c>
    </row>
    <row r="6775" spans="1:9" x14ac:dyDescent="0.3">
      <c r="A6775" s="25"/>
      <c r="B6775">
        <v>6773</v>
      </c>
      <c r="C6775" s="9" t="s">
        <v>1648</v>
      </c>
      <c r="D6775" s="25"/>
      <c r="E6775">
        <v>30</v>
      </c>
      <c r="F6775" s="25" t="str">
        <f>VLOOKUP(vAccountPlanning[[#This Row],[Type]],TableTypeAccount[],2)</f>
        <v>Expenditure</v>
      </c>
      <c r="H6775" t="b">
        <v>0</v>
      </c>
      <c r="I6775" s="25" t="s">
        <v>9115</v>
      </c>
    </row>
    <row r="6776" spans="1:9" x14ac:dyDescent="0.3">
      <c r="A6776" s="25"/>
      <c r="B6776">
        <v>6774</v>
      </c>
      <c r="C6776" s="9" t="s">
        <v>1648</v>
      </c>
      <c r="D6776" s="25"/>
      <c r="E6776">
        <v>30</v>
      </c>
      <c r="F6776" s="25" t="str">
        <f>VLOOKUP(vAccountPlanning[[#This Row],[Type]],TableTypeAccount[],2)</f>
        <v>Expenditure</v>
      </c>
      <c r="H6776" t="b">
        <v>0</v>
      </c>
      <c r="I6776" s="25" t="s">
        <v>9116</v>
      </c>
    </row>
    <row r="6777" spans="1:9" x14ac:dyDescent="0.3">
      <c r="A6777" s="25"/>
      <c r="B6777">
        <v>6775</v>
      </c>
      <c r="C6777" s="9" t="s">
        <v>1648</v>
      </c>
      <c r="D6777" s="25"/>
      <c r="E6777">
        <v>30</v>
      </c>
      <c r="F6777" s="25" t="str">
        <f>VLOOKUP(vAccountPlanning[[#This Row],[Type]],TableTypeAccount[],2)</f>
        <v>Expenditure</v>
      </c>
      <c r="H6777" t="b">
        <v>0</v>
      </c>
      <c r="I6777" s="25" t="s">
        <v>9117</v>
      </c>
    </row>
    <row r="6778" spans="1:9" x14ac:dyDescent="0.3">
      <c r="A6778" s="25"/>
      <c r="B6778">
        <v>6776</v>
      </c>
      <c r="C6778" s="9" t="s">
        <v>1648</v>
      </c>
      <c r="D6778" s="25"/>
      <c r="E6778">
        <v>30</v>
      </c>
      <c r="F6778" s="25" t="str">
        <f>VLOOKUP(vAccountPlanning[[#This Row],[Type]],TableTypeAccount[],2)</f>
        <v>Expenditure</v>
      </c>
      <c r="H6778" t="b">
        <v>0</v>
      </c>
      <c r="I6778" s="25" t="s">
        <v>9118</v>
      </c>
    </row>
    <row r="6779" spans="1:9" x14ac:dyDescent="0.3">
      <c r="A6779" s="25"/>
      <c r="B6779">
        <v>6777</v>
      </c>
      <c r="C6779" s="9" t="s">
        <v>1648</v>
      </c>
      <c r="D6779" s="25"/>
      <c r="E6779">
        <v>30</v>
      </c>
      <c r="F6779" s="25" t="str">
        <f>VLOOKUP(vAccountPlanning[[#This Row],[Type]],TableTypeAccount[],2)</f>
        <v>Expenditure</v>
      </c>
      <c r="H6779" t="b">
        <v>0</v>
      </c>
      <c r="I6779" s="25" t="s">
        <v>9119</v>
      </c>
    </row>
    <row r="6780" spans="1:9" x14ac:dyDescent="0.3">
      <c r="A6780" s="25"/>
      <c r="B6780">
        <v>6778</v>
      </c>
      <c r="C6780" s="9" t="s">
        <v>1648</v>
      </c>
      <c r="D6780" s="25"/>
      <c r="E6780">
        <v>30</v>
      </c>
      <c r="F6780" s="25" t="str">
        <f>VLOOKUP(vAccountPlanning[[#This Row],[Type]],TableTypeAccount[],2)</f>
        <v>Expenditure</v>
      </c>
      <c r="H6780" t="b">
        <v>0</v>
      </c>
      <c r="I6780" s="25" t="s">
        <v>9120</v>
      </c>
    </row>
    <row r="6781" spans="1:9" x14ac:dyDescent="0.3">
      <c r="A6781" s="25"/>
      <c r="B6781">
        <v>6779</v>
      </c>
      <c r="C6781" s="9" t="s">
        <v>1648</v>
      </c>
      <c r="D6781" s="25"/>
      <c r="E6781">
        <v>30</v>
      </c>
      <c r="F6781" s="25" t="str">
        <f>VLOOKUP(vAccountPlanning[[#This Row],[Type]],TableTypeAccount[],2)</f>
        <v>Expenditure</v>
      </c>
      <c r="H6781" t="b">
        <v>0</v>
      </c>
      <c r="I6781" s="25" t="s">
        <v>9121</v>
      </c>
    </row>
    <row r="6782" spans="1:9" x14ac:dyDescent="0.3">
      <c r="A6782" s="25"/>
      <c r="B6782">
        <v>6780</v>
      </c>
      <c r="C6782" s="9" t="s">
        <v>1649</v>
      </c>
      <c r="D6782" s="25"/>
      <c r="E6782">
        <v>30</v>
      </c>
      <c r="F6782" s="25" t="str">
        <f>VLOOKUP(vAccountPlanning[[#This Row],[Type]],TableTypeAccount[],2)</f>
        <v>Expenditure</v>
      </c>
      <c r="H6782" t="b">
        <v>0</v>
      </c>
      <c r="I6782" s="25" t="s">
        <v>9122</v>
      </c>
    </row>
    <row r="6783" spans="1:9" x14ac:dyDescent="0.3">
      <c r="A6783" s="25"/>
      <c r="B6783">
        <v>6781</v>
      </c>
      <c r="C6783" s="9" t="s">
        <v>1649</v>
      </c>
      <c r="D6783" s="25"/>
      <c r="E6783">
        <v>30</v>
      </c>
      <c r="F6783" s="25" t="str">
        <f>VLOOKUP(vAccountPlanning[[#This Row],[Type]],TableTypeAccount[],2)</f>
        <v>Expenditure</v>
      </c>
      <c r="H6783" t="b">
        <v>0</v>
      </c>
      <c r="I6783" s="25" t="s">
        <v>9123</v>
      </c>
    </row>
    <row r="6784" spans="1:9" x14ac:dyDescent="0.3">
      <c r="A6784" s="25"/>
      <c r="B6784">
        <v>6782</v>
      </c>
      <c r="C6784" s="9" t="s">
        <v>1649</v>
      </c>
      <c r="D6784" s="25"/>
      <c r="E6784">
        <v>30</v>
      </c>
      <c r="F6784" s="25" t="str">
        <f>VLOOKUP(vAccountPlanning[[#This Row],[Type]],TableTypeAccount[],2)</f>
        <v>Expenditure</v>
      </c>
      <c r="H6784" t="b">
        <v>0</v>
      </c>
      <c r="I6784" s="25" t="s">
        <v>9124</v>
      </c>
    </row>
    <row r="6785" spans="1:9" x14ac:dyDescent="0.3">
      <c r="A6785" s="25"/>
      <c r="B6785">
        <v>6783</v>
      </c>
      <c r="C6785" s="9" t="s">
        <v>1649</v>
      </c>
      <c r="D6785" s="25"/>
      <c r="E6785">
        <v>30</v>
      </c>
      <c r="F6785" s="25" t="str">
        <f>VLOOKUP(vAccountPlanning[[#This Row],[Type]],TableTypeAccount[],2)</f>
        <v>Expenditure</v>
      </c>
      <c r="H6785" t="b">
        <v>0</v>
      </c>
      <c r="I6785" s="25" t="s">
        <v>9125</v>
      </c>
    </row>
    <row r="6786" spans="1:9" x14ac:dyDescent="0.3">
      <c r="A6786" s="25"/>
      <c r="B6786">
        <v>6784</v>
      </c>
      <c r="C6786" s="9" t="s">
        <v>1649</v>
      </c>
      <c r="D6786" s="25"/>
      <c r="E6786">
        <v>30</v>
      </c>
      <c r="F6786" s="25" t="str">
        <f>VLOOKUP(vAccountPlanning[[#This Row],[Type]],TableTypeAccount[],2)</f>
        <v>Expenditure</v>
      </c>
      <c r="H6786" t="b">
        <v>0</v>
      </c>
      <c r="I6786" s="25" t="s">
        <v>9126</v>
      </c>
    </row>
    <row r="6787" spans="1:9" x14ac:dyDescent="0.3">
      <c r="A6787" s="25"/>
      <c r="B6787">
        <v>6785</v>
      </c>
      <c r="C6787" s="9" t="s">
        <v>1649</v>
      </c>
      <c r="D6787" s="25"/>
      <c r="E6787">
        <v>30</v>
      </c>
      <c r="F6787" s="25" t="str">
        <f>VLOOKUP(vAccountPlanning[[#This Row],[Type]],TableTypeAccount[],2)</f>
        <v>Expenditure</v>
      </c>
      <c r="H6787" t="b">
        <v>0</v>
      </c>
      <c r="I6787" s="25" t="s">
        <v>9127</v>
      </c>
    </row>
    <row r="6788" spans="1:9" x14ac:dyDescent="0.3">
      <c r="A6788" s="25"/>
      <c r="B6788">
        <v>6786</v>
      </c>
      <c r="C6788" s="9" t="s">
        <v>1649</v>
      </c>
      <c r="D6788" s="25"/>
      <c r="E6788">
        <v>30</v>
      </c>
      <c r="F6788" s="25" t="str">
        <f>VLOOKUP(vAccountPlanning[[#This Row],[Type]],TableTypeAccount[],2)</f>
        <v>Expenditure</v>
      </c>
      <c r="H6788" t="b">
        <v>0</v>
      </c>
      <c r="I6788" s="25" t="s">
        <v>9128</v>
      </c>
    </row>
    <row r="6789" spans="1:9" x14ac:dyDescent="0.3">
      <c r="A6789" s="25"/>
      <c r="B6789">
        <v>6787</v>
      </c>
      <c r="C6789" s="9" t="s">
        <v>1649</v>
      </c>
      <c r="D6789" s="25"/>
      <c r="E6789">
        <v>30</v>
      </c>
      <c r="F6789" s="25" t="str">
        <f>VLOOKUP(vAccountPlanning[[#This Row],[Type]],TableTypeAccount[],2)</f>
        <v>Expenditure</v>
      </c>
      <c r="H6789" t="b">
        <v>0</v>
      </c>
      <c r="I6789" s="25" t="s">
        <v>9129</v>
      </c>
    </row>
    <row r="6790" spans="1:9" x14ac:dyDescent="0.3">
      <c r="A6790" s="25"/>
      <c r="B6790">
        <v>6788</v>
      </c>
      <c r="C6790" s="9" t="s">
        <v>1649</v>
      </c>
      <c r="D6790" s="25"/>
      <c r="E6790">
        <v>30</v>
      </c>
      <c r="F6790" s="25" t="str">
        <f>VLOOKUP(vAccountPlanning[[#This Row],[Type]],TableTypeAccount[],2)</f>
        <v>Expenditure</v>
      </c>
      <c r="H6790" t="b">
        <v>0</v>
      </c>
      <c r="I6790" s="25" t="s">
        <v>9130</v>
      </c>
    </row>
    <row r="6791" spans="1:9" x14ac:dyDescent="0.3">
      <c r="A6791" s="25"/>
      <c r="B6791">
        <v>6789</v>
      </c>
      <c r="C6791" s="9" t="s">
        <v>1649</v>
      </c>
      <c r="D6791" s="25"/>
      <c r="E6791">
        <v>30</v>
      </c>
      <c r="F6791" s="25" t="str">
        <f>VLOOKUP(vAccountPlanning[[#This Row],[Type]],TableTypeAccount[],2)</f>
        <v>Expenditure</v>
      </c>
      <c r="H6791" t="b">
        <v>0</v>
      </c>
      <c r="I6791" s="25" t="s">
        <v>9131</v>
      </c>
    </row>
    <row r="6792" spans="1:9" x14ac:dyDescent="0.3">
      <c r="A6792" s="25"/>
      <c r="B6792">
        <v>6790</v>
      </c>
      <c r="C6792" s="9" t="s">
        <v>1650</v>
      </c>
      <c r="D6792" s="25"/>
      <c r="E6792">
        <v>30</v>
      </c>
      <c r="F6792" s="25" t="str">
        <f>VLOOKUP(vAccountPlanning[[#This Row],[Type]],TableTypeAccount[],2)</f>
        <v>Expenditure</v>
      </c>
      <c r="H6792" t="b">
        <v>0</v>
      </c>
      <c r="I6792" s="25" t="s">
        <v>9132</v>
      </c>
    </row>
    <row r="6793" spans="1:9" x14ac:dyDescent="0.3">
      <c r="A6793" s="25"/>
      <c r="B6793">
        <v>6791</v>
      </c>
      <c r="C6793" s="9" t="s">
        <v>1650</v>
      </c>
      <c r="D6793" s="25"/>
      <c r="E6793">
        <v>30</v>
      </c>
      <c r="F6793" s="25" t="str">
        <f>VLOOKUP(vAccountPlanning[[#This Row],[Type]],TableTypeAccount[],2)</f>
        <v>Expenditure</v>
      </c>
      <c r="H6793" t="b">
        <v>0</v>
      </c>
      <c r="I6793" s="25" t="s">
        <v>9133</v>
      </c>
    </row>
    <row r="6794" spans="1:9" x14ac:dyDescent="0.3">
      <c r="A6794" s="25"/>
      <c r="B6794">
        <v>6792</v>
      </c>
      <c r="C6794" s="9" t="s">
        <v>1650</v>
      </c>
      <c r="D6794" s="25"/>
      <c r="E6794">
        <v>30</v>
      </c>
      <c r="F6794" s="25" t="str">
        <f>VLOOKUP(vAccountPlanning[[#This Row],[Type]],TableTypeAccount[],2)</f>
        <v>Expenditure</v>
      </c>
      <c r="H6794" t="b">
        <v>0</v>
      </c>
      <c r="I6794" s="25" t="s">
        <v>9134</v>
      </c>
    </row>
    <row r="6795" spans="1:9" x14ac:dyDescent="0.3">
      <c r="A6795" s="25"/>
      <c r="B6795">
        <v>6793</v>
      </c>
      <c r="C6795" s="9" t="s">
        <v>1650</v>
      </c>
      <c r="D6795" s="25"/>
      <c r="E6795">
        <v>30</v>
      </c>
      <c r="F6795" s="25" t="str">
        <f>VLOOKUP(vAccountPlanning[[#This Row],[Type]],TableTypeAccount[],2)</f>
        <v>Expenditure</v>
      </c>
      <c r="H6795" t="b">
        <v>0</v>
      </c>
      <c r="I6795" s="25" t="s">
        <v>9135</v>
      </c>
    </row>
    <row r="6796" spans="1:9" x14ac:dyDescent="0.3">
      <c r="A6796" s="25"/>
      <c r="B6796">
        <v>6794</v>
      </c>
      <c r="C6796" s="9" t="s">
        <v>1650</v>
      </c>
      <c r="D6796" s="25"/>
      <c r="E6796">
        <v>30</v>
      </c>
      <c r="F6796" s="25" t="str">
        <f>VLOOKUP(vAccountPlanning[[#This Row],[Type]],TableTypeAccount[],2)</f>
        <v>Expenditure</v>
      </c>
      <c r="H6796" t="b">
        <v>0</v>
      </c>
      <c r="I6796" s="25" t="s">
        <v>9136</v>
      </c>
    </row>
    <row r="6797" spans="1:9" x14ac:dyDescent="0.3">
      <c r="A6797" s="25"/>
      <c r="B6797">
        <v>6795</v>
      </c>
      <c r="C6797" s="9" t="s">
        <v>1650</v>
      </c>
      <c r="D6797" s="25"/>
      <c r="E6797">
        <v>30</v>
      </c>
      <c r="F6797" s="25" t="str">
        <f>VLOOKUP(vAccountPlanning[[#This Row],[Type]],TableTypeAccount[],2)</f>
        <v>Expenditure</v>
      </c>
      <c r="H6797" t="b">
        <v>0</v>
      </c>
      <c r="I6797" s="25" t="s">
        <v>9137</v>
      </c>
    </row>
    <row r="6798" spans="1:9" x14ac:dyDescent="0.3">
      <c r="A6798" s="25"/>
      <c r="B6798">
        <v>6796</v>
      </c>
      <c r="C6798" s="9" t="s">
        <v>1650</v>
      </c>
      <c r="D6798" s="25"/>
      <c r="E6798">
        <v>30</v>
      </c>
      <c r="F6798" s="25" t="str">
        <f>VLOOKUP(vAccountPlanning[[#This Row],[Type]],TableTypeAccount[],2)</f>
        <v>Expenditure</v>
      </c>
      <c r="H6798" t="b">
        <v>0</v>
      </c>
      <c r="I6798" s="25" t="s">
        <v>9138</v>
      </c>
    </row>
    <row r="6799" spans="1:9" x14ac:dyDescent="0.3">
      <c r="A6799" s="25"/>
      <c r="B6799">
        <v>6797</v>
      </c>
      <c r="C6799" s="9" t="s">
        <v>1650</v>
      </c>
      <c r="D6799" s="25"/>
      <c r="E6799">
        <v>30</v>
      </c>
      <c r="F6799" s="25" t="str">
        <f>VLOOKUP(vAccountPlanning[[#This Row],[Type]],TableTypeAccount[],2)</f>
        <v>Expenditure</v>
      </c>
      <c r="H6799" t="b">
        <v>0</v>
      </c>
      <c r="I6799" s="25" t="s">
        <v>9139</v>
      </c>
    </row>
    <row r="6800" spans="1:9" x14ac:dyDescent="0.3">
      <c r="A6800" s="25"/>
      <c r="B6800">
        <v>6798</v>
      </c>
      <c r="C6800" s="9" t="s">
        <v>1650</v>
      </c>
      <c r="D6800" s="25"/>
      <c r="E6800">
        <v>30</v>
      </c>
      <c r="F6800" s="25" t="str">
        <f>VLOOKUP(vAccountPlanning[[#This Row],[Type]],TableTypeAccount[],2)</f>
        <v>Expenditure</v>
      </c>
      <c r="H6800" t="b">
        <v>0</v>
      </c>
      <c r="I6800" s="25" t="s">
        <v>9140</v>
      </c>
    </row>
    <row r="6801" spans="1:9" x14ac:dyDescent="0.3">
      <c r="A6801" s="25"/>
      <c r="B6801">
        <v>6799</v>
      </c>
      <c r="C6801" s="9" t="s">
        <v>1650</v>
      </c>
      <c r="D6801" s="25"/>
      <c r="E6801">
        <v>30</v>
      </c>
      <c r="F6801" s="25" t="str">
        <f>VLOOKUP(vAccountPlanning[[#This Row],[Type]],TableTypeAccount[],2)</f>
        <v>Expenditure</v>
      </c>
      <c r="H6801" t="b">
        <v>0</v>
      </c>
      <c r="I6801" s="25" t="s">
        <v>9141</v>
      </c>
    </row>
    <row r="6802" spans="1:9" x14ac:dyDescent="0.3">
      <c r="A6802" s="25"/>
      <c r="B6802">
        <v>6800</v>
      </c>
      <c r="C6802" s="9" t="s">
        <v>82</v>
      </c>
      <c r="D6802" s="25" t="s">
        <v>152</v>
      </c>
      <c r="E6802">
        <v>30</v>
      </c>
      <c r="F6802" s="25" t="str">
        <f>VLOOKUP(vAccountPlanning[[#This Row],[Type]],TableTypeAccount[],2)</f>
        <v>Expenditure</v>
      </c>
      <c r="H6802" t="b">
        <v>1</v>
      </c>
      <c r="I6802" s="25" t="s">
        <v>9142</v>
      </c>
    </row>
    <row r="6803" spans="1:9" x14ac:dyDescent="0.3">
      <c r="A6803" s="25"/>
      <c r="B6803">
        <v>6801</v>
      </c>
      <c r="C6803" s="9" t="s">
        <v>82</v>
      </c>
      <c r="D6803" s="25"/>
      <c r="E6803">
        <v>30</v>
      </c>
      <c r="F6803" s="25" t="str">
        <f>VLOOKUP(vAccountPlanning[[#This Row],[Type]],TableTypeAccount[],2)</f>
        <v>Expenditure</v>
      </c>
      <c r="H6803" t="b">
        <v>0</v>
      </c>
      <c r="I6803" s="25" t="s">
        <v>9143</v>
      </c>
    </row>
    <row r="6804" spans="1:9" x14ac:dyDescent="0.3">
      <c r="A6804" s="25"/>
      <c r="B6804">
        <v>6802</v>
      </c>
      <c r="C6804" s="9" t="s">
        <v>82</v>
      </c>
      <c r="D6804" s="25"/>
      <c r="E6804">
        <v>30</v>
      </c>
      <c r="F6804" s="25" t="str">
        <f>VLOOKUP(vAccountPlanning[[#This Row],[Type]],TableTypeAccount[],2)</f>
        <v>Expenditure</v>
      </c>
      <c r="H6804" t="b">
        <v>0</v>
      </c>
      <c r="I6804" s="25" t="s">
        <v>9144</v>
      </c>
    </row>
    <row r="6805" spans="1:9" x14ac:dyDescent="0.3">
      <c r="A6805" s="25"/>
      <c r="B6805">
        <v>6803</v>
      </c>
      <c r="C6805" s="9" t="s">
        <v>82</v>
      </c>
      <c r="D6805" s="25"/>
      <c r="E6805">
        <v>30</v>
      </c>
      <c r="F6805" s="25" t="str">
        <f>VLOOKUP(vAccountPlanning[[#This Row],[Type]],TableTypeAccount[],2)</f>
        <v>Expenditure</v>
      </c>
      <c r="H6805" t="b">
        <v>0</v>
      </c>
      <c r="I6805" s="25" t="s">
        <v>9145</v>
      </c>
    </row>
    <row r="6806" spans="1:9" x14ac:dyDescent="0.3">
      <c r="A6806" s="25"/>
      <c r="B6806">
        <v>6804</v>
      </c>
      <c r="C6806" s="9" t="s">
        <v>82</v>
      </c>
      <c r="D6806" s="25"/>
      <c r="E6806">
        <v>30</v>
      </c>
      <c r="F6806" s="25" t="str">
        <f>VLOOKUP(vAccountPlanning[[#This Row],[Type]],TableTypeAccount[],2)</f>
        <v>Expenditure</v>
      </c>
      <c r="H6806" t="b">
        <v>0</v>
      </c>
      <c r="I6806" s="25" t="s">
        <v>9146</v>
      </c>
    </row>
    <row r="6807" spans="1:9" x14ac:dyDescent="0.3">
      <c r="A6807" s="25"/>
      <c r="B6807">
        <v>6805</v>
      </c>
      <c r="C6807" s="9" t="s">
        <v>83</v>
      </c>
      <c r="D6807" s="25" t="s">
        <v>153</v>
      </c>
      <c r="E6807">
        <v>30</v>
      </c>
      <c r="F6807" s="25" t="str">
        <f>VLOOKUP(vAccountPlanning[[#This Row],[Type]],TableTypeAccount[],2)</f>
        <v>Expenditure</v>
      </c>
      <c r="H6807" t="b">
        <v>1</v>
      </c>
      <c r="I6807" s="25" t="s">
        <v>9147</v>
      </c>
    </row>
    <row r="6808" spans="1:9" x14ac:dyDescent="0.3">
      <c r="A6808" s="25"/>
      <c r="B6808">
        <v>6806</v>
      </c>
      <c r="C6808" s="9" t="s">
        <v>83</v>
      </c>
      <c r="D6808" s="25"/>
      <c r="E6808">
        <v>30</v>
      </c>
      <c r="F6808" s="25" t="str">
        <f>VLOOKUP(vAccountPlanning[[#This Row],[Type]],TableTypeAccount[],2)</f>
        <v>Expenditure</v>
      </c>
      <c r="H6808" t="b">
        <v>0</v>
      </c>
      <c r="I6808" s="25" t="s">
        <v>9148</v>
      </c>
    </row>
    <row r="6809" spans="1:9" x14ac:dyDescent="0.3">
      <c r="A6809" s="25"/>
      <c r="B6809">
        <v>6807</v>
      </c>
      <c r="C6809" s="9" t="s">
        <v>83</v>
      </c>
      <c r="D6809" s="25"/>
      <c r="E6809">
        <v>30</v>
      </c>
      <c r="F6809" s="25" t="str">
        <f>VLOOKUP(vAccountPlanning[[#This Row],[Type]],TableTypeAccount[],2)</f>
        <v>Expenditure</v>
      </c>
      <c r="H6809" t="b">
        <v>0</v>
      </c>
      <c r="I6809" s="25" t="s">
        <v>9149</v>
      </c>
    </row>
    <row r="6810" spans="1:9" x14ac:dyDescent="0.3">
      <c r="A6810" s="25"/>
      <c r="B6810">
        <v>6808</v>
      </c>
      <c r="C6810" s="9" t="s">
        <v>83</v>
      </c>
      <c r="D6810" s="25"/>
      <c r="E6810">
        <v>30</v>
      </c>
      <c r="F6810" s="25" t="str">
        <f>VLOOKUP(vAccountPlanning[[#This Row],[Type]],TableTypeAccount[],2)</f>
        <v>Expenditure</v>
      </c>
      <c r="H6810" t="b">
        <v>0</v>
      </c>
      <c r="I6810" s="25" t="s">
        <v>9150</v>
      </c>
    </row>
    <row r="6811" spans="1:9" x14ac:dyDescent="0.3">
      <c r="A6811" s="25"/>
      <c r="B6811">
        <v>6809</v>
      </c>
      <c r="C6811" s="9" t="s">
        <v>83</v>
      </c>
      <c r="D6811" s="25"/>
      <c r="E6811">
        <v>30</v>
      </c>
      <c r="F6811" s="25" t="str">
        <f>VLOOKUP(vAccountPlanning[[#This Row],[Type]],TableTypeAccount[],2)</f>
        <v>Expenditure</v>
      </c>
      <c r="H6811" t="b">
        <v>0</v>
      </c>
      <c r="I6811" s="25" t="s">
        <v>9151</v>
      </c>
    </row>
    <row r="6812" spans="1:9" x14ac:dyDescent="0.3">
      <c r="A6812" s="25"/>
      <c r="B6812">
        <v>6810</v>
      </c>
      <c r="C6812" s="9" t="s">
        <v>84</v>
      </c>
      <c r="D6812" s="25" t="s">
        <v>154</v>
      </c>
      <c r="E6812">
        <v>30</v>
      </c>
      <c r="F6812" s="25" t="str">
        <f>VLOOKUP(vAccountPlanning[[#This Row],[Type]],TableTypeAccount[],2)</f>
        <v>Expenditure</v>
      </c>
      <c r="H6812" t="b">
        <v>0</v>
      </c>
      <c r="I6812" s="25" t="s">
        <v>9152</v>
      </c>
    </row>
    <row r="6813" spans="1:9" x14ac:dyDescent="0.3">
      <c r="A6813" s="25"/>
      <c r="B6813">
        <v>6811</v>
      </c>
      <c r="C6813" s="9" t="s">
        <v>84</v>
      </c>
      <c r="D6813" s="25"/>
      <c r="E6813">
        <v>30</v>
      </c>
      <c r="F6813" s="25" t="str">
        <f>VLOOKUP(vAccountPlanning[[#This Row],[Type]],TableTypeAccount[],2)</f>
        <v>Expenditure</v>
      </c>
      <c r="H6813" t="b">
        <v>0</v>
      </c>
      <c r="I6813" s="25" t="s">
        <v>9153</v>
      </c>
    </row>
    <row r="6814" spans="1:9" x14ac:dyDescent="0.3">
      <c r="A6814" s="25"/>
      <c r="B6814">
        <v>6812</v>
      </c>
      <c r="C6814" s="9" t="s">
        <v>84</v>
      </c>
      <c r="D6814" s="25"/>
      <c r="E6814">
        <v>30</v>
      </c>
      <c r="F6814" s="25" t="str">
        <f>VLOOKUP(vAccountPlanning[[#This Row],[Type]],TableTypeAccount[],2)</f>
        <v>Expenditure</v>
      </c>
      <c r="H6814" t="b">
        <v>0</v>
      </c>
      <c r="I6814" s="25" t="s">
        <v>9154</v>
      </c>
    </row>
    <row r="6815" spans="1:9" x14ac:dyDescent="0.3">
      <c r="A6815" s="25"/>
      <c r="B6815">
        <v>6813</v>
      </c>
      <c r="C6815" s="9" t="s">
        <v>84</v>
      </c>
      <c r="D6815" s="25"/>
      <c r="E6815">
        <v>30</v>
      </c>
      <c r="F6815" s="25" t="str">
        <f>VLOOKUP(vAccountPlanning[[#This Row],[Type]],TableTypeAccount[],2)</f>
        <v>Expenditure</v>
      </c>
      <c r="H6815" t="b">
        <v>0</v>
      </c>
      <c r="I6815" s="25" t="s">
        <v>9155</v>
      </c>
    </row>
    <row r="6816" spans="1:9" x14ac:dyDescent="0.3">
      <c r="A6816" s="25"/>
      <c r="B6816">
        <v>6814</v>
      </c>
      <c r="C6816" s="9" t="s">
        <v>84</v>
      </c>
      <c r="D6816" s="25"/>
      <c r="E6816">
        <v>30</v>
      </c>
      <c r="F6816" s="25" t="str">
        <f>VLOOKUP(vAccountPlanning[[#This Row],[Type]],TableTypeAccount[],2)</f>
        <v>Expenditure</v>
      </c>
      <c r="H6816" t="b">
        <v>0</v>
      </c>
      <c r="I6816" s="25" t="s">
        <v>9156</v>
      </c>
    </row>
    <row r="6817" spans="1:9" x14ac:dyDescent="0.3">
      <c r="A6817" s="25"/>
      <c r="B6817">
        <v>6815</v>
      </c>
      <c r="C6817" s="9" t="s">
        <v>85</v>
      </c>
      <c r="D6817" s="25" t="s">
        <v>155</v>
      </c>
      <c r="E6817">
        <v>30</v>
      </c>
      <c r="F6817" s="25" t="str">
        <f>VLOOKUP(vAccountPlanning[[#This Row],[Type]],TableTypeAccount[],2)</f>
        <v>Expenditure</v>
      </c>
      <c r="H6817" t="b">
        <v>1</v>
      </c>
      <c r="I6817" s="25" t="s">
        <v>9157</v>
      </c>
    </row>
    <row r="6818" spans="1:9" x14ac:dyDescent="0.3">
      <c r="A6818" s="25"/>
      <c r="B6818">
        <v>6816</v>
      </c>
      <c r="C6818" s="9" t="s">
        <v>85</v>
      </c>
      <c r="D6818" s="25"/>
      <c r="E6818">
        <v>30</v>
      </c>
      <c r="F6818" s="25" t="str">
        <f>VLOOKUP(vAccountPlanning[[#This Row],[Type]],TableTypeAccount[],2)</f>
        <v>Expenditure</v>
      </c>
      <c r="H6818" t="b">
        <v>0</v>
      </c>
      <c r="I6818" s="25" t="s">
        <v>9158</v>
      </c>
    </row>
    <row r="6819" spans="1:9" x14ac:dyDescent="0.3">
      <c r="A6819" s="25"/>
      <c r="B6819">
        <v>6817</v>
      </c>
      <c r="C6819" s="9" t="s">
        <v>85</v>
      </c>
      <c r="D6819" s="25"/>
      <c r="E6819">
        <v>30</v>
      </c>
      <c r="F6819" s="25" t="str">
        <f>VLOOKUP(vAccountPlanning[[#This Row],[Type]],TableTypeAccount[],2)</f>
        <v>Expenditure</v>
      </c>
      <c r="H6819" t="b">
        <v>0</v>
      </c>
      <c r="I6819" s="25" t="s">
        <v>9159</v>
      </c>
    </row>
    <row r="6820" spans="1:9" x14ac:dyDescent="0.3">
      <c r="A6820" s="25"/>
      <c r="B6820">
        <v>6818</v>
      </c>
      <c r="C6820" s="9" t="s">
        <v>85</v>
      </c>
      <c r="D6820" s="25"/>
      <c r="E6820">
        <v>30</v>
      </c>
      <c r="F6820" s="25" t="str">
        <f>VLOOKUP(vAccountPlanning[[#This Row],[Type]],TableTypeAccount[],2)</f>
        <v>Expenditure</v>
      </c>
      <c r="H6820" t="b">
        <v>0</v>
      </c>
      <c r="I6820" s="25" t="s">
        <v>9160</v>
      </c>
    </row>
    <row r="6821" spans="1:9" x14ac:dyDescent="0.3">
      <c r="A6821" s="25"/>
      <c r="B6821">
        <v>6819</v>
      </c>
      <c r="C6821" s="9" t="s">
        <v>85</v>
      </c>
      <c r="D6821" s="25"/>
      <c r="E6821">
        <v>30</v>
      </c>
      <c r="F6821" s="25" t="str">
        <f>VLOOKUP(vAccountPlanning[[#This Row],[Type]],TableTypeAccount[],2)</f>
        <v>Expenditure</v>
      </c>
      <c r="H6821" t="b">
        <v>0</v>
      </c>
      <c r="I6821" s="25" t="s">
        <v>9161</v>
      </c>
    </row>
    <row r="6822" spans="1:9" x14ac:dyDescent="0.3">
      <c r="A6822" s="25"/>
      <c r="B6822">
        <v>6820</v>
      </c>
      <c r="C6822" s="9" t="s">
        <v>1651</v>
      </c>
      <c r="D6822" s="25"/>
      <c r="E6822">
        <v>30</v>
      </c>
      <c r="F6822" s="25" t="str">
        <f>VLOOKUP(vAccountPlanning[[#This Row],[Type]],TableTypeAccount[],2)</f>
        <v>Expenditure</v>
      </c>
      <c r="H6822" t="b">
        <v>1</v>
      </c>
      <c r="I6822" s="25" t="s">
        <v>9162</v>
      </c>
    </row>
    <row r="6823" spans="1:9" x14ac:dyDescent="0.3">
      <c r="A6823" s="25"/>
      <c r="B6823">
        <v>6821</v>
      </c>
      <c r="C6823" s="9" t="s">
        <v>156</v>
      </c>
      <c r="D6823" s="25" t="s">
        <v>157</v>
      </c>
      <c r="E6823">
        <v>30</v>
      </c>
      <c r="F6823" s="25" t="str">
        <f>VLOOKUP(vAccountPlanning[[#This Row],[Type]],TableTypeAccount[],2)</f>
        <v>Expenditure</v>
      </c>
      <c r="H6823" t="b">
        <v>1</v>
      </c>
      <c r="I6823" s="25" t="s">
        <v>9163</v>
      </c>
    </row>
    <row r="6824" spans="1:9" x14ac:dyDescent="0.3">
      <c r="A6824" s="25"/>
      <c r="B6824">
        <v>6822</v>
      </c>
      <c r="C6824" s="9" t="s">
        <v>1652</v>
      </c>
      <c r="D6824" s="25"/>
      <c r="E6824">
        <v>30</v>
      </c>
      <c r="F6824" s="25" t="str">
        <f>VLOOKUP(vAccountPlanning[[#This Row],[Type]],TableTypeAccount[],2)</f>
        <v>Expenditure</v>
      </c>
      <c r="H6824" t="b">
        <v>0</v>
      </c>
      <c r="I6824" s="25" t="s">
        <v>9164</v>
      </c>
    </row>
    <row r="6825" spans="1:9" x14ac:dyDescent="0.3">
      <c r="A6825" s="25"/>
      <c r="B6825">
        <v>6823</v>
      </c>
      <c r="C6825" s="9" t="s">
        <v>1653</v>
      </c>
      <c r="D6825" s="25"/>
      <c r="E6825">
        <v>30</v>
      </c>
      <c r="F6825" s="25" t="str">
        <f>VLOOKUP(vAccountPlanning[[#This Row],[Type]],TableTypeAccount[],2)</f>
        <v>Expenditure</v>
      </c>
      <c r="H6825" t="b">
        <v>0</v>
      </c>
      <c r="I6825" s="25" t="s">
        <v>9165</v>
      </c>
    </row>
    <row r="6826" spans="1:9" x14ac:dyDescent="0.3">
      <c r="A6826" s="25"/>
      <c r="B6826">
        <v>6824</v>
      </c>
      <c r="C6826" s="9" t="s">
        <v>1654</v>
      </c>
      <c r="D6826" s="25"/>
      <c r="E6826">
        <v>30</v>
      </c>
      <c r="F6826" s="25" t="str">
        <f>VLOOKUP(vAccountPlanning[[#This Row],[Type]],TableTypeAccount[],2)</f>
        <v>Expenditure</v>
      </c>
      <c r="H6826" t="b">
        <v>0</v>
      </c>
      <c r="I6826" s="25" t="s">
        <v>9166</v>
      </c>
    </row>
    <row r="6827" spans="1:9" x14ac:dyDescent="0.3">
      <c r="A6827" s="25"/>
      <c r="B6827">
        <v>6825</v>
      </c>
      <c r="C6827" s="9" t="s">
        <v>86</v>
      </c>
      <c r="D6827" s="25" t="s">
        <v>158</v>
      </c>
      <c r="E6827">
        <v>30</v>
      </c>
      <c r="F6827" s="25" t="str">
        <f>VLOOKUP(vAccountPlanning[[#This Row],[Type]],TableTypeAccount[],2)</f>
        <v>Expenditure</v>
      </c>
      <c r="H6827" t="b">
        <v>1</v>
      </c>
      <c r="I6827" s="25" t="s">
        <v>9167</v>
      </c>
    </row>
    <row r="6828" spans="1:9" x14ac:dyDescent="0.3">
      <c r="A6828" s="25"/>
      <c r="B6828">
        <v>6826</v>
      </c>
      <c r="C6828" s="9" t="s">
        <v>86</v>
      </c>
      <c r="D6828" s="25"/>
      <c r="E6828">
        <v>30</v>
      </c>
      <c r="F6828" s="25" t="str">
        <f>VLOOKUP(vAccountPlanning[[#This Row],[Type]],TableTypeAccount[],2)</f>
        <v>Expenditure</v>
      </c>
      <c r="H6828" t="b">
        <v>0</v>
      </c>
      <c r="I6828" s="25" t="s">
        <v>9168</v>
      </c>
    </row>
    <row r="6829" spans="1:9" x14ac:dyDescent="0.3">
      <c r="A6829" s="25"/>
      <c r="B6829">
        <v>6827</v>
      </c>
      <c r="C6829" s="9" t="s">
        <v>1655</v>
      </c>
      <c r="D6829" s="25"/>
      <c r="E6829">
        <v>30</v>
      </c>
      <c r="F6829" s="25" t="str">
        <f>VLOOKUP(vAccountPlanning[[#This Row],[Type]],TableTypeAccount[],2)</f>
        <v>Expenditure</v>
      </c>
      <c r="H6829" t="b">
        <v>1</v>
      </c>
      <c r="I6829" s="25" t="s">
        <v>9169</v>
      </c>
    </row>
    <row r="6830" spans="1:9" x14ac:dyDescent="0.3">
      <c r="A6830" s="25"/>
      <c r="B6830">
        <v>6828</v>
      </c>
      <c r="C6830" s="9" t="s">
        <v>1655</v>
      </c>
      <c r="D6830" s="25"/>
      <c r="E6830">
        <v>30</v>
      </c>
      <c r="F6830" s="25" t="str">
        <f>VLOOKUP(vAccountPlanning[[#This Row],[Type]],TableTypeAccount[],2)</f>
        <v>Expenditure</v>
      </c>
      <c r="H6830" t="b">
        <v>0</v>
      </c>
      <c r="I6830" s="25" t="s">
        <v>9170</v>
      </c>
    </row>
    <row r="6831" spans="1:9" x14ac:dyDescent="0.3">
      <c r="A6831" s="25"/>
      <c r="B6831">
        <v>6829</v>
      </c>
      <c r="C6831" s="9" t="s">
        <v>1655</v>
      </c>
      <c r="D6831" s="25"/>
      <c r="E6831">
        <v>30</v>
      </c>
      <c r="F6831" s="25" t="str">
        <f>VLOOKUP(vAccountPlanning[[#This Row],[Type]],TableTypeAccount[],2)</f>
        <v>Expenditure</v>
      </c>
      <c r="H6831" t="b">
        <v>0</v>
      </c>
      <c r="I6831" s="25" t="s">
        <v>9171</v>
      </c>
    </row>
    <row r="6832" spans="1:9" x14ac:dyDescent="0.3">
      <c r="A6832" s="25"/>
      <c r="B6832">
        <v>6830</v>
      </c>
      <c r="C6832" s="9" t="s">
        <v>87</v>
      </c>
      <c r="D6832" s="25" t="s">
        <v>159</v>
      </c>
      <c r="E6832">
        <v>30</v>
      </c>
      <c r="F6832" s="25" t="str">
        <f>VLOOKUP(vAccountPlanning[[#This Row],[Type]],TableTypeAccount[],2)</f>
        <v>Expenditure</v>
      </c>
      <c r="H6832" t="b">
        <v>1</v>
      </c>
      <c r="I6832" s="25" t="s">
        <v>9172</v>
      </c>
    </row>
    <row r="6833" spans="1:9" x14ac:dyDescent="0.3">
      <c r="A6833" s="25"/>
      <c r="B6833">
        <v>6831</v>
      </c>
      <c r="C6833" s="9" t="s">
        <v>87</v>
      </c>
      <c r="D6833" s="25"/>
      <c r="E6833">
        <v>30</v>
      </c>
      <c r="F6833" s="25" t="str">
        <f>VLOOKUP(vAccountPlanning[[#This Row],[Type]],TableTypeAccount[],2)</f>
        <v>Expenditure</v>
      </c>
      <c r="H6833" t="b">
        <v>0</v>
      </c>
      <c r="I6833" s="25" t="s">
        <v>9173</v>
      </c>
    </row>
    <row r="6834" spans="1:9" x14ac:dyDescent="0.3">
      <c r="A6834" s="25"/>
      <c r="B6834">
        <v>6832</v>
      </c>
      <c r="C6834" s="9" t="s">
        <v>87</v>
      </c>
      <c r="D6834" s="25"/>
      <c r="E6834">
        <v>30</v>
      </c>
      <c r="F6834" s="25" t="str">
        <f>VLOOKUP(vAccountPlanning[[#This Row],[Type]],TableTypeAccount[],2)</f>
        <v>Expenditure</v>
      </c>
      <c r="H6834" t="b">
        <v>0</v>
      </c>
      <c r="I6834" s="25" t="s">
        <v>9174</v>
      </c>
    </row>
    <row r="6835" spans="1:9" x14ac:dyDescent="0.3">
      <c r="A6835" s="25"/>
      <c r="B6835">
        <v>6833</v>
      </c>
      <c r="C6835" s="9" t="s">
        <v>1581</v>
      </c>
      <c r="D6835" s="25"/>
      <c r="E6835">
        <v>30</v>
      </c>
      <c r="F6835" s="25" t="str">
        <f>VLOOKUP(vAccountPlanning[[#This Row],[Type]],TableTypeAccount[],2)</f>
        <v>Expenditure</v>
      </c>
      <c r="H6835" t="b">
        <v>0</v>
      </c>
      <c r="I6835" s="25" t="s">
        <v>9175</v>
      </c>
    </row>
    <row r="6836" spans="1:9" x14ac:dyDescent="0.3">
      <c r="A6836" s="25"/>
      <c r="B6836">
        <v>6834</v>
      </c>
      <c r="C6836" s="9" t="s">
        <v>1656</v>
      </c>
      <c r="D6836" s="25"/>
      <c r="E6836">
        <v>30</v>
      </c>
      <c r="F6836" s="25" t="str">
        <f>VLOOKUP(vAccountPlanning[[#This Row],[Type]],TableTypeAccount[],2)</f>
        <v>Expenditure</v>
      </c>
      <c r="H6836" t="b">
        <v>0</v>
      </c>
      <c r="I6836" s="25" t="s">
        <v>9176</v>
      </c>
    </row>
    <row r="6837" spans="1:9" x14ac:dyDescent="0.3">
      <c r="A6837" s="25"/>
      <c r="B6837">
        <v>6835</v>
      </c>
      <c r="C6837" s="9" t="s">
        <v>12500</v>
      </c>
      <c r="D6837" s="25"/>
      <c r="E6837">
        <v>30</v>
      </c>
      <c r="F6837" s="25" t="str">
        <f>VLOOKUP(vAccountPlanning[[#This Row],[Type]],TableTypeAccount[],2)</f>
        <v>Expenditure</v>
      </c>
      <c r="H6837" t="b">
        <v>1</v>
      </c>
      <c r="I6837" s="25" t="s">
        <v>9177</v>
      </c>
    </row>
    <row r="6838" spans="1:9" x14ac:dyDescent="0.3">
      <c r="A6838" s="25"/>
      <c r="B6838">
        <v>6836</v>
      </c>
      <c r="C6838" s="9" t="s">
        <v>1657</v>
      </c>
      <c r="D6838" s="25"/>
      <c r="E6838">
        <v>30</v>
      </c>
      <c r="F6838" s="25" t="str">
        <f>VLOOKUP(vAccountPlanning[[#This Row],[Type]],TableTypeAccount[],2)</f>
        <v>Expenditure</v>
      </c>
      <c r="H6838" t="b">
        <v>0</v>
      </c>
      <c r="I6838" s="25" t="s">
        <v>9178</v>
      </c>
    </row>
    <row r="6839" spans="1:9" x14ac:dyDescent="0.3">
      <c r="A6839" s="25"/>
      <c r="B6839">
        <v>6837</v>
      </c>
      <c r="C6839" s="9" t="s">
        <v>1658</v>
      </c>
      <c r="D6839" s="25"/>
      <c r="E6839">
        <v>30</v>
      </c>
      <c r="F6839" s="25" t="str">
        <f>VLOOKUP(vAccountPlanning[[#This Row],[Type]],TableTypeAccount[],2)</f>
        <v>Expenditure</v>
      </c>
      <c r="H6839" t="b">
        <v>0</v>
      </c>
      <c r="I6839" s="25" t="s">
        <v>9179</v>
      </c>
    </row>
    <row r="6840" spans="1:9" x14ac:dyDescent="0.3">
      <c r="A6840" s="25"/>
      <c r="B6840">
        <v>6838</v>
      </c>
      <c r="C6840" s="9" t="s">
        <v>1659</v>
      </c>
      <c r="D6840" s="25"/>
      <c r="E6840">
        <v>30</v>
      </c>
      <c r="F6840" s="25" t="str">
        <f>VLOOKUP(vAccountPlanning[[#This Row],[Type]],TableTypeAccount[],2)</f>
        <v>Expenditure</v>
      </c>
      <c r="H6840" t="b">
        <v>0</v>
      </c>
      <c r="I6840" s="25" t="s">
        <v>9180</v>
      </c>
    </row>
    <row r="6841" spans="1:9" x14ac:dyDescent="0.3">
      <c r="A6841" s="25"/>
      <c r="B6841">
        <v>6839</v>
      </c>
      <c r="C6841" s="9" t="s">
        <v>1659</v>
      </c>
      <c r="D6841" s="25"/>
      <c r="E6841">
        <v>30</v>
      </c>
      <c r="F6841" s="25" t="str">
        <f>VLOOKUP(vAccountPlanning[[#This Row],[Type]],TableTypeAccount[],2)</f>
        <v>Expenditure</v>
      </c>
      <c r="H6841" t="b">
        <v>0</v>
      </c>
      <c r="I6841" s="25" t="s">
        <v>9181</v>
      </c>
    </row>
    <row r="6842" spans="1:9" x14ac:dyDescent="0.3">
      <c r="A6842" s="25"/>
      <c r="B6842">
        <v>6840</v>
      </c>
      <c r="C6842" s="9" t="s">
        <v>1612</v>
      </c>
      <c r="D6842" s="25"/>
      <c r="E6842">
        <v>30</v>
      </c>
      <c r="F6842" s="25" t="str">
        <f>VLOOKUP(vAccountPlanning[[#This Row],[Type]],TableTypeAccount[],2)</f>
        <v>Expenditure</v>
      </c>
      <c r="H6842" t="b">
        <v>0</v>
      </c>
      <c r="I6842" s="25" t="s">
        <v>9182</v>
      </c>
    </row>
    <row r="6843" spans="1:9" x14ac:dyDescent="0.3">
      <c r="A6843" s="25"/>
      <c r="B6843">
        <v>6841</v>
      </c>
      <c r="C6843" s="9" t="s">
        <v>1612</v>
      </c>
      <c r="D6843" s="25"/>
      <c r="E6843">
        <v>30</v>
      </c>
      <c r="F6843" s="25" t="str">
        <f>VLOOKUP(vAccountPlanning[[#This Row],[Type]],TableTypeAccount[],2)</f>
        <v>Expenditure</v>
      </c>
      <c r="H6843" t="b">
        <v>0</v>
      </c>
      <c r="I6843" s="25" t="s">
        <v>9183</v>
      </c>
    </row>
    <row r="6844" spans="1:9" x14ac:dyDescent="0.3">
      <c r="A6844" s="25"/>
      <c r="B6844">
        <v>6842</v>
      </c>
      <c r="C6844" s="9" t="s">
        <v>1612</v>
      </c>
      <c r="D6844" s="25"/>
      <c r="E6844">
        <v>30</v>
      </c>
      <c r="F6844" s="25" t="str">
        <f>VLOOKUP(vAccountPlanning[[#This Row],[Type]],TableTypeAccount[],2)</f>
        <v>Expenditure</v>
      </c>
      <c r="H6844" t="b">
        <v>0</v>
      </c>
      <c r="I6844" s="25" t="s">
        <v>9184</v>
      </c>
    </row>
    <row r="6845" spans="1:9" x14ac:dyDescent="0.3">
      <c r="A6845" s="25"/>
      <c r="B6845">
        <v>6843</v>
      </c>
      <c r="C6845" s="9" t="s">
        <v>1612</v>
      </c>
      <c r="D6845" s="25"/>
      <c r="E6845">
        <v>30</v>
      </c>
      <c r="F6845" s="25" t="str">
        <f>VLOOKUP(vAccountPlanning[[#This Row],[Type]],TableTypeAccount[],2)</f>
        <v>Expenditure</v>
      </c>
      <c r="H6845" t="b">
        <v>0</v>
      </c>
      <c r="I6845" s="25" t="s">
        <v>9185</v>
      </c>
    </row>
    <row r="6846" spans="1:9" x14ac:dyDescent="0.3">
      <c r="A6846" s="25"/>
      <c r="B6846">
        <v>6844</v>
      </c>
      <c r="C6846" s="9" t="s">
        <v>1612</v>
      </c>
      <c r="D6846" s="25"/>
      <c r="E6846">
        <v>30</v>
      </c>
      <c r="F6846" s="25" t="str">
        <f>VLOOKUP(vAccountPlanning[[#This Row],[Type]],TableTypeAccount[],2)</f>
        <v>Expenditure</v>
      </c>
      <c r="H6846" t="b">
        <v>0</v>
      </c>
      <c r="I6846" s="25" t="s">
        <v>9186</v>
      </c>
    </row>
    <row r="6847" spans="1:9" x14ac:dyDescent="0.3">
      <c r="A6847" s="25"/>
      <c r="B6847">
        <v>6845</v>
      </c>
      <c r="C6847" s="9" t="s">
        <v>1660</v>
      </c>
      <c r="D6847" s="25"/>
      <c r="E6847">
        <v>30</v>
      </c>
      <c r="F6847" s="25" t="str">
        <f>VLOOKUP(vAccountPlanning[[#This Row],[Type]],TableTypeAccount[],2)</f>
        <v>Expenditure</v>
      </c>
      <c r="H6847" t="b">
        <v>1</v>
      </c>
      <c r="I6847" s="25" t="s">
        <v>9187</v>
      </c>
    </row>
    <row r="6848" spans="1:9" x14ac:dyDescent="0.3">
      <c r="A6848" s="25"/>
      <c r="B6848">
        <v>6846</v>
      </c>
      <c r="C6848" s="9" t="s">
        <v>1660</v>
      </c>
      <c r="D6848" s="25"/>
      <c r="E6848">
        <v>30</v>
      </c>
      <c r="F6848" s="25" t="str">
        <f>VLOOKUP(vAccountPlanning[[#This Row],[Type]],TableTypeAccount[],2)</f>
        <v>Expenditure</v>
      </c>
      <c r="H6848" t="b">
        <v>0</v>
      </c>
      <c r="I6848" s="25" t="s">
        <v>9188</v>
      </c>
    </row>
    <row r="6849" spans="1:9" x14ac:dyDescent="0.3">
      <c r="A6849" s="25"/>
      <c r="B6849">
        <v>6847</v>
      </c>
      <c r="C6849" s="9" t="s">
        <v>1660</v>
      </c>
      <c r="D6849" s="25"/>
      <c r="E6849">
        <v>30</v>
      </c>
      <c r="F6849" s="25" t="str">
        <f>VLOOKUP(vAccountPlanning[[#This Row],[Type]],TableTypeAccount[],2)</f>
        <v>Expenditure</v>
      </c>
      <c r="H6849" t="b">
        <v>0</v>
      </c>
      <c r="I6849" s="25" t="s">
        <v>9189</v>
      </c>
    </row>
    <row r="6850" spans="1:9" x14ac:dyDescent="0.3">
      <c r="A6850" s="25"/>
      <c r="B6850">
        <v>6848</v>
      </c>
      <c r="C6850" s="9" t="s">
        <v>1660</v>
      </c>
      <c r="D6850" s="25"/>
      <c r="E6850">
        <v>30</v>
      </c>
      <c r="F6850" s="25" t="str">
        <f>VLOOKUP(vAccountPlanning[[#This Row],[Type]],TableTypeAccount[],2)</f>
        <v>Expenditure</v>
      </c>
      <c r="H6850" t="b">
        <v>0</v>
      </c>
      <c r="I6850" s="25" t="s">
        <v>9190</v>
      </c>
    </row>
    <row r="6851" spans="1:9" x14ac:dyDescent="0.3">
      <c r="A6851" s="25"/>
      <c r="B6851">
        <v>6849</v>
      </c>
      <c r="C6851" s="9" t="s">
        <v>1660</v>
      </c>
      <c r="D6851" s="25"/>
      <c r="E6851">
        <v>30</v>
      </c>
      <c r="F6851" s="25" t="str">
        <f>VLOOKUP(vAccountPlanning[[#This Row],[Type]],TableTypeAccount[],2)</f>
        <v>Expenditure</v>
      </c>
      <c r="H6851" t="b">
        <v>0</v>
      </c>
      <c r="I6851" s="25" t="s">
        <v>9191</v>
      </c>
    </row>
    <row r="6852" spans="1:9" x14ac:dyDescent="0.3">
      <c r="A6852" s="25"/>
      <c r="B6852">
        <v>6850</v>
      </c>
      <c r="C6852" s="9" t="s">
        <v>1661</v>
      </c>
      <c r="D6852" s="25"/>
      <c r="E6852">
        <v>30</v>
      </c>
      <c r="F6852" s="25" t="str">
        <f>VLOOKUP(vAccountPlanning[[#This Row],[Type]],TableTypeAccount[],2)</f>
        <v>Expenditure</v>
      </c>
      <c r="H6852" t="b">
        <v>1</v>
      </c>
      <c r="I6852" s="25" t="s">
        <v>9192</v>
      </c>
    </row>
    <row r="6853" spans="1:9" x14ac:dyDescent="0.3">
      <c r="A6853" s="25"/>
      <c r="B6853">
        <v>6851</v>
      </c>
      <c r="C6853" s="9" t="s">
        <v>1661</v>
      </c>
      <c r="D6853" s="25"/>
      <c r="E6853">
        <v>30</v>
      </c>
      <c r="F6853" s="25" t="str">
        <f>VLOOKUP(vAccountPlanning[[#This Row],[Type]],TableTypeAccount[],2)</f>
        <v>Expenditure</v>
      </c>
      <c r="H6853" t="b">
        <v>0</v>
      </c>
      <c r="I6853" s="25" t="s">
        <v>9193</v>
      </c>
    </row>
    <row r="6854" spans="1:9" x14ac:dyDescent="0.3">
      <c r="A6854" s="25"/>
      <c r="B6854">
        <v>6852</v>
      </c>
      <c r="C6854" s="9" t="s">
        <v>1661</v>
      </c>
      <c r="D6854" s="25"/>
      <c r="E6854">
        <v>30</v>
      </c>
      <c r="F6854" s="25" t="str">
        <f>VLOOKUP(vAccountPlanning[[#This Row],[Type]],TableTypeAccount[],2)</f>
        <v>Expenditure</v>
      </c>
      <c r="H6854" t="b">
        <v>0</v>
      </c>
      <c r="I6854" s="25" t="s">
        <v>9194</v>
      </c>
    </row>
    <row r="6855" spans="1:9" x14ac:dyDescent="0.3">
      <c r="A6855" s="25"/>
      <c r="B6855">
        <v>6853</v>
      </c>
      <c r="C6855" s="9" t="s">
        <v>1661</v>
      </c>
      <c r="D6855" s="25"/>
      <c r="E6855">
        <v>30</v>
      </c>
      <c r="F6855" s="25" t="str">
        <f>VLOOKUP(vAccountPlanning[[#This Row],[Type]],TableTypeAccount[],2)</f>
        <v>Expenditure</v>
      </c>
      <c r="H6855" t="b">
        <v>0</v>
      </c>
      <c r="I6855" s="25" t="s">
        <v>9195</v>
      </c>
    </row>
    <row r="6856" spans="1:9" x14ac:dyDescent="0.3">
      <c r="A6856" s="25"/>
      <c r="B6856">
        <v>6854</v>
      </c>
      <c r="C6856" s="9" t="s">
        <v>1662</v>
      </c>
      <c r="D6856" s="25"/>
      <c r="E6856">
        <v>30</v>
      </c>
      <c r="F6856" s="25" t="str">
        <f>VLOOKUP(vAccountPlanning[[#This Row],[Type]],TableTypeAccount[],2)</f>
        <v>Expenditure</v>
      </c>
      <c r="H6856" t="b">
        <v>0</v>
      </c>
      <c r="I6856" s="25" t="s">
        <v>9196</v>
      </c>
    </row>
    <row r="6857" spans="1:9" x14ac:dyDescent="0.3">
      <c r="A6857" s="25"/>
      <c r="B6857">
        <v>6855</v>
      </c>
      <c r="C6857" s="9" t="s">
        <v>160</v>
      </c>
      <c r="D6857" s="25" t="s">
        <v>161</v>
      </c>
      <c r="E6857">
        <v>30</v>
      </c>
      <c r="F6857" s="25" t="str">
        <f>VLOOKUP(vAccountPlanning[[#This Row],[Type]],TableTypeAccount[],2)</f>
        <v>Expenditure</v>
      </c>
      <c r="H6857" t="b">
        <v>1</v>
      </c>
      <c r="I6857" s="25" t="s">
        <v>9197</v>
      </c>
    </row>
    <row r="6858" spans="1:9" x14ac:dyDescent="0.3">
      <c r="A6858" s="25"/>
      <c r="B6858">
        <v>6856</v>
      </c>
      <c r="C6858" s="9" t="s">
        <v>1663</v>
      </c>
      <c r="D6858" s="25"/>
      <c r="E6858">
        <v>30</v>
      </c>
      <c r="F6858" s="25" t="str">
        <f>VLOOKUP(vAccountPlanning[[#This Row],[Type]],TableTypeAccount[],2)</f>
        <v>Expenditure</v>
      </c>
      <c r="H6858" t="b">
        <v>0</v>
      </c>
      <c r="I6858" s="25" t="s">
        <v>9198</v>
      </c>
    </row>
    <row r="6859" spans="1:9" x14ac:dyDescent="0.3">
      <c r="A6859" s="25"/>
      <c r="B6859">
        <v>6857</v>
      </c>
      <c r="C6859" s="9" t="s">
        <v>1664</v>
      </c>
      <c r="D6859" s="25"/>
      <c r="E6859">
        <v>30</v>
      </c>
      <c r="F6859" s="25" t="str">
        <f>VLOOKUP(vAccountPlanning[[#This Row],[Type]],TableTypeAccount[],2)</f>
        <v>Expenditure</v>
      </c>
      <c r="H6859" t="b">
        <v>0</v>
      </c>
      <c r="I6859" s="25" t="s">
        <v>9199</v>
      </c>
    </row>
    <row r="6860" spans="1:9" x14ac:dyDescent="0.3">
      <c r="A6860" s="25"/>
      <c r="B6860">
        <v>6858</v>
      </c>
      <c r="C6860" s="9" t="s">
        <v>1664</v>
      </c>
      <c r="D6860" s="25"/>
      <c r="E6860">
        <v>30</v>
      </c>
      <c r="F6860" s="25" t="str">
        <f>VLOOKUP(vAccountPlanning[[#This Row],[Type]],TableTypeAccount[],2)</f>
        <v>Expenditure</v>
      </c>
      <c r="H6860" t="b">
        <v>0</v>
      </c>
      <c r="I6860" s="25" t="s">
        <v>9200</v>
      </c>
    </row>
    <row r="6861" spans="1:9" x14ac:dyDescent="0.3">
      <c r="A6861" s="25"/>
      <c r="B6861">
        <v>6859</v>
      </c>
      <c r="C6861" s="9" t="s">
        <v>1665</v>
      </c>
      <c r="D6861" s="25"/>
      <c r="E6861">
        <v>30</v>
      </c>
      <c r="F6861" s="25" t="str">
        <f>VLOOKUP(vAccountPlanning[[#This Row],[Type]],TableTypeAccount[],2)</f>
        <v>Expenditure</v>
      </c>
      <c r="H6861" t="b">
        <v>1</v>
      </c>
      <c r="I6861" s="25" t="s">
        <v>9201</v>
      </c>
    </row>
    <row r="6862" spans="1:9" x14ac:dyDescent="0.3">
      <c r="A6862" s="25"/>
      <c r="B6862">
        <v>6860</v>
      </c>
      <c r="C6862" s="9" t="s">
        <v>1444</v>
      </c>
      <c r="D6862" s="25"/>
      <c r="E6862">
        <v>30</v>
      </c>
      <c r="F6862" s="25" t="str">
        <f>VLOOKUP(vAccountPlanning[[#This Row],[Type]],TableTypeAccount[],2)</f>
        <v>Expenditure</v>
      </c>
      <c r="H6862" t="b">
        <v>0</v>
      </c>
      <c r="I6862" s="25" t="s">
        <v>9202</v>
      </c>
    </row>
    <row r="6863" spans="1:9" x14ac:dyDescent="0.3">
      <c r="A6863" s="25"/>
      <c r="B6863">
        <v>6861</v>
      </c>
      <c r="C6863" s="9" t="s">
        <v>1444</v>
      </c>
      <c r="D6863" s="25"/>
      <c r="E6863">
        <v>30</v>
      </c>
      <c r="F6863" s="25" t="str">
        <f>VLOOKUP(vAccountPlanning[[#This Row],[Type]],TableTypeAccount[],2)</f>
        <v>Expenditure</v>
      </c>
      <c r="H6863" t="b">
        <v>0</v>
      </c>
      <c r="I6863" s="25" t="s">
        <v>9203</v>
      </c>
    </row>
    <row r="6864" spans="1:9" x14ac:dyDescent="0.3">
      <c r="A6864" s="25"/>
      <c r="B6864">
        <v>6862</v>
      </c>
      <c r="C6864" s="9" t="s">
        <v>1444</v>
      </c>
      <c r="D6864" s="25"/>
      <c r="E6864">
        <v>30</v>
      </c>
      <c r="F6864" s="25" t="str">
        <f>VLOOKUP(vAccountPlanning[[#This Row],[Type]],TableTypeAccount[],2)</f>
        <v>Expenditure</v>
      </c>
      <c r="H6864" t="b">
        <v>0</v>
      </c>
      <c r="I6864" s="25" t="s">
        <v>9204</v>
      </c>
    </row>
    <row r="6865" spans="1:9" x14ac:dyDescent="0.3">
      <c r="A6865" s="25"/>
      <c r="B6865">
        <v>6863</v>
      </c>
      <c r="C6865" s="9" t="s">
        <v>1444</v>
      </c>
      <c r="D6865" s="25"/>
      <c r="E6865">
        <v>30</v>
      </c>
      <c r="F6865" s="25" t="str">
        <f>VLOOKUP(vAccountPlanning[[#This Row],[Type]],TableTypeAccount[],2)</f>
        <v>Expenditure</v>
      </c>
      <c r="H6865" t="b">
        <v>0</v>
      </c>
      <c r="I6865" s="25" t="s">
        <v>9205</v>
      </c>
    </row>
    <row r="6866" spans="1:9" x14ac:dyDescent="0.3">
      <c r="A6866" s="25"/>
      <c r="B6866">
        <v>6864</v>
      </c>
      <c r="C6866" s="9" t="s">
        <v>1444</v>
      </c>
      <c r="D6866" s="25"/>
      <c r="E6866">
        <v>30</v>
      </c>
      <c r="F6866" s="25" t="str">
        <f>VLOOKUP(vAccountPlanning[[#This Row],[Type]],TableTypeAccount[],2)</f>
        <v>Expenditure</v>
      </c>
      <c r="H6866" t="b">
        <v>0</v>
      </c>
      <c r="I6866" s="25" t="s">
        <v>9206</v>
      </c>
    </row>
    <row r="6867" spans="1:9" x14ac:dyDescent="0.3">
      <c r="A6867" s="25"/>
      <c r="B6867">
        <v>6865</v>
      </c>
      <c r="C6867" s="9" t="s">
        <v>1445</v>
      </c>
      <c r="D6867" s="25"/>
      <c r="E6867">
        <v>30</v>
      </c>
      <c r="F6867" s="25" t="str">
        <f>VLOOKUP(vAccountPlanning[[#This Row],[Type]],TableTypeAccount[],2)</f>
        <v>Expenditure</v>
      </c>
      <c r="H6867" t="b">
        <v>0</v>
      </c>
      <c r="I6867" s="25" t="s">
        <v>9207</v>
      </c>
    </row>
    <row r="6868" spans="1:9" x14ac:dyDescent="0.3">
      <c r="A6868" s="25"/>
      <c r="B6868">
        <v>6866</v>
      </c>
      <c r="C6868" s="9" t="s">
        <v>1445</v>
      </c>
      <c r="D6868" s="25"/>
      <c r="E6868">
        <v>30</v>
      </c>
      <c r="F6868" s="25" t="str">
        <f>VLOOKUP(vAccountPlanning[[#This Row],[Type]],TableTypeAccount[],2)</f>
        <v>Expenditure</v>
      </c>
      <c r="H6868" t="b">
        <v>0</v>
      </c>
      <c r="I6868" s="25" t="s">
        <v>9208</v>
      </c>
    </row>
    <row r="6869" spans="1:9" x14ac:dyDescent="0.3">
      <c r="A6869" s="25"/>
      <c r="B6869">
        <v>6867</v>
      </c>
      <c r="C6869" s="9" t="s">
        <v>1445</v>
      </c>
      <c r="D6869" s="25"/>
      <c r="E6869">
        <v>30</v>
      </c>
      <c r="F6869" s="25" t="str">
        <f>VLOOKUP(vAccountPlanning[[#This Row],[Type]],TableTypeAccount[],2)</f>
        <v>Expenditure</v>
      </c>
      <c r="H6869" t="b">
        <v>0</v>
      </c>
      <c r="I6869" s="25" t="s">
        <v>9209</v>
      </c>
    </row>
    <row r="6870" spans="1:9" x14ac:dyDescent="0.3">
      <c r="A6870" s="25"/>
      <c r="B6870">
        <v>6868</v>
      </c>
      <c r="C6870" s="9" t="s">
        <v>1445</v>
      </c>
      <c r="D6870" s="25"/>
      <c r="E6870">
        <v>30</v>
      </c>
      <c r="F6870" s="25" t="str">
        <f>VLOOKUP(vAccountPlanning[[#This Row],[Type]],TableTypeAccount[],2)</f>
        <v>Expenditure</v>
      </c>
      <c r="H6870" t="b">
        <v>0</v>
      </c>
      <c r="I6870" s="25" t="s">
        <v>9210</v>
      </c>
    </row>
    <row r="6871" spans="1:9" x14ac:dyDescent="0.3">
      <c r="A6871" s="25"/>
      <c r="B6871">
        <v>6869</v>
      </c>
      <c r="C6871" s="9" t="s">
        <v>1445</v>
      </c>
      <c r="D6871" s="25"/>
      <c r="E6871">
        <v>30</v>
      </c>
      <c r="F6871" s="25" t="str">
        <f>VLOOKUP(vAccountPlanning[[#This Row],[Type]],TableTypeAccount[],2)</f>
        <v>Expenditure</v>
      </c>
      <c r="H6871" t="b">
        <v>0</v>
      </c>
      <c r="I6871" s="25" t="s">
        <v>9211</v>
      </c>
    </row>
    <row r="6872" spans="1:9" x14ac:dyDescent="0.3">
      <c r="A6872" s="25"/>
      <c r="B6872">
        <v>6870</v>
      </c>
      <c r="C6872" s="9" t="s">
        <v>1445</v>
      </c>
      <c r="D6872" s="25"/>
      <c r="E6872">
        <v>30</v>
      </c>
      <c r="F6872" s="25" t="str">
        <f>VLOOKUP(vAccountPlanning[[#This Row],[Type]],TableTypeAccount[],2)</f>
        <v>Expenditure</v>
      </c>
      <c r="H6872" t="b">
        <v>0</v>
      </c>
      <c r="I6872" s="25" t="s">
        <v>9212</v>
      </c>
    </row>
    <row r="6873" spans="1:9" x14ac:dyDescent="0.3">
      <c r="A6873" s="25"/>
      <c r="B6873">
        <v>6871</v>
      </c>
      <c r="C6873" s="9" t="s">
        <v>1448</v>
      </c>
      <c r="D6873" s="25"/>
      <c r="E6873">
        <v>30</v>
      </c>
      <c r="F6873" s="25" t="str">
        <f>VLOOKUP(vAccountPlanning[[#This Row],[Type]],TableTypeAccount[],2)</f>
        <v>Expenditure</v>
      </c>
      <c r="H6873" t="b">
        <v>0</v>
      </c>
      <c r="I6873" s="25" t="s">
        <v>9213</v>
      </c>
    </row>
    <row r="6874" spans="1:9" x14ac:dyDescent="0.3">
      <c r="A6874" s="25"/>
      <c r="B6874">
        <v>6872</v>
      </c>
      <c r="C6874" s="9" t="s">
        <v>1449</v>
      </c>
      <c r="D6874" s="25"/>
      <c r="E6874">
        <v>30</v>
      </c>
      <c r="F6874" s="25" t="str">
        <f>VLOOKUP(vAccountPlanning[[#This Row],[Type]],TableTypeAccount[],2)</f>
        <v>Expenditure</v>
      </c>
      <c r="H6874" t="b">
        <v>0</v>
      </c>
      <c r="I6874" s="25" t="s">
        <v>9214</v>
      </c>
    </row>
    <row r="6875" spans="1:9" x14ac:dyDescent="0.3">
      <c r="A6875" s="25"/>
      <c r="B6875">
        <v>6873</v>
      </c>
      <c r="C6875" s="9" t="s">
        <v>1449</v>
      </c>
      <c r="D6875" s="25"/>
      <c r="E6875">
        <v>30</v>
      </c>
      <c r="F6875" s="25" t="str">
        <f>VLOOKUP(vAccountPlanning[[#This Row],[Type]],TableTypeAccount[],2)</f>
        <v>Expenditure</v>
      </c>
      <c r="H6875" t="b">
        <v>0</v>
      </c>
      <c r="I6875" s="25" t="s">
        <v>9215</v>
      </c>
    </row>
    <row r="6876" spans="1:9" x14ac:dyDescent="0.3">
      <c r="A6876" s="25"/>
      <c r="B6876">
        <v>6874</v>
      </c>
      <c r="C6876" s="9" t="s">
        <v>1449</v>
      </c>
      <c r="D6876" s="25"/>
      <c r="E6876">
        <v>30</v>
      </c>
      <c r="F6876" s="25" t="str">
        <f>VLOOKUP(vAccountPlanning[[#This Row],[Type]],TableTypeAccount[],2)</f>
        <v>Expenditure</v>
      </c>
      <c r="H6876" t="b">
        <v>0</v>
      </c>
      <c r="I6876" s="25" t="s">
        <v>9216</v>
      </c>
    </row>
    <row r="6877" spans="1:9" x14ac:dyDescent="0.3">
      <c r="A6877" s="25"/>
      <c r="B6877">
        <v>6875</v>
      </c>
      <c r="C6877" s="9" t="s">
        <v>1666</v>
      </c>
      <c r="D6877" s="25"/>
      <c r="E6877">
        <v>30</v>
      </c>
      <c r="F6877" s="25" t="str">
        <f>VLOOKUP(vAccountPlanning[[#This Row],[Type]],TableTypeAccount[],2)</f>
        <v>Expenditure</v>
      </c>
      <c r="H6877" t="b">
        <v>0</v>
      </c>
      <c r="I6877" s="25" t="s">
        <v>9217</v>
      </c>
    </row>
    <row r="6878" spans="1:9" x14ac:dyDescent="0.3">
      <c r="A6878" s="25"/>
      <c r="B6878">
        <v>6876</v>
      </c>
      <c r="C6878" s="9" t="s">
        <v>1667</v>
      </c>
      <c r="D6878" s="25"/>
      <c r="E6878">
        <v>30</v>
      </c>
      <c r="F6878" s="25" t="str">
        <f>VLOOKUP(vAccountPlanning[[#This Row],[Type]],TableTypeAccount[],2)</f>
        <v>Expenditure</v>
      </c>
      <c r="H6878" t="b">
        <v>0</v>
      </c>
      <c r="I6878" s="25" t="s">
        <v>9218</v>
      </c>
    </row>
    <row r="6879" spans="1:9" x14ac:dyDescent="0.3">
      <c r="A6879" s="25"/>
      <c r="B6879">
        <v>6877</v>
      </c>
      <c r="C6879" s="9" t="s">
        <v>1667</v>
      </c>
      <c r="D6879" s="25"/>
      <c r="E6879">
        <v>30</v>
      </c>
      <c r="F6879" s="25" t="str">
        <f>VLOOKUP(vAccountPlanning[[#This Row],[Type]],TableTypeAccount[],2)</f>
        <v>Expenditure</v>
      </c>
      <c r="H6879" t="b">
        <v>0</v>
      </c>
      <c r="I6879" s="25" t="s">
        <v>9219</v>
      </c>
    </row>
    <row r="6880" spans="1:9" x14ac:dyDescent="0.3">
      <c r="A6880" s="25"/>
      <c r="B6880">
        <v>6878</v>
      </c>
      <c r="C6880" s="9" t="s">
        <v>1667</v>
      </c>
      <c r="D6880" s="25"/>
      <c r="E6880">
        <v>30</v>
      </c>
      <c r="F6880" s="25" t="str">
        <f>VLOOKUP(vAccountPlanning[[#This Row],[Type]],TableTypeAccount[],2)</f>
        <v>Expenditure</v>
      </c>
      <c r="H6880" t="b">
        <v>0</v>
      </c>
      <c r="I6880" s="25" t="s">
        <v>9220</v>
      </c>
    </row>
    <row r="6881" spans="1:9" x14ac:dyDescent="0.3">
      <c r="A6881" s="25"/>
      <c r="B6881">
        <v>6879</v>
      </c>
      <c r="C6881" s="9" t="s">
        <v>1667</v>
      </c>
      <c r="D6881" s="25"/>
      <c r="E6881">
        <v>30</v>
      </c>
      <c r="F6881" s="25" t="str">
        <f>VLOOKUP(vAccountPlanning[[#This Row],[Type]],TableTypeAccount[],2)</f>
        <v>Expenditure</v>
      </c>
      <c r="H6881" t="b">
        <v>0</v>
      </c>
      <c r="I6881" s="25" t="s">
        <v>9221</v>
      </c>
    </row>
    <row r="6882" spans="1:9" x14ac:dyDescent="0.3">
      <c r="A6882" s="25"/>
      <c r="B6882">
        <v>6880</v>
      </c>
      <c r="C6882" s="9" t="s">
        <v>1668</v>
      </c>
      <c r="D6882" s="25"/>
      <c r="E6882">
        <v>30</v>
      </c>
      <c r="F6882" s="25" t="str">
        <f>VLOOKUP(vAccountPlanning[[#This Row],[Type]],TableTypeAccount[],2)</f>
        <v>Expenditure</v>
      </c>
      <c r="H6882" t="b">
        <v>0</v>
      </c>
      <c r="I6882" s="25" t="s">
        <v>9222</v>
      </c>
    </row>
    <row r="6883" spans="1:9" x14ac:dyDescent="0.3">
      <c r="A6883" s="25"/>
      <c r="B6883">
        <v>6881</v>
      </c>
      <c r="C6883" s="9" t="s">
        <v>1669</v>
      </c>
      <c r="D6883" s="25"/>
      <c r="E6883">
        <v>30</v>
      </c>
      <c r="F6883" s="25" t="str">
        <f>VLOOKUP(vAccountPlanning[[#This Row],[Type]],TableTypeAccount[],2)</f>
        <v>Expenditure</v>
      </c>
      <c r="H6883" t="b">
        <v>0</v>
      </c>
      <c r="I6883" s="25" t="s">
        <v>9223</v>
      </c>
    </row>
    <row r="6884" spans="1:9" x14ac:dyDescent="0.3">
      <c r="A6884" s="25"/>
      <c r="B6884">
        <v>6882</v>
      </c>
      <c r="C6884" s="9" t="s">
        <v>1669</v>
      </c>
      <c r="D6884" s="25"/>
      <c r="E6884">
        <v>30</v>
      </c>
      <c r="F6884" s="25" t="str">
        <f>VLOOKUP(vAccountPlanning[[#This Row],[Type]],TableTypeAccount[],2)</f>
        <v>Expenditure</v>
      </c>
      <c r="H6884" t="b">
        <v>0</v>
      </c>
      <c r="I6884" s="25" t="s">
        <v>9224</v>
      </c>
    </row>
    <row r="6885" spans="1:9" x14ac:dyDescent="0.3">
      <c r="A6885" s="25"/>
      <c r="B6885">
        <v>6883</v>
      </c>
      <c r="C6885" s="9" t="s">
        <v>1670</v>
      </c>
      <c r="D6885" s="25"/>
      <c r="E6885">
        <v>30</v>
      </c>
      <c r="F6885" s="25" t="str">
        <f>VLOOKUP(vAccountPlanning[[#This Row],[Type]],TableTypeAccount[],2)</f>
        <v>Expenditure</v>
      </c>
      <c r="H6885" t="b">
        <v>0</v>
      </c>
      <c r="I6885" s="25" t="s">
        <v>9225</v>
      </c>
    </row>
    <row r="6886" spans="1:9" x14ac:dyDescent="0.3">
      <c r="A6886" s="25"/>
      <c r="B6886">
        <v>6884</v>
      </c>
      <c r="C6886" s="9" t="s">
        <v>1351</v>
      </c>
      <c r="D6886" s="25"/>
      <c r="E6886">
        <v>30</v>
      </c>
      <c r="F6886" s="25" t="str">
        <f>VLOOKUP(vAccountPlanning[[#This Row],[Type]],TableTypeAccount[],2)</f>
        <v>Expenditure</v>
      </c>
      <c r="H6886" t="b">
        <v>0</v>
      </c>
      <c r="I6886" s="25" t="s">
        <v>9226</v>
      </c>
    </row>
    <row r="6887" spans="1:9" x14ac:dyDescent="0.3">
      <c r="A6887" s="25"/>
      <c r="B6887">
        <v>6885</v>
      </c>
      <c r="C6887" s="9" t="s">
        <v>1352</v>
      </c>
      <c r="D6887" s="25"/>
      <c r="E6887">
        <v>30</v>
      </c>
      <c r="F6887" s="25" t="str">
        <f>VLOOKUP(vAccountPlanning[[#This Row],[Type]],TableTypeAccount[],2)</f>
        <v>Expenditure</v>
      </c>
      <c r="H6887" t="b">
        <v>0</v>
      </c>
      <c r="I6887" s="25" t="s">
        <v>9227</v>
      </c>
    </row>
    <row r="6888" spans="1:9" x14ac:dyDescent="0.3">
      <c r="A6888" s="25"/>
      <c r="B6888">
        <v>6886</v>
      </c>
      <c r="C6888" s="9" t="s">
        <v>1353</v>
      </c>
      <c r="D6888" s="25"/>
      <c r="E6888">
        <v>30</v>
      </c>
      <c r="F6888" s="25" t="str">
        <f>VLOOKUP(vAccountPlanning[[#This Row],[Type]],TableTypeAccount[],2)</f>
        <v>Expenditure</v>
      </c>
      <c r="H6888" t="b">
        <v>0</v>
      </c>
      <c r="I6888" s="25" t="s">
        <v>9228</v>
      </c>
    </row>
    <row r="6889" spans="1:9" x14ac:dyDescent="0.3">
      <c r="A6889" s="25"/>
      <c r="B6889">
        <v>6887</v>
      </c>
      <c r="C6889" s="9" t="s">
        <v>1353</v>
      </c>
      <c r="D6889" s="25"/>
      <c r="E6889">
        <v>30</v>
      </c>
      <c r="F6889" s="25" t="str">
        <f>VLOOKUP(vAccountPlanning[[#This Row],[Type]],TableTypeAccount[],2)</f>
        <v>Expenditure</v>
      </c>
      <c r="H6889" t="b">
        <v>0</v>
      </c>
      <c r="I6889" s="25" t="s">
        <v>9229</v>
      </c>
    </row>
    <row r="6890" spans="1:9" x14ac:dyDescent="0.3">
      <c r="A6890" s="25"/>
      <c r="B6890">
        <v>6888</v>
      </c>
      <c r="C6890" s="9" t="s">
        <v>1351</v>
      </c>
      <c r="D6890" s="25"/>
      <c r="E6890">
        <v>30</v>
      </c>
      <c r="F6890" s="25" t="str">
        <f>VLOOKUP(vAccountPlanning[[#This Row],[Type]],TableTypeAccount[],2)</f>
        <v>Expenditure</v>
      </c>
      <c r="H6890" t="b">
        <v>0</v>
      </c>
      <c r="I6890" s="25" t="s">
        <v>9230</v>
      </c>
    </row>
    <row r="6891" spans="1:9" x14ac:dyDescent="0.3">
      <c r="A6891" s="25"/>
      <c r="B6891">
        <v>6889</v>
      </c>
      <c r="C6891" s="9" t="s">
        <v>1671</v>
      </c>
      <c r="D6891" s="25"/>
      <c r="E6891">
        <v>30</v>
      </c>
      <c r="F6891" s="25" t="str">
        <f>VLOOKUP(vAccountPlanning[[#This Row],[Type]],TableTypeAccount[],2)</f>
        <v>Expenditure</v>
      </c>
      <c r="H6891" t="b">
        <v>0</v>
      </c>
      <c r="I6891" s="25" t="s">
        <v>9231</v>
      </c>
    </row>
    <row r="6892" spans="1:9" x14ac:dyDescent="0.3">
      <c r="A6892" s="25"/>
      <c r="B6892">
        <v>6890</v>
      </c>
      <c r="C6892" s="9" t="s">
        <v>1356</v>
      </c>
      <c r="D6892" s="25"/>
      <c r="E6892">
        <v>30</v>
      </c>
      <c r="F6892" s="25" t="str">
        <f>VLOOKUP(vAccountPlanning[[#This Row],[Type]],TableTypeAccount[],2)</f>
        <v>Expenditure</v>
      </c>
      <c r="H6892" t="b">
        <v>0</v>
      </c>
      <c r="I6892" s="25" t="s">
        <v>9232</v>
      </c>
    </row>
    <row r="6893" spans="1:9" x14ac:dyDescent="0.3">
      <c r="A6893" s="25"/>
      <c r="B6893">
        <v>6891</v>
      </c>
      <c r="C6893" s="9" t="s">
        <v>1672</v>
      </c>
      <c r="D6893" s="25"/>
      <c r="E6893">
        <v>30</v>
      </c>
      <c r="F6893" s="25" t="str">
        <f>VLOOKUP(vAccountPlanning[[#This Row],[Type]],TableTypeAccount[],2)</f>
        <v>Expenditure</v>
      </c>
      <c r="H6893" t="b">
        <v>0</v>
      </c>
      <c r="I6893" s="25" t="s">
        <v>9233</v>
      </c>
    </row>
    <row r="6894" spans="1:9" x14ac:dyDescent="0.3">
      <c r="A6894" s="25"/>
      <c r="B6894">
        <v>6892</v>
      </c>
      <c r="C6894" s="9" t="s">
        <v>1358</v>
      </c>
      <c r="D6894" s="25"/>
      <c r="E6894">
        <v>30</v>
      </c>
      <c r="F6894" s="25" t="str">
        <f>VLOOKUP(vAccountPlanning[[#This Row],[Type]],TableTypeAccount[],2)</f>
        <v>Expenditure</v>
      </c>
      <c r="H6894" t="b">
        <v>0</v>
      </c>
      <c r="I6894" s="25" t="s">
        <v>9234</v>
      </c>
    </row>
    <row r="6895" spans="1:9" x14ac:dyDescent="0.3">
      <c r="A6895" s="25"/>
      <c r="B6895">
        <v>6893</v>
      </c>
      <c r="C6895" s="9" t="s">
        <v>1358</v>
      </c>
      <c r="D6895" s="25"/>
      <c r="E6895">
        <v>30</v>
      </c>
      <c r="F6895" s="25" t="str">
        <f>VLOOKUP(vAccountPlanning[[#This Row],[Type]],TableTypeAccount[],2)</f>
        <v>Expenditure</v>
      </c>
      <c r="H6895" t="b">
        <v>0</v>
      </c>
      <c r="I6895" s="25" t="s">
        <v>9235</v>
      </c>
    </row>
    <row r="6896" spans="1:9" x14ac:dyDescent="0.3">
      <c r="A6896" s="25"/>
      <c r="B6896">
        <v>6894</v>
      </c>
      <c r="C6896" s="9" t="s">
        <v>1358</v>
      </c>
      <c r="D6896" s="25"/>
      <c r="E6896">
        <v>30</v>
      </c>
      <c r="F6896" s="25" t="str">
        <f>VLOOKUP(vAccountPlanning[[#This Row],[Type]],TableTypeAccount[],2)</f>
        <v>Expenditure</v>
      </c>
      <c r="H6896" t="b">
        <v>0</v>
      </c>
      <c r="I6896" s="25" t="s">
        <v>9236</v>
      </c>
    </row>
    <row r="6897" spans="1:9" x14ac:dyDescent="0.3">
      <c r="A6897" s="25"/>
      <c r="B6897">
        <v>6895</v>
      </c>
      <c r="C6897" s="9" t="s">
        <v>12501</v>
      </c>
      <c r="D6897" s="25"/>
      <c r="E6897">
        <v>30</v>
      </c>
      <c r="F6897" s="25" t="str">
        <f>VLOOKUP(vAccountPlanning[[#This Row],[Type]],TableTypeAccount[],2)</f>
        <v>Expenditure</v>
      </c>
      <c r="H6897" t="b">
        <v>1</v>
      </c>
      <c r="I6897" s="25" t="s">
        <v>9237</v>
      </c>
    </row>
    <row r="6898" spans="1:9" x14ac:dyDescent="0.3">
      <c r="A6898" s="25"/>
      <c r="B6898">
        <v>6896</v>
      </c>
      <c r="C6898" s="9" t="s">
        <v>1360</v>
      </c>
      <c r="D6898" s="25"/>
      <c r="E6898">
        <v>30</v>
      </c>
      <c r="F6898" s="25" t="str">
        <f>VLOOKUP(vAccountPlanning[[#This Row],[Type]],TableTypeAccount[],2)</f>
        <v>Expenditure</v>
      </c>
      <c r="H6898" t="b">
        <v>0</v>
      </c>
      <c r="I6898" s="25" t="s">
        <v>9238</v>
      </c>
    </row>
    <row r="6899" spans="1:9" x14ac:dyDescent="0.3">
      <c r="A6899" s="25"/>
      <c r="B6899">
        <v>6897</v>
      </c>
      <c r="C6899" s="9" t="s">
        <v>1361</v>
      </c>
      <c r="D6899" s="25"/>
      <c r="E6899">
        <v>30</v>
      </c>
      <c r="F6899" s="25" t="str">
        <f>VLOOKUP(vAccountPlanning[[#This Row],[Type]],TableTypeAccount[],2)</f>
        <v>Expenditure</v>
      </c>
      <c r="H6899" t="b">
        <v>0</v>
      </c>
      <c r="I6899" s="25" t="s">
        <v>9239</v>
      </c>
    </row>
    <row r="6900" spans="1:9" x14ac:dyDescent="0.3">
      <c r="A6900" s="25"/>
      <c r="B6900">
        <v>6898</v>
      </c>
      <c r="C6900" s="9" t="s">
        <v>1362</v>
      </c>
      <c r="D6900" s="25"/>
      <c r="E6900">
        <v>30</v>
      </c>
      <c r="F6900" s="25" t="str">
        <f>VLOOKUP(vAccountPlanning[[#This Row],[Type]],TableTypeAccount[],2)</f>
        <v>Expenditure</v>
      </c>
      <c r="H6900" t="b">
        <v>0</v>
      </c>
      <c r="I6900" s="25" t="s">
        <v>9240</v>
      </c>
    </row>
    <row r="6901" spans="1:9" x14ac:dyDescent="0.3">
      <c r="A6901" s="25"/>
      <c r="B6901">
        <v>6899</v>
      </c>
      <c r="C6901" s="9" t="s">
        <v>1362</v>
      </c>
      <c r="D6901" s="25"/>
      <c r="E6901">
        <v>30</v>
      </c>
      <c r="F6901" s="25" t="str">
        <f>VLOOKUP(vAccountPlanning[[#This Row],[Type]],TableTypeAccount[],2)</f>
        <v>Expenditure</v>
      </c>
      <c r="H6901" t="b">
        <v>0</v>
      </c>
      <c r="I6901" s="25" t="s">
        <v>9241</v>
      </c>
    </row>
    <row r="6902" spans="1:9" x14ac:dyDescent="0.3">
      <c r="A6902" s="25"/>
      <c r="B6902">
        <v>6900</v>
      </c>
      <c r="C6902" s="9" t="s">
        <v>88</v>
      </c>
      <c r="D6902" s="25" t="s">
        <v>162</v>
      </c>
      <c r="E6902">
        <v>30</v>
      </c>
      <c r="F6902" s="25" t="str">
        <f>VLOOKUP(vAccountPlanning[[#This Row],[Type]],TableTypeAccount[],2)</f>
        <v>Expenditure</v>
      </c>
      <c r="H6902" t="b">
        <v>0</v>
      </c>
      <c r="I6902" s="25" t="s">
        <v>9242</v>
      </c>
    </row>
    <row r="6903" spans="1:9" x14ac:dyDescent="0.3">
      <c r="A6903" s="25"/>
      <c r="B6903">
        <v>6901</v>
      </c>
      <c r="C6903" s="9" t="s">
        <v>88</v>
      </c>
      <c r="D6903" s="25"/>
      <c r="E6903">
        <v>30</v>
      </c>
      <c r="F6903" s="25" t="str">
        <f>VLOOKUP(vAccountPlanning[[#This Row],[Type]],TableTypeAccount[],2)</f>
        <v>Expenditure</v>
      </c>
      <c r="H6903" t="b">
        <v>0</v>
      </c>
      <c r="I6903" s="25" t="s">
        <v>9243</v>
      </c>
    </row>
    <row r="6904" spans="1:9" x14ac:dyDescent="0.3">
      <c r="A6904" s="25"/>
      <c r="B6904">
        <v>6902</v>
      </c>
      <c r="C6904" s="9" t="s">
        <v>88</v>
      </c>
      <c r="D6904" s="25"/>
      <c r="E6904">
        <v>30</v>
      </c>
      <c r="F6904" s="25" t="str">
        <f>VLOOKUP(vAccountPlanning[[#This Row],[Type]],TableTypeAccount[],2)</f>
        <v>Expenditure</v>
      </c>
      <c r="H6904" t="b">
        <v>0</v>
      </c>
      <c r="I6904" s="25" t="s">
        <v>9244</v>
      </c>
    </row>
    <row r="6905" spans="1:9" x14ac:dyDescent="0.3">
      <c r="A6905" s="25"/>
      <c r="B6905">
        <v>6903</v>
      </c>
      <c r="C6905" s="9" t="s">
        <v>1673</v>
      </c>
      <c r="D6905" s="25"/>
      <c r="E6905">
        <v>30</v>
      </c>
      <c r="F6905" s="25" t="str">
        <f>VLOOKUP(vAccountPlanning[[#This Row],[Type]],TableTypeAccount[],2)</f>
        <v>Expenditure</v>
      </c>
      <c r="H6905" t="b">
        <v>0</v>
      </c>
      <c r="I6905" s="25" t="s">
        <v>9245</v>
      </c>
    </row>
    <row r="6906" spans="1:9" x14ac:dyDescent="0.3">
      <c r="A6906" s="25"/>
      <c r="B6906">
        <v>6904</v>
      </c>
      <c r="C6906" s="9" t="s">
        <v>1673</v>
      </c>
      <c r="D6906" s="25"/>
      <c r="E6906">
        <v>30</v>
      </c>
      <c r="F6906" s="25" t="str">
        <f>VLOOKUP(vAccountPlanning[[#This Row],[Type]],TableTypeAccount[],2)</f>
        <v>Expenditure</v>
      </c>
      <c r="H6906" t="b">
        <v>0</v>
      </c>
      <c r="I6906" s="25" t="s">
        <v>9246</v>
      </c>
    </row>
    <row r="6907" spans="1:9" x14ac:dyDescent="0.3">
      <c r="A6907" s="25"/>
      <c r="B6907">
        <v>6905</v>
      </c>
      <c r="C6907" s="9" t="s">
        <v>1674</v>
      </c>
      <c r="D6907" s="25"/>
      <c r="E6907">
        <v>30</v>
      </c>
      <c r="F6907" s="25" t="str">
        <f>VLOOKUP(vAccountPlanning[[#This Row],[Type]],TableTypeAccount[],2)</f>
        <v>Expenditure</v>
      </c>
      <c r="H6907" t="b">
        <v>0</v>
      </c>
      <c r="I6907" s="25" t="s">
        <v>9247</v>
      </c>
    </row>
    <row r="6908" spans="1:9" x14ac:dyDescent="0.3">
      <c r="A6908" s="25"/>
      <c r="B6908">
        <v>6906</v>
      </c>
      <c r="C6908" s="9" t="s">
        <v>1674</v>
      </c>
      <c r="D6908" s="25"/>
      <c r="E6908">
        <v>30</v>
      </c>
      <c r="F6908" s="25" t="str">
        <f>VLOOKUP(vAccountPlanning[[#This Row],[Type]],TableTypeAccount[],2)</f>
        <v>Expenditure</v>
      </c>
      <c r="H6908" t="b">
        <v>0</v>
      </c>
      <c r="I6908" s="25" t="s">
        <v>9248</v>
      </c>
    </row>
    <row r="6909" spans="1:9" x14ac:dyDescent="0.3">
      <c r="A6909" s="25"/>
      <c r="B6909">
        <v>6907</v>
      </c>
      <c r="C6909" s="9" t="s">
        <v>1675</v>
      </c>
      <c r="D6909" s="25"/>
      <c r="E6909">
        <v>30</v>
      </c>
      <c r="F6909" s="25" t="str">
        <f>VLOOKUP(vAccountPlanning[[#This Row],[Type]],TableTypeAccount[],2)</f>
        <v>Expenditure</v>
      </c>
      <c r="H6909" t="b">
        <v>0</v>
      </c>
      <c r="I6909" s="25" t="s">
        <v>9249</v>
      </c>
    </row>
    <row r="6910" spans="1:9" x14ac:dyDescent="0.3">
      <c r="A6910" s="25"/>
      <c r="B6910">
        <v>6908</v>
      </c>
      <c r="C6910" s="9" t="s">
        <v>1676</v>
      </c>
      <c r="D6910" s="25"/>
      <c r="E6910">
        <v>30</v>
      </c>
      <c r="F6910" s="25" t="str">
        <f>VLOOKUP(vAccountPlanning[[#This Row],[Type]],TableTypeAccount[],2)</f>
        <v>Expenditure</v>
      </c>
      <c r="H6910" t="b">
        <v>0</v>
      </c>
      <c r="I6910" s="25" t="s">
        <v>9250</v>
      </c>
    </row>
    <row r="6911" spans="1:9" x14ac:dyDescent="0.3">
      <c r="A6911" s="25"/>
      <c r="B6911">
        <v>6909</v>
      </c>
      <c r="C6911" s="9" t="s">
        <v>1676</v>
      </c>
      <c r="D6911" s="25"/>
      <c r="E6911">
        <v>30</v>
      </c>
      <c r="F6911" s="25" t="str">
        <f>VLOOKUP(vAccountPlanning[[#This Row],[Type]],TableTypeAccount[],2)</f>
        <v>Expenditure</v>
      </c>
      <c r="H6911" t="b">
        <v>0</v>
      </c>
      <c r="I6911" s="25" t="s">
        <v>9251</v>
      </c>
    </row>
    <row r="6912" spans="1:9" x14ac:dyDescent="0.3">
      <c r="A6912" s="25"/>
      <c r="B6912">
        <v>6910</v>
      </c>
      <c r="C6912" s="9" t="s">
        <v>1677</v>
      </c>
      <c r="D6912" s="25"/>
      <c r="E6912">
        <v>30</v>
      </c>
      <c r="F6912" s="25" t="str">
        <f>VLOOKUP(vAccountPlanning[[#This Row],[Type]],TableTypeAccount[],2)</f>
        <v>Expenditure</v>
      </c>
      <c r="H6912" t="b">
        <v>0</v>
      </c>
      <c r="I6912" s="25" t="s">
        <v>9252</v>
      </c>
    </row>
    <row r="6913" spans="1:9" x14ac:dyDescent="0.3">
      <c r="A6913" s="25"/>
      <c r="B6913">
        <v>6911</v>
      </c>
      <c r="C6913" s="9" t="s">
        <v>1677</v>
      </c>
      <c r="D6913" s="25"/>
      <c r="E6913">
        <v>30</v>
      </c>
      <c r="F6913" s="25" t="str">
        <f>VLOOKUP(vAccountPlanning[[#This Row],[Type]],TableTypeAccount[],2)</f>
        <v>Expenditure</v>
      </c>
      <c r="H6913" t="b">
        <v>0</v>
      </c>
      <c r="I6913" s="25" t="s">
        <v>9253</v>
      </c>
    </row>
    <row r="6914" spans="1:9" x14ac:dyDescent="0.3">
      <c r="A6914" s="25"/>
      <c r="B6914">
        <v>6912</v>
      </c>
      <c r="C6914" s="9" t="s">
        <v>1677</v>
      </c>
      <c r="D6914" s="25"/>
      <c r="E6914">
        <v>30</v>
      </c>
      <c r="F6914" s="25" t="str">
        <f>VLOOKUP(vAccountPlanning[[#This Row],[Type]],TableTypeAccount[],2)</f>
        <v>Expenditure</v>
      </c>
      <c r="H6914" t="b">
        <v>0</v>
      </c>
      <c r="I6914" s="25" t="s">
        <v>9254</v>
      </c>
    </row>
    <row r="6915" spans="1:9" x14ac:dyDescent="0.3">
      <c r="A6915" s="25"/>
      <c r="B6915">
        <v>6913</v>
      </c>
      <c r="C6915" s="9" t="s">
        <v>1677</v>
      </c>
      <c r="D6915" s="25"/>
      <c r="E6915">
        <v>30</v>
      </c>
      <c r="F6915" s="25" t="str">
        <f>VLOOKUP(vAccountPlanning[[#This Row],[Type]],TableTypeAccount[],2)</f>
        <v>Expenditure</v>
      </c>
      <c r="H6915" t="b">
        <v>0</v>
      </c>
      <c r="I6915" s="25" t="s">
        <v>9255</v>
      </c>
    </row>
    <row r="6916" spans="1:9" x14ac:dyDescent="0.3">
      <c r="A6916" s="25"/>
      <c r="B6916">
        <v>6914</v>
      </c>
      <c r="C6916" s="9" t="s">
        <v>1677</v>
      </c>
      <c r="D6916" s="25"/>
      <c r="E6916">
        <v>30</v>
      </c>
      <c r="F6916" s="25" t="str">
        <f>VLOOKUP(vAccountPlanning[[#This Row],[Type]],TableTypeAccount[],2)</f>
        <v>Expenditure</v>
      </c>
      <c r="H6916" t="b">
        <v>0</v>
      </c>
      <c r="I6916" s="25" t="s">
        <v>9256</v>
      </c>
    </row>
    <row r="6917" spans="1:9" x14ac:dyDescent="0.3">
      <c r="A6917" s="25"/>
      <c r="B6917">
        <v>6915</v>
      </c>
      <c r="C6917" s="9" t="s">
        <v>1677</v>
      </c>
      <c r="D6917" s="25"/>
      <c r="E6917">
        <v>30</v>
      </c>
      <c r="F6917" s="25" t="str">
        <f>VLOOKUP(vAccountPlanning[[#This Row],[Type]],TableTypeAccount[],2)</f>
        <v>Expenditure</v>
      </c>
      <c r="H6917" t="b">
        <v>0</v>
      </c>
      <c r="I6917" s="25" t="s">
        <v>9257</v>
      </c>
    </row>
    <row r="6918" spans="1:9" x14ac:dyDescent="0.3">
      <c r="A6918" s="25"/>
      <c r="B6918">
        <v>6916</v>
      </c>
      <c r="C6918" s="9" t="s">
        <v>1678</v>
      </c>
      <c r="D6918" s="25"/>
      <c r="E6918">
        <v>30</v>
      </c>
      <c r="F6918" s="25" t="str">
        <f>VLOOKUP(vAccountPlanning[[#This Row],[Type]],TableTypeAccount[],2)</f>
        <v>Expenditure</v>
      </c>
      <c r="H6918" t="b">
        <v>0</v>
      </c>
      <c r="I6918" s="25" t="s">
        <v>9258</v>
      </c>
    </row>
    <row r="6919" spans="1:9" x14ac:dyDescent="0.3">
      <c r="A6919" s="25"/>
      <c r="B6919">
        <v>6917</v>
      </c>
      <c r="C6919" s="9" t="s">
        <v>1679</v>
      </c>
      <c r="D6919" s="25"/>
      <c r="E6919">
        <v>30</v>
      </c>
      <c r="F6919" s="25" t="str">
        <f>VLOOKUP(vAccountPlanning[[#This Row],[Type]],TableTypeAccount[],2)</f>
        <v>Expenditure</v>
      </c>
      <c r="H6919" t="b">
        <v>0</v>
      </c>
      <c r="I6919" s="25" t="s">
        <v>9259</v>
      </c>
    </row>
    <row r="6920" spans="1:9" x14ac:dyDescent="0.3">
      <c r="A6920" s="25"/>
      <c r="B6920">
        <v>6918</v>
      </c>
      <c r="C6920" s="9" t="s">
        <v>1680</v>
      </c>
      <c r="D6920" s="25"/>
      <c r="E6920">
        <v>30</v>
      </c>
      <c r="F6920" s="25" t="str">
        <f>VLOOKUP(vAccountPlanning[[#This Row],[Type]],TableTypeAccount[],2)</f>
        <v>Expenditure</v>
      </c>
      <c r="H6920" t="b">
        <v>0</v>
      </c>
      <c r="I6920" s="25" t="s">
        <v>9260</v>
      </c>
    </row>
    <row r="6921" spans="1:9" x14ac:dyDescent="0.3">
      <c r="A6921" s="25"/>
      <c r="B6921">
        <v>6919</v>
      </c>
      <c r="C6921" s="9" t="s">
        <v>1680</v>
      </c>
      <c r="D6921" s="25"/>
      <c r="E6921">
        <v>30</v>
      </c>
      <c r="F6921" s="25" t="str">
        <f>VLOOKUP(vAccountPlanning[[#This Row],[Type]],TableTypeAccount[],2)</f>
        <v>Expenditure</v>
      </c>
      <c r="H6921" t="b">
        <v>0</v>
      </c>
      <c r="I6921" s="25" t="s">
        <v>9261</v>
      </c>
    </row>
    <row r="6922" spans="1:9" x14ac:dyDescent="0.3">
      <c r="A6922" s="25"/>
      <c r="B6922">
        <v>6920</v>
      </c>
      <c r="C6922" s="9" t="s">
        <v>1681</v>
      </c>
      <c r="D6922" s="25"/>
      <c r="E6922">
        <v>30</v>
      </c>
      <c r="F6922" s="25" t="str">
        <f>VLOOKUP(vAccountPlanning[[#This Row],[Type]],TableTypeAccount[],2)</f>
        <v>Expenditure</v>
      </c>
      <c r="H6922" t="b">
        <v>0</v>
      </c>
      <c r="I6922" s="25" t="s">
        <v>9262</v>
      </c>
    </row>
    <row r="6923" spans="1:9" x14ac:dyDescent="0.3">
      <c r="A6923" s="25"/>
      <c r="B6923">
        <v>6921</v>
      </c>
      <c r="C6923" s="9" t="s">
        <v>1681</v>
      </c>
      <c r="D6923" s="25"/>
      <c r="E6923">
        <v>30</v>
      </c>
      <c r="F6923" s="25" t="str">
        <f>VLOOKUP(vAccountPlanning[[#This Row],[Type]],TableTypeAccount[],2)</f>
        <v>Expenditure</v>
      </c>
      <c r="H6923" t="b">
        <v>0</v>
      </c>
      <c r="I6923" s="25" t="s">
        <v>9263</v>
      </c>
    </row>
    <row r="6924" spans="1:9" x14ac:dyDescent="0.3">
      <c r="A6924" s="25"/>
      <c r="B6924">
        <v>6922</v>
      </c>
      <c r="C6924" s="9" t="s">
        <v>1682</v>
      </c>
      <c r="D6924" s="25"/>
      <c r="E6924">
        <v>30</v>
      </c>
      <c r="F6924" s="25" t="str">
        <f>VLOOKUP(vAccountPlanning[[#This Row],[Type]],TableTypeAccount[],2)</f>
        <v>Expenditure</v>
      </c>
      <c r="H6924" t="b">
        <v>0</v>
      </c>
      <c r="I6924" s="25" t="s">
        <v>9264</v>
      </c>
    </row>
    <row r="6925" spans="1:9" x14ac:dyDescent="0.3">
      <c r="A6925" s="25"/>
      <c r="B6925">
        <v>6923</v>
      </c>
      <c r="C6925" s="9" t="s">
        <v>1683</v>
      </c>
      <c r="D6925" s="25"/>
      <c r="E6925">
        <v>30</v>
      </c>
      <c r="F6925" s="25" t="str">
        <f>VLOOKUP(vAccountPlanning[[#This Row],[Type]],TableTypeAccount[],2)</f>
        <v>Expenditure</v>
      </c>
      <c r="H6925" t="b">
        <v>0</v>
      </c>
      <c r="I6925" s="25" t="s">
        <v>9265</v>
      </c>
    </row>
    <row r="6926" spans="1:9" x14ac:dyDescent="0.3">
      <c r="A6926" s="25"/>
      <c r="B6926">
        <v>6924</v>
      </c>
      <c r="C6926" s="9" t="s">
        <v>1682</v>
      </c>
      <c r="D6926" s="25"/>
      <c r="E6926">
        <v>30</v>
      </c>
      <c r="F6926" s="25" t="str">
        <f>VLOOKUP(vAccountPlanning[[#This Row],[Type]],TableTypeAccount[],2)</f>
        <v>Expenditure</v>
      </c>
      <c r="H6926" t="b">
        <v>0</v>
      </c>
      <c r="I6926" s="25" t="s">
        <v>9266</v>
      </c>
    </row>
    <row r="6927" spans="1:9" x14ac:dyDescent="0.3">
      <c r="A6927" s="25"/>
      <c r="B6927">
        <v>6925</v>
      </c>
      <c r="C6927" s="9" t="s">
        <v>1684</v>
      </c>
      <c r="D6927" s="25"/>
      <c r="E6927">
        <v>30</v>
      </c>
      <c r="F6927" s="25" t="str">
        <f>VLOOKUP(vAccountPlanning[[#This Row],[Type]],TableTypeAccount[],2)</f>
        <v>Expenditure</v>
      </c>
      <c r="H6927" t="b">
        <v>0</v>
      </c>
      <c r="I6927" s="25" t="s">
        <v>9267</v>
      </c>
    </row>
    <row r="6928" spans="1:9" x14ac:dyDescent="0.3">
      <c r="A6928" s="25"/>
      <c r="B6928">
        <v>6926</v>
      </c>
      <c r="C6928" s="9" t="s">
        <v>1684</v>
      </c>
      <c r="D6928" s="25"/>
      <c r="E6928">
        <v>30</v>
      </c>
      <c r="F6928" s="25" t="str">
        <f>VLOOKUP(vAccountPlanning[[#This Row],[Type]],TableTypeAccount[],2)</f>
        <v>Expenditure</v>
      </c>
      <c r="H6928" t="b">
        <v>0</v>
      </c>
      <c r="I6928" s="25" t="s">
        <v>9268</v>
      </c>
    </row>
    <row r="6929" spans="1:9" x14ac:dyDescent="0.3">
      <c r="A6929" s="25"/>
      <c r="B6929">
        <v>6927</v>
      </c>
      <c r="C6929" s="9" t="s">
        <v>1685</v>
      </c>
      <c r="D6929" s="25"/>
      <c r="E6929">
        <v>30</v>
      </c>
      <c r="F6929" s="25" t="str">
        <f>VLOOKUP(vAccountPlanning[[#This Row],[Type]],TableTypeAccount[],2)</f>
        <v>Expenditure</v>
      </c>
      <c r="H6929" t="b">
        <v>0</v>
      </c>
      <c r="I6929" s="25" t="s">
        <v>9269</v>
      </c>
    </row>
    <row r="6930" spans="1:9" x14ac:dyDescent="0.3">
      <c r="A6930" s="25"/>
      <c r="B6930">
        <v>6928</v>
      </c>
      <c r="C6930" s="9" t="s">
        <v>1686</v>
      </c>
      <c r="D6930" s="25"/>
      <c r="E6930">
        <v>30</v>
      </c>
      <c r="F6930" s="25" t="str">
        <f>VLOOKUP(vAccountPlanning[[#This Row],[Type]],TableTypeAccount[],2)</f>
        <v>Expenditure</v>
      </c>
      <c r="H6930" t="b">
        <v>0</v>
      </c>
      <c r="I6930" s="25" t="s">
        <v>9270</v>
      </c>
    </row>
    <row r="6931" spans="1:9" x14ac:dyDescent="0.3">
      <c r="A6931" s="25"/>
      <c r="B6931">
        <v>6929</v>
      </c>
      <c r="C6931" s="9" t="s">
        <v>1687</v>
      </c>
      <c r="D6931" s="25"/>
      <c r="E6931">
        <v>30</v>
      </c>
      <c r="F6931" s="25" t="str">
        <f>VLOOKUP(vAccountPlanning[[#This Row],[Type]],TableTypeAccount[],2)</f>
        <v>Expenditure</v>
      </c>
      <c r="H6931" t="b">
        <v>0</v>
      </c>
      <c r="I6931" s="25" t="s">
        <v>9271</v>
      </c>
    </row>
    <row r="6932" spans="1:9" x14ac:dyDescent="0.3">
      <c r="A6932" s="25"/>
      <c r="B6932">
        <v>6930</v>
      </c>
      <c r="C6932" s="9" t="s">
        <v>1688</v>
      </c>
      <c r="D6932" s="25"/>
      <c r="E6932">
        <v>30</v>
      </c>
      <c r="F6932" s="25" t="str">
        <f>VLOOKUP(vAccountPlanning[[#This Row],[Type]],TableTypeAccount[],2)</f>
        <v>Expenditure</v>
      </c>
      <c r="H6932" t="b">
        <v>0</v>
      </c>
      <c r="I6932" s="25" t="s">
        <v>9272</v>
      </c>
    </row>
    <row r="6933" spans="1:9" x14ac:dyDescent="0.3">
      <c r="A6933" s="25"/>
      <c r="B6933">
        <v>6931</v>
      </c>
      <c r="C6933" s="9" t="s">
        <v>1689</v>
      </c>
      <c r="D6933" s="25"/>
      <c r="E6933">
        <v>30</v>
      </c>
      <c r="F6933" s="25" t="str">
        <f>VLOOKUP(vAccountPlanning[[#This Row],[Type]],TableTypeAccount[],2)</f>
        <v>Expenditure</v>
      </c>
      <c r="H6933" t="b">
        <v>0</v>
      </c>
      <c r="I6933" s="25" t="s">
        <v>9273</v>
      </c>
    </row>
    <row r="6934" spans="1:9" x14ac:dyDescent="0.3">
      <c r="A6934" s="25"/>
      <c r="B6934">
        <v>6932</v>
      </c>
      <c r="C6934" s="9" t="s">
        <v>1690</v>
      </c>
      <c r="D6934" s="25"/>
      <c r="E6934">
        <v>30</v>
      </c>
      <c r="F6934" s="25" t="str">
        <f>VLOOKUP(vAccountPlanning[[#This Row],[Type]],TableTypeAccount[],2)</f>
        <v>Expenditure</v>
      </c>
      <c r="H6934" t="b">
        <v>0</v>
      </c>
      <c r="I6934" s="25" t="s">
        <v>9274</v>
      </c>
    </row>
    <row r="6935" spans="1:9" x14ac:dyDescent="0.3">
      <c r="A6935" s="25"/>
      <c r="B6935">
        <v>6933</v>
      </c>
      <c r="C6935" s="9" t="s">
        <v>1691</v>
      </c>
      <c r="D6935" s="25"/>
      <c r="E6935">
        <v>30</v>
      </c>
      <c r="F6935" s="25" t="str">
        <f>VLOOKUP(vAccountPlanning[[#This Row],[Type]],TableTypeAccount[],2)</f>
        <v>Expenditure</v>
      </c>
      <c r="H6935" t="b">
        <v>0</v>
      </c>
      <c r="I6935" s="25" t="s">
        <v>9275</v>
      </c>
    </row>
    <row r="6936" spans="1:9" x14ac:dyDescent="0.3">
      <c r="A6936" s="25"/>
      <c r="B6936">
        <v>6934</v>
      </c>
      <c r="C6936" s="9" t="s">
        <v>1691</v>
      </c>
      <c r="D6936" s="25"/>
      <c r="E6936">
        <v>30</v>
      </c>
      <c r="F6936" s="25" t="str">
        <f>VLOOKUP(vAccountPlanning[[#This Row],[Type]],TableTypeAccount[],2)</f>
        <v>Expenditure</v>
      </c>
      <c r="H6936" t="b">
        <v>0</v>
      </c>
      <c r="I6936" s="25" t="s">
        <v>9276</v>
      </c>
    </row>
    <row r="6937" spans="1:9" x14ac:dyDescent="0.3">
      <c r="A6937" s="25"/>
      <c r="B6937">
        <v>6935</v>
      </c>
      <c r="C6937" s="9" t="s">
        <v>1692</v>
      </c>
      <c r="D6937" s="25"/>
      <c r="E6937">
        <v>30</v>
      </c>
      <c r="F6937" s="25" t="str">
        <f>VLOOKUP(vAccountPlanning[[#This Row],[Type]],TableTypeAccount[],2)</f>
        <v>Expenditure</v>
      </c>
      <c r="H6937" t="b">
        <v>0</v>
      </c>
      <c r="I6937" s="25" t="s">
        <v>9277</v>
      </c>
    </row>
    <row r="6938" spans="1:9" x14ac:dyDescent="0.3">
      <c r="A6938" s="25"/>
      <c r="B6938">
        <v>6936</v>
      </c>
      <c r="C6938" s="9" t="s">
        <v>1693</v>
      </c>
      <c r="D6938" s="25"/>
      <c r="E6938">
        <v>30</v>
      </c>
      <c r="F6938" s="25" t="str">
        <f>VLOOKUP(vAccountPlanning[[#This Row],[Type]],TableTypeAccount[],2)</f>
        <v>Expenditure</v>
      </c>
      <c r="H6938" t="b">
        <v>0</v>
      </c>
      <c r="I6938" s="25" t="s">
        <v>9278</v>
      </c>
    </row>
    <row r="6939" spans="1:9" x14ac:dyDescent="0.3">
      <c r="A6939" s="25"/>
      <c r="B6939">
        <v>6937</v>
      </c>
      <c r="C6939" s="9" t="s">
        <v>1694</v>
      </c>
      <c r="D6939" s="25"/>
      <c r="E6939">
        <v>30</v>
      </c>
      <c r="F6939" s="25" t="str">
        <f>VLOOKUP(vAccountPlanning[[#This Row],[Type]],TableTypeAccount[],2)</f>
        <v>Expenditure</v>
      </c>
      <c r="H6939" t="b">
        <v>0</v>
      </c>
      <c r="I6939" s="25" t="s">
        <v>9279</v>
      </c>
    </row>
    <row r="6940" spans="1:9" x14ac:dyDescent="0.3">
      <c r="A6940" s="25"/>
      <c r="B6940">
        <v>6938</v>
      </c>
      <c r="C6940" s="9" t="s">
        <v>1691</v>
      </c>
      <c r="D6940" s="25"/>
      <c r="E6940">
        <v>30</v>
      </c>
      <c r="F6940" s="25" t="str">
        <f>VLOOKUP(vAccountPlanning[[#This Row],[Type]],TableTypeAccount[],2)</f>
        <v>Expenditure</v>
      </c>
      <c r="H6940" t="b">
        <v>0</v>
      </c>
      <c r="I6940" s="25" t="s">
        <v>9280</v>
      </c>
    </row>
    <row r="6941" spans="1:9" x14ac:dyDescent="0.3">
      <c r="A6941" s="25"/>
      <c r="B6941">
        <v>6939</v>
      </c>
      <c r="C6941" s="9" t="s">
        <v>1691</v>
      </c>
      <c r="D6941" s="25"/>
      <c r="E6941">
        <v>30</v>
      </c>
      <c r="F6941" s="25" t="str">
        <f>VLOOKUP(vAccountPlanning[[#This Row],[Type]],TableTypeAccount[],2)</f>
        <v>Expenditure</v>
      </c>
      <c r="H6941" t="b">
        <v>0</v>
      </c>
      <c r="I6941" s="25" t="s">
        <v>9281</v>
      </c>
    </row>
    <row r="6942" spans="1:9" x14ac:dyDescent="0.3">
      <c r="A6942" s="25"/>
      <c r="B6942">
        <v>6940</v>
      </c>
      <c r="C6942" s="9" t="s">
        <v>1695</v>
      </c>
      <c r="D6942" s="25"/>
      <c r="E6942">
        <v>30</v>
      </c>
      <c r="F6942" s="25" t="str">
        <f>VLOOKUP(vAccountPlanning[[#This Row],[Type]],TableTypeAccount[],2)</f>
        <v>Expenditure</v>
      </c>
      <c r="H6942" t="b">
        <v>0</v>
      </c>
      <c r="I6942" s="25" t="s">
        <v>9282</v>
      </c>
    </row>
    <row r="6943" spans="1:9" x14ac:dyDescent="0.3">
      <c r="A6943" s="25"/>
      <c r="B6943">
        <v>6941</v>
      </c>
      <c r="C6943" s="9" t="s">
        <v>1695</v>
      </c>
      <c r="D6943" s="25"/>
      <c r="E6943">
        <v>30</v>
      </c>
      <c r="F6943" s="25" t="str">
        <f>VLOOKUP(vAccountPlanning[[#This Row],[Type]],TableTypeAccount[],2)</f>
        <v>Expenditure</v>
      </c>
      <c r="H6943" t="b">
        <v>0</v>
      </c>
      <c r="I6943" s="25" t="s">
        <v>9283</v>
      </c>
    </row>
    <row r="6944" spans="1:9" x14ac:dyDescent="0.3">
      <c r="A6944" s="25"/>
      <c r="B6944">
        <v>6942</v>
      </c>
      <c r="C6944" s="9" t="s">
        <v>1695</v>
      </c>
      <c r="D6944" s="25"/>
      <c r="E6944">
        <v>30</v>
      </c>
      <c r="F6944" s="25" t="str">
        <f>VLOOKUP(vAccountPlanning[[#This Row],[Type]],TableTypeAccount[],2)</f>
        <v>Expenditure</v>
      </c>
      <c r="H6944" t="b">
        <v>0</v>
      </c>
      <c r="I6944" s="25" t="s">
        <v>9284</v>
      </c>
    </row>
    <row r="6945" spans="1:9" x14ac:dyDescent="0.3">
      <c r="A6945" s="25"/>
      <c r="B6945">
        <v>6943</v>
      </c>
      <c r="C6945" s="9" t="s">
        <v>1695</v>
      </c>
      <c r="D6945" s="25"/>
      <c r="E6945">
        <v>30</v>
      </c>
      <c r="F6945" s="25" t="str">
        <f>VLOOKUP(vAccountPlanning[[#This Row],[Type]],TableTypeAccount[],2)</f>
        <v>Expenditure</v>
      </c>
      <c r="H6945" t="b">
        <v>0</v>
      </c>
      <c r="I6945" s="25" t="s">
        <v>9285</v>
      </c>
    </row>
    <row r="6946" spans="1:9" x14ac:dyDescent="0.3">
      <c r="A6946" s="25"/>
      <c r="B6946">
        <v>6944</v>
      </c>
      <c r="C6946" s="9" t="s">
        <v>1695</v>
      </c>
      <c r="D6946" s="25"/>
      <c r="E6946">
        <v>30</v>
      </c>
      <c r="F6946" s="25" t="str">
        <f>VLOOKUP(vAccountPlanning[[#This Row],[Type]],TableTypeAccount[],2)</f>
        <v>Expenditure</v>
      </c>
      <c r="H6946" t="b">
        <v>0</v>
      </c>
      <c r="I6946" s="25" t="s">
        <v>9286</v>
      </c>
    </row>
    <row r="6947" spans="1:9" x14ac:dyDescent="0.3">
      <c r="A6947" s="25"/>
      <c r="B6947">
        <v>6945</v>
      </c>
      <c r="C6947" s="9" t="s">
        <v>1695</v>
      </c>
      <c r="D6947" s="25"/>
      <c r="E6947">
        <v>30</v>
      </c>
      <c r="F6947" s="25" t="str">
        <f>VLOOKUP(vAccountPlanning[[#This Row],[Type]],TableTypeAccount[],2)</f>
        <v>Expenditure</v>
      </c>
      <c r="H6947" t="b">
        <v>0</v>
      </c>
      <c r="I6947" s="25" t="s">
        <v>9287</v>
      </c>
    </row>
    <row r="6948" spans="1:9" x14ac:dyDescent="0.3">
      <c r="A6948" s="25"/>
      <c r="B6948">
        <v>6946</v>
      </c>
      <c r="C6948" s="9" t="s">
        <v>1695</v>
      </c>
      <c r="D6948" s="25"/>
      <c r="E6948">
        <v>30</v>
      </c>
      <c r="F6948" s="25" t="str">
        <f>VLOOKUP(vAccountPlanning[[#This Row],[Type]],TableTypeAccount[],2)</f>
        <v>Expenditure</v>
      </c>
      <c r="H6948" t="b">
        <v>0</v>
      </c>
      <c r="I6948" s="25" t="s">
        <v>9288</v>
      </c>
    </row>
    <row r="6949" spans="1:9" x14ac:dyDescent="0.3">
      <c r="A6949" s="25"/>
      <c r="B6949">
        <v>6947</v>
      </c>
      <c r="C6949" s="9" t="s">
        <v>1695</v>
      </c>
      <c r="D6949" s="25"/>
      <c r="E6949">
        <v>30</v>
      </c>
      <c r="F6949" s="25" t="str">
        <f>VLOOKUP(vAccountPlanning[[#This Row],[Type]],TableTypeAccount[],2)</f>
        <v>Expenditure</v>
      </c>
      <c r="H6949" t="b">
        <v>0</v>
      </c>
      <c r="I6949" s="25" t="s">
        <v>9289</v>
      </c>
    </row>
    <row r="6950" spans="1:9" x14ac:dyDescent="0.3">
      <c r="A6950" s="25"/>
      <c r="B6950">
        <v>6948</v>
      </c>
      <c r="C6950" s="9" t="s">
        <v>1695</v>
      </c>
      <c r="D6950" s="25"/>
      <c r="E6950">
        <v>30</v>
      </c>
      <c r="F6950" s="25" t="str">
        <f>VLOOKUP(vAccountPlanning[[#This Row],[Type]],TableTypeAccount[],2)</f>
        <v>Expenditure</v>
      </c>
      <c r="H6950" t="b">
        <v>0</v>
      </c>
      <c r="I6950" s="25" t="s">
        <v>9290</v>
      </c>
    </row>
    <row r="6951" spans="1:9" x14ac:dyDescent="0.3">
      <c r="A6951" s="25"/>
      <c r="B6951">
        <v>6949</v>
      </c>
      <c r="C6951" s="9" t="s">
        <v>1695</v>
      </c>
      <c r="D6951" s="25"/>
      <c r="E6951">
        <v>30</v>
      </c>
      <c r="F6951" s="25" t="str">
        <f>VLOOKUP(vAccountPlanning[[#This Row],[Type]],TableTypeAccount[],2)</f>
        <v>Expenditure</v>
      </c>
      <c r="H6951" t="b">
        <v>0</v>
      </c>
      <c r="I6951" s="25" t="s">
        <v>9291</v>
      </c>
    </row>
    <row r="6952" spans="1:9" x14ac:dyDescent="0.3">
      <c r="A6952" s="25"/>
      <c r="B6952">
        <v>6950</v>
      </c>
      <c r="C6952" s="9" t="s">
        <v>1695</v>
      </c>
      <c r="D6952" s="25"/>
      <c r="E6952">
        <v>30</v>
      </c>
      <c r="F6952" s="25" t="str">
        <f>VLOOKUP(vAccountPlanning[[#This Row],[Type]],TableTypeAccount[],2)</f>
        <v>Expenditure</v>
      </c>
      <c r="H6952" t="b">
        <v>0</v>
      </c>
      <c r="I6952" s="25" t="s">
        <v>9292</v>
      </c>
    </row>
    <row r="6953" spans="1:9" x14ac:dyDescent="0.3">
      <c r="A6953" s="25"/>
      <c r="B6953">
        <v>6951</v>
      </c>
      <c r="C6953" s="9" t="s">
        <v>1695</v>
      </c>
      <c r="D6953" s="25"/>
      <c r="E6953">
        <v>30</v>
      </c>
      <c r="F6953" s="25" t="str">
        <f>VLOOKUP(vAccountPlanning[[#This Row],[Type]],TableTypeAccount[],2)</f>
        <v>Expenditure</v>
      </c>
      <c r="H6953" t="b">
        <v>0</v>
      </c>
      <c r="I6953" s="25" t="s">
        <v>9293</v>
      </c>
    </row>
    <row r="6954" spans="1:9" x14ac:dyDescent="0.3">
      <c r="A6954" s="25"/>
      <c r="B6954">
        <v>6952</v>
      </c>
      <c r="C6954" s="9" t="s">
        <v>1695</v>
      </c>
      <c r="D6954" s="25"/>
      <c r="E6954">
        <v>30</v>
      </c>
      <c r="F6954" s="25" t="str">
        <f>VLOOKUP(vAccountPlanning[[#This Row],[Type]],TableTypeAccount[],2)</f>
        <v>Expenditure</v>
      </c>
      <c r="H6954" t="b">
        <v>0</v>
      </c>
      <c r="I6954" s="25" t="s">
        <v>9294</v>
      </c>
    </row>
    <row r="6955" spans="1:9" x14ac:dyDescent="0.3">
      <c r="A6955" s="25"/>
      <c r="B6955">
        <v>6953</v>
      </c>
      <c r="C6955" s="9" t="s">
        <v>1695</v>
      </c>
      <c r="D6955" s="25"/>
      <c r="E6955">
        <v>30</v>
      </c>
      <c r="F6955" s="25" t="str">
        <f>VLOOKUP(vAccountPlanning[[#This Row],[Type]],TableTypeAccount[],2)</f>
        <v>Expenditure</v>
      </c>
      <c r="H6955" t="b">
        <v>0</v>
      </c>
      <c r="I6955" s="25" t="s">
        <v>9295</v>
      </c>
    </row>
    <row r="6956" spans="1:9" x14ac:dyDescent="0.3">
      <c r="A6956" s="25"/>
      <c r="B6956">
        <v>6954</v>
      </c>
      <c r="C6956" s="9" t="s">
        <v>1695</v>
      </c>
      <c r="D6956" s="25"/>
      <c r="E6956">
        <v>30</v>
      </c>
      <c r="F6956" s="25" t="str">
        <f>VLOOKUP(vAccountPlanning[[#This Row],[Type]],TableTypeAccount[],2)</f>
        <v>Expenditure</v>
      </c>
      <c r="H6956" t="b">
        <v>0</v>
      </c>
      <c r="I6956" s="25" t="s">
        <v>9296</v>
      </c>
    </row>
    <row r="6957" spans="1:9" x14ac:dyDescent="0.3">
      <c r="A6957" s="25"/>
      <c r="B6957">
        <v>6955</v>
      </c>
      <c r="C6957" s="9" t="s">
        <v>1695</v>
      </c>
      <c r="D6957" s="25"/>
      <c r="E6957">
        <v>30</v>
      </c>
      <c r="F6957" s="25" t="str">
        <f>VLOOKUP(vAccountPlanning[[#This Row],[Type]],TableTypeAccount[],2)</f>
        <v>Expenditure</v>
      </c>
      <c r="H6957" t="b">
        <v>0</v>
      </c>
      <c r="I6957" s="25" t="s">
        <v>9297</v>
      </c>
    </row>
    <row r="6958" spans="1:9" x14ac:dyDescent="0.3">
      <c r="A6958" s="25"/>
      <c r="B6958">
        <v>6956</v>
      </c>
      <c r="C6958" s="9" t="s">
        <v>1695</v>
      </c>
      <c r="D6958" s="25"/>
      <c r="E6958">
        <v>30</v>
      </c>
      <c r="F6958" s="25" t="str">
        <f>VLOOKUP(vAccountPlanning[[#This Row],[Type]],TableTypeAccount[],2)</f>
        <v>Expenditure</v>
      </c>
      <c r="H6958" t="b">
        <v>0</v>
      </c>
      <c r="I6958" s="25" t="s">
        <v>9298</v>
      </c>
    </row>
    <row r="6959" spans="1:9" x14ac:dyDescent="0.3">
      <c r="A6959" s="25"/>
      <c r="B6959">
        <v>6957</v>
      </c>
      <c r="C6959" s="9" t="s">
        <v>1695</v>
      </c>
      <c r="D6959" s="25"/>
      <c r="E6959">
        <v>30</v>
      </c>
      <c r="F6959" s="25" t="str">
        <f>VLOOKUP(vAccountPlanning[[#This Row],[Type]],TableTypeAccount[],2)</f>
        <v>Expenditure</v>
      </c>
      <c r="H6959" t="b">
        <v>0</v>
      </c>
      <c r="I6959" s="25" t="s">
        <v>9299</v>
      </c>
    </row>
    <row r="6960" spans="1:9" x14ac:dyDescent="0.3">
      <c r="A6960" s="25"/>
      <c r="B6960">
        <v>6958</v>
      </c>
      <c r="C6960" s="9" t="s">
        <v>1695</v>
      </c>
      <c r="D6960" s="25"/>
      <c r="E6960">
        <v>30</v>
      </c>
      <c r="F6960" s="25" t="str">
        <f>VLOOKUP(vAccountPlanning[[#This Row],[Type]],TableTypeAccount[],2)</f>
        <v>Expenditure</v>
      </c>
      <c r="H6960" t="b">
        <v>0</v>
      </c>
      <c r="I6960" s="25" t="s">
        <v>9300</v>
      </c>
    </row>
    <row r="6961" spans="1:9" x14ac:dyDescent="0.3">
      <c r="A6961" s="25"/>
      <c r="B6961">
        <v>6959</v>
      </c>
      <c r="C6961" s="9" t="s">
        <v>1695</v>
      </c>
      <c r="D6961" s="25"/>
      <c r="E6961">
        <v>30</v>
      </c>
      <c r="F6961" s="25" t="str">
        <f>VLOOKUP(vAccountPlanning[[#This Row],[Type]],TableTypeAccount[],2)</f>
        <v>Expenditure</v>
      </c>
      <c r="H6961" t="b">
        <v>0</v>
      </c>
      <c r="I6961" s="25" t="s">
        <v>9301</v>
      </c>
    </row>
    <row r="6962" spans="1:9" x14ac:dyDescent="0.3">
      <c r="A6962" s="25"/>
      <c r="B6962">
        <v>6960</v>
      </c>
      <c r="C6962" s="9" t="s">
        <v>1696</v>
      </c>
      <c r="D6962" s="25"/>
      <c r="E6962">
        <v>30</v>
      </c>
      <c r="F6962" s="25" t="str">
        <f>VLOOKUP(vAccountPlanning[[#This Row],[Type]],TableTypeAccount[],2)</f>
        <v>Expenditure</v>
      </c>
      <c r="H6962" t="b">
        <v>0</v>
      </c>
      <c r="I6962" s="25" t="s">
        <v>9302</v>
      </c>
    </row>
    <row r="6963" spans="1:9" x14ac:dyDescent="0.3">
      <c r="A6963" s="25"/>
      <c r="B6963">
        <v>6961</v>
      </c>
      <c r="C6963" s="9" t="s">
        <v>1696</v>
      </c>
      <c r="D6963" s="25"/>
      <c r="E6963">
        <v>30</v>
      </c>
      <c r="F6963" s="25" t="str">
        <f>VLOOKUP(vAccountPlanning[[#This Row],[Type]],TableTypeAccount[],2)</f>
        <v>Expenditure</v>
      </c>
      <c r="H6963" t="b">
        <v>0</v>
      </c>
      <c r="I6963" s="25" t="s">
        <v>9303</v>
      </c>
    </row>
    <row r="6964" spans="1:9" x14ac:dyDescent="0.3">
      <c r="A6964" s="25"/>
      <c r="B6964">
        <v>6962</v>
      </c>
      <c r="C6964" s="9" t="s">
        <v>1696</v>
      </c>
      <c r="D6964" s="25"/>
      <c r="E6964">
        <v>30</v>
      </c>
      <c r="F6964" s="25" t="str">
        <f>VLOOKUP(vAccountPlanning[[#This Row],[Type]],TableTypeAccount[],2)</f>
        <v>Expenditure</v>
      </c>
      <c r="H6964" t="b">
        <v>0</v>
      </c>
      <c r="I6964" s="25" t="s">
        <v>9304</v>
      </c>
    </row>
    <row r="6965" spans="1:9" x14ac:dyDescent="0.3">
      <c r="A6965" s="25"/>
      <c r="B6965">
        <v>6963</v>
      </c>
      <c r="C6965" s="9" t="s">
        <v>1696</v>
      </c>
      <c r="D6965" s="25"/>
      <c r="E6965">
        <v>30</v>
      </c>
      <c r="F6965" s="25" t="str">
        <f>VLOOKUP(vAccountPlanning[[#This Row],[Type]],TableTypeAccount[],2)</f>
        <v>Expenditure</v>
      </c>
      <c r="H6965" t="b">
        <v>0</v>
      </c>
      <c r="I6965" s="25" t="s">
        <v>9305</v>
      </c>
    </row>
    <row r="6966" spans="1:9" x14ac:dyDescent="0.3">
      <c r="A6966" s="25"/>
      <c r="B6966">
        <v>6964</v>
      </c>
      <c r="C6966" s="9" t="s">
        <v>1696</v>
      </c>
      <c r="D6966" s="25"/>
      <c r="E6966">
        <v>30</v>
      </c>
      <c r="F6966" s="25" t="str">
        <f>VLOOKUP(vAccountPlanning[[#This Row],[Type]],TableTypeAccount[],2)</f>
        <v>Expenditure</v>
      </c>
      <c r="H6966" t="b">
        <v>0</v>
      </c>
      <c r="I6966" s="25" t="s">
        <v>9306</v>
      </c>
    </row>
    <row r="6967" spans="1:9" x14ac:dyDescent="0.3">
      <c r="A6967" s="25"/>
      <c r="B6967">
        <v>6965</v>
      </c>
      <c r="C6967" s="9" t="s">
        <v>1696</v>
      </c>
      <c r="D6967" s="25"/>
      <c r="E6967">
        <v>30</v>
      </c>
      <c r="F6967" s="25" t="str">
        <f>VLOOKUP(vAccountPlanning[[#This Row],[Type]],TableTypeAccount[],2)</f>
        <v>Expenditure</v>
      </c>
      <c r="H6967" t="b">
        <v>0</v>
      </c>
      <c r="I6967" s="25" t="s">
        <v>9307</v>
      </c>
    </row>
    <row r="6968" spans="1:9" x14ac:dyDescent="0.3">
      <c r="A6968" s="25"/>
      <c r="B6968">
        <v>6966</v>
      </c>
      <c r="C6968" s="9" t="s">
        <v>1696</v>
      </c>
      <c r="D6968" s="25"/>
      <c r="E6968">
        <v>30</v>
      </c>
      <c r="F6968" s="25" t="str">
        <f>VLOOKUP(vAccountPlanning[[#This Row],[Type]],TableTypeAccount[],2)</f>
        <v>Expenditure</v>
      </c>
      <c r="H6968" t="b">
        <v>0</v>
      </c>
      <c r="I6968" s="25" t="s">
        <v>9308</v>
      </c>
    </row>
    <row r="6969" spans="1:9" x14ac:dyDescent="0.3">
      <c r="A6969" s="25"/>
      <c r="B6969">
        <v>6967</v>
      </c>
      <c r="C6969" s="9" t="s">
        <v>1697</v>
      </c>
      <c r="D6969" s="25"/>
      <c r="E6969">
        <v>30</v>
      </c>
      <c r="F6969" s="25" t="str">
        <f>VLOOKUP(vAccountPlanning[[#This Row],[Type]],TableTypeAccount[],2)</f>
        <v>Expenditure</v>
      </c>
      <c r="H6969" t="b">
        <v>0</v>
      </c>
      <c r="I6969" s="25" t="s">
        <v>9309</v>
      </c>
    </row>
    <row r="6970" spans="1:9" x14ac:dyDescent="0.3">
      <c r="A6970" s="25"/>
      <c r="B6970">
        <v>6968</v>
      </c>
      <c r="C6970" s="9" t="s">
        <v>1698</v>
      </c>
      <c r="D6970" s="25"/>
      <c r="E6970">
        <v>30</v>
      </c>
      <c r="F6970" s="25" t="str">
        <f>VLOOKUP(vAccountPlanning[[#This Row],[Type]],TableTypeAccount[],2)</f>
        <v>Expenditure</v>
      </c>
      <c r="H6970" t="b">
        <v>0</v>
      </c>
      <c r="I6970" s="25" t="s">
        <v>9310</v>
      </c>
    </row>
    <row r="6971" spans="1:9" x14ac:dyDescent="0.3">
      <c r="A6971" s="25"/>
      <c r="B6971">
        <v>6969</v>
      </c>
      <c r="C6971" s="9" t="s">
        <v>1699</v>
      </c>
      <c r="D6971" s="25"/>
      <c r="E6971">
        <v>30</v>
      </c>
      <c r="F6971" s="25" t="str">
        <f>VLOOKUP(vAccountPlanning[[#This Row],[Type]],TableTypeAccount[],2)</f>
        <v>Expenditure</v>
      </c>
      <c r="H6971" t="b">
        <v>0</v>
      </c>
      <c r="I6971" s="25" t="s">
        <v>9311</v>
      </c>
    </row>
    <row r="6972" spans="1:9" x14ac:dyDescent="0.3">
      <c r="A6972" s="25"/>
      <c r="B6972">
        <v>6970</v>
      </c>
      <c r="C6972" s="9" t="s">
        <v>1700</v>
      </c>
      <c r="D6972" s="25"/>
      <c r="E6972">
        <v>30</v>
      </c>
      <c r="F6972" s="25" t="str">
        <f>VLOOKUP(vAccountPlanning[[#This Row],[Type]],TableTypeAccount[],2)</f>
        <v>Expenditure</v>
      </c>
      <c r="H6972" t="b">
        <v>0</v>
      </c>
      <c r="I6972" s="25" t="s">
        <v>9312</v>
      </c>
    </row>
    <row r="6973" spans="1:9" x14ac:dyDescent="0.3">
      <c r="A6973" s="25"/>
      <c r="B6973">
        <v>6971</v>
      </c>
      <c r="C6973" s="9" t="s">
        <v>1700</v>
      </c>
      <c r="D6973" s="25"/>
      <c r="E6973">
        <v>30</v>
      </c>
      <c r="F6973" s="25" t="str">
        <f>VLOOKUP(vAccountPlanning[[#This Row],[Type]],TableTypeAccount[],2)</f>
        <v>Expenditure</v>
      </c>
      <c r="H6973" t="b">
        <v>0</v>
      </c>
      <c r="I6973" s="25" t="s">
        <v>9313</v>
      </c>
    </row>
    <row r="6974" spans="1:9" x14ac:dyDescent="0.3">
      <c r="A6974" s="25"/>
      <c r="B6974">
        <v>6972</v>
      </c>
      <c r="C6974" s="9" t="s">
        <v>1701</v>
      </c>
      <c r="D6974" s="25"/>
      <c r="E6974">
        <v>30</v>
      </c>
      <c r="F6974" s="25" t="str">
        <f>VLOOKUP(vAccountPlanning[[#This Row],[Type]],TableTypeAccount[],2)</f>
        <v>Expenditure</v>
      </c>
      <c r="H6974" t="b">
        <v>0</v>
      </c>
      <c r="I6974" s="25" t="s">
        <v>9314</v>
      </c>
    </row>
    <row r="6975" spans="1:9" x14ac:dyDescent="0.3">
      <c r="A6975" s="25"/>
      <c r="B6975">
        <v>6973</v>
      </c>
      <c r="C6975" s="9" t="s">
        <v>1701</v>
      </c>
      <c r="D6975" s="25"/>
      <c r="E6975">
        <v>30</v>
      </c>
      <c r="F6975" s="25" t="str">
        <f>VLOOKUP(vAccountPlanning[[#This Row],[Type]],TableTypeAccount[],2)</f>
        <v>Expenditure</v>
      </c>
      <c r="H6975" t="b">
        <v>0</v>
      </c>
      <c r="I6975" s="25" t="s">
        <v>9315</v>
      </c>
    </row>
    <row r="6976" spans="1:9" x14ac:dyDescent="0.3">
      <c r="A6976" s="25"/>
      <c r="B6976">
        <v>6974</v>
      </c>
      <c r="C6976" s="9" t="s">
        <v>1702</v>
      </c>
      <c r="D6976" s="25"/>
      <c r="E6976">
        <v>30</v>
      </c>
      <c r="F6976" s="25" t="str">
        <f>VLOOKUP(vAccountPlanning[[#This Row],[Type]],TableTypeAccount[],2)</f>
        <v>Expenditure</v>
      </c>
      <c r="H6976" t="b">
        <v>1</v>
      </c>
      <c r="I6976" s="25" t="s">
        <v>9316</v>
      </c>
    </row>
    <row r="6977" spans="1:9" x14ac:dyDescent="0.3">
      <c r="A6977" s="25"/>
      <c r="B6977">
        <v>6975</v>
      </c>
      <c r="C6977" s="9" t="s">
        <v>1702</v>
      </c>
      <c r="D6977" s="25"/>
      <c r="E6977">
        <v>30</v>
      </c>
      <c r="F6977" s="25" t="str">
        <f>VLOOKUP(vAccountPlanning[[#This Row],[Type]],TableTypeAccount[],2)</f>
        <v>Expenditure</v>
      </c>
      <c r="H6977" t="b">
        <v>0</v>
      </c>
      <c r="I6977" s="25" t="s">
        <v>9317</v>
      </c>
    </row>
    <row r="6978" spans="1:9" x14ac:dyDescent="0.3">
      <c r="A6978" s="25"/>
      <c r="B6978">
        <v>6976</v>
      </c>
      <c r="C6978" s="9" t="s">
        <v>1703</v>
      </c>
      <c r="D6978" s="25"/>
      <c r="E6978">
        <v>30</v>
      </c>
      <c r="F6978" s="25" t="str">
        <f>VLOOKUP(vAccountPlanning[[#This Row],[Type]],TableTypeAccount[],2)</f>
        <v>Expenditure</v>
      </c>
      <c r="H6978" t="b">
        <v>1</v>
      </c>
      <c r="I6978" s="25" t="s">
        <v>9318</v>
      </c>
    </row>
    <row r="6979" spans="1:9" x14ac:dyDescent="0.3">
      <c r="A6979" s="25"/>
      <c r="B6979">
        <v>6977</v>
      </c>
      <c r="C6979" s="9" t="s">
        <v>1703</v>
      </c>
      <c r="D6979" s="25"/>
      <c r="E6979">
        <v>30</v>
      </c>
      <c r="F6979" s="25" t="str">
        <f>VLOOKUP(vAccountPlanning[[#This Row],[Type]],TableTypeAccount[],2)</f>
        <v>Expenditure</v>
      </c>
      <c r="H6979" t="b">
        <v>0</v>
      </c>
      <c r="I6979" s="25" t="s">
        <v>9319</v>
      </c>
    </row>
    <row r="6980" spans="1:9" x14ac:dyDescent="0.3">
      <c r="A6980" s="25"/>
      <c r="B6980">
        <v>6978</v>
      </c>
      <c r="C6980" s="9" t="s">
        <v>1704</v>
      </c>
      <c r="D6980" s="25"/>
      <c r="E6980">
        <v>30</v>
      </c>
      <c r="F6980" s="25" t="str">
        <f>VLOOKUP(vAccountPlanning[[#This Row],[Type]],TableTypeAccount[],2)</f>
        <v>Expenditure</v>
      </c>
      <c r="H6980" t="b">
        <v>0</v>
      </c>
      <c r="I6980" s="25" t="s">
        <v>9320</v>
      </c>
    </row>
    <row r="6981" spans="1:9" x14ac:dyDescent="0.3">
      <c r="A6981" s="25"/>
      <c r="B6981">
        <v>6979</v>
      </c>
      <c r="C6981" s="9" t="s">
        <v>1705</v>
      </c>
      <c r="D6981" s="25"/>
      <c r="E6981">
        <v>30</v>
      </c>
      <c r="F6981" s="25" t="str">
        <f>VLOOKUP(vAccountPlanning[[#This Row],[Type]],TableTypeAccount[],2)</f>
        <v>Expenditure</v>
      </c>
      <c r="H6981" t="b">
        <v>0</v>
      </c>
      <c r="I6981" s="25" t="s">
        <v>9321</v>
      </c>
    </row>
    <row r="6982" spans="1:9" x14ac:dyDescent="0.3">
      <c r="A6982" s="25"/>
      <c r="B6982">
        <v>6980</v>
      </c>
      <c r="C6982" s="9" t="s">
        <v>1706</v>
      </c>
      <c r="D6982" s="25"/>
      <c r="E6982">
        <v>30</v>
      </c>
      <c r="F6982" s="25" t="str">
        <f>VLOOKUP(vAccountPlanning[[#This Row],[Type]],TableTypeAccount[],2)</f>
        <v>Expenditure</v>
      </c>
      <c r="H6982" t="b">
        <v>0</v>
      </c>
      <c r="I6982" s="25" t="s">
        <v>9322</v>
      </c>
    </row>
    <row r="6983" spans="1:9" x14ac:dyDescent="0.3">
      <c r="A6983" s="25"/>
      <c r="B6983">
        <v>6981</v>
      </c>
      <c r="C6983" s="9" t="s">
        <v>1706</v>
      </c>
      <c r="D6983" s="25"/>
      <c r="E6983">
        <v>30</v>
      </c>
      <c r="F6983" s="25" t="str">
        <f>VLOOKUP(vAccountPlanning[[#This Row],[Type]],TableTypeAccount[],2)</f>
        <v>Expenditure</v>
      </c>
      <c r="H6983" t="b">
        <v>0</v>
      </c>
      <c r="I6983" s="25" t="s">
        <v>9323</v>
      </c>
    </row>
    <row r="6984" spans="1:9" x14ac:dyDescent="0.3">
      <c r="A6984" s="25"/>
      <c r="B6984">
        <v>6982</v>
      </c>
      <c r="C6984" s="9" t="s">
        <v>1707</v>
      </c>
      <c r="D6984" s="25"/>
      <c r="E6984">
        <v>30</v>
      </c>
      <c r="F6984" s="25" t="str">
        <f>VLOOKUP(vAccountPlanning[[#This Row],[Type]],TableTypeAccount[],2)</f>
        <v>Expenditure</v>
      </c>
      <c r="H6984" t="b">
        <v>0</v>
      </c>
      <c r="I6984" s="25" t="s">
        <v>9324</v>
      </c>
    </row>
    <row r="6985" spans="1:9" x14ac:dyDescent="0.3">
      <c r="A6985" s="25"/>
      <c r="B6985">
        <v>6983</v>
      </c>
      <c r="C6985" s="9" t="s">
        <v>1707</v>
      </c>
      <c r="D6985" s="25"/>
      <c r="E6985">
        <v>30</v>
      </c>
      <c r="F6985" s="25" t="str">
        <f>VLOOKUP(vAccountPlanning[[#This Row],[Type]],TableTypeAccount[],2)</f>
        <v>Expenditure</v>
      </c>
      <c r="H6985" t="b">
        <v>0</v>
      </c>
      <c r="I6985" s="25" t="s">
        <v>9325</v>
      </c>
    </row>
    <row r="6986" spans="1:9" x14ac:dyDescent="0.3">
      <c r="A6986" s="25"/>
      <c r="B6986">
        <v>6984</v>
      </c>
      <c r="C6986" s="9" t="s">
        <v>1708</v>
      </c>
      <c r="D6986" s="25"/>
      <c r="E6986">
        <v>30</v>
      </c>
      <c r="F6986" s="25" t="str">
        <f>VLOOKUP(vAccountPlanning[[#This Row],[Type]],TableTypeAccount[],2)</f>
        <v>Expenditure</v>
      </c>
      <c r="H6986" t="b">
        <v>1</v>
      </c>
      <c r="I6986" s="25" t="s">
        <v>9326</v>
      </c>
    </row>
    <row r="6987" spans="1:9" x14ac:dyDescent="0.3">
      <c r="A6987" s="25"/>
      <c r="B6987">
        <v>6985</v>
      </c>
      <c r="C6987" s="9" t="s">
        <v>1708</v>
      </c>
      <c r="D6987" s="25"/>
      <c r="E6987">
        <v>30</v>
      </c>
      <c r="F6987" s="25" t="str">
        <f>VLOOKUP(vAccountPlanning[[#This Row],[Type]],TableTypeAccount[],2)</f>
        <v>Expenditure</v>
      </c>
      <c r="H6987" t="b">
        <v>0</v>
      </c>
      <c r="I6987" s="25" t="s">
        <v>9327</v>
      </c>
    </row>
    <row r="6988" spans="1:9" x14ac:dyDescent="0.3">
      <c r="A6988" s="25"/>
      <c r="B6988">
        <v>6986</v>
      </c>
      <c r="C6988" s="9" t="s">
        <v>1709</v>
      </c>
      <c r="D6988" s="25"/>
      <c r="E6988">
        <v>30</v>
      </c>
      <c r="F6988" s="25" t="str">
        <f>VLOOKUP(vAccountPlanning[[#This Row],[Type]],TableTypeAccount[],2)</f>
        <v>Expenditure</v>
      </c>
      <c r="H6988" t="b">
        <v>1</v>
      </c>
      <c r="I6988" s="25" t="s">
        <v>9328</v>
      </c>
    </row>
    <row r="6989" spans="1:9" x14ac:dyDescent="0.3">
      <c r="A6989" s="25"/>
      <c r="B6989">
        <v>6987</v>
      </c>
      <c r="C6989" s="9" t="s">
        <v>1709</v>
      </c>
      <c r="D6989" s="25"/>
      <c r="E6989">
        <v>30</v>
      </c>
      <c r="F6989" s="25" t="str">
        <f>VLOOKUP(vAccountPlanning[[#This Row],[Type]],TableTypeAccount[],2)</f>
        <v>Expenditure</v>
      </c>
      <c r="H6989" t="b">
        <v>0</v>
      </c>
      <c r="I6989" s="25" t="s">
        <v>9329</v>
      </c>
    </row>
    <row r="6990" spans="1:9" x14ac:dyDescent="0.3">
      <c r="A6990" s="25"/>
      <c r="B6990">
        <v>6988</v>
      </c>
      <c r="C6990" s="9" t="s">
        <v>1710</v>
      </c>
      <c r="D6990" s="25"/>
      <c r="E6990">
        <v>30</v>
      </c>
      <c r="F6990" s="25" t="str">
        <f>VLOOKUP(vAccountPlanning[[#This Row],[Type]],TableTypeAccount[],2)</f>
        <v>Expenditure</v>
      </c>
      <c r="H6990" t="b">
        <v>0</v>
      </c>
      <c r="I6990" s="25" t="s">
        <v>9330</v>
      </c>
    </row>
    <row r="6991" spans="1:9" x14ac:dyDescent="0.3">
      <c r="A6991" s="25"/>
      <c r="B6991">
        <v>6989</v>
      </c>
      <c r="C6991" s="9" t="s">
        <v>1711</v>
      </c>
      <c r="D6991" s="25"/>
      <c r="E6991">
        <v>30</v>
      </c>
      <c r="F6991" s="25" t="str">
        <f>VLOOKUP(vAccountPlanning[[#This Row],[Type]],TableTypeAccount[],2)</f>
        <v>Expenditure</v>
      </c>
      <c r="H6991" t="b">
        <v>0</v>
      </c>
      <c r="I6991" s="25" t="s">
        <v>9331</v>
      </c>
    </row>
    <row r="6992" spans="1:9" x14ac:dyDescent="0.3">
      <c r="A6992" s="25"/>
      <c r="B6992">
        <v>6990</v>
      </c>
      <c r="C6992" s="9" t="s">
        <v>1712</v>
      </c>
      <c r="D6992" s="25"/>
      <c r="E6992">
        <v>30</v>
      </c>
      <c r="F6992" s="25" t="str">
        <f>VLOOKUP(vAccountPlanning[[#This Row],[Type]],TableTypeAccount[],2)</f>
        <v>Expenditure</v>
      </c>
      <c r="H6992" t="b">
        <v>0</v>
      </c>
      <c r="I6992" s="25" t="s">
        <v>9332</v>
      </c>
    </row>
    <row r="6993" spans="1:9" x14ac:dyDescent="0.3">
      <c r="A6993" s="25"/>
      <c r="B6993">
        <v>6991</v>
      </c>
      <c r="C6993" s="9" t="s">
        <v>1712</v>
      </c>
      <c r="D6993" s="25"/>
      <c r="E6993">
        <v>30</v>
      </c>
      <c r="F6993" s="25" t="str">
        <f>VLOOKUP(vAccountPlanning[[#This Row],[Type]],TableTypeAccount[],2)</f>
        <v>Expenditure</v>
      </c>
      <c r="H6993" t="b">
        <v>0</v>
      </c>
      <c r="I6993" s="25" t="s">
        <v>9333</v>
      </c>
    </row>
    <row r="6994" spans="1:9" x14ac:dyDescent="0.3">
      <c r="A6994" s="25"/>
      <c r="B6994">
        <v>6992</v>
      </c>
      <c r="C6994" s="9" t="s">
        <v>1713</v>
      </c>
      <c r="D6994" s="25"/>
      <c r="E6994">
        <v>30</v>
      </c>
      <c r="F6994" s="25" t="str">
        <f>VLOOKUP(vAccountPlanning[[#This Row],[Type]],TableTypeAccount[],2)</f>
        <v>Expenditure</v>
      </c>
      <c r="H6994" t="b">
        <v>0</v>
      </c>
      <c r="I6994" s="25" t="s">
        <v>9334</v>
      </c>
    </row>
    <row r="6995" spans="1:9" x14ac:dyDescent="0.3">
      <c r="A6995" s="25"/>
      <c r="B6995">
        <v>6993</v>
      </c>
      <c r="C6995" s="9" t="s">
        <v>1713</v>
      </c>
      <c r="D6995" s="25"/>
      <c r="E6995">
        <v>30</v>
      </c>
      <c r="F6995" s="25" t="str">
        <f>VLOOKUP(vAccountPlanning[[#This Row],[Type]],TableTypeAccount[],2)</f>
        <v>Expenditure</v>
      </c>
      <c r="H6995" t="b">
        <v>0</v>
      </c>
      <c r="I6995" s="25" t="s">
        <v>9335</v>
      </c>
    </row>
    <row r="6996" spans="1:9" x14ac:dyDescent="0.3">
      <c r="A6996" s="25"/>
      <c r="B6996">
        <v>6994</v>
      </c>
      <c r="C6996" s="9" t="s">
        <v>1714</v>
      </c>
      <c r="D6996" s="25"/>
      <c r="E6996">
        <v>30</v>
      </c>
      <c r="F6996" s="25" t="str">
        <f>VLOOKUP(vAccountPlanning[[#This Row],[Type]],TableTypeAccount[],2)</f>
        <v>Expenditure</v>
      </c>
      <c r="H6996" t="b">
        <v>0</v>
      </c>
      <c r="I6996" s="25" t="s">
        <v>9336</v>
      </c>
    </row>
    <row r="6997" spans="1:9" x14ac:dyDescent="0.3">
      <c r="A6997" s="25"/>
      <c r="B6997">
        <v>6995</v>
      </c>
      <c r="C6997" s="9" t="s">
        <v>1714</v>
      </c>
      <c r="D6997" s="25"/>
      <c r="E6997">
        <v>30</v>
      </c>
      <c r="F6997" s="25" t="str">
        <f>VLOOKUP(vAccountPlanning[[#This Row],[Type]],TableTypeAccount[],2)</f>
        <v>Expenditure</v>
      </c>
      <c r="H6997" t="b">
        <v>0</v>
      </c>
      <c r="I6997" s="25" t="s">
        <v>9337</v>
      </c>
    </row>
    <row r="6998" spans="1:9" x14ac:dyDescent="0.3">
      <c r="A6998" s="25"/>
      <c r="B6998">
        <v>6996</v>
      </c>
      <c r="C6998" s="9" t="s">
        <v>1714</v>
      </c>
      <c r="D6998" s="25"/>
      <c r="E6998">
        <v>30</v>
      </c>
      <c r="F6998" s="25" t="str">
        <f>VLOOKUP(vAccountPlanning[[#This Row],[Type]],TableTypeAccount[],2)</f>
        <v>Expenditure</v>
      </c>
      <c r="H6998" t="b">
        <v>0</v>
      </c>
      <c r="I6998" s="25" t="s">
        <v>9338</v>
      </c>
    </row>
    <row r="6999" spans="1:9" x14ac:dyDescent="0.3">
      <c r="A6999" s="25"/>
      <c r="B6999">
        <v>6997</v>
      </c>
      <c r="C6999" s="9" t="s">
        <v>1714</v>
      </c>
      <c r="D6999" s="25"/>
      <c r="E6999">
        <v>30</v>
      </c>
      <c r="F6999" s="25" t="str">
        <f>VLOOKUP(vAccountPlanning[[#This Row],[Type]],TableTypeAccount[],2)</f>
        <v>Expenditure</v>
      </c>
      <c r="H6999" t="b">
        <v>0</v>
      </c>
      <c r="I6999" s="25" t="s">
        <v>9339</v>
      </c>
    </row>
    <row r="7000" spans="1:9" x14ac:dyDescent="0.3">
      <c r="A7000" s="25"/>
      <c r="B7000">
        <v>6998</v>
      </c>
      <c r="C7000" s="9" t="s">
        <v>1714</v>
      </c>
      <c r="D7000" s="25"/>
      <c r="E7000">
        <v>30</v>
      </c>
      <c r="F7000" s="25" t="str">
        <f>VLOOKUP(vAccountPlanning[[#This Row],[Type]],TableTypeAccount[],2)</f>
        <v>Expenditure</v>
      </c>
      <c r="H7000" t="b">
        <v>0</v>
      </c>
      <c r="I7000" s="25" t="s">
        <v>9340</v>
      </c>
    </row>
    <row r="7001" spans="1:9" x14ac:dyDescent="0.3">
      <c r="A7001" s="25"/>
      <c r="B7001">
        <v>6999</v>
      </c>
      <c r="C7001" s="9" t="s">
        <v>1715</v>
      </c>
      <c r="D7001" s="25"/>
      <c r="E7001">
        <v>30</v>
      </c>
      <c r="F7001" s="25" t="str">
        <f>VLOOKUP(vAccountPlanning[[#This Row],[Type]],TableTypeAccount[],2)</f>
        <v>Expenditure</v>
      </c>
      <c r="H7001" t="b">
        <v>0</v>
      </c>
      <c r="I7001" s="25" t="s">
        <v>9341</v>
      </c>
    </row>
    <row r="7002" spans="1:9" x14ac:dyDescent="0.3">
      <c r="A7002" s="25"/>
      <c r="B7002">
        <v>7000</v>
      </c>
      <c r="C7002" s="9" t="s">
        <v>409</v>
      </c>
      <c r="D7002" s="25"/>
      <c r="E7002">
        <v>20</v>
      </c>
      <c r="F7002" s="25" t="str">
        <f>VLOOKUP(vAccountPlanning[[#This Row],[Type]],TableTypeAccount[],2)</f>
        <v>Income</v>
      </c>
      <c r="H7002" t="b">
        <v>0</v>
      </c>
      <c r="I7002" s="25" t="s">
        <v>9342</v>
      </c>
    </row>
    <row r="7003" spans="1:9" x14ac:dyDescent="0.3">
      <c r="A7003" s="25"/>
      <c r="B7003">
        <v>7001</v>
      </c>
      <c r="C7003" s="9" t="s">
        <v>409</v>
      </c>
      <c r="D7003" s="25"/>
      <c r="E7003">
        <v>20</v>
      </c>
      <c r="F7003" s="25" t="str">
        <f>VLOOKUP(vAccountPlanning[[#This Row],[Type]],TableTypeAccount[],2)</f>
        <v>Income</v>
      </c>
      <c r="H7003" t="b">
        <v>0</v>
      </c>
      <c r="I7003" s="25" t="s">
        <v>9343</v>
      </c>
    </row>
    <row r="7004" spans="1:9" x14ac:dyDescent="0.3">
      <c r="A7004" s="25"/>
      <c r="B7004">
        <v>7002</v>
      </c>
      <c r="C7004" s="9" t="s">
        <v>409</v>
      </c>
      <c r="D7004" s="25"/>
      <c r="E7004">
        <v>20</v>
      </c>
      <c r="F7004" s="25" t="str">
        <f>VLOOKUP(vAccountPlanning[[#This Row],[Type]],TableTypeAccount[],2)</f>
        <v>Income</v>
      </c>
      <c r="H7004" t="b">
        <v>0</v>
      </c>
      <c r="I7004" s="25" t="s">
        <v>9344</v>
      </c>
    </row>
    <row r="7005" spans="1:9" x14ac:dyDescent="0.3">
      <c r="A7005" s="25"/>
      <c r="B7005">
        <v>7003</v>
      </c>
      <c r="C7005" s="9" t="s">
        <v>409</v>
      </c>
      <c r="D7005" s="25"/>
      <c r="E7005">
        <v>20</v>
      </c>
      <c r="F7005" s="25" t="str">
        <f>VLOOKUP(vAccountPlanning[[#This Row],[Type]],TableTypeAccount[],2)</f>
        <v>Income</v>
      </c>
      <c r="H7005" t="b">
        <v>0</v>
      </c>
      <c r="I7005" s="25" t="s">
        <v>9345</v>
      </c>
    </row>
    <row r="7006" spans="1:9" x14ac:dyDescent="0.3">
      <c r="A7006" s="25"/>
      <c r="B7006">
        <v>7004</v>
      </c>
      <c r="C7006" s="9" t="s">
        <v>1716</v>
      </c>
      <c r="D7006" s="25"/>
      <c r="E7006">
        <v>20</v>
      </c>
      <c r="F7006" s="25" t="str">
        <f>VLOOKUP(vAccountPlanning[[#This Row],[Type]],TableTypeAccount[],2)</f>
        <v>Income</v>
      </c>
      <c r="H7006" t="b">
        <v>0</v>
      </c>
      <c r="I7006" s="25" t="s">
        <v>9346</v>
      </c>
    </row>
    <row r="7007" spans="1:9" x14ac:dyDescent="0.3">
      <c r="A7007" s="25"/>
      <c r="B7007">
        <v>7005</v>
      </c>
      <c r="C7007" s="9" t="s">
        <v>1717</v>
      </c>
      <c r="D7007" s="25"/>
      <c r="E7007">
        <v>20</v>
      </c>
      <c r="F7007" s="25" t="str">
        <f>VLOOKUP(vAccountPlanning[[#This Row],[Type]],TableTypeAccount[],2)</f>
        <v>Income</v>
      </c>
      <c r="H7007" t="b">
        <v>0</v>
      </c>
      <c r="I7007" s="25" t="s">
        <v>9347</v>
      </c>
    </row>
    <row r="7008" spans="1:9" x14ac:dyDescent="0.3">
      <c r="A7008" s="25"/>
      <c r="B7008">
        <v>7006</v>
      </c>
      <c r="C7008" s="9" t="s">
        <v>1718</v>
      </c>
      <c r="D7008" s="25"/>
      <c r="E7008">
        <v>20</v>
      </c>
      <c r="F7008" s="25" t="str">
        <f>VLOOKUP(vAccountPlanning[[#This Row],[Type]],TableTypeAccount[],2)</f>
        <v>Income</v>
      </c>
      <c r="H7008" t="b">
        <v>0</v>
      </c>
      <c r="I7008" s="25" t="s">
        <v>9348</v>
      </c>
    </row>
    <row r="7009" spans="1:9" x14ac:dyDescent="0.3">
      <c r="A7009" s="25"/>
      <c r="B7009">
        <v>7007</v>
      </c>
      <c r="C7009" s="9" t="s">
        <v>1718</v>
      </c>
      <c r="D7009" s="25"/>
      <c r="E7009">
        <v>20</v>
      </c>
      <c r="F7009" s="25" t="str">
        <f>VLOOKUP(vAccountPlanning[[#This Row],[Type]],TableTypeAccount[],2)</f>
        <v>Income</v>
      </c>
      <c r="H7009" t="b">
        <v>0</v>
      </c>
      <c r="I7009" s="25" t="s">
        <v>9349</v>
      </c>
    </row>
    <row r="7010" spans="1:9" x14ac:dyDescent="0.3">
      <c r="A7010" s="25"/>
      <c r="B7010">
        <v>7008</v>
      </c>
      <c r="C7010" s="9" t="s">
        <v>1719</v>
      </c>
      <c r="D7010" s="25"/>
      <c r="E7010">
        <v>20</v>
      </c>
      <c r="F7010" s="25" t="str">
        <f>VLOOKUP(vAccountPlanning[[#This Row],[Type]],TableTypeAccount[],2)</f>
        <v>Income</v>
      </c>
      <c r="H7010" t="b">
        <v>0</v>
      </c>
      <c r="I7010" s="25" t="s">
        <v>9350</v>
      </c>
    </row>
    <row r="7011" spans="1:9" x14ac:dyDescent="0.3">
      <c r="A7011" s="25"/>
      <c r="B7011">
        <v>7009</v>
      </c>
      <c r="C7011" s="9" t="s">
        <v>1720</v>
      </c>
      <c r="D7011" s="25"/>
      <c r="E7011">
        <v>20</v>
      </c>
      <c r="F7011" s="25" t="str">
        <f>VLOOKUP(vAccountPlanning[[#This Row],[Type]],TableTypeAccount[],2)</f>
        <v>Income</v>
      </c>
      <c r="H7011" t="b">
        <v>0</v>
      </c>
      <c r="I7011" s="25" t="s">
        <v>9351</v>
      </c>
    </row>
    <row r="7012" spans="1:9" x14ac:dyDescent="0.3">
      <c r="A7012" s="25"/>
      <c r="B7012">
        <v>7010</v>
      </c>
      <c r="C7012" s="9" t="s">
        <v>1721</v>
      </c>
      <c r="D7012" s="25"/>
      <c r="E7012">
        <v>20</v>
      </c>
      <c r="F7012" s="25" t="str">
        <f>VLOOKUP(vAccountPlanning[[#This Row],[Type]],TableTypeAccount[],2)</f>
        <v>Income</v>
      </c>
      <c r="H7012" t="b">
        <v>0</v>
      </c>
      <c r="I7012" s="25" t="s">
        <v>9352</v>
      </c>
    </row>
    <row r="7013" spans="1:9" x14ac:dyDescent="0.3">
      <c r="A7013" s="25"/>
      <c r="B7013">
        <v>7011</v>
      </c>
      <c r="C7013" s="9" t="s">
        <v>1722</v>
      </c>
      <c r="D7013" s="25"/>
      <c r="E7013">
        <v>20</v>
      </c>
      <c r="F7013" s="25" t="str">
        <f>VLOOKUP(vAccountPlanning[[#This Row],[Type]],TableTypeAccount[],2)</f>
        <v>Income</v>
      </c>
      <c r="H7013" t="b">
        <v>0</v>
      </c>
      <c r="I7013" s="25" t="s">
        <v>9353</v>
      </c>
    </row>
    <row r="7014" spans="1:9" x14ac:dyDescent="0.3">
      <c r="A7014" s="25"/>
      <c r="B7014">
        <v>7012</v>
      </c>
      <c r="C7014" s="9" t="s">
        <v>1722</v>
      </c>
      <c r="D7014" s="25"/>
      <c r="E7014">
        <v>20</v>
      </c>
      <c r="F7014" s="25" t="str">
        <f>VLOOKUP(vAccountPlanning[[#This Row],[Type]],TableTypeAccount[],2)</f>
        <v>Income</v>
      </c>
      <c r="H7014" t="b">
        <v>0</v>
      </c>
      <c r="I7014" s="25" t="s">
        <v>9354</v>
      </c>
    </row>
    <row r="7015" spans="1:9" x14ac:dyDescent="0.3">
      <c r="A7015" s="25"/>
      <c r="B7015">
        <v>7013</v>
      </c>
      <c r="C7015" s="9" t="s">
        <v>1723</v>
      </c>
      <c r="D7015" s="25"/>
      <c r="E7015">
        <v>20</v>
      </c>
      <c r="F7015" s="25" t="str">
        <f>VLOOKUP(vAccountPlanning[[#This Row],[Type]],TableTypeAccount[],2)</f>
        <v>Income</v>
      </c>
      <c r="H7015" t="b">
        <v>0</v>
      </c>
      <c r="I7015" s="25" t="s">
        <v>9355</v>
      </c>
    </row>
    <row r="7016" spans="1:9" x14ac:dyDescent="0.3">
      <c r="A7016" s="25"/>
      <c r="B7016">
        <v>7014</v>
      </c>
      <c r="C7016" s="9" t="s">
        <v>1724</v>
      </c>
      <c r="D7016" s="25"/>
      <c r="E7016">
        <v>20</v>
      </c>
      <c r="F7016" s="25" t="str">
        <f>VLOOKUP(vAccountPlanning[[#This Row],[Type]],TableTypeAccount[],2)</f>
        <v>Income</v>
      </c>
      <c r="H7016" t="b">
        <v>0</v>
      </c>
      <c r="I7016" s="25" t="s">
        <v>9356</v>
      </c>
    </row>
    <row r="7017" spans="1:9" x14ac:dyDescent="0.3">
      <c r="A7017" s="25"/>
      <c r="B7017">
        <v>7015</v>
      </c>
      <c r="C7017" s="9" t="s">
        <v>1718</v>
      </c>
      <c r="D7017" s="25"/>
      <c r="E7017">
        <v>20</v>
      </c>
      <c r="F7017" s="25" t="str">
        <f>VLOOKUP(vAccountPlanning[[#This Row],[Type]],TableTypeAccount[],2)</f>
        <v>Income</v>
      </c>
      <c r="H7017" t="b">
        <v>0</v>
      </c>
      <c r="I7017" s="25" t="s">
        <v>9357</v>
      </c>
    </row>
    <row r="7018" spans="1:9" x14ac:dyDescent="0.3">
      <c r="A7018" s="25"/>
      <c r="B7018">
        <v>7016</v>
      </c>
      <c r="C7018" s="9" t="s">
        <v>1725</v>
      </c>
      <c r="D7018" s="25"/>
      <c r="E7018">
        <v>20</v>
      </c>
      <c r="F7018" s="25" t="str">
        <f>VLOOKUP(vAccountPlanning[[#This Row],[Type]],TableTypeAccount[],2)</f>
        <v>Income</v>
      </c>
      <c r="H7018" t="b">
        <v>0</v>
      </c>
      <c r="I7018" s="25" t="s">
        <v>9358</v>
      </c>
    </row>
    <row r="7019" spans="1:9" x14ac:dyDescent="0.3">
      <c r="A7019" s="25"/>
      <c r="B7019">
        <v>7017</v>
      </c>
      <c r="C7019" s="9" t="s">
        <v>1726</v>
      </c>
      <c r="D7019" s="25"/>
      <c r="E7019">
        <v>20</v>
      </c>
      <c r="F7019" s="25" t="str">
        <f>VLOOKUP(vAccountPlanning[[#This Row],[Type]],TableTypeAccount[],2)</f>
        <v>Income</v>
      </c>
      <c r="H7019" t="b">
        <v>0</v>
      </c>
      <c r="I7019" s="25" t="s">
        <v>9359</v>
      </c>
    </row>
    <row r="7020" spans="1:9" x14ac:dyDescent="0.3">
      <c r="A7020" s="25"/>
      <c r="B7020">
        <v>7018</v>
      </c>
      <c r="C7020" s="9" t="s">
        <v>1726</v>
      </c>
      <c r="D7020" s="25"/>
      <c r="E7020">
        <v>20</v>
      </c>
      <c r="F7020" s="25" t="str">
        <f>VLOOKUP(vAccountPlanning[[#This Row],[Type]],TableTypeAccount[],2)</f>
        <v>Income</v>
      </c>
      <c r="H7020" t="b">
        <v>0</v>
      </c>
      <c r="I7020" s="25" t="s">
        <v>9360</v>
      </c>
    </row>
    <row r="7021" spans="1:9" x14ac:dyDescent="0.3">
      <c r="A7021" s="25"/>
      <c r="B7021">
        <v>7019</v>
      </c>
      <c r="C7021" s="9" t="s">
        <v>1721</v>
      </c>
      <c r="D7021" s="25"/>
      <c r="E7021">
        <v>20</v>
      </c>
      <c r="F7021" s="25" t="str">
        <f>VLOOKUP(vAccountPlanning[[#This Row],[Type]],TableTypeAccount[],2)</f>
        <v>Income</v>
      </c>
      <c r="H7021" t="b">
        <v>0</v>
      </c>
      <c r="I7021" s="25" t="s">
        <v>9361</v>
      </c>
    </row>
    <row r="7022" spans="1:9" x14ac:dyDescent="0.3">
      <c r="A7022" s="25"/>
      <c r="B7022">
        <v>7020</v>
      </c>
      <c r="C7022" s="9" t="s">
        <v>1727</v>
      </c>
      <c r="D7022" s="25"/>
      <c r="E7022">
        <v>20</v>
      </c>
      <c r="F7022" s="25" t="str">
        <f>VLOOKUP(vAccountPlanning[[#This Row],[Type]],TableTypeAccount[],2)</f>
        <v>Income</v>
      </c>
      <c r="H7022" t="b">
        <v>0</v>
      </c>
      <c r="I7022" s="25" t="s">
        <v>9362</v>
      </c>
    </row>
    <row r="7023" spans="1:9" x14ac:dyDescent="0.3">
      <c r="A7023" s="25"/>
      <c r="B7023">
        <v>7021</v>
      </c>
      <c r="C7023" s="9" t="s">
        <v>1727</v>
      </c>
      <c r="D7023" s="25"/>
      <c r="E7023">
        <v>20</v>
      </c>
      <c r="F7023" s="25" t="str">
        <f>VLOOKUP(vAccountPlanning[[#This Row],[Type]],TableTypeAccount[],2)</f>
        <v>Income</v>
      </c>
      <c r="H7023" t="b">
        <v>0</v>
      </c>
      <c r="I7023" s="25" t="s">
        <v>9363</v>
      </c>
    </row>
    <row r="7024" spans="1:9" x14ac:dyDescent="0.3">
      <c r="A7024" s="25"/>
      <c r="B7024">
        <v>7022</v>
      </c>
      <c r="C7024" s="9" t="s">
        <v>1727</v>
      </c>
      <c r="D7024" s="25"/>
      <c r="E7024">
        <v>20</v>
      </c>
      <c r="F7024" s="25" t="str">
        <f>VLOOKUP(vAccountPlanning[[#This Row],[Type]],TableTypeAccount[],2)</f>
        <v>Income</v>
      </c>
      <c r="H7024" t="b">
        <v>0</v>
      </c>
      <c r="I7024" s="25" t="s">
        <v>9364</v>
      </c>
    </row>
    <row r="7025" spans="1:9" x14ac:dyDescent="0.3">
      <c r="A7025" s="25"/>
      <c r="B7025">
        <v>7023</v>
      </c>
      <c r="C7025" s="9" t="s">
        <v>1727</v>
      </c>
      <c r="D7025" s="25"/>
      <c r="E7025">
        <v>20</v>
      </c>
      <c r="F7025" s="25" t="str">
        <f>VLOOKUP(vAccountPlanning[[#This Row],[Type]],TableTypeAccount[],2)</f>
        <v>Income</v>
      </c>
      <c r="H7025" t="b">
        <v>0</v>
      </c>
      <c r="I7025" s="25" t="s">
        <v>9365</v>
      </c>
    </row>
    <row r="7026" spans="1:9" x14ac:dyDescent="0.3">
      <c r="A7026" s="25"/>
      <c r="B7026">
        <v>7024</v>
      </c>
      <c r="C7026" s="9" t="s">
        <v>1727</v>
      </c>
      <c r="D7026" s="25"/>
      <c r="E7026">
        <v>20</v>
      </c>
      <c r="F7026" s="25" t="str">
        <f>VLOOKUP(vAccountPlanning[[#This Row],[Type]],TableTypeAccount[],2)</f>
        <v>Income</v>
      </c>
      <c r="H7026" t="b">
        <v>0</v>
      </c>
      <c r="I7026" s="25" t="s">
        <v>9366</v>
      </c>
    </row>
    <row r="7027" spans="1:9" x14ac:dyDescent="0.3">
      <c r="A7027" s="25"/>
      <c r="B7027">
        <v>7025</v>
      </c>
      <c r="C7027" s="9" t="s">
        <v>1727</v>
      </c>
      <c r="D7027" s="25"/>
      <c r="E7027">
        <v>20</v>
      </c>
      <c r="F7027" s="25" t="str">
        <f>VLOOKUP(vAccountPlanning[[#This Row],[Type]],TableTypeAccount[],2)</f>
        <v>Income</v>
      </c>
      <c r="H7027" t="b">
        <v>0</v>
      </c>
      <c r="I7027" s="25" t="s">
        <v>9367</v>
      </c>
    </row>
    <row r="7028" spans="1:9" x14ac:dyDescent="0.3">
      <c r="A7028" s="25"/>
      <c r="B7028">
        <v>7026</v>
      </c>
      <c r="C7028" s="9" t="s">
        <v>1727</v>
      </c>
      <c r="D7028" s="25"/>
      <c r="E7028">
        <v>20</v>
      </c>
      <c r="F7028" s="25" t="str">
        <f>VLOOKUP(vAccountPlanning[[#This Row],[Type]],TableTypeAccount[],2)</f>
        <v>Income</v>
      </c>
      <c r="H7028" t="b">
        <v>0</v>
      </c>
      <c r="I7028" s="25" t="s">
        <v>9368</v>
      </c>
    </row>
    <row r="7029" spans="1:9" x14ac:dyDescent="0.3">
      <c r="A7029" s="25"/>
      <c r="B7029">
        <v>7027</v>
      </c>
      <c r="C7029" s="9" t="s">
        <v>1727</v>
      </c>
      <c r="D7029" s="25"/>
      <c r="E7029">
        <v>20</v>
      </c>
      <c r="F7029" s="25" t="str">
        <f>VLOOKUP(vAccountPlanning[[#This Row],[Type]],TableTypeAccount[],2)</f>
        <v>Income</v>
      </c>
      <c r="H7029" t="b">
        <v>0</v>
      </c>
      <c r="I7029" s="25" t="s">
        <v>9369</v>
      </c>
    </row>
    <row r="7030" spans="1:9" x14ac:dyDescent="0.3">
      <c r="A7030" s="25"/>
      <c r="B7030">
        <v>7028</v>
      </c>
      <c r="C7030" s="9" t="s">
        <v>1727</v>
      </c>
      <c r="D7030" s="25"/>
      <c r="E7030">
        <v>20</v>
      </c>
      <c r="F7030" s="25" t="str">
        <f>VLOOKUP(vAccountPlanning[[#This Row],[Type]],TableTypeAccount[],2)</f>
        <v>Income</v>
      </c>
      <c r="H7030" t="b">
        <v>0</v>
      </c>
      <c r="I7030" s="25" t="s">
        <v>9370</v>
      </c>
    </row>
    <row r="7031" spans="1:9" x14ac:dyDescent="0.3">
      <c r="A7031" s="25"/>
      <c r="B7031">
        <v>7029</v>
      </c>
      <c r="C7031" s="9" t="s">
        <v>1727</v>
      </c>
      <c r="D7031" s="25"/>
      <c r="E7031">
        <v>20</v>
      </c>
      <c r="F7031" s="25" t="str">
        <f>VLOOKUP(vAccountPlanning[[#This Row],[Type]],TableTypeAccount[],2)</f>
        <v>Income</v>
      </c>
      <c r="H7031" t="b">
        <v>0</v>
      </c>
      <c r="I7031" s="25" t="s">
        <v>9371</v>
      </c>
    </row>
    <row r="7032" spans="1:9" x14ac:dyDescent="0.3">
      <c r="A7032" s="25"/>
      <c r="B7032">
        <v>7030</v>
      </c>
      <c r="C7032" s="9" t="s">
        <v>1728</v>
      </c>
      <c r="D7032" s="25"/>
      <c r="E7032">
        <v>20</v>
      </c>
      <c r="F7032" s="25" t="str">
        <f>VLOOKUP(vAccountPlanning[[#This Row],[Type]],TableTypeAccount[],2)</f>
        <v>Income</v>
      </c>
      <c r="H7032" t="b">
        <v>0</v>
      </c>
      <c r="I7032" s="25" t="s">
        <v>9372</v>
      </c>
    </row>
    <row r="7033" spans="1:9" x14ac:dyDescent="0.3">
      <c r="A7033" s="25"/>
      <c r="B7033">
        <v>7031</v>
      </c>
      <c r="C7033" s="9" t="s">
        <v>1728</v>
      </c>
      <c r="D7033" s="25"/>
      <c r="E7033">
        <v>20</v>
      </c>
      <c r="F7033" s="25" t="str">
        <f>VLOOKUP(vAccountPlanning[[#This Row],[Type]],TableTypeAccount[],2)</f>
        <v>Income</v>
      </c>
      <c r="H7033" t="b">
        <v>0</v>
      </c>
      <c r="I7033" s="25" t="s">
        <v>9373</v>
      </c>
    </row>
    <row r="7034" spans="1:9" x14ac:dyDescent="0.3">
      <c r="A7034" s="25"/>
      <c r="B7034">
        <v>7032</v>
      </c>
      <c r="C7034" s="9" t="s">
        <v>1728</v>
      </c>
      <c r="D7034" s="25"/>
      <c r="E7034">
        <v>20</v>
      </c>
      <c r="F7034" s="25" t="str">
        <f>VLOOKUP(vAccountPlanning[[#This Row],[Type]],TableTypeAccount[],2)</f>
        <v>Income</v>
      </c>
      <c r="H7034" t="b">
        <v>0</v>
      </c>
      <c r="I7034" s="25" t="s">
        <v>9374</v>
      </c>
    </row>
    <row r="7035" spans="1:9" x14ac:dyDescent="0.3">
      <c r="A7035" s="25"/>
      <c r="B7035">
        <v>7033</v>
      </c>
      <c r="C7035" s="9" t="s">
        <v>1728</v>
      </c>
      <c r="D7035" s="25"/>
      <c r="E7035">
        <v>20</v>
      </c>
      <c r="F7035" s="25" t="str">
        <f>VLOOKUP(vAccountPlanning[[#This Row],[Type]],TableTypeAccount[],2)</f>
        <v>Income</v>
      </c>
      <c r="H7035" t="b">
        <v>0</v>
      </c>
      <c r="I7035" s="25" t="s">
        <v>9375</v>
      </c>
    </row>
    <row r="7036" spans="1:9" x14ac:dyDescent="0.3">
      <c r="A7036" s="25"/>
      <c r="B7036">
        <v>7034</v>
      </c>
      <c r="C7036" s="9" t="s">
        <v>1728</v>
      </c>
      <c r="D7036" s="25"/>
      <c r="E7036">
        <v>20</v>
      </c>
      <c r="F7036" s="25" t="str">
        <f>VLOOKUP(vAccountPlanning[[#This Row],[Type]],TableTypeAccount[],2)</f>
        <v>Income</v>
      </c>
      <c r="H7036" t="b">
        <v>0</v>
      </c>
      <c r="I7036" s="25" t="s">
        <v>9376</v>
      </c>
    </row>
    <row r="7037" spans="1:9" x14ac:dyDescent="0.3">
      <c r="A7037" s="25"/>
      <c r="B7037">
        <v>7035</v>
      </c>
      <c r="C7037" s="9" t="s">
        <v>1728</v>
      </c>
      <c r="D7037" s="25"/>
      <c r="E7037">
        <v>20</v>
      </c>
      <c r="F7037" s="25" t="str">
        <f>VLOOKUP(vAccountPlanning[[#This Row],[Type]],TableTypeAccount[],2)</f>
        <v>Income</v>
      </c>
      <c r="H7037" t="b">
        <v>0</v>
      </c>
      <c r="I7037" s="25" t="s">
        <v>9377</v>
      </c>
    </row>
    <row r="7038" spans="1:9" x14ac:dyDescent="0.3">
      <c r="A7038" s="25"/>
      <c r="B7038">
        <v>7036</v>
      </c>
      <c r="C7038" s="9" t="s">
        <v>1728</v>
      </c>
      <c r="D7038" s="25"/>
      <c r="E7038">
        <v>20</v>
      </c>
      <c r="F7038" s="25" t="str">
        <f>VLOOKUP(vAccountPlanning[[#This Row],[Type]],TableTypeAccount[],2)</f>
        <v>Income</v>
      </c>
      <c r="H7038" t="b">
        <v>0</v>
      </c>
      <c r="I7038" s="25" t="s">
        <v>9378</v>
      </c>
    </row>
    <row r="7039" spans="1:9" x14ac:dyDescent="0.3">
      <c r="A7039" s="25"/>
      <c r="B7039">
        <v>7037</v>
      </c>
      <c r="C7039" s="9" t="s">
        <v>1728</v>
      </c>
      <c r="D7039" s="25"/>
      <c r="E7039">
        <v>20</v>
      </c>
      <c r="F7039" s="25" t="str">
        <f>VLOOKUP(vAccountPlanning[[#This Row],[Type]],TableTypeAccount[],2)</f>
        <v>Income</v>
      </c>
      <c r="H7039" t="b">
        <v>0</v>
      </c>
      <c r="I7039" s="25" t="s">
        <v>9379</v>
      </c>
    </row>
    <row r="7040" spans="1:9" x14ac:dyDescent="0.3">
      <c r="A7040" s="25"/>
      <c r="B7040">
        <v>7038</v>
      </c>
      <c r="C7040" s="9" t="s">
        <v>1728</v>
      </c>
      <c r="D7040" s="25"/>
      <c r="E7040">
        <v>20</v>
      </c>
      <c r="F7040" s="25" t="str">
        <f>VLOOKUP(vAccountPlanning[[#This Row],[Type]],TableTypeAccount[],2)</f>
        <v>Income</v>
      </c>
      <c r="H7040" t="b">
        <v>0</v>
      </c>
      <c r="I7040" s="25" t="s">
        <v>9380</v>
      </c>
    </row>
    <row r="7041" spans="1:9" x14ac:dyDescent="0.3">
      <c r="A7041" s="25"/>
      <c r="B7041">
        <v>7039</v>
      </c>
      <c r="C7041" s="9" t="s">
        <v>1728</v>
      </c>
      <c r="D7041" s="25"/>
      <c r="E7041">
        <v>20</v>
      </c>
      <c r="F7041" s="25" t="str">
        <f>VLOOKUP(vAccountPlanning[[#This Row],[Type]],TableTypeAccount[],2)</f>
        <v>Income</v>
      </c>
      <c r="H7041" t="b">
        <v>0</v>
      </c>
      <c r="I7041" s="25" t="s">
        <v>9381</v>
      </c>
    </row>
    <row r="7042" spans="1:9" x14ac:dyDescent="0.3">
      <c r="A7042" s="25"/>
      <c r="B7042">
        <v>7040</v>
      </c>
      <c r="C7042" s="9" t="s">
        <v>1728</v>
      </c>
      <c r="D7042" s="25"/>
      <c r="E7042">
        <v>20</v>
      </c>
      <c r="F7042" s="25" t="str">
        <f>VLOOKUP(vAccountPlanning[[#This Row],[Type]],TableTypeAccount[],2)</f>
        <v>Income</v>
      </c>
      <c r="H7042" t="b">
        <v>0</v>
      </c>
      <c r="I7042" s="25" t="s">
        <v>9382</v>
      </c>
    </row>
    <row r="7043" spans="1:9" x14ac:dyDescent="0.3">
      <c r="A7043" s="25"/>
      <c r="B7043">
        <v>7041</v>
      </c>
      <c r="C7043" s="9" t="s">
        <v>1728</v>
      </c>
      <c r="D7043" s="25"/>
      <c r="E7043">
        <v>20</v>
      </c>
      <c r="F7043" s="25" t="str">
        <f>VLOOKUP(vAccountPlanning[[#This Row],[Type]],TableTypeAccount[],2)</f>
        <v>Income</v>
      </c>
      <c r="H7043" t="b">
        <v>0</v>
      </c>
      <c r="I7043" s="25" t="s">
        <v>9383</v>
      </c>
    </row>
    <row r="7044" spans="1:9" x14ac:dyDescent="0.3">
      <c r="A7044" s="25"/>
      <c r="B7044">
        <v>7042</v>
      </c>
      <c r="C7044" s="9" t="s">
        <v>1728</v>
      </c>
      <c r="D7044" s="25"/>
      <c r="E7044">
        <v>20</v>
      </c>
      <c r="F7044" s="25" t="str">
        <f>VLOOKUP(vAccountPlanning[[#This Row],[Type]],TableTypeAccount[],2)</f>
        <v>Income</v>
      </c>
      <c r="H7044" t="b">
        <v>0</v>
      </c>
      <c r="I7044" s="25" t="s">
        <v>9384</v>
      </c>
    </row>
    <row r="7045" spans="1:9" x14ac:dyDescent="0.3">
      <c r="A7045" s="25"/>
      <c r="B7045">
        <v>7043</v>
      </c>
      <c r="C7045" s="9" t="s">
        <v>1728</v>
      </c>
      <c r="D7045" s="25"/>
      <c r="E7045">
        <v>20</v>
      </c>
      <c r="F7045" s="25" t="str">
        <f>VLOOKUP(vAccountPlanning[[#This Row],[Type]],TableTypeAccount[],2)</f>
        <v>Income</v>
      </c>
      <c r="H7045" t="b">
        <v>0</v>
      </c>
      <c r="I7045" s="25" t="s">
        <v>9385</v>
      </c>
    </row>
    <row r="7046" spans="1:9" x14ac:dyDescent="0.3">
      <c r="A7046" s="25"/>
      <c r="B7046">
        <v>7044</v>
      </c>
      <c r="C7046" s="9" t="s">
        <v>1728</v>
      </c>
      <c r="D7046" s="25"/>
      <c r="E7046">
        <v>20</v>
      </c>
      <c r="F7046" s="25" t="str">
        <f>VLOOKUP(vAccountPlanning[[#This Row],[Type]],TableTypeAccount[],2)</f>
        <v>Income</v>
      </c>
      <c r="H7046" t="b">
        <v>0</v>
      </c>
      <c r="I7046" s="25" t="s">
        <v>9386</v>
      </c>
    </row>
    <row r="7047" spans="1:9" x14ac:dyDescent="0.3">
      <c r="A7047" s="25"/>
      <c r="B7047">
        <v>7045</v>
      </c>
      <c r="C7047" s="9" t="s">
        <v>1728</v>
      </c>
      <c r="D7047" s="25"/>
      <c r="E7047">
        <v>20</v>
      </c>
      <c r="F7047" s="25" t="str">
        <f>VLOOKUP(vAccountPlanning[[#This Row],[Type]],TableTypeAccount[],2)</f>
        <v>Income</v>
      </c>
      <c r="H7047" t="b">
        <v>0</v>
      </c>
      <c r="I7047" s="25" t="s">
        <v>9387</v>
      </c>
    </row>
    <row r="7048" spans="1:9" x14ac:dyDescent="0.3">
      <c r="A7048" s="25"/>
      <c r="B7048">
        <v>7046</v>
      </c>
      <c r="C7048" s="9" t="s">
        <v>1728</v>
      </c>
      <c r="D7048" s="25"/>
      <c r="E7048">
        <v>20</v>
      </c>
      <c r="F7048" s="25" t="str">
        <f>VLOOKUP(vAccountPlanning[[#This Row],[Type]],TableTypeAccount[],2)</f>
        <v>Income</v>
      </c>
      <c r="H7048" t="b">
        <v>0</v>
      </c>
      <c r="I7048" s="25" t="s">
        <v>9388</v>
      </c>
    </row>
    <row r="7049" spans="1:9" x14ac:dyDescent="0.3">
      <c r="A7049" s="25"/>
      <c r="B7049">
        <v>7047</v>
      </c>
      <c r="C7049" s="9" t="s">
        <v>1728</v>
      </c>
      <c r="D7049" s="25"/>
      <c r="E7049">
        <v>20</v>
      </c>
      <c r="F7049" s="25" t="str">
        <f>VLOOKUP(vAccountPlanning[[#This Row],[Type]],TableTypeAccount[],2)</f>
        <v>Income</v>
      </c>
      <c r="H7049" t="b">
        <v>0</v>
      </c>
      <c r="I7049" s="25" t="s">
        <v>9389</v>
      </c>
    </row>
    <row r="7050" spans="1:9" x14ac:dyDescent="0.3">
      <c r="A7050" s="25"/>
      <c r="B7050">
        <v>7048</v>
      </c>
      <c r="C7050" s="9" t="s">
        <v>1728</v>
      </c>
      <c r="D7050" s="25"/>
      <c r="E7050">
        <v>20</v>
      </c>
      <c r="F7050" s="25" t="str">
        <f>VLOOKUP(vAccountPlanning[[#This Row],[Type]],TableTypeAccount[],2)</f>
        <v>Income</v>
      </c>
      <c r="H7050" t="b">
        <v>0</v>
      </c>
      <c r="I7050" s="25" t="s">
        <v>9390</v>
      </c>
    </row>
    <row r="7051" spans="1:9" x14ac:dyDescent="0.3">
      <c r="A7051" s="25"/>
      <c r="B7051">
        <v>7049</v>
      </c>
      <c r="C7051" s="9" t="s">
        <v>1728</v>
      </c>
      <c r="D7051" s="25"/>
      <c r="E7051">
        <v>20</v>
      </c>
      <c r="F7051" s="25" t="str">
        <f>VLOOKUP(vAccountPlanning[[#This Row],[Type]],TableTypeAccount[],2)</f>
        <v>Income</v>
      </c>
      <c r="H7051" t="b">
        <v>0</v>
      </c>
      <c r="I7051" s="25" t="s">
        <v>9391</v>
      </c>
    </row>
    <row r="7052" spans="1:9" x14ac:dyDescent="0.3">
      <c r="A7052" s="25"/>
      <c r="B7052">
        <v>7050</v>
      </c>
      <c r="C7052" s="9" t="s">
        <v>1728</v>
      </c>
      <c r="D7052" s="25"/>
      <c r="E7052">
        <v>20</v>
      </c>
      <c r="F7052" s="25" t="str">
        <f>VLOOKUP(vAccountPlanning[[#This Row],[Type]],TableTypeAccount[],2)</f>
        <v>Income</v>
      </c>
      <c r="H7052" t="b">
        <v>0</v>
      </c>
      <c r="I7052" s="25" t="s">
        <v>9392</v>
      </c>
    </row>
    <row r="7053" spans="1:9" x14ac:dyDescent="0.3">
      <c r="A7053" s="25"/>
      <c r="B7053">
        <v>7051</v>
      </c>
      <c r="C7053" s="9" t="s">
        <v>1728</v>
      </c>
      <c r="D7053" s="25"/>
      <c r="E7053">
        <v>20</v>
      </c>
      <c r="F7053" s="25" t="str">
        <f>VLOOKUP(vAccountPlanning[[#This Row],[Type]],TableTypeAccount[],2)</f>
        <v>Income</v>
      </c>
      <c r="H7053" t="b">
        <v>0</v>
      </c>
      <c r="I7053" s="25" t="s">
        <v>9393</v>
      </c>
    </row>
    <row r="7054" spans="1:9" x14ac:dyDescent="0.3">
      <c r="A7054" s="25"/>
      <c r="B7054">
        <v>7052</v>
      </c>
      <c r="C7054" s="9" t="s">
        <v>1728</v>
      </c>
      <c r="D7054" s="25"/>
      <c r="E7054">
        <v>20</v>
      </c>
      <c r="F7054" s="25" t="str">
        <f>VLOOKUP(vAccountPlanning[[#This Row],[Type]],TableTypeAccount[],2)</f>
        <v>Income</v>
      </c>
      <c r="H7054" t="b">
        <v>0</v>
      </c>
      <c r="I7054" s="25" t="s">
        <v>9394</v>
      </c>
    </row>
    <row r="7055" spans="1:9" x14ac:dyDescent="0.3">
      <c r="A7055" s="25"/>
      <c r="B7055">
        <v>7053</v>
      </c>
      <c r="C7055" s="9" t="s">
        <v>1728</v>
      </c>
      <c r="D7055" s="25"/>
      <c r="E7055">
        <v>20</v>
      </c>
      <c r="F7055" s="25" t="str">
        <f>VLOOKUP(vAccountPlanning[[#This Row],[Type]],TableTypeAccount[],2)</f>
        <v>Income</v>
      </c>
      <c r="H7055" t="b">
        <v>0</v>
      </c>
      <c r="I7055" s="25" t="s">
        <v>9395</v>
      </c>
    </row>
    <row r="7056" spans="1:9" x14ac:dyDescent="0.3">
      <c r="A7056" s="25"/>
      <c r="B7056">
        <v>7054</v>
      </c>
      <c r="C7056" s="9" t="s">
        <v>1728</v>
      </c>
      <c r="D7056" s="25"/>
      <c r="E7056">
        <v>20</v>
      </c>
      <c r="F7056" s="25" t="str">
        <f>VLOOKUP(vAccountPlanning[[#This Row],[Type]],TableTypeAccount[],2)</f>
        <v>Income</v>
      </c>
      <c r="H7056" t="b">
        <v>0</v>
      </c>
      <c r="I7056" s="25" t="s">
        <v>9396</v>
      </c>
    </row>
    <row r="7057" spans="1:9" x14ac:dyDescent="0.3">
      <c r="A7057" s="25"/>
      <c r="B7057">
        <v>7055</v>
      </c>
      <c r="C7057" s="9" t="s">
        <v>1728</v>
      </c>
      <c r="D7057" s="25"/>
      <c r="E7057">
        <v>20</v>
      </c>
      <c r="F7057" s="25" t="str">
        <f>VLOOKUP(vAccountPlanning[[#This Row],[Type]],TableTypeAccount[],2)</f>
        <v>Income</v>
      </c>
      <c r="H7057" t="b">
        <v>0</v>
      </c>
      <c r="I7057" s="25" t="s">
        <v>9397</v>
      </c>
    </row>
    <row r="7058" spans="1:9" x14ac:dyDescent="0.3">
      <c r="A7058" s="25"/>
      <c r="B7058">
        <v>7056</v>
      </c>
      <c r="C7058" s="9" t="s">
        <v>1728</v>
      </c>
      <c r="D7058" s="25"/>
      <c r="E7058">
        <v>20</v>
      </c>
      <c r="F7058" s="25" t="str">
        <f>VLOOKUP(vAccountPlanning[[#This Row],[Type]],TableTypeAccount[],2)</f>
        <v>Income</v>
      </c>
      <c r="H7058" t="b">
        <v>0</v>
      </c>
      <c r="I7058" s="25" t="s">
        <v>9398</v>
      </c>
    </row>
    <row r="7059" spans="1:9" x14ac:dyDescent="0.3">
      <c r="A7059" s="25"/>
      <c r="B7059">
        <v>7057</v>
      </c>
      <c r="C7059" s="9" t="s">
        <v>1728</v>
      </c>
      <c r="D7059" s="25"/>
      <c r="E7059">
        <v>20</v>
      </c>
      <c r="F7059" s="25" t="str">
        <f>VLOOKUP(vAccountPlanning[[#This Row],[Type]],TableTypeAccount[],2)</f>
        <v>Income</v>
      </c>
      <c r="H7059" t="b">
        <v>0</v>
      </c>
      <c r="I7059" s="25" t="s">
        <v>9399</v>
      </c>
    </row>
    <row r="7060" spans="1:9" x14ac:dyDescent="0.3">
      <c r="A7060" s="25"/>
      <c r="B7060">
        <v>7058</v>
      </c>
      <c r="C7060" s="9" t="s">
        <v>1728</v>
      </c>
      <c r="D7060" s="25"/>
      <c r="E7060">
        <v>20</v>
      </c>
      <c r="F7060" s="25" t="str">
        <f>VLOOKUP(vAccountPlanning[[#This Row],[Type]],TableTypeAccount[],2)</f>
        <v>Income</v>
      </c>
      <c r="H7060" t="b">
        <v>0</v>
      </c>
      <c r="I7060" s="25" t="s">
        <v>9400</v>
      </c>
    </row>
    <row r="7061" spans="1:9" x14ac:dyDescent="0.3">
      <c r="A7061" s="25"/>
      <c r="B7061">
        <v>7059</v>
      </c>
      <c r="C7061" s="9" t="s">
        <v>1728</v>
      </c>
      <c r="D7061" s="25"/>
      <c r="E7061">
        <v>20</v>
      </c>
      <c r="F7061" s="25" t="str">
        <f>VLOOKUP(vAccountPlanning[[#This Row],[Type]],TableTypeAccount[],2)</f>
        <v>Income</v>
      </c>
      <c r="H7061" t="b">
        <v>0</v>
      </c>
      <c r="I7061" s="25" t="s">
        <v>9401</v>
      </c>
    </row>
    <row r="7062" spans="1:9" x14ac:dyDescent="0.3">
      <c r="A7062" s="25"/>
      <c r="B7062">
        <v>7060</v>
      </c>
      <c r="C7062" s="9" t="s">
        <v>1728</v>
      </c>
      <c r="D7062" s="25"/>
      <c r="E7062">
        <v>20</v>
      </c>
      <c r="F7062" s="25" t="str">
        <f>VLOOKUP(vAccountPlanning[[#This Row],[Type]],TableTypeAccount[],2)</f>
        <v>Income</v>
      </c>
      <c r="H7062" t="b">
        <v>0</v>
      </c>
      <c r="I7062" s="25" t="s">
        <v>9402</v>
      </c>
    </row>
    <row r="7063" spans="1:9" x14ac:dyDescent="0.3">
      <c r="A7063" s="25"/>
      <c r="B7063">
        <v>7061</v>
      </c>
      <c r="C7063" s="9" t="s">
        <v>1728</v>
      </c>
      <c r="D7063" s="25"/>
      <c r="E7063">
        <v>20</v>
      </c>
      <c r="F7063" s="25" t="str">
        <f>VLOOKUP(vAccountPlanning[[#This Row],[Type]],TableTypeAccount[],2)</f>
        <v>Income</v>
      </c>
      <c r="H7063" t="b">
        <v>0</v>
      </c>
      <c r="I7063" s="25" t="s">
        <v>9403</v>
      </c>
    </row>
    <row r="7064" spans="1:9" x14ac:dyDescent="0.3">
      <c r="A7064" s="25"/>
      <c r="B7064">
        <v>7062</v>
      </c>
      <c r="C7064" s="9" t="s">
        <v>1728</v>
      </c>
      <c r="D7064" s="25"/>
      <c r="E7064">
        <v>20</v>
      </c>
      <c r="F7064" s="25" t="str">
        <f>VLOOKUP(vAccountPlanning[[#This Row],[Type]],TableTypeAccount[],2)</f>
        <v>Income</v>
      </c>
      <c r="H7064" t="b">
        <v>0</v>
      </c>
      <c r="I7064" s="25" t="s">
        <v>9404</v>
      </c>
    </row>
    <row r="7065" spans="1:9" x14ac:dyDescent="0.3">
      <c r="A7065" s="25"/>
      <c r="B7065">
        <v>7063</v>
      </c>
      <c r="C7065" s="9" t="s">
        <v>1728</v>
      </c>
      <c r="D7065" s="25"/>
      <c r="E7065">
        <v>20</v>
      </c>
      <c r="F7065" s="25" t="str">
        <f>VLOOKUP(vAccountPlanning[[#This Row],[Type]],TableTypeAccount[],2)</f>
        <v>Income</v>
      </c>
      <c r="H7065" t="b">
        <v>0</v>
      </c>
      <c r="I7065" s="25" t="s">
        <v>9405</v>
      </c>
    </row>
    <row r="7066" spans="1:9" x14ac:dyDescent="0.3">
      <c r="A7066" s="25"/>
      <c r="B7066">
        <v>7064</v>
      </c>
      <c r="C7066" s="9" t="s">
        <v>1728</v>
      </c>
      <c r="D7066" s="25"/>
      <c r="E7066">
        <v>20</v>
      </c>
      <c r="F7066" s="25" t="str">
        <f>VLOOKUP(vAccountPlanning[[#This Row],[Type]],TableTypeAccount[],2)</f>
        <v>Income</v>
      </c>
      <c r="H7066" t="b">
        <v>0</v>
      </c>
      <c r="I7066" s="25" t="s">
        <v>9406</v>
      </c>
    </row>
    <row r="7067" spans="1:9" x14ac:dyDescent="0.3">
      <c r="A7067" s="25"/>
      <c r="B7067">
        <v>7065</v>
      </c>
      <c r="C7067" s="9" t="s">
        <v>1728</v>
      </c>
      <c r="D7067" s="25"/>
      <c r="E7067">
        <v>20</v>
      </c>
      <c r="F7067" s="25" t="str">
        <f>VLOOKUP(vAccountPlanning[[#This Row],[Type]],TableTypeAccount[],2)</f>
        <v>Income</v>
      </c>
      <c r="H7067" t="b">
        <v>0</v>
      </c>
      <c r="I7067" s="25" t="s">
        <v>9407</v>
      </c>
    </row>
    <row r="7068" spans="1:9" x14ac:dyDescent="0.3">
      <c r="A7068" s="25"/>
      <c r="B7068">
        <v>7066</v>
      </c>
      <c r="C7068" s="9" t="s">
        <v>1728</v>
      </c>
      <c r="D7068" s="25"/>
      <c r="E7068">
        <v>20</v>
      </c>
      <c r="F7068" s="25" t="str">
        <f>VLOOKUP(vAccountPlanning[[#This Row],[Type]],TableTypeAccount[],2)</f>
        <v>Income</v>
      </c>
      <c r="H7068" t="b">
        <v>0</v>
      </c>
      <c r="I7068" s="25" t="s">
        <v>9408</v>
      </c>
    </row>
    <row r="7069" spans="1:9" x14ac:dyDescent="0.3">
      <c r="A7069" s="25"/>
      <c r="B7069">
        <v>7067</v>
      </c>
      <c r="C7069" s="9" t="s">
        <v>1728</v>
      </c>
      <c r="D7069" s="25"/>
      <c r="E7069">
        <v>20</v>
      </c>
      <c r="F7069" s="25" t="str">
        <f>VLOOKUP(vAccountPlanning[[#This Row],[Type]],TableTypeAccount[],2)</f>
        <v>Income</v>
      </c>
      <c r="H7069" t="b">
        <v>0</v>
      </c>
      <c r="I7069" s="25" t="s">
        <v>9409</v>
      </c>
    </row>
    <row r="7070" spans="1:9" x14ac:dyDescent="0.3">
      <c r="A7070" s="25"/>
      <c r="B7070">
        <v>7068</v>
      </c>
      <c r="C7070" s="9" t="s">
        <v>1728</v>
      </c>
      <c r="D7070" s="25"/>
      <c r="E7070">
        <v>20</v>
      </c>
      <c r="F7070" s="25" t="str">
        <f>VLOOKUP(vAccountPlanning[[#This Row],[Type]],TableTypeAccount[],2)</f>
        <v>Income</v>
      </c>
      <c r="H7070" t="b">
        <v>0</v>
      </c>
      <c r="I7070" s="25" t="s">
        <v>9410</v>
      </c>
    </row>
    <row r="7071" spans="1:9" x14ac:dyDescent="0.3">
      <c r="A7071" s="25"/>
      <c r="B7071">
        <v>7069</v>
      </c>
      <c r="C7071" s="9" t="s">
        <v>1728</v>
      </c>
      <c r="D7071" s="25"/>
      <c r="E7071">
        <v>20</v>
      </c>
      <c r="F7071" s="25" t="str">
        <f>VLOOKUP(vAccountPlanning[[#This Row],[Type]],TableTypeAccount[],2)</f>
        <v>Income</v>
      </c>
      <c r="H7071" t="b">
        <v>0</v>
      </c>
      <c r="I7071" s="25" t="s">
        <v>9411</v>
      </c>
    </row>
    <row r="7072" spans="1:9" x14ac:dyDescent="0.3">
      <c r="A7072" s="25"/>
      <c r="B7072">
        <v>7070</v>
      </c>
      <c r="C7072" s="9" t="s">
        <v>1728</v>
      </c>
      <c r="D7072" s="25"/>
      <c r="E7072">
        <v>20</v>
      </c>
      <c r="F7072" s="25" t="str">
        <f>VLOOKUP(vAccountPlanning[[#This Row],[Type]],TableTypeAccount[],2)</f>
        <v>Income</v>
      </c>
      <c r="H7072" t="b">
        <v>0</v>
      </c>
      <c r="I7072" s="25" t="s">
        <v>9412</v>
      </c>
    </row>
    <row r="7073" spans="1:9" x14ac:dyDescent="0.3">
      <c r="A7073" s="25"/>
      <c r="B7073">
        <v>7071</v>
      </c>
      <c r="C7073" s="9" t="s">
        <v>1728</v>
      </c>
      <c r="D7073" s="25"/>
      <c r="E7073">
        <v>20</v>
      </c>
      <c r="F7073" s="25" t="str">
        <f>VLOOKUP(vAccountPlanning[[#This Row],[Type]],TableTypeAccount[],2)</f>
        <v>Income</v>
      </c>
      <c r="H7073" t="b">
        <v>0</v>
      </c>
      <c r="I7073" s="25" t="s">
        <v>9413</v>
      </c>
    </row>
    <row r="7074" spans="1:9" x14ac:dyDescent="0.3">
      <c r="A7074" s="25"/>
      <c r="B7074">
        <v>7072</v>
      </c>
      <c r="C7074" s="9" t="s">
        <v>1728</v>
      </c>
      <c r="D7074" s="25"/>
      <c r="E7074">
        <v>20</v>
      </c>
      <c r="F7074" s="25" t="str">
        <f>VLOOKUP(vAccountPlanning[[#This Row],[Type]],TableTypeAccount[],2)</f>
        <v>Income</v>
      </c>
      <c r="H7074" t="b">
        <v>0</v>
      </c>
      <c r="I7074" s="25" t="s">
        <v>9414</v>
      </c>
    </row>
    <row r="7075" spans="1:9" x14ac:dyDescent="0.3">
      <c r="A7075" s="25"/>
      <c r="B7075">
        <v>7073</v>
      </c>
      <c r="C7075" s="9" t="s">
        <v>1728</v>
      </c>
      <c r="D7075" s="25"/>
      <c r="E7075">
        <v>20</v>
      </c>
      <c r="F7075" s="25" t="str">
        <f>VLOOKUP(vAccountPlanning[[#This Row],[Type]],TableTypeAccount[],2)</f>
        <v>Income</v>
      </c>
      <c r="H7075" t="b">
        <v>0</v>
      </c>
      <c r="I7075" s="25" t="s">
        <v>9415</v>
      </c>
    </row>
    <row r="7076" spans="1:9" x14ac:dyDescent="0.3">
      <c r="A7076" s="25"/>
      <c r="B7076">
        <v>7074</v>
      </c>
      <c r="C7076" s="9" t="s">
        <v>1728</v>
      </c>
      <c r="D7076" s="25"/>
      <c r="E7076">
        <v>20</v>
      </c>
      <c r="F7076" s="25" t="str">
        <f>VLOOKUP(vAccountPlanning[[#This Row],[Type]],TableTypeAccount[],2)</f>
        <v>Income</v>
      </c>
      <c r="H7076" t="b">
        <v>0</v>
      </c>
      <c r="I7076" s="25" t="s">
        <v>9416</v>
      </c>
    </row>
    <row r="7077" spans="1:9" x14ac:dyDescent="0.3">
      <c r="A7077" s="25"/>
      <c r="B7077">
        <v>7075</v>
      </c>
      <c r="C7077" s="9" t="s">
        <v>1728</v>
      </c>
      <c r="D7077" s="25"/>
      <c r="E7077">
        <v>20</v>
      </c>
      <c r="F7077" s="25" t="str">
        <f>VLOOKUP(vAccountPlanning[[#This Row],[Type]],TableTypeAccount[],2)</f>
        <v>Income</v>
      </c>
      <c r="H7077" t="b">
        <v>0</v>
      </c>
      <c r="I7077" s="25" t="s">
        <v>9417</v>
      </c>
    </row>
    <row r="7078" spans="1:9" x14ac:dyDescent="0.3">
      <c r="A7078" s="25"/>
      <c r="B7078">
        <v>7076</v>
      </c>
      <c r="C7078" s="9" t="s">
        <v>1728</v>
      </c>
      <c r="D7078" s="25"/>
      <c r="E7078">
        <v>20</v>
      </c>
      <c r="F7078" s="25" t="str">
        <f>VLOOKUP(vAccountPlanning[[#This Row],[Type]],TableTypeAccount[],2)</f>
        <v>Income</v>
      </c>
      <c r="H7078" t="b">
        <v>0</v>
      </c>
      <c r="I7078" s="25" t="s">
        <v>9418</v>
      </c>
    </row>
    <row r="7079" spans="1:9" x14ac:dyDescent="0.3">
      <c r="A7079" s="25"/>
      <c r="B7079">
        <v>7077</v>
      </c>
      <c r="C7079" s="9" t="s">
        <v>1728</v>
      </c>
      <c r="D7079" s="25"/>
      <c r="E7079">
        <v>20</v>
      </c>
      <c r="F7079" s="25" t="str">
        <f>VLOOKUP(vAccountPlanning[[#This Row],[Type]],TableTypeAccount[],2)</f>
        <v>Income</v>
      </c>
      <c r="H7079" t="b">
        <v>0</v>
      </c>
      <c r="I7079" s="25" t="s">
        <v>9419</v>
      </c>
    </row>
    <row r="7080" spans="1:9" x14ac:dyDescent="0.3">
      <c r="A7080" s="25"/>
      <c r="B7080">
        <v>7078</v>
      </c>
      <c r="C7080" s="9" t="s">
        <v>1728</v>
      </c>
      <c r="D7080" s="25"/>
      <c r="E7080">
        <v>20</v>
      </c>
      <c r="F7080" s="25" t="str">
        <f>VLOOKUP(vAccountPlanning[[#This Row],[Type]],TableTypeAccount[],2)</f>
        <v>Income</v>
      </c>
      <c r="H7080" t="b">
        <v>0</v>
      </c>
      <c r="I7080" s="25" t="s">
        <v>9420</v>
      </c>
    </row>
    <row r="7081" spans="1:9" x14ac:dyDescent="0.3">
      <c r="A7081" s="25"/>
      <c r="B7081">
        <v>7079</v>
      </c>
      <c r="C7081" s="9" t="s">
        <v>1728</v>
      </c>
      <c r="D7081" s="25"/>
      <c r="E7081">
        <v>20</v>
      </c>
      <c r="F7081" s="25" t="str">
        <f>VLOOKUP(vAccountPlanning[[#This Row],[Type]],TableTypeAccount[],2)</f>
        <v>Income</v>
      </c>
      <c r="H7081" t="b">
        <v>0</v>
      </c>
      <c r="I7081" s="25" t="s">
        <v>9421</v>
      </c>
    </row>
    <row r="7082" spans="1:9" x14ac:dyDescent="0.3">
      <c r="A7082" s="25"/>
      <c r="B7082">
        <v>7080</v>
      </c>
      <c r="C7082" s="9" t="s">
        <v>1728</v>
      </c>
      <c r="D7082" s="25"/>
      <c r="E7082">
        <v>20</v>
      </c>
      <c r="F7082" s="25" t="str">
        <f>VLOOKUP(vAccountPlanning[[#This Row],[Type]],TableTypeAccount[],2)</f>
        <v>Income</v>
      </c>
      <c r="H7082" t="b">
        <v>0</v>
      </c>
      <c r="I7082" s="25" t="s">
        <v>9422</v>
      </c>
    </row>
    <row r="7083" spans="1:9" x14ac:dyDescent="0.3">
      <c r="A7083" s="25"/>
      <c r="B7083">
        <v>7081</v>
      </c>
      <c r="C7083" s="9" t="s">
        <v>1728</v>
      </c>
      <c r="D7083" s="25"/>
      <c r="E7083">
        <v>20</v>
      </c>
      <c r="F7083" s="25" t="str">
        <f>VLOOKUP(vAccountPlanning[[#This Row],[Type]],TableTypeAccount[],2)</f>
        <v>Income</v>
      </c>
      <c r="H7083" t="b">
        <v>0</v>
      </c>
      <c r="I7083" s="25" t="s">
        <v>9423</v>
      </c>
    </row>
    <row r="7084" spans="1:9" x14ac:dyDescent="0.3">
      <c r="A7084" s="25"/>
      <c r="B7084">
        <v>7082</v>
      </c>
      <c r="C7084" s="9" t="s">
        <v>1728</v>
      </c>
      <c r="D7084" s="25"/>
      <c r="E7084">
        <v>20</v>
      </c>
      <c r="F7084" s="25" t="str">
        <f>VLOOKUP(vAccountPlanning[[#This Row],[Type]],TableTypeAccount[],2)</f>
        <v>Income</v>
      </c>
      <c r="H7084" t="b">
        <v>0</v>
      </c>
      <c r="I7084" s="25" t="s">
        <v>9424</v>
      </c>
    </row>
    <row r="7085" spans="1:9" x14ac:dyDescent="0.3">
      <c r="A7085" s="25"/>
      <c r="B7085">
        <v>7083</v>
      </c>
      <c r="C7085" s="9" t="s">
        <v>1728</v>
      </c>
      <c r="D7085" s="25"/>
      <c r="E7085">
        <v>20</v>
      </c>
      <c r="F7085" s="25" t="str">
        <f>VLOOKUP(vAccountPlanning[[#This Row],[Type]],TableTypeAccount[],2)</f>
        <v>Income</v>
      </c>
      <c r="H7085" t="b">
        <v>0</v>
      </c>
      <c r="I7085" s="25" t="s">
        <v>9425</v>
      </c>
    </row>
    <row r="7086" spans="1:9" x14ac:dyDescent="0.3">
      <c r="A7086" s="25"/>
      <c r="B7086">
        <v>7084</v>
      </c>
      <c r="C7086" s="9" t="s">
        <v>1728</v>
      </c>
      <c r="D7086" s="25"/>
      <c r="E7086">
        <v>20</v>
      </c>
      <c r="F7086" s="25" t="str">
        <f>VLOOKUP(vAccountPlanning[[#This Row],[Type]],TableTypeAccount[],2)</f>
        <v>Income</v>
      </c>
      <c r="H7086" t="b">
        <v>0</v>
      </c>
      <c r="I7086" s="25" t="s">
        <v>9426</v>
      </c>
    </row>
    <row r="7087" spans="1:9" x14ac:dyDescent="0.3">
      <c r="A7087" s="25"/>
      <c r="B7087">
        <v>7085</v>
      </c>
      <c r="C7087" s="9" t="s">
        <v>1728</v>
      </c>
      <c r="D7087" s="25"/>
      <c r="E7087">
        <v>20</v>
      </c>
      <c r="F7087" s="25" t="str">
        <f>VLOOKUP(vAccountPlanning[[#This Row],[Type]],TableTypeAccount[],2)</f>
        <v>Income</v>
      </c>
      <c r="H7087" t="b">
        <v>0</v>
      </c>
      <c r="I7087" s="25" t="s">
        <v>9427</v>
      </c>
    </row>
    <row r="7088" spans="1:9" x14ac:dyDescent="0.3">
      <c r="A7088" s="25"/>
      <c r="B7088">
        <v>7086</v>
      </c>
      <c r="C7088" s="9" t="s">
        <v>1728</v>
      </c>
      <c r="D7088" s="25"/>
      <c r="E7088">
        <v>20</v>
      </c>
      <c r="F7088" s="25" t="str">
        <f>VLOOKUP(vAccountPlanning[[#This Row],[Type]],TableTypeAccount[],2)</f>
        <v>Income</v>
      </c>
      <c r="H7088" t="b">
        <v>0</v>
      </c>
      <c r="I7088" s="25" t="s">
        <v>9428</v>
      </c>
    </row>
    <row r="7089" spans="1:9" x14ac:dyDescent="0.3">
      <c r="A7089" s="25"/>
      <c r="B7089">
        <v>7087</v>
      </c>
      <c r="C7089" s="9" t="s">
        <v>1728</v>
      </c>
      <c r="D7089" s="25"/>
      <c r="E7089">
        <v>20</v>
      </c>
      <c r="F7089" s="25" t="str">
        <f>VLOOKUP(vAccountPlanning[[#This Row],[Type]],TableTypeAccount[],2)</f>
        <v>Income</v>
      </c>
      <c r="H7089" t="b">
        <v>0</v>
      </c>
      <c r="I7089" s="25" t="s">
        <v>9429</v>
      </c>
    </row>
    <row r="7090" spans="1:9" x14ac:dyDescent="0.3">
      <c r="A7090" s="25"/>
      <c r="B7090">
        <v>7088</v>
      </c>
      <c r="C7090" s="9" t="s">
        <v>1728</v>
      </c>
      <c r="D7090" s="25"/>
      <c r="E7090">
        <v>20</v>
      </c>
      <c r="F7090" s="25" t="str">
        <f>VLOOKUP(vAccountPlanning[[#This Row],[Type]],TableTypeAccount[],2)</f>
        <v>Income</v>
      </c>
      <c r="H7090" t="b">
        <v>0</v>
      </c>
      <c r="I7090" s="25" t="s">
        <v>9430</v>
      </c>
    </row>
    <row r="7091" spans="1:9" x14ac:dyDescent="0.3">
      <c r="A7091" s="25"/>
      <c r="B7091">
        <v>7089</v>
      </c>
      <c r="C7091" s="9" t="s">
        <v>1728</v>
      </c>
      <c r="D7091" s="25"/>
      <c r="E7091">
        <v>20</v>
      </c>
      <c r="F7091" s="25" t="str">
        <f>VLOOKUP(vAccountPlanning[[#This Row],[Type]],TableTypeAccount[],2)</f>
        <v>Income</v>
      </c>
      <c r="H7091" t="b">
        <v>0</v>
      </c>
      <c r="I7091" s="25" t="s">
        <v>9431</v>
      </c>
    </row>
    <row r="7092" spans="1:9" x14ac:dyDescent="0.3">
      <c r="A7092" s="25"/>
      <c r="B7092">
        <v>7090</v>
      </c>
      <c r="C7092" s="9" t="s">
        <v>1728</v>
      </c>
      <c r="D7092" s="25"/>
      <c r="E7092">
        <v>20</v>
      </c>
      <c r="F7092" s="25" t="str">
        <f>VLOOKUP(vAccountPlanning[[#This Row],[Type]],TableTypeAccount[],2)</f>
        <v>Income</v>
      </c>
      <c r="H7092" t="b">
        <v>0</v>
      </c>
      <c r="I7092" s="25" t="s">
        <v>9432</v>
      </c>
    </row>
    <row r="7093" spans="1:9" x14ac:dyDescent="0.3">
      <c r="A7093" s="25"/>
      <c r="B7093">
        <v>7091</v>
      </c>
      <c r="C7093" s="9" t="s">
        <v>1728</v>
      </c>
      <c r="D7093" s="25"/>
      <c r="E7093">
        <v>20</v>
      </c>
      <c r="F7093" s="25" t="str">
        <f>VLOOKUP(vAccountPlanning[[#This Row],[Type]],TableTypeAccount[],2)</f>
        <v>Income</v>
      </c>
      <c r="H7093" t="b">
        <v>0</v>
      </c>
      <c r="I7093" s="25" t="s">
        <v>9433</v>
      </c>
    </row>
    <row r="7094" spans="1:9" x14ac:dyDescent="0.3">
      <c r="A7094" s="25"/>
      <c r="B7094">
        <v>7092</v>
      </c>
      <c r="C7094" s="9" t="s">
        <v>1728</v>
      </c>
      <c r="D7094" s="25"/>
      <c r="E7094">
        <v>20</v>
      </c>
      <c r="F7094" s="25" t="str">
        <f>VLOOKUP(vAccountPlanning[[#This Row],[Type]],TableTypeAccount[],2)</f>
        <v>Income</v>
      </c>
      <c r="H7094" t="b">
        <v>0</v>
      </c>
      <c r="I7094" s="25" t="s">
        <v>9434</v>
      </c>
    </row>
    <row r="7095" spans="1:9" x14ac:dyDescent="0.3">
      <c r="A7095" s="25"/>
      <c r="B7095">
        <v>7093</v>
      </c>
      <c r="C7095" s="9" t="s">
        <v>1728</v>
      </c>
      <c r="D7095" s="25"/>
      <c r="E7095">
        <v>20</v>
      </c>
      <c r="F7095" s="25" t="str">
        <f>VLOOKUP(vAccountPlanning[[#This Row],[Type]],TableTypeAccount[],2)</f>
        <v>Income</v>
      </c>
      <c r="H7095" t="b">
        <v>0</v>
      </c>
      <c r="I7095" s="25" t="s">
        <v>9435</v>
      </c>
    </row>
    <row r="7096" spans="1:9" x14ac:dyDescent="0.3">
      <c r="A7096" s="25"/>
      <c r="B7096">
        <v>7094</v>
      </c>
      <c r="C7096" s="9" t="s">
        <v>1728</v>
      </c>
      <c r="D7096" s="25"/>
      <c r="E7096">
        <v>20</v>
      </c>
      <c r="F7096" s="25" t="str">
        <f>VLOOKUP(vAccountPlanning[[#This Row],[Type]],TableTypeAccount[],2)</f>
        <v>Income</v>
      </c>
      <c r="H7096" t="b">
        <v>0</v>
      </c>
      <c r="I7096" s="25" t="s">
        <v>9436</v>
      </c>
    </row>
    <row r="7097" spans="1:9" x14ac:dyDescent="0.3">
      <c r="A7097" s="25"/>
      <c r="B7097">
        <v>7095</v>
      </c>
      <c r="C7097" s="9" t="s">
        <v>1728</v>
      </c>
      <c r="D7097" s="25"/>
      <c r="E7097">
        <v>20</v>
      </c>
      <c r="F7097" s="25" t="str">
        <f>VLOOKUP(vAccountPlanning[[#This Row],[Type]],TableTypeAccount[],2)</f>
        <v>Income</v>
      </c>
      <c r="H7097" t="b">
        <v>0</v>
      </c>
      <c r="I7097" s="25" t="s">
        <v>9437</v>
      </c>
    </row>
    <row r="7098" spans="1:9" x14ac:dyDescent="0.3">
      <c r="A7098" s="25"/>
      <c r="B7098">
        <v>7096</v>
      </c>
      <c r="C7098" s="9" t="s">
        <v>1728</v>
      </c>
      <c r="D7098" s="25"/>
      <c r="E7098">
        <v>20</v>
      </c>
      <c r="F7098" s="25" t="str">
        <f>VLOOKUP(vAccountPlanning[[#This Row],[Type]],TableTypeAccount[],2)</f>
        <v>Income</v>
      </c>
      <c r="H7098" t="b">
        <v>0</v>
      </c>
      <c r="I7098" s="25" t="s">
        <v>9438</v>
      </c>
    </row>
    <row r="7099" spans="1:9" x14ac:dyDescent="0.3">
      <c r="A7099" s="25"/>
      <c r="B7099">
        <v>7097</v>
      </c>
      <c r="C7099" s="9" t="s">
        <v>1728</v>
      </c>
      <c r="D7099" s="25"/>
      <c r="E7099">
        <v>20</v>
      </c>
      <c r="F7099" s="25" t="str">
        <f>VLOOKUP(vAccountPlanning[[#This Row],[Type]],TableTypeAccount[],2)</f>
        <v>Income</v>
      </c>
      <c r="H7099" t="b">
        <v>0</v>
      </c>
      <c r="I7099" s="25" t="s">
        <v>9439</v>
      </c>
    </row>
    <row r="7100" spans="1:9" x14ac:dyDescent="0.3">
      <c r="A7100" s="25"/>
      <c r="B7100">
        <v>7098</v>
      </c>
      <c r="C7100" s="9" t="s">
        <v>1728</v>
      </c>
      <c r="D7100" s="25"/>
      <c r="E7100">
        <v>20</v>
      </c>
      <c r="F7100" s="25" t="str">
        <f>VLOOKUP(vAccountPlanning[[#This Row],[Type]],TableTypeAccount[],2)</f>
        <v>Income</v>
      </c>
      <c r="H7100" t="b">
        <v>0</v>
      </c>
      <c r="I7100" s="25" t="s">
        <v>9440</v>
      </c>
    </row>
    <row r="7101" spans="1:9" x14ac:dyDescent="0.3">
      <c r="A7101" s="25"/>
      <c r="B7101">
        <v>7099</v>
      </c>
      <c r="C7101" s="9" t="s">
        <v>1728</v>
      </c>
      <c r="D7101" s="25"/>
      <c r="E7101">
        <v>20</v>
      </c>
      <c r="F7101" s="25" t="str">
        <f>VLOOKUP(vAccountPlanning[[#This Row],[Type]],TableTypeAccount[],2)</f>
        <v>Income</v>
      </c>
      <c r="H7101" t="b">
        <v>0</v>
      </c>
      <c r="I7101" s="25" t="s">
        <v>9441</v>
      </c>
    </row>
    <row r="7102" spans="1:9" x14ac:dyDescent="0.3">
      <c r="A7102" s="25"/>
      <c r="B7102">
        <v>7100</v>
      </c>
      <c r="C7102" s="9" t="s">
        <v>1729</v>
      </c>
      <c r="D7102" s="25"/>
      <c r="E7102">
        <v>20</v>
      </c>
      <c r="F7102" s="25" t="str">
        <f>VLOOKUP(vAccountPlanning[[#This Row],[Type]],TableTypeAccount[],2)</f>
        <v>Income</v>
      </c>
      <c r="H7102" t="b">
        <v>0</v>
      </c>
      <c r="I7102" s="25" t="s">
        <v>9442</v>
      </c>
    </row>
    <row r="7103" spans="1:9" x14ac:dyDescent="0.3">
      <c r="A7103" s="25"/>
      <c r="B7103">
        <v>7101</v>
      </c>
      <c r="C7103" s="9" t="s">
        <v>1729</v>
      </c>
      <c r="D7103" s="25"/>
      <c r="E7103">
        <v>20</v>
      </c>
      <c r="F7103" s="25" t="str">
        <f>VLOOKUP(vAccountPlanning[[#This Row],[Type]],TableTypeAccount[],2)</f>
        <v>Income</v>
      </c>
      <c r="H7103" t="b">
        <v>0</v>
      </c>
      <c r="I7103" s="25" t="s">
        <v>9443</v>
      </c>
    </row>
    <row r="7104" spans="1:9" x14ac:dyDescent="0.3">
      <c r="A7104" s="25"/>
      <c r="B7104">
        <v>7102</v>
      </c>
      <c r="C7104" s="9" t="s">
        <v>1730</v>
      </c>
      <c r="D7104" s="25"/>
      <c r="E7104">
        <v>20</v>
      </c>
      <c r="F7104" s="25" t="str">
        <f>VLOOKUP(vAccountPlanning[[#This Row],[Type]],TableTypeAccount[],2)</f>
        <v>Income</v>
      </c>
      <c r="H7104" t="b">
        <v>0</v>
      </c>
      <c r="I7104" s="25" t="s">
        <v>9444</v>
      </c>
    </row>
    <row r="7105" spans="1:9" x14ac:dyDescent="0.3">
      <c r="A7105" s="25"/>
      <c r="B7105">
        <v>7103</v>
      </c>
      <c r="C7105" s="9" t="s">
        <v>1731</v>
      </c>
      <c r="D7105" s="25"/>
      <c r="E7105">
        <v>20</v>
      </c>
      <c r="F7105" s="25" t="str">
        <f>VLOOKUP(vAccountPlanning[[#This Row],[Type]],TableTypeAccount[],2)</f>
        <v>Income</v>
      </c>
      <c r="H7105" t="b">
        <v>0</v>
      </c>
      <c r="I7105" s="25" t="s">
        <v>9445</v>
      </c>
    </row>
    <row r="7106" spans="1:9" x14ac:dyDescent="0.3">
      <c r="A7106" s="25"/>
      <c r="B7106">
        <v>7104</v>
      </c>
      <c r="C7106" s="9" t="s">
        <v>1718</v>
      </c>
      <c r="D7106" s="25"/>
      <c r="E7106">
        <v>20</v>
      </c>
      <c r="F7106" s="25" t="str">
        <f>VLOOKUP(vAccountPlanning[[#This Row],[Type]],TableTypeAccount[],2)</f>
        <v>Income</v>
      </c>
      <c r="H7106" t="b">
        <v>0</v>
      </c>
      <c r="I7106" s="25" t="s">
        <v>9446</v>
      </c>
    </row>
    <row r="7107" spans="1:9" x14ac:dyDescent="0.3">
      <c r="A7107" s="25"/>
      <c r="B7107">
        <v>7105</v>
      </c>
      <c r="C7107" s="9" t="s">
        <v>1732</v>
      </c>
      <c r="D7107" s="25"/>
      <c r="E7107">
        <v>20</v>
      </c>
      <c r="F7107" s="25" t="str">
        <f>VLOOKUP(vAccountPlanning[[#This Row],[Type]],TableTypeAccount[],2)</f>
        <v>Income</v>
      </c>
      <c r="H7107" t="b">
        <v>0</v>
      </c>
      <c r="I7107" s="25" t="s">
        <v>9447</v>
      </c>
    </row>
    <row r="7108" spans="1:9" x14ac:dyDescent="0.3">
      <c r="A7108" s="25"/>
      <c r="B7108">
        <v>7106</v>
      </c>
      <c r="C7108" s="9" t="s">
        <v>1733</v>
      </c>
      <c r="D7108" s="25"/>
      <c r="E7108">
        <v>20</v>
      </c>
      <c r="F7108" s="25" t="str">
        <f>VLOOKUP(vAccountPlanning[[#This Row],[Type]],TableTypeAccount[],2)</f>
        <v>Income</v>
      </c>
      <c r="H7108" t="b">
        <v>0</v>
      </c>
      <c r="I7108" s="25" t="s">
        <v>9448</v>
      </c>
    </row>
    <row r="7109" spans="1:9" x14ac:dyDescent="0.3">
      <c r="A7109" s="25"/>
      <c r="B7109">
        <v>7107</v>
      </c>
      <c r="C7109" s="9" t="s">
        <v>1734</v>
      </c>
      <c r="D7109" s="25"/>
      <c r="E7109">
        <v>20</v>
      </c>
      <c r="F7109" s="25" t="str">
        <f>VLOOKUP(vAccountPlanning[[#This Row],[Type]],TableTypeAccount[],2)</f>
        <v>Income</v>
      </c>
      <c r="H7109" t="b">
        <v>0</v>
      </c>
      <c r="I7109" s="25" t="s">
        <v>9449</v>
      </c>
    </row>
    <row r="7110" spans="1:9" x14ac:dyDescent="0.3">
      <c r="A7110" s="25"/>
      <c r="B7110">
        <v>7108</v>
      </c>
      <c r="C7110" s="9" t="s">
        <v>1734</v>
      </c>
      <c r="D7110" s="25"/>
      <c r="E7110">
        <v>20</v>
      </c>
      <c r="F7110" s="25" t="str">
        <f>VLOOKUP(vAccountPlanning[[#This Row],[Type]],TableTypeAccount[],2)</f>
        <v>Income</v>
      </c>
      <c r="H7110" t="b">
        <v>0</v>
      </c>
      <c r="I7110" s="25" t="s">
        <v>9450</v>
      </c>
    </row>
    <row r="7111" spans="1:9" x14ac:dyDescent="0.3">
      <c r="A7111" s="25"/>
      <c r="B7111">
        <v>7109</v>
      </c>
      <c r="C7111" s="9" t="s">
        <v>1735</v>
      </c>
      <c r="D7111" s="25"/>
      <c r="E7111">
        <v>20</v>
      </c>
      <c r="F7111" s="25" t="str">
        <f>VLOOKUP(vAccountPlanning[[#This Row],[Type]],TableTypeAccount[],2)</f>
        <v>Income</v>
      </c>
      <c r="H7111" t="b">
        <v>0</v>
      </c>
      <c r="I7111" s="25" t="s">
        <v>9451</v>
      </c>
    </row>
    <row r="7112" spans="1:9" x14ac:dyDescent="0.3">
      <c r="A7112" s="25"/>
      <c r="B7112">
        <v>7110</v>
      </c>
      <c r="C7112" s="9" t="s">
        <v>1736</v>
      </c>
      <c r="D7112" s="25"/>
      <c r="E7112">
        <v>20</v>
      </c>
      <c r="F7112" s="25" t="str">
        <f>VLOOKUP(vAccountPlanning[[#This Row],[Type]],TableTypeAccount[],2)</f>
        <v>Income</v>
      </c>
      <c r="H7112" t="b">
        <v>1</v>
      </c>
      <c r="I7112" s="25" t="s">
        <v>9452</v>
      </c>
    </row>
    <row r="7113" spans="1:9" x14ac:dyDescent="0.3">
      <c r="A7113" s="25"/>
      <c r="B7113">
        <v>7111</v>
      </c>
      <c r="C7113" s="9" t="s">
        <v>1736</v>
      </c>
      <c r="D7113" s="25"/>
      <c r="E7113">
        <v>20</v>
      </c>
      <c r="F7113" s="25" t="str">
        <f>VLOOKUP(vAccountPlanning[[#This Row],[Type]],TableTypeAccount[],2)</f>
        <v>Income</v>
      </c>
      <c r="H7113" t="b">
        <v>0</v>
      </c>
      <c r="I7113" s="25" t="s">
        <v>9453</v>
      </c>
    </row>
    <row r="7114" spans="1:9" x14ac:dyDescent="0.3">
      <c r="A7114" s="25"/>
      <c r="B7114">
        <v>7112</v>
      </c>
      <c r="C7114" s="9" t="s">
        <v>1736</v>
      </c>
      <c r="D7114" s="25"/>
      <c r="E7114">
        <v>20</v>
      </c>
      <c r="F7114" s="25" t="str">
        <f>VLOOKUP(vAccountPlanning[[#This Row],[Type]],TableTypeAccount[],2)</f>
        <v>Income</v>
      </c>
      <c r="H7114" t="b">
        <v>0</v>
      </c>
      <c r="I7114" s="25" t="s">
        <v>9454</v>
      </c>
    </row>
    <row r="7115" spans="1:9" x14ac:dyDescent="0.3">
      <c r="A7115" s="25"/>
      <c r="B7115">
        <v>7113</v>
      </c>
      <c r="C7115" s="9" t="s">
        <v>1736</v>
      </c>
      <c r="D7115" s="25"/>
      <c r="E7115">
        <v>20</v>
      </c>
      <c r="F7115" s="25" t="str">
        <f>VLOOKUP(vAccountPlanning[[#This Row],[Type]],TableTypeAccount[],2)</f>
        <v>Income</v>
      </c>
      <c r="H7115" t="b">
        <v>0</v>
      </c>
      <c r="I7115" s="25" t="s">
        <v>9455</v>
      </c>
    </row>
    <row r="7116" spans="1:9" x14ac:dyDescent="0.3">
      <c r="A7116" s="25"/>
      <c r="B7116">
        <v>7114</v>
      </c>
      <c r="C7116" s="9" t="s">
        <v>1736</v>
      </c>
      <c r="D7116" s="25"/>
      <c r="E7116">
        <v>20</v>
      </c>
      <c r="F7116" s="25" t="str">
        <f>VLOOKUP(vAccountPlanning[[#This Row],[Type]],TableTypeAccount[],2)</f>
        <v>Income</v>
      </c>
      <c r="H7116" t="b">
        <v>0</v>
      </c>
      <c r="I7116" s="25" t="s">
        <v>9456</v>
      </c>
    </row>
    <row r="7117" spans="1:9" x14ac:dyDescent="0.3">
      <c r="A7117" s="25"/>
      <c r="B7117">
        <v>7115</v>
      </c>
      <c r="C7117" s="9" t="s">
        <v>1721</v>
      </c>
      <c r="D7117" s="25"/>
      <c r="E7117">
        <v>20</v>
      </c>
      <c r="F7117" s="25" t="str">
        <f>VLOOKUP(vAccountPlanning[[#This Row],[Type]],TableTypeAccount[],2)</f>
        <v>Income</v>
      </c>
      <c r="H7117" t="b">
        <v>0</v>
      </c>
      <c r="I7117" s="25" t="s">
        <v>9457</v>
      </c>
    </row>
    <row r="7118" spans="1:9" x14ac:dyDescent="0.3">
      <c r="A7118" s="25"/>
      <c r="B7118">
        <v>7116</v>
      </c>
      <c r="C7118" s="9" t="s">
        <v>1721</v>
      </c>
      <c r="D7118" s="25"/>
      <c r="E7118">
        <v>20</v>
      </c>
      <c r="F7118" s="25" t="str">
        <f>VLOOKUP(vAccountPlanning[[#This Row],[Type]],TableTypeAccount[],2)</f>
        <v>Income</v>
      </c>
      <c r="H7118" t="b">
        <v>0</v>
      </c>
      <c r="I7118" s="25" t="s">
        <v>9458</v>
      </c>
    </row>
    <row r="7119" spans="1:9" x14ac:dyDescent="0.3">
      <c r="A7119" s="25"/>
      <c r="B7119">
        <v>7117</v>
      </c>
      <c r="C7119" s="9" t="s">
        <v>1721</v>
      </c>
      <c r="D7119" s="25"/>
      <c r="E7119">
        <v>20</v>
      </c>
      <c r="F7119" s="25" t="str">
        <f>VLOOKUP(vAccountPlanning[[#This Row],[Type]],TableTypeAccount[],2)</f>
        <v>Income</v>
      </c>
      <c r="H7119" t="b">
        <v>0</v>
      </c>
      <c r="I7119" s="25" t="s">
        <v>9459</v>
      </c>
    </row>
    <row r="7120" spans="1:9" x14ac:dyDescent="0.3">
      <c r="A7120" s="25"/>
      <c r="B7120">
        <v>7118</v>
      </c>
      <c r="C7120" s="9" t="s">
        <v>1721</v>
      </c>
      <c r="D7120" s="25"/>
      <c r="E7120">
        <v>20</v>
      </c>
      <c r="F7120" s="25" t="str">
        <f>VLOOKUP(vAccountPlanning[[#This Row],[Type]],TableTypeAccount[],2)</f>
        <v>Income</v>
      </c>
      <c r="H7120" t="b">
        <v>0</v>
      </c>
      <c r="I7120" s="25" t="s">
        <v>9460</v>
      </c>
    </row>
    <row r="7121" spans="1:9" x14ac:dyDescent="0.3">
      <c r="A7121" s="25"/>
      <c r="B7121">
        <v>7119</v>
      </c>
      <c r="C7121" s="9" t="s">
        <v>1737</v>
      </c>
      <c r="D7121" s="25"/>
      <c r="E7121">
        <v>20</v>
      </c>
      <c r="F7121" s="25" t="str">
        <f>VLOOKUP(vAccountPlanning[[#This Row],[Type]],TableTypeAccount[],2)</f>
        <v>Income</v>
      </c>
      <c r="H7121" t="b">
        <v>0</v>
      </c>
      <c r="I7121" s="25" t="s">
        <v>9461</v>
      </c>
    </row>
    <row r="7122" spans="1:9" x14ac:dyDescent="0.3">
      <c r="A7122" s="25"/>
      <c r="B7122">
        <v>7120</v>
      </c>
      <c r="C7122" s="9" t="s">
        <v>1738</v>
      </c>
      <c r="D7122" s="25"/>
      <c r="E7122">
        <v>20</v>
      </c>
      <c r="F7122" s="25" t="str">
        <f>VLOOKUP(vAccountPlanning[[#This Row],[Type]],TableTypeAccount[],2)</f>
        <v>Income</v>
      </c>
      <c r="H7122" t="b">
        <v>0</v>
      </c>
      <c r="I7122" s="25" t="s">
        <v>9462</v>
      </c>
    </row>
    <row r="7123" spans="1:9" x14ac:dyDescent="0.3">
      <c r="A7123" s="25"/>
      <c r="B7123">
        <v>7121</v>
      </c>
      <c r="C7123" s="9" t="s">
        <v>1738</v>
      </c>
      <c r="D7123" s="25"/>
      <c r="E7123">
        <v>20</v>
      </c>
      <c r="F7123" s="25" t="str">
        <f>VLOOKUP(vAccountPlanning[[#This Row],[Type]],TableTypeAccount[],2)</f>
        <v>Income</v>
      </c>
      <c r="H7123" t="b">
        <v>0</v>
      </c>
      <c r="I7123" s="25" t="s">
        <v>9463</v>
      </c>
    </row>
    <row r="7124" spans="1:9" x14ac:dyDescent="0.3">
      <c r="A7124" s="25"/>
      <c r="B7124">
        <v>7122</v>
      </c>
      <c r="C7124" s="9" t="s">
        <v>1738</v>
      </c>
      <c r="D7124" s="25"/>
      <c r="E7124">
        <v>20</v>
      </c>
      <c r="F7124" s="25" t="str">
        <f>VLOOKUP(vAccountPlanning[[#This Row],[Type]],TableTypeAccount[],2)</f>
        <v>Income</v>
      </c>
      <c r="H7124" t="b">
        <v>0</v>
      </c>
      <c r="I7124" s="25" t="s">
        <v>9464</v>
      </c>
    </row>
    <row r="7125" spans="1:9" x14ac:dyDescent="0.3">
      <c r="A7125" s="25"/>
      <c r="B7125">
        <v>7123</v>
      </c>
      <c r="C7125" s="9" t="s">
        <v>1738</v>
      </c>
      <c r="D7125" s="25"/>
      <c r="E7125">
        <v>20</v>
      </c>
      <c r="F7125" s="25" t="str">
        <f>VLOOKUP(vAccountPlanning[[#This Row],[Type]],TableTypeAccount[],2)</f>
        <v>Income</v>
      </c>
      <c r="H7125" t="b">
        <v>0</v>
      </c>
      <c r="I7125" s="25" t="s">
        <v>9465</v>
      </c>
    </row>
    <row r="7126" spans="1:9" x14ac:dyDescent="0.3">
      <c r="A7126" s="25"/>
      <c r="B7126">
        <v>7124</v>
      </c>
      <c r="C7126" s="9" t="s">
        <v>1738</v>
      </c>
      <c r="D7126" s="25"/>
      <c r="E7126">
        <v>20</v>
      </c>
      <c r="F7126" s="25" t="str">
        <f>VLOOKUP(vAccountPlanning[[#This Row],[Type]],TableTypeAccount[],2)</f>
        <v>Income</v>
      </c>
      <c r="H7126" t="b">
        <v>0</v>
      </c>
      <c r="I7126" s="25" t="s">
        <v>9466</v>
      </c>
    </row>
    <row r="7127" spans="1:9" x14ac:dyDescent="0.3">
      <c r="A7127" s="25"/>
      <c r="B7127">
        <v>7125</v>
      </c>
      <c r="C7127" s="9" t="s">
        <v>1738</v>
      </c>
      <c r="D7127" s="25"/>
      <c r="E7127">
        <v>20</v>
      </c>
      <c r="F7127" s="25" t="str">
        <f>VLOOKUP(vAccountPlanning[[#This Row],[Type]],TableTypeAccount[],2)</f>
        <v>Income</v>
      </c>
      <c r="H7127" t="b">
        <v>0</v>
      </c>
      <c r="I7127" s="25" t="s">
        <v>9467</v>
      </c>
    </row>
    <row r="7128" spans="1:9" x14ac:dyDescent="0.3">
      <c r="A7128" s="25"/>
      <c r="B7128">
        <v>7126</v>
      </c>
      <c r="C7128" s="9" t="s">
        <v>1738</v>
      </c>
      <c r="D7128" s="25"/>
      <c r="E7128">
        <v>20</v>
      </c>
      <c r="F7128" s="25" t="str">
        <f>VLOOKUP(vAccountPlanning[[#This Row],[Type]],TableTypeAccount[],2)</f>
        <v>Income</v>
      </c>
      <c r="H7128" t="b">
        <v>0</v>
      </c>
      <c r="I7128" s="25" t="s">
        <v>9468</v>
      </c>
    </row>
    <row r="7129" spans="1:9" x14ac:dyDescent="0.3">
      <c r="A7129" s="25"/>
      <c r="B7129">
        <v>7127</v>
      </c>
      <c r="C7129" s="9" t="s">
        <v>1738</v>
      </c>
      <c r="D7129" s="25"/>
      <c r="E7129">
        <v>20</v>
      </c>
      <c r="F7129" s="25" t="str">
        <f>VLOOKUP(vAccountPlanning[[#This Row],[Type]],TableTypeAccount[],2)</f>
        <v>Income</v>
      </c>
      <c r="H7129" t="b">
        <v>0</v>
      </c>
      <c r="I7129" s="25" t="s">
        <v>9469</v>
      </c>
    </row>
    <row r="7130" spans="1:9" x14ac:dyDescent="0.3">
      <c r="A7130" s="25"/>
      <c r="B7130">
        <v>7128</v>
      </c>
      <c r="C7130" s="9" t="s">
        <v>1739</v>
      </c>
      <c r="D7130" s="25"/>
      <c r="E7130">
        <v>20</v>
      </c>
      <c r="F7130" s="25" t="str">
        <f>VLOOKUP(vAccountPlanning[[#This Row],[Type]],TableTypeAccount[],2)</f>
        <v>Income</v>
      </c>
      <c r="H7130" t="b">
        <v>0</v>
      </c>
      <c r="I7130" s="25" t="s">
        <v>9470</v>
      </c>
    </row>
    <row r="7131" spans="1:9" x14ac:dyDescent="0.3">
      <c r="A7131" s="25"/>
      <c r="B7131">
        <v>7129</v>
      </c>
      <c r="C7131" s="9" t="s">
        <v>1740</v>
      </c>
      <c r="D7131" s="25"/>
      <c r="E7131">
        <v>20</v>
      </c>
      <c r="F7131" s="25" t="str">
        <f>VLOOKUP(vAccountPlanning[[#This Row],[Type]],TableTypeAccount[],2)</f>
        <v>Income</v>
      </c>
      <c r="H7131" t="b">
        <v>0</v>
      </c>
      <c r="I7131" s="25" t="s">
        <v>9471</v>
      </c>
    </row>
    <row r="7132" spans="1:9" x14ac:dyDescent="0.3">
      <c r="A7132" s="25"/>
      <c r="B7132">
        <v>7130</v>
      </c>
      <c r="C7132" s="9" t="s">
        <v>1741</v>
      </c>
      <c r="D7132" s="25"/>
      <c r="E7132">
        <v>20</v>
      </c>
      <c r="F7132" s="25" t="str">
        <f>VLOOKUP(vAccountPlanning[[#This Row],[Type]],TableTypeAccount[],2)</f>
        <v>Income</v>
      </c>
      <c r="H7132" t="b">
        <v>0</v>
      </c>
      <c r="I7132" s="25" t="s">
        <v>9472</v>
      </c>
    </row>
    <row r="7133" spans="1:9" x14ac:dyDescent="0.3">
      <c r="A7133" s="25"/>
      <c r="B7133">
        <v>7131</v>
      </c>
      <c r="C7133" s="9" t="s">
        <v>1741</v>
      </c>
      <c r="D7133" s="25"/>
      <c r="E7133">
        <v>20</v>
      </c>
      <c r="F7133" s="25" t="str">
        <f>VLOOKUP(vAccountPlanning[[#This Row],[Type]],TableTypeAccount[],2)</f>
        <v>Income</v>
      </c>
      <c r="H7133" t="b">
        <v>0</v>
      </c>
      <c r="I7133" s="25" t="s">
        <v>9473</v>
      </c>
    </row>
    <row r="7134" spans="1:9" x14ac:dyDescent="0.3">
      <c r="A7134" s="25"/>
      <c r="B7134">
        <v>7132</v>
      </c>
      <c r="C7134" s="9" t="s">
        <v>1741</v>
      </c>
      <c r="D7134" s="25"/>
      <c r="E7134">
        <v>20</v>
      </c>
      <c r="F7134" s="25" t="str">
        <f>VLOOKUP(vAccountPlanning[[#This Row],[Type]],TableTypeAccount[],2)</f>
        <v>Income</v>
      </c>
      <c r="H7134" t="b">
        <v>0</v>
      </c>
      <c r="I7134" s="25" t="s">
        <v>9474</v>
      </c>
    </row>
    <row r="7135" spans="1:9" x14ac:dyDescent="0.3">
      <c r="A7135" s="25"/>
      <c r="B7135">
        <v>7133</v>
      </c>
      <c r="C7135" s="9" t="s">
        <v>1741</v>
      </c>
      <c r="D7135" s="25"/>
      <c r="E7135">
        <v>20</v>
      </c>
      <c r="F7135" s="25" t="str">
        <f>VLOOKUP(vAccountPlanning[[#This Row],[Type]],TableTypeAccount[],2)</f>
        <v>Income</v>
      </c>
      <c r="H7135" t="b">
        <v>0</v>
      </c>
      <c r="I7135" s="25" t="s">
        <v>9475</v>
      </c>
    </row>
    <row r="7136" spans="1:9" x14ac:dyDescent="0.3">
      <c r="A7136" s="25"/>
      <c r="B7136">
        <v>7134</v>
      </c>
      <c r="C7136" s="9" t="s">
        <v>1741</v>
      </c>
      <c r="D7136" s="25"/>
      <c r="E7136">
        <v>20</v>
      </c>
      <c r="F7136" s="25" t="str">
        <f>VLOOKUP(vAccountPlanning[[#This Row],[Type]],TableTypeAccount[],2)</f>
        <v>Income</v>
      </c>
      <c r="H7136" t="b">
        <v>0</v>
      </c>
      <c r="I7136" s="25" t="s">
        <v>9476</v>
      </c>
    </row>
    <row r="7137" spans="1:9" x14ac:dyDescent="0.3">
      <c r="A7137" s="25"/>
      <c r="B7137">
        <v>7135</v>
      </c>
      <c r="C7137" s="9" t="s">
        <v>1741</v>
      </c>
      <c r="D7137" s="25"/>
      <c r="E7137">
        <v>20</v>
      </c>
      <c r="F7137" s="25" t="str">
        <f>VLOOKUP(vAccountPlanning[[#This Row],[Type]],TableTypeAccount[],2)</f>
        <v>Income</v>
      </c>
      <c r="H7137" t="b">
        <v>0</v>
      </c>
      <c r="I7137" s="25" t="s">
        <v>9477</v>
      </c>
    </row>
    <row r="7138" spans="1:9" x14ac:dyDescent="0.3">
      <c r="A7138" s="25"/>
      <c r="B7138">
        <v>7136</v>
      </c>
      <c r="C7138" s="9" t="s">
        <v>1741</v>
      </c>
      <c r="D7138" s="25"/>
      <c r="E7138">
        <v>20</v>
      </c>
      <c r="F7138" s="25" t="str">
        <f>VLOOKUP(vAccountPlanning[[#This Row],[Type]],TableTypeAccount[],2)</f>
        <v>Income</v>
      </c>
      <c r="H7138" t="b">
        <v>0</v>
      </c>
      <c r="I7138" s="25" t="s">
        <v>9478</v>
      </c>
    </row>
    <row r="7139" spans="1:9" x14ac:dyDescent="0.3">
      <c r="A7139" s="25"/>
      <c r="B7139">
        <v>7137</v>
      </c>
      <c r="C7139" s="9" t="s">
        <v>1741</v>
      </c>
      <c r="D7139" s="25"/>
      <c r="E7139">
        <v>20</v>
      </c>
      <c r="F7139" s="25" t="str">
        <f>VLOOKUP(vAccountPlanning[[#This Row],[Type]],TableTypeAccount[],2)</f>
        <v>Income</v>
      </c>
      <c r="H7139" t="b">
        <v>0</v>
      </c>
      <c r="I7139" s="25" t="s">
        <v>9479</v>
      </c>
    </row>
    <row r="7140" spans="1:9" x14ac:dyDescent="0.3">
      <c r="A7140" s="25"/>
      <c r="B7140">
        <v>7138</v>
      </c>
      <c r="C7140" s="9" t="s">
        <v>1741</v>
      </c>
      <c r="D7140" s="25"/>
      <c r="E7140">
        <v>20</v>
      </c>
      <c r="F7140" s="25" t="str">
        <f>VLOOKUP(vAccountPlanning[[#This Row],[Type]],TableTypeAccount[],2)</f>
        <v>Income</v>
      </c>
      <c r="H7140" t="b">
        <v>0</v>
      </c>
      <c r="I7140" s="25" t="s">
        <v>9480</v>
      </c>
    </row>
    <row r="7141" spans="1:9" x14ac:dyDescent="0.3">
      <c r="A7141" s="25"/>
      <c r="B7141">
        <v>7139</v>
      </c>
      <c r="C7141" s="9" t="s">
        <v>1742</v>
      </c>
      <c r="D7141" s="25"/>
      <c r="E7141">
        <v>20</v>
      </c>
      <c r="F7141" s="25" t="str">
        <f>VLOOKUP(vAccountPlanning[[#This Row],[Type]],TableTypeAccount[],2)</f>
        <v>Income</v>
      </c>
      <c r="H7141" t="b">
        <v>0</v>
      </c>
      <c r="I7141" s="25" t="s">
        <v>9481</v>
      </c>
    </row>
    <row r="7142" spans="1:9" x14ac:dyDescent="0.3">
      <c r="A7142" s="25"/>
      <c r="B7142">
        <v>7140</v>
      </c>
      <c r="C7142" s="9" t="s">
        <v>1743</v>
      </c>
      <c r="D7142" s="25"/>
      <c r="E7142">
        <v>20</v>
      </c>
      <c r="F7142" s="25" t="str">
        <f>VLOOKUP(vAccountPlanning[[#This Row],[Type]],TableTypeAccount[],2)</f>
        <v>Income</v>
      </c>
      <c r="H7142" t="b">
        <v>0</v>
      </c>
      <c r="I7142" s="25" t="s">
        <v>9482</v>
      </c>
    </row>
    <row r="7143" spans="1:9" x14ac:dyDescent="0.3">
      <c r="A7143" s="25"/>
      <c r="B7143">
        <v>7141</v>
      </c>
      <c r="C7143" s="9" t="s">
        <v>1744</v>
      </c>
      <c r="D7143" s="25"/>
      <c r="E7143">
        <v>20</v>
      </c>
      <c r="F7143" s="25" t="str">
        <f>VLOOKUP(vAccountPlanning[[#This Row],[Type]],TableTypeAccount[],2)</f>
        <v>Income</v>
      </c>
      <c r="H7143" t="b">
        <v>0</v>
      </c>
      <c r="I7143" s="25" t="s">
        <v>9483</v>
      </c>
    </row>
    <row r="7144" spans="1:9" x14ac:dyDescent="0.3">
      <c r="A7144" s="25"/>
      <c r="B7144">
        <v>7142</v>
      </c>
      <c r="C7144" s="9" t="s">
        <v>1745</v>
      </c>
      <c r="D7144" s="25"/>
      <c r="E7144">
        <v>20</v>
      </c>
      <c r="F7144" s="25" t="str">
        <f>VLOOKUP(vAccountPlanning[[#This Row],[Type]],TableTypeAccount[],2)</f>
        <v>Income</v>
      </c>
      <c r="H7144" t="b">
        <v>0</v>
      </c>
      <c r="I7144" s="25" t="s">
        <v>9484</v>
      </c>
    </row>
    <row r="7145" spans="1:9" x14ac:dyDescent="0.3">
      <c r="A7145" s="25"/>
      <c r="B7145">
        <v>7143</v>
      </c>
      <c r="C7145" s="9" t="s">
        <v>1746</v>
      </c>
      <c r="D7145" s="25"/>
      <c r="E7145">
        <v>20</v>
      </c>
      <c r="F7145" s="25" t="str">
        <f>VLOOKUP(vAccountPlanning[[#This Row],[Type]],TableTypeAccount[],2)</f>
        <v>Income</v>
      </c>
      <c r="H7145" t="b">
        <v>0</v>
      </c>
      <c r="I7145" s="25" t="s">
        <v>9485</v>
      </c>
    </row>
    <row r="7146" spans="1:9" x14ac:dyDescent="0.3">
      <c r="A7146" s="25"/>
      <c r="B7146">
        <v>7144</v>
      </c>
      <c r="C7146" s="9" t="s">
        <v>1746</v>
      </c>
      <c r="D7146" s="25"/>
      <c r="E7146">
        <v>20</v>
      </c>
      <c r="F7146" s="25" t="str">
        <f>VLOOKUP(vAccountPlanning[[#This Row],[Type]],TableTypeAccount[],2)</f>
        <v>Income</v>
      </c>
      <c r="H7146" t="b">
        <v>0</v>
      </c>
      <c r="I7146" s="25" t="s">
        <v>9486</v>
      </c>
    </row>
    <row r="7147" spans="1:9" x14ac:dyDescent="0.3">
      <c r="A7147" s="25"/>
      <c r="B7147">
        <v>7145</v>
      </c>
      <c r="C7147" s="9" t="s">
        <v>1747</v>
      </c>
      <c r="D7147" s="25"/>
      <c r="E7147">
        <v>20</v>
      </c>
      <c r="F7147" s="25" t="str">
        <f>VLOOKUP(vAccountPlanning[[#This Row],[Type]],TableTypeAccount[],2)</f>
        <v>Income</v>
      </c>
      <c r="H7147" t="b">
        <v>0</v>
      </c>
      <c r="I7147" s="25" t="s">
        <v>9487</v>
      </c>
    </row>
    <row r="7148" spans="1:9" x14ac:dyDescent="0.3">
      <c r="A7148" s="25"/>
      <c r="B7148">
        <v>7146</v>
      </c>
      <c r="C7148" s="9" t="s">
        <v>1747</v>
      </c>
      <c r="D7148" s="25"/>
      <c r="E7148">
        <v>20</v>
      </c>
      <c r="F7148" s="25" t="str">
        <f>VLOOKUP(vAccountPlanning[[#This Row],[Type]],TableTypeAccount[],2)</f>
        <v>Income</v>
      </c>
      <c r="H7148" t="b">
        <v>0</v>
      </c>
      <c r="I7148" s="25" t="s">
        <v>9488</v>
      </c>
    </row>
    <row r="7149" spans="1:9" x14ac:dyDescent="0.3">
      <c r="A7149" s="25"/>
      <c r="B7149">
        <v>7147</v>
      </c>
      <c r="C7149" s="9" t="s">
        <v>1747</v>
      </c>
      <c r="D7149" s="25"/>
      <c r="E7149">
        <v>20</v>
      </c>
      <c r="F7149" s="25" t="str">
        <f>VLOOKUP(vAccountPlanning[[#This Row],[Type]],TableTypeAccount[],2)</f>
        <v>Income</v>
      </c>
      <c r="H7149" t="b">
        <v>0</v>
      </c>
      <c r="I7149" s="25" t="s">
        <v>9489</v>
      </c>
    </row>
    <row r="7150" spans="1:9" x14ac:dyDescent="0.3">
      <c r="A7150" s="25"/>
      <c r="B7150">
        <v>7148</v>
      </c>
      <c r="C7150" s="9" t="s">
        <v>1747</v>
      </c>
      <c r="D7150" s="25"/>
      <c r="E7150">
        <v>20</v>
      </c>
      <c r="F7150" s="25" t="str">
        <f>VLOOKUP(vAccountPlanning[[#This Row],[Type]],TableTypeAccount[],2)</f>
        <v>Income</v>
      </c>
      <c r="H7150" t="b">
        <v>0</v>
      </c>
      <c r="I7150" s="25" t="s">
        <v>9490</v>
      </c>
    </row>
    <row r="7151" spans="1:9" x14ac:dyDescent="0.3">
      <c r="A7151" s="25"/>
      <c r="B7151">
        <v>7149</v>
      </c>
      <c r="C7151" s="9" t="s">
        <v>1747</v>
      </c>
      <c r="D7151" s="25"/>
      <c r="E7151">
        <v>20</v>
      </c>
      <c r="F7151" s="25" t="str">
        <f>VLOOKUP(vAccountPlanning[[#This Row],[Type]],TableTypeAccount[],2)</f>
        <v>Income</v>
      </c>
      <c r="H7151" t="b">
        <v>0</v>
      </c>
      <c r="I7151" s="25" t="s">
        <v>9491</v>
      </c>
    </row>
    <row r="7152" spans="1:9" x14ac:dyDescent="0.3">
      <c r="A7152" s="25"/>
      <c r="B7152">
        <v>7150</v>
      </c>
      <c r="C7152" s="9" t="s">
        <v>1747</v>
      </c>
      <c r="D7152" s="25"/>
      <c r="E7152">
        <v>20</v>
      </c>
      <c r="F7152" s="25" t="str">
        <f>VLOOKUP(vAccountPlanning[[#This Row],[Type]],TableTypeAccount[],2)</f>
        <v>Income</v>
      </c>
      <c r="H7152" t="b">
        <v>0</v>
      </c>
      <c r="I7152" s="25" t="s">
        <v>9492</v>
      </c>
    </row>
    <row r="7153" spans="1:9" x14ac:dyDescent="0.3">
      <c r="A7153" s="25"/>
      <c r="B7153">
        <v>7151</v>
      </c>
      <c r="C7153" s="9" t="s">
        <v>1747</v>
      </c>
      <c r="D7153" s="25"/>
      <c r="E7153">
        <v>20</v>
      </c>
      <c r="F7153" s="25" t="str">
        <f>VLOOKUP(vAccountPlanning[[#This Row],[Type]],TableTypeAccount[],2)</f>
        <v>Income</v>
      </c>
      <c r="H7153" t="b">
        <v>0</v>
      </c>
      <c r="I7153" s="25" t="s">
        <v>9493</v>
      </c>
    </row>
    <row r="7154" spans="1:9" x14ac:dyDescent="0.3">
      <c r="A7154" s="25"/>
      <c r="B7154">
        <v>7152</v>
      </c>
      <c r="C7154" s="9" t="s">
        <v>1747</v>
      </c>
      <c r="D7154" s="25"/>
      <c r="E7154">
        <v>20</v>
      </c>
      <c r="F7154" s="25" t="str">
        <f>VLOOKUP(vAccountPlanning[[#This Row],[Type]],TableTypeAccount[],2)</f>
        <v>Income</v>
      </c>
      <c r="H7154" t="b">
        <v>0</v>
      </c>
      <c r="I7154" s="25" t="s">
        <v>9494</v>
      </c>
    </row>
    <row r="7155" spans="1:9" x14ac:dyDescent="0.3">
      <c r="A7155" s="25"/>
      <c r="B7155">
        <v>7153</v>
      </c>
      <c r="C7155" s="9" t="s">
        <v>1747</v>
      </c>
      <c r="D7155" s="25"/>
      <c r="E7155">
        <v>20</v>
      </c>
      <c r="F7155" s="25" t="str">
        <f>VLOOKUP(vAccountPlanning[[#This Row],[Type]],TableTypeAccount[],2)</f>
        <v>Income</v>
      </c>
      <c r="H7155" t="b">
        <v>0</v>
      </c>
      <c r="I7155" s="25" t="s">
        <v>9495</v>
      </c>
    </row>
    <row r="7156" spans="1:9" x14ac:dyDescent="0.3">
      <c r="A7156" s="25"/>
      <c r="B7156">
        <v>7154</v>
      </c>
      <c r="C7156" s="9" t="s">
        <v>1747</v>
      </c>
      <c r="D7156" s="25"/>
      <c r="E7156">
        <v>20</v>
      </c>
      <c r="F7156" s="25" t="str">
        <f>VLOOKUP(vAccountPlanning[[#This Row],[Type]],TableTypeAccount[],2)</f>
        <v>Income</v>
      </c>
      <c r="H7156" t="b">
        <v>0</v>
      </c>
      <c r="I7156" s="25" t="s">
        <v>9496</v>
      </c>
    </row>
    <row r="7157" spans="1:9" x14ac:dyDescent="0.3">
      <c r="A7157" s="25"/>
      <c r="B7157">
        <v>7155</v>
      </c>
      <c r="C7157" s="9" t="s">
        <v>1747</v>
      </c>
      <c r="D7157" s="25"/>
      <c r="E7157">
        <v>20</v>
      </c>
      <c r="F7157" s="25" t="str">
        <f>VLOOKUP(vAccountPlanning[[#This Row],[Type]],TableTypeAccount[],2)</f>
        <v>Income</v>
      </c>
      <c r="H7157" t="b">
        <v>0</v>
      </c>
      <c r="I7157" s="25" t="s">
        <v>9497</v>
      </c>
    </row>
    <row r="7158" spans="1:9" x14ac:dyDescent="0.3">
      <c r="A7158" s="25"/>
      <c r="B7158">
        <v>7156</v>
      </c>
      <c r="C7158" s="9" t="s">
        <v>1747</v>
      </c>
      <c r="D7158" s="25"/>
      <c r="E7158">
        <v>20</v>
      </c>
      <c r="F7158" s="25" t="str">
        <f>VLOOKUP(vAccountPlanning[[#This Row],[Type]],TableTypeAccount[],2)</f>
        <v>Income</v>
      </c>
      <c r="H7158" t="b">
        <v>0</v>
      </c>
      <c r="I7158" s="25" t="s">
        <v>9498</v>
      </c>
    </row>
    <row r="7159" spans="1:9" x14ac:dyDescent="0.3">
      <c r="A7159" s="25"/>
      <c r="B7159">
        <v>7157</v>
      </c>
      <c r="C7159" s="9" t="s">
        <v>1747</v>
      </c>
      <c r="D7159" s="25"/>
      <c r="E7159">
        <v>20</v>
      </c>
      <c r="F7159" s="25" t="str">
        <f>VLOOKUP(vAccountPlanning[[#This Row],[Type]],TableTypeAccount[],2)</f>
        <v>Income</v>
      </c>
      <c r="H7159" t="b">
        <v>0</v>
      </c>
      <c r="I7159" s="25" t="s">
        <v>9499</v>
      </c>
    </row>
    <row r="7160" spans="1:9" x14ac:dyDescent="0.3">
      <c r="A7160" s="25"/>
      <c r="B7160">
        <v>7158</v>
      </c>
      <c r="C7160" s="9" t="s">
        <v>1747</v>
      </c>
      <c r="D7160" s="25"/>
      <c r="E7160">
        <v>20</v>
      </c>
      <c r="F7160" s="25" t="str">
        <f>VLOOKUP(vAccountPlanning[[#This Row],[Type]],TableTypeAccount[],2)</f>
        <v>Income</v>
      </c>
      <c r="H7160" t="b">
        <v>0</v>
      </c>
      <c r="I7160" s="25" t="s">
        <v>9500</v>
      </c>
    </row>
    <row r="7161" spans="1:9" x14ac:dyDescent="0.3">
      <c r="A7161" s="25"/>
      <c r="B7161">
        <v>7159</v>
      </c>
      <c r="C7161" s="9" t="s">
        <v>1747</v>
      </c>
      <c r="D7161" s="25"/>
      <c r="E7161">
        <v>20</v>
      </c>
      <c r="F7161" s="25" t="str">
        <f>VLOOKUP(vAccountPlanning[[#This Row],[Type]],TableTypeAccount[],2)</f>
        <v>Income</v>
      </c>
      <c r="H7161" t="b">
        <v>0</v>
      </c>
      <c r="I7161" s="25" t="s">
        <v>9501</v>
      </c>
    </row>
    <row r="7162" spans="1:9" x14ac:dyDescent="0.3">
      <c r="A7162" s="25"/>
      <c r="B7162">
        <v>7160</v>
      </c>
      <c r="C7162" s="9" t="s">
        <v>1747</v>
      </c>
      <c r="D7162" s="25"/>
      <c r="E7162">
        <v>20</v>
      </c>
      <c r="F7162" s="25" t="str">
        <f>VLOOKUP(vAccountPlanning[[#This Row],[Type]],TableTypeAccount[],2)</f>
        <v>Income</v>
      </c>
      <c r="H7162" t="b">
        <v>0</v>
      </c>
      <c r="I7162" s="25" t="s">
        <v>9502</v>
      </c>
    </row>
    <row r="7163" spans="1:9" x14ac:dyDescent="0.3">
      <c r="A7163" s="25"/>
      <c r="B7163">
        <v>7161</v>
      </c>
      <c r="C7163" s="9" t="s">
        <v>1747</v>
      </c>
      <c r="D7163" s="25"/>
      <c r="E7163">
        <v>20</v>
      </c>
      <c r="F7163" s="25" t="str">
        <f>VLOOKUP(vAccountPlanning[[#This Row],[Type]],TableTypeAccount[],2)</f>
        <v>Income</v>
      </c>
      <c r="H7163" t="b">
        <v>0</v>
      </c>
      <c r="I7163" s="25" t="s">
        <v>9503</v>
      </c>
    </row>
    <row r="7164" spans="1:9" x14ac:dyDescent="0.3">
      <c r="A7164" s="25"/>
      <c r="B7164">
        <v>7162</v>
      </c>
      <c r="C7164" s="9" t="s">
        <v>1747</v>
      </c>
      <c r="D7164" s="25"/>
      <c r="E7164">
        <v>20</v>
      </c>
      <c r="F7164" s="25" t="str">
        <f>VLOOKUP(vAccountPlanning[[#This Row],[Type]],TableTypeAccount[],2)</f>
        <v>Income</v>
      </c>
      <c r="H7164" t="b">
        <v>0</v>
      </c>
      <c r="I7164" s="25" t="s">
        <v>9504</v>
      </c>
    </row>
    <row r="7165" spans="1:9" x14ac:dyDescent="0.3">
      <c r="A7165" s="25"/>
      <c r="B7165">
        <v>7163</v>
      </c>
      <c r="C7165" s="9" t="s">
        <v>1747</v>
      </c>
      <c r="D7165" s="25"/>
      <c r="E7165">
        <v>20</v>
      </c>
      <c r="F7165" s="25" t="str">
        <f>VLOOKUP(vAccountPlanning[[#This Row],[Type]],TableTypeAccount[],2)</f>
        <v>Income</v>
      </c>
      <c r="H7165" t="b">
        <v>0</v>
      </c>
      <c r="I7165" s="25" t="s">
        <v>9505</v>
      </c>
    </row>
    <row r="7166" spans="1:9" x14ac:dyDescent="0.3">
      <c r="A7166" s="25"/>
      <c r="B7166">
        <v>7164</v>
      </c>
      <c r="C7166" s="9" t="s">
        <v>1747</v>
      </c>
      <c r="D7166" s="25"/>
      <c r="E7166">
        <v>20</v>
      </c>
      <c r="F7166" s="25" t="str">
        <f>VLOOKUP(vAccountPlanning[[#This Row],[Type]],TableTypeAccount[],2)</f>
        <v>Income</v>
      </c>
      <c r="H7166" t="b">
        <v>0</v>
      </c>
      <c r="I7166" s="25" t="s">
        <v>9506</v>
      </c>
    </row>
    <row r="7167" spans="1:9" x14ac:dyDescent="0.3">
      <c r="A7167" s="25"/>
      <c r="B7167">
        <v>7165</v>
      </c>
      <c r="C7167" s="9" t="s">
        <v>1747</v>
      </c>
      <c r="D7167" s="25"/>
      <c r="E7167">
        <v>20</v>
      </c>
      <c r="F7167" s="25" t="str">
        <f>VLOOKUP(vAccountPlanning[[#This Row],[Type]],TableTypeAccount[],2)</f>
        <v>Income</v>
      </c>
      <c r="H7167" t="b">
        <v>0</v>
      </c>
      <c r="I7167" s="25" t="s">
        <v>9507</v>
      </c>
    </row>
    <row r="7168" spans="1:9" x14ac:dyDescent="0.3">
      <c r="A7168" s="25"/>
      <c r="B7168">
        <v>7166</v>
      </c>
      <c r="C7168" s="9" t="s">
        <v>1747</v>
      </c>
      <c r="D7168" s="25"/>
      <c r="E7168">
        <v>20</v>
      </c>
      <c r="F7168" s="25" t="str">
        <f>VLOOKUP(vAccountPlanning[[#This Row],[Type]],TableTypeAccount[],2)</f>
        <v>Income</v>
      </c>
      <c r="H7168" t="b">
        <v>0</v>
      </c>
      <c r="I7168" s="25" t="s">
        <v>9508</v>
      </c>
    </row>
    <row r="7169" spans="1:9" x14ac:dyDescent="0.3">
      <c r="A7169" s="25"/>
      <c r="B7169">
        <v>7167</v>
      </c>
      <c r="C7169" s="9" t="s">
        <v>1747</v>
      </c>
      <c r="D7169" s="25"/>
      <c r="E7169">
        <v>20</v>
      </c>
      <c r="F7169" s="25" t="str">
        <f>VLOOKUP(vAccountPlanning[[#This Row],[Type]],TableTypeAccount[],2)</f>
        <v>Income</v>
      </c>
      <c r="H7169" t="b">
        <v>0</v>
      </c>
      <c r="I7169" s="25" t="s">
        <v>9509</v>
      </c>
    </row>
    <row r="7170" spans="1:9" x14ac:dyDescent="0.3">
      <c r="A7170" s="25"/>
      <c r="B7170">
        <v>7168</v>
      </c>
      <c r="C7170" s="9" t="s">
        <v>1747</v>
      </c>
      <c r="D7170" s="25"/>
      <c r="E7170">
        <v>20</v>
      </c>
      <c r="F7170" s="25" t="str">
        <f>VLOOKUP(vAccountPlanning[[#This Row],[Type]],TableTypeAccount[],2)</f>
        <v>Income</v>
      </c>
      <c r="H7170" t="b">
        <v>0</v>
      </c>
      <c r="I7170" s="25" t="s">
        <v>9510</v>
      </c>
    </row>
    <row r="7171" spans="1:9" x14ac:dyDescent="0.3">
      <c r="A7171" s="25"/>
      <c r="B7171">
        <v>7169</v>
      </c>
      <c r="C7171" s="9" t="s">
        <v>1747</v>
      </c>
      <c r="D7171" s="25"/>
      <c r="E7171">
        <v>20</v>
      </c>
      <c r="F7171" s="25" t="str">
        <f>VLOOKUP(vAccountPlanning[[#This Row],[Type]],TableTypeAccount[],2)</f>
        <v>Income</v>
      </c>
      <c r="H7171" t="b">
        <v>0</v>
      </c>
      <c r="I7171" s="25" t="s">
        <v>9511</v>
      </c>
    </row>
    <row r="7172" spans="1:9" x14ac:dyDescent="0.3">
      <c r="A7172" s="25"/>
      <c r="B7172">
        <v>7170</v>
      </c>
      <c r="C7172" s="9" t="s">
        <v>1747</v>
      </c>
      <c r="D7172" s="25"/>
      <c r="E7172">
        <v>20</v>
      </c>
      <c r="F7172" s="25" t="str">
        <f>VLOOKUP(vAccountPlanning[[#This Row],[Type]],TableTypeAccount[],2)</f>
        <v>Income</v>
      </c>
      <c r="H7172" t="b">
        <v>0</v>
      </c>
      <c r="I7172" s="25" t="s">
        <v>9512</v>
      </c>
    </row>
    <row r="7173" spans="1:9" x14ac:dyDescent="0.3">
      <c r="A7173" s="25"/>
      <c r="B7173">
        <v>7171</v>
      </c>
      <c r="C7173" s="9" t="s">
        <v>1747</v>
      </c>
      <c r="D7173" s="25"/>
      <c r="E7173">
        <v>20</v>
      </c>
      <c r="F7173" s="25" t="str">
        <f>VLOOKUP(vAccountPlanning[[#This Row],[Type]],TableTypeAccount[],2)</f>
        <v>Income</v>
      </c>
      <c r="H7173" t="b">
        <v>0</v>
      </c>
      <c r="I7173" s="25" t="s">
        <v>9513</v>
      </c>
    </row>
    <row r="7174" spans="1:9" x14ac:dyDescent="0.3">
      <c r="A7174" s="25"/>
      <c r="B7174">
        <v>7172</v>
      </c>
      <c r="C7174" s="9" t="s">
        <v>1747</v>
      </c>
      <c r="D7174" s="25"/>
      <c r="E7174">
        <v>20</v>
      </c>
      <c r="F7174" s="25" t="str">
        <f>VLOOKUP(vAccountPlanning[[#This Row],[Type]],TableTypeAccount[],2)</f>
        <v>Income</v>
      </c>
      <c r="H7174" t="b">
        <v>0</v>
      </c>
      <c r="I7174" s="25" t="s">
        <v>9514</v>
      </c>
    </row>
    <row r="7175" spans="1:9" x14ac:dyDescent="0.3">
      <c r="A7175" s="25"/>
      <c r="B7175">
        <v>7173</v>
      </c>
      <c r="C7175" s="9" t="s">
        <v>1747</v>
      </c>
      <c r="D7175" s="25"/>
      <c r="E7175">
        <v>20</v>
      </c>
      <c r="F7175" s="25" t="str">
        <f>VLOOKUP(vAccountPlanning[[#This Row],[Type]],TableTypeAccount[],2)</f>
        <v>Income</v>
      </c>
      <c r="H7175" t="b">
        <v>0</v>
      </c>
      <c r="I7175" s="25" t="s">
        <v>9515</v>
      </c>
    </row>
    <row r="7176" spans="1:9" x14ac:dyDescent="0.3">
      <c r="A7176" s="25"/>
      <c r="B7176">
        <v>7174</v>
      </c>
      <c r="C7176" s="9" t="s">
        <v>1747</v>
      </c>
      <c r="D7176" s="25"/>
      <c r="E7176">
        <v>20</v>
      </c>
      <c r="F7176" s="25" t="str">
        <f>VLOOKUP(vAccountPlanning[[#This Row],[Type]],TableTypeAccount[],2)</f>
        <v>Income</v>
      </c>
      <c r="H7176" t="b">
        <v>0</v>
      </c>
      <c r="I7176" s="25" t="s">
        <v>9516</v>
      </c>
    </row>
    <row r="7177" spans="1:9" x14ac:dyDescent="0.3">
      <c r="A7177" s="25"/>
      <c r="B7177">
        <v>7175</v>
      </c>
      <c r="C7177" s="9" t="s">
        <v>1747</v>
      </c>
      <c r="D7177" s="25"/>
      <c r="E7177">
        <v>20</v>
      </c>
      <c r="F7177" s="25" t="str">
        <f>VLOOKUP(vAccountPlanning[[#This Row],[Type]],TableTypeAccount[],2)</f>
        <v>Income</v>
      </c>
      <c r="H7177" t="b">
        <v>0</v>
      </c>
      <c r="I7177" s="25" t="s">
        <v>9517</v>
      </c>
    </row>
    <row r="7178" spans="1:9" x14ac:dyDescent="0.3">
      <c r="A7178" s="25"/>
      <c r="B7178">
        <v>7176</v>
      </c>
      <c r="C7178" s="9" t="s">
        <v>1747</v>
      </c>
      <c r="D7178" s="25"/>
      <c r="E7178">
        <v>20</v>
      </c>
      <c r="F7178" s="25" t="str">
        <f>VLOOKUP(vAccountPlanning[[#This Row],[Type]],TableTypeAccount[],2)</f>
        <v>Income</v>
      </c>
      <c r="H7178" t="b">
        <v>0</v>
      </c>
      <c r="I7178" s="25" t="s">
        <v>9518</v>
      </c>
    </row>
    <row r="7179" spans="1:9" x14ac:dyDescent="0.3">
      <c r="A7179" s="25"/>
      <c r="B7179">
        <v>7177</v>
      </c>
      <c r="C7179" s="9" t="s">
        <v>1747</v>
      </c>
      <c r="D7179" s="25"/>
      <c r="E7179">
        <v>20</v>
      </c>
      <c r="F7179" s="25" t="str">
        <f>VLOOKUP(vAccountPlanning[[#This Row],[Type]],TableTypeAccount[],2)</f>
        <v>Income</v>
      </c>
      <c r="H7179" t="b">
        <v>0</v>
      </c>
      <c r="I7179" s="25" t="s">
        <v>9519</v>
      </c>
    </row>
    <row r="7180" spans="1:9" x14ac:dyDescent="0.3">
      <c r="A7180" s="25"/>
      <c r="B7180">
        <v>7178</v>
      </c>
      <c r="C7180" s="9" t="s">
        <v>1747</v>
      </c>
      <c r="D7180" s="25"/>
      <c r="E7180">
        <v>20</v>
      </c>
      <c r="F7180" s="25" t="str">
        <f>VLOOKUP(vAccountPlanning[[#This Row],[Type]],TableTypeAccount[],2)</f>
        <v>Income</v>
      </c>
      <c r="H7180" t="b">
        <v>0</v>
      </c>
      <c r="I7180" s="25" t="s">
        <v>9520</v>
      </c>
    </row>
    <row r="7181" spans="1:9" x14ac:dyDescent="0.3">
      <c r="A7181" s="25"/>
      <c r="B7181">
        <v>7179</v>
      </c>
      <c r="C7181" s="9" t="s">
        <v>1747</v>
      </c>
      <c r="D7181" s="25"/>
      <c r="E7181">
        <v>20</v>
      </c>
      <c r="F7181" s="25" t="str">
        <f>VLOOKUP(vAccountPlanning[[#This Row],[Type]],TableTypeAccount[],2)</f>
        <v>Income</v>
      </c>
      <c r="H7181" t="b">
        <v>0</v>
      </c>
      <c r="I7181" s="25" t="s">
        <v>9521</v>
      </c>
    </row>
    <row r="7182" spans="1:9" x14ac:dyDescent="0.3">
      <c r="A7182" s="25"/>
      <c r="B7182">
        <v>7180</v>
      </c>
      <c r="C7182" s="9" t="s">
        <v>1747</v>
      </c>
      <c r="D7182" s="25"/>
      <c r="E7182">
        <v>20</v>
      </c>
      <c r="F7182" s="25" t="str">
        <f>VLOOKUP(vAccountPlanning[[#This Row],[Type]],TableTypeAccount[],2)</f>
        <v>Income</v>
      </c>
      <c r="H7182" t="b">
        <v>0</v>
      </c>
      <c r="I7182" s="25" t="s">
        <v>9522</v>
      </c>
    </row>
    <row r="7183" spans="1:9" x14ac:dyDescent="0.3">
      <c r="A7183" s="25"/>
      <c r="B7183">
        <v>7181</v>
      </c>
      <c r="C7183" s="9" t="s">
        <v>1747</v>
      </c>
      <c r="D7183" s="25"/>
      <c r="E7183">
        <v>20</v>
      </c>
      <c r="F7183" s="25" t="str">
        <f>VLOOKUP(vAccountPlanning[[#This Row],[Type]],TableTypeAccount[],2)</f>
        <v>Income</v>
      </c>
      <c r="H7183" t="b">
        <v>0</v>
      </c>
      <c r="I7183" s="25" t="s">
        <v>9523</v>
      </c>
    </row>
    <row r="7184" spans="1:9" x14ac:dyDescent="0.3">
      <c r="A7184" s="25"/>
      <c r="B7184">
        <v>7182</v>
      </c>
      <c r="C7184" s="9" t="s">
        <v>1747</v>
      </c>
      <c r="D7184" s="25"/>
      <c r="E7184">
        <v>20</v>
      </c>
      <c r="F7184" s="25" t="str">
        <f>VLOOKUP(vAccountPlanning[[#This Row],[Type]],TableTypeAccount[],2)</f>
        <v>Income</v>
      </c>
      <c r="H7184" t="b">
        <v>0</v>
      </c>
      <c r="I7184" s="25" t="s">
        <v>9524</v>
      </c>
    </row>
    <row r="7185" spans="1:9" x14ac:dyDescent="0.3">
      <c r="A7185" s="25"/>
      <c r="B7185">
        <v>7183</v>
      </c>
      <c r="C7185" s="9" t="s">
        <v>1747</v>
      </c>
      <c r="D7185" s="25"/>
      <c r="E7185">
        <v>20</v>
      </c>
      <c r="F7185" s="25" t="str">
        <f>VLOOKUP(vAccountPlanning[[#This Row],[Type]],TableTypeAccount[],2)</f>
        <v>Income</v>
      </c>
      <c r="H7185" t="b">
        <v>0</v>
      </c>
      <c r="I7185" s="25" t="s">
        <v>9525</v>
      </c>
    </row>
    <row r="7186" spans="1:9" x14ac:dyDescent="0.3">
      <c r="A7186" s="25"/>
      <c r="B7186">
        <v>7184</v>
      </c>
      <c r="C7186" s="9" t="s">
        <v>1747</v>
      </c>
      <c r="D7186" s="25"/>
      <c r="E7186">
        <v>20</v>
      </c>
      <c r="F7186" s="25" t="str">
        <f>VLOOKUP(vAccountPlanning[[#This Row],[Type]],TableTypeAccount[],2)</f>
        <v>Income</v>
      </c>
      <c r="H7186" t="b">
        <v>0</v>
      </c>
      <c r="I7186" s="25" t="s">
        <v>9526</v>
      </c>
    </row>
    <row r="7187" spans="1:9" x14ac:dyDescent="0.3">
      <c r="A7187" s="25"/>
      <c r="B7187">
        <v>7185</v>
      </c>
      <c r="C7187" s="9" t="s">
        <v>1747</v>
      </c>
      <c r="D7187" s="25"/>
      <c r="E7187">
        <v>20</v>
      </c>
      <c r="F7187" s="25" t="str">
        <f>VLOOKUP(vAccountPlanning[[#This Row],[Type]],TableTypeAccount[],2)</f>
        <v>Income</v>
      </c>
      <c r="H7187" t="b">
        <v>0</v>
      </c>
      <c r="I7187" s="25" t="s">
        <v>9527</v>
      </c>
    </row>
    <row r="7188" spans="1:9" x14ac:dyDescent="0.3">
      <c r="A7188" s="25"/>
      <c r="B7188">
        <v>7186</v>
      </c>
      <c r="C7188" s="9" t="s">
        <v>1747</v>
      </c>
      <c r="D7188" s="25"/>
      <c r="E7188">
        <v>20</v>
      </c>
      <c r="F7188" s="25" t="str">
        <f>VLOOKUP(vAccountPlanning[[#This Row],[Type]],TableTypeAccount[],2)</f>
        <v>Income</v>
      </c>
      <c r="H7188" t="b">
        <v>0</v>
      </c>
      <c r="I7188" s="25" t="s">
        <v>9528</v>
      </c>
    </row>
    <row r="7189" spans="1:9" x14ac:dyDescent="0.3">
      <c r="A7189" s="25"/>
      <c r="B7189">
        <v>7187</v>
      </c>
      <c r="C7189" s="9" t="s">
        <v>1747</v>
      </c>
      <c r="D7189" s="25"/>
      <c r="E7189">
        <v>20</v>
      </c>
      <c r="F7189" s="25" t="str">
        <f>VLOOKUP(vAccountPlanning[[#This Row],[Type]],TableTypeAccount[],2)</f>
        <v>Income</v>
      </c>
      <c r="H7189" t="b">
        <v>0</v>
      </c>
      <c r="I7189" s="25" t="s">
        <v>9529</v>
      </c>
    </row>
    <row r="7190" spans="1:9" x14ac:dyDescent="0.3">
      <c r="A7190" s="25"/>
      <c r="B7190">
        <v>7188</v>
      </c>
      <c r="C7190" s="9" t="s">
        <v>1747</v>
      </c>
      <c r="D7190" s="25"/>
      <c r="E7190">
        <v>20</v>
      </c>
      <c r="F7190" s="25" t="str">
        <f>VLOOKUP(vAccountPlanning[[#This Row],[Type]],TableTypeAccount[],2)</f>
        <v>Income</v>
      </c>
      <c r="H7190" t="b">
        <v>0</v>
      </c>
      <c r="I7190" s="25" t="s">
        <v>9530</v>
      </c>
    </row>
    <row r="7191" spans="1:9" x14ac:dyDescent="0.3">
      <c r="A7191" s="25"/>
      <c r="B7191">
        <v>7189</v>
      </c>
      <c r="C7191" s="9" t="s">
        <v>1747</v>
      </c>
      <c r="D7191" s="25"/>
      <c r="E7191">
        <v>20</v>
      </c>
      <c r="F7191" s="25" t="str">
        <f>VLOOKUP(vAccountPlanning[[#This Row],[Type]],TableTypeAccount[],2)</f>
        <v>Income</v>
      </c>
      <c r="H7191" t="b">
        <v>0</v>
      </c>
      <c r="I7191" s="25" t="s">
        <v>9531</v>
      </c>
    </row>
    <row r="7192" spans="1:9" x14ac:dyDescent="0.3">
      <c r="A7192" s="25"/>
      <c r="B7192">
        <v>7190</v>
      </c>
      <c r="C7192" s="9" t="s">
        <v>1748</v>
      </c>
      <c r="D7192" s="25"/>
      <c r="E7192">
        <v>20</v>
      </c>
      <c r="F7192" s="25" t="str">
        <f>VLOOKUP(vAccountPlanning[[#This Row],[Type]],TableTypeAccount[],2)</f>
        <v>Income</v>
      </c>
      <c r="H7192" t="b">
        <v>0</v>
      </c>
      <c r="I7192" s="25" t="s">
        <v>9532</v>
      </c>
    </row>
    <row r="7193" spans="1:9" x14ac:dyDescent="0.3">
      <c r="A7193" s="25"/>
      <c r="B7193">
        <v>7191</v>
      </c>
      <c r="C7193" s="9" t="s">
        <v>1748</v>
      </c>
      <c r="D7193" s="25"/>
      <c r="E7193">
        <v>20</v>
      </c>
      <c r="F7193" s="25" t="str">
        <f>VLOOKUP(vAccountPlanning[[#This Row],[Type]],TableTypeAccount[],2)</f>
        <v>Income</v>
      </c>
      <c r="H7193" t="b">
        <v>0</v>
      </c>
      <c r="I7193" s="25" t="s">
        <v>9533</v>
      </c>
    </row>
    <row r="7194" spans="1:9" x14ac:dyDescent="0.3">
      <c r="A7194" s="25"/>
      <c r="B7194">
        <v>7192</v>
      </c>
      <c r="C7194" s="9" t="s">
        <v>1749</v>
      </c>
      <c r="D7194" s="25"/>
      <c r="E7194">
        <v>20</v>
      </c>
      <c r="F7194" s="25" t="str">
        <f>VLOOKUP(vAccountPlanning[[#This Row],[Type]],TableTypeAccount[],2)</f>
        <v>Income</v>
      </c>
      <c r="H7194" t="b">
        <v>0</v>
      </c>
      <c r="I7194" s="25" t="s">
        <v>9534</v>
      </c>
    </row>
    <row r="7195" spans="1:9" x14ac:dyDescent="0.3">
      <c r="A7195" s="25"/>
      <c r="B7195">
        <v>7193</v>
      </c>
      <c r="C7195" s="9" t="s">
        <v>1749</v>
      </c>
      <c r="D7195" s="25"/>
      <c r="E7195">
        <v>20</v>
      </c>
      <c r="F7195" s="25" t="str">
        <f>VLOOKUP(vAccountPlanning[[#This Row],[Type]],TableTypeAccount[],2)</f>
        <v>Income</v>
      </c>
      <c r="H7195" t="b">
        <v>0</v>
      </c>
      <c r="I7195" s="25" t="s">
        <v>9535</v>
      </c>
    </row>
    <row r="7196" spans="1:9" x14ac:dyDescent="0.3">
      <c r="A7196" s="25"/>
      <c r="B7196">
        <v>7194</v>
      </c>
      <c r="C7196" s="9" t="s">
        <v>1750</v>
      </c>
      <c r="D7196" s="25"/>
      <c r="E7196">
        <v>20</v>
      </c>
      <c r="F7196" s="25" t="str">
        <f>VLOOKUP(vAccountPlanning[[#This Row],[Type]],TableTypeAccount[],2)</f>
        <v>Income</v>
      </c>
      <c r="H7196" t="b">
        <v>0</v>
      </c>
      <c r="I7196" s="25" t="s">
        <v>9536</v>
      </c>
    </row>
    <row r="7197" spans="1:9" x14ac:dyDescent="0.3">
      <c r="A7197" s="25"/>
      <c r="B7197">
        <v>7195</v>
      </c>
      <c r="C7197" s="9" t="s">
        <v>1750</v>
      </c>
      <c r="D7197" s="25"/>
      <c r="E7197">
        <v>20</v>
      </c>
      <c r="F7197" s="25" t="str">
        <f>VLOOKUP(vAccountPlanning[[#This Row],[Type]],TableTypeAccount[],2)</f>
        <v>Income</v>
      </c>
      <c r="H7197" t="b">
        <v>0</v>
      </c>
      <c r="I7197" s="25" t="s">
        <v>9537</v>
      </c>
    </row>
    <row r="7198" spans="1:9" x14ac:dyDescent="0.3">
      <c r="A7198" s="25"/>
      <c r="B7198">
        <v>7196</v>
      </c>
      <c r="C7198" s="9" t="s">
        <v>1750</v>
      </c>
      <c r="D7198" s="25"/>
      <c r="E7198">
        <v>20</v>
      </c>
      <c r="F7198" s="25" t="str">
        <f>VLOOKUP(vAccountPlanning[[#This Row],[Type]],TableTypeAccount[],2)</f>
        <v>Income</v>
      </c>
      <c r="H7198" t="b">
        <v>0</v>
      </c>
      <c r="I7198" s="25" t="s">
        <v>9538</v>
      </c>
    </row>
    <row r="7199" spans="1:9" x14ac:dyDescent="0.3">
      <c r="A7199" s="25"/>
      <c r="B7199">
        <v>7197</v>
      </c>
      <c r="C7199" s="9" t="s">
        <v>1750</v>
      </c>
      <c r="D7199" s="25"/>
      <c r="E7199">
        <v>20</v>
      </c>
      <c r="F7199" s="25" t="str">
        <f>VLOOKUP(vAccountPlanning[[#This Row],[Type]],TableTypeAccount[],2)</f>
        <v>Income</v>
      </c>
      <c r="H7199" t="b">
        <v>0</v>
      </c>
      <c r="I7199" s="25" t="s">
        <v>9539</v>
      </c>
    </row>
    <row r="7200" spans="1:9" x14ac:dyDescent="0.3">
      <c r="A7200" s="25"/>
      <c r="B7200">
        <v>7198</v>
      </c>
      <c r="C7200" s="9" t="s">
        <v>1750</v>
      </c>
      <c r="D7200" s="25"/>
      <c r="E7200">
        <v>20</v>
      </c>
      <c r="F7200" s="25" t="str">
        <f>VLOOKUP(vAccountPlanning[[#This Row],[Type]],TableTypeAccount[],2)</f>
        <v>Income</v>
      </c>
      <c r="H7200" t="b">
        <v>0</v>
      </c>
      <c r="I7200" s="25" t="s">
        <v>9540</v>
      </c>
    </row>
    <row r="7201" spans="1:9" x14ac:dyDescent="0.3">
      <c r="A7201" s="25"/>
      <c r="B7201">
        <v>7199</v>
      </c>
      <c r="C7201" s="9" t="s">
        <v>1750</v>
      </c>
      <c r="D7201" s="25"/>
      <c r="E7201">
        <v>20</v>
      </c>
      <c r="F7201" s="25" t="str">
        <f>VLOOKUP(vAccountPlanning[[#This Row],[Type]],TableTypeAccount[],2)</f>
        <v>Income</v>
      </c>
      <c r="H7201" t="b">
        <v>0</v>
      </c>
      <c r="I7201" s="25" t="s">
        <v>9541</v>
      </c>
    </row>
    <row r="7202" spans="1:9" x14ac:dyDescent="0.3">
      <c r="A7202" s="25"/>
      <c r="B7202">
        <v>7200</v>
      </c>
      <c r="C7202" s="9" t="s">
        <v>1751</v>
      </c>
      <c r="D7202" s="25"/>
      <c r="E7202">
        <v>30</v>
      </c>
      <c r="F7202" s="25" t="str">
        <f>VLOOKUP(vAccountPlanning[[#This Row],[Type]],TableTypeAccount[],2)</f>
        <v>Expenditure</v>
      </c>
      <c r="H7202" t="b">
        <v>0</v>
      </c>
      <c r="I7202" s="25" t="s">
        <v>9542</v>
      </c>
    </row>
    <row r="7203" spans="1:9" x14ac:dyDescent="0.3">
      <c r="A7203" s="25"/>
      <c r="B7203">
        <v>7201</v>
      </c>
      <c r="C7203" s="9" t="s">
        <v>1752</v>
      </c>
      <c r="D7203" s="25"/>
      <c r="E7203">
        <v>30</v>
      </c>
      <c r="F7203" s="25" t="str">
        <f>VLOOKUP(vAccountPlanning[[#This Row],[Type]],TableTypeAccount[],2)</f>
        <v>Expenditure</v>
      </c>
      <c r="H7203" t="b">
        <v>0</v>
      </c>
      <c r="I7203" s="25" t="s">
        <v>9543</v>
      </c>
    </row>
    <row r="7204" spans="1:9" x14ac:dyDescent="0.3">
      <c r="A7204" s="25"/>
      <c r="B7204">
        <v>7202</v>
      </c>
      <c r="C7204" s="9" t="s">
        <v>1752</v>
      </c>
      <c r="D7204" s="25"/>
      <c r="E7204">
        <v>30</v>
      </c>
      <c r="F7204" s="25" t="str">
        <f>VLOOKUP(vAccountPlanning[[#This Row],[Type]],TableTypeAccount[],2)</f>
        <v>Expenditure</v>
      </c>
      <c r="H7204" t="b">
        <v>0</v>
      </c>
      <c r="I7204" s="25" t="s">
        <v>9544</v>
      </c>
    </row>
    <row r="7205" spans="1:9" x14ac:dyDescent="0.3">
      <c r="A7205" s="25"/>
      <c r="B7205">
        <v>7203</v>
      </c>
      <c r="C7205" s="9" t="s">
        <v>1752</v>
      </c>
      <c r="D7205" s="25"/>
      <c r="E7205">
        <v>30</v>
      </c>
      <c r="F7205" s="25" t="str">
        <f>VLOOKUP(vAccountPlanning[[#This Row],[Type]],TableTypeAccount[],2)</f>
        <v>Expenditure</v>
      </c>
      <c r="H7205" t="b">
        <v>0</v>
      </c>
      <c r="I7205" s="25" t="s">
        <v>9545</v>
      </c>
    </row>
    <row r="7206" spans="1:9" x14ac:dyDescent="0.3">
      <c r="A7206" s="25"/>
      <c r="B7206">
        <v>7204</v>
      </c>
      <c r="C7206" s="9" t="s">
        <v>1753</v>
      </c>
      <c r="D7206" s="25"/>
      <c r="E7206">
        <v>30</v>
      </c>
      <c r="F7206" s="25" t="str">
        <f>VLOOKUP(vAccountPlanning[[#This Row],[Type]],TableTypeAccount[],2)</f>
        <v>Expenditure</v>
      </c>
      <c r="H7206" t="b">
        <v>0</v>
      </c>
      <c r="I7206" s="25" t="s">
        <v>9546</v>
      </c>
    </row>
    <row r="7207" spans="1:9" x14ac:dyDescent="0.3">
      <c r="A7207" s="25"/>
      <c r="B7207">
        <v>7205</v>
      </c>
      <c r="C7207" s="9" t="s">
        <v>1753</v>
      </c>
      <c r="D7207" s="25"/>
      <c r="E7207">
        <v>30</v>
      </c>
      <c r="F7207" s="25" t="str">
        <f>VLOOKUP(vAccountPlanning[[#This Row],[Type]],TableTypeAccount[],2)</f>
        <v>Expenditure</v>
      </c>
      <c r="H7207" t="b">
        <v>0</v>
      </c>
      <c r="I7207" s="25" t="s">
        <v>9547</v>
      </c>
    </row>
    <row r="7208" spans="1:9" x14ac:dyDescent="0.3">
      <c r="A7208" s="25"/>
      <c r="B7208">
        <v>7206</v>
      </c>
      <c r="C7208" s="9" t="s">
        <v>1753</v>
      </c>
      <c r="D7208" s="25"/>
      <c r="E7208">
        <v>30</v>
      </c>
      <c r="F7208" s="25" t="str">
        <f>VLOOKUP(vAccountPlanning[[#This Row],[Type]],TableTypeAccount[],2)</f>
        <v>Expenditure</v>
      </c>
      <c r="H7208" t="b">
        <v>0</v>
      </c>
      <c r="I7208" s="25" t="s">
        <v>9548</v>
      </c>
    </row>
    <row r="7209" spans="1:9" x14ac:dyDescent="0.3">
      <c r="A7209" s="25"/>
      <c r="B7209">
        <v>7207</v>
      </c>
      <c r="C7209" s="9" t="s">
        <v>1754</v>
      </c>
      <c r="D7209" s="25"/>
      <c r="E7209">
        <v>30</v>
      </c>
      <c r="F7209" s="25" t="str">
        <f>VLOOKUP(vAccountPlanning[[#This Row],[Type]],TableTypeAccount[],2)</f>
        <v>Expenditure</v>
      </c>
      <c r="H7209" t="b">
        <v>0</v>
      </c>
      <c r="I7209" s="25" t="s">
        <v>9549</v>
      </c>
    </row>
    <row r="7210" spans="1:9" x14ac:dyDescent="0.3">
      <c r="A7210" s="25"/>
      <c r="B7210">
        <v>7208</v>
      </c>
      <c r="C7210" s="9" t="s">
        <v>1755</v>
      </c>
      <c r="D7210" s="25"/>
      <c r="E7210">
        <v>30</v>
      </c>
      <c r="F7210" s="25" t="str">
        <f>VLOOKUP(vAccountPlanning[[#This Row],[Type]],TableTypeAccount[],2)</f>
        <v>Expenditure</v>
      </c>
      <c r="H7210" t="b">
        <v>0</v>
      </c>
      <c r="I7210" s="25" t="s">
        <v>9550</v>
      </c>
    </row>
    <row r="7211" spans="1:9" x14ac:dyDescent="0.3">
      <c r="A7211" s="25"/>
      <c r="B7211">
        <v>7209</v>
      </c>
      <c r="C7211" s="9" t="s">
        <v>1755</v>
      </c>
      <c r="D7211" s="25"/>
      <c r="E7211">
        <v>30</v>
      </c>
      <c r="F7211" s="25" t="str">
        <f>VLOOKUP(vAccountPlanning[[#This Row],[Type]],TableTypeAccount[],2)</f>
        <v>Expenditure</v>
      </c>
      <c r="H7211" t="b">
        <v>0</v>
      </c>
      <c r="I7211" s="25" t="s">
        <v>9551</v>
      </c>
    </row>
    <row r="7212" spans="1:9" x14ac:dyDescent="0.3">
      <c r="A7212" s="25"/>
      <c r="B7212">
        <v>7210</v>
      </c>
      <c r="C7212" s="9" t="s">
        <v>1756</v>
      </c>
      <c r="D7212" s="25"/>
      <c r="E7212">
        <v>30</v>
      </c>
      <c r="F7212" s="25" t="str">
        <f>VLOOKUP(vAccountPlanning[[#This Row],[Type]],TableTypeAccount[],2)</f>
        <v>Expenditure</v>
      </c>
      <c r="H7212" t="b">
        <v>0</v>
      </c>
      <c r="I7212" s="25" t="s">
        <v>9552</v>
      </c>
    </row>
    <row r="7213" spans="1:9" x14ac:dyDescent="0.3">
      <c r="A7213" s="25"/>
      <c r="B7213">
        <v>7211</v>
      </c>
      <c r="C7213" s="9" t="s">
        <v>1756</v>
      </c>
      <c r="D7213" s="25"/>
      <c r="E7213">
        <v>30</v>
      </c>
      <c r="F7213" s="25" t="str">
        <f>VLOOKUP(vAccountPlanning[[#This Row],[Type]],TableTypeAccount[],2)</f>
        <v>Expenditure</v>
      </c>
      <c r="H7213" t="b">
        <v>0</v>
      </c>
      <c r="I7213" s="25" t="s">
        <v>9553</v>
      </c>
    </row>
    <row r="7214" spans="1:9" x14ac:dyDescent="0.3">
      <c r="A7214" s="25"/>
      <c r="B7214">
        <v>7212</v>
      </c>
      <c r="C7214" s="9" t="s">
        <v>1756</v>
      </c>
      <c r="D7214" s="25"/>
      <c r="E7214">
        <v>30</v>
      </c>
      <c r="F7214" s="25" t="str">
        <f>VLOOKUP(vAccountPlanning[[#This Row],[Type]],TableTypeAccount[],2)</f>
        <v>Expenditure</v>
      </c>
      <c r="H7214" t="b">
        <v>0</v>
      </c>
      <c r="I7214" s="25" t="s">
        <v>9554</v>
      </c>
    </row>
    <row r="7215" spans="1:9" x14ac:dyDescent="0.3">
      <c r="A7215" s="25"/>
      <c r="B7215">
        <v>7213</v>
      </c>
      <c r="C7215" s="9" t="s">
        <v>1756</v>
      </c>
      <c r="D7215" s="25"/>
      <c r="E7215">
        <v>30</v>
      </c>
      <c r="F7215" s="25" t="str">
        <f>VLOOKUP(vAccountPlanning[[#This Row],[Type]],TableTypeAccount[],2)</f>
        <v>Expenditure</v>
      </c>
      <c r="H7215" t="b">
        <v>0</v>
      </c>
      <c r="I7215" s="25" t="s">
        <v>9555</v>
      </c>
    </row>
    <row r="7216" spans="1:9" x14ac:dyDescent="0.3">
      <c r="A7216" s="25"/>
      <c r="B7216">
        <v>7214</v>
      </c>
      <c r="C7216" s="9" t="s">
        <v>1756</v>
      </c>
      <c r="D7216" s="25"/>
      <c r="E7216">
        <v>30</v>
      </c>
      <c r="F7216" s="25" t="str">
        <f>VLOOKUP(vAccountPlanning[[#This Row],[Type]],TableTypeAccount[],2)</f>
        <v>Expenditure</v>
      </c>
      <c r="H7216" t="b">
        <v>0</v>
      </c>
      <c r="I7216" s="25" t="s">
        <v>9556</v>
      </c>
    </row>
    <row r="7217" spans="1:9" x14ac:dyDescent="0.3">
      <c r="A7217" s="25"/>
      <c r="B7217">
        <v>7215</v>
      </c>
      <c r="C7217" s="9" t="s">
        <v>1756</v>
      </c>
      <c r="D7217" s="25"/>
      <c r="E7217">
        <v>30</v>
      </c>
      <c r="F7217" s="25" t="str">
        <f>VLOOKUP(vAccountPlanning[[#This Row],[Type]],TableTypeAccount[],2)</f>
        <v>Expenditure</v>
      </c>
      <c r="H7217" t="b">
        <v>0</v>
      </c>
      <c r="I7217" s="25" t="s">
        <v>9557</v>
      </c>
    </row>
    <row r="7218" spans="1:9" x14ac:dyDescent="0.3">
      <c r="A7218" s="25"/>
      <c r="B7218">
        <v>7216</v>
      </c>
      <c r="C7218" s="9" t="s">
        <v>1756</v>
      </c>
      <c r="D7218" s="25"/>
      <c r="E7218">
        <v>30</v>
      </c>
      <c r="F7218" s="25" t="str">
        <f>VLOOKUP(vAccountPlanning[[#This Row],[Type]],TableTypeAccount[],2)</f>
        <v>Expenditure</v>
      </c>
      <c r="H7218" t="b">
        <v>0</v>
      </c>
      <c r="I7218" s="25" t="s">
        <v>9558</v>
      </c>
    </row>
    <row r="7219" spans="1:9" x14ac:dyDescent="0.3">
      <c r="A7219" s="25"/>
      <c r="B7219">
        <v>7217</v>
      </c>
      <c r="C7219" s="9" t="s">
        <v>1756</v>
      </c>
      <c r="D7219" s="25"/>
      <c r="E7219">
        <v>30</v>
      </c>
      <c r="F7219" s="25" t="str">
        <f>VLOOKUP(vAccountPlanning[[#This Row],[Type]],TableTypeAccount[],2)</f>
        <v>Expenditure</v>
      </c>
      <c r="H7219" t="b">
        <v>0</v>
      </c>
      <c r="I7219" s="25" t="s">
        <v>9559</v>
      </c>
    </row>
    <row r="7220" spans="1:9" x14ac:dyDescent="0.3">
      <c r="A7220" s="25"/>
      <c r="B7220">
        <v>7218</v>
      </c>
      <c r="C7220" s="9" t="s">
        <v>1756</v>
      </c>
      <c r="D7220" s="25"/>
      <c r="E7220">
        <v>30</v>
      </c>
      <c r="F7220" s="25" t="str">
        <f>VLOOKUP(vAccountPlanning[[#This Row],[Type]],TableTypeAccount[],2)</f>
        <v>Expenditure</v>
      </c>
      <c r="H7220" t="b">
        <v>0</v>
      </c>
      <c r="I7220" s="25" t="s">
        <v>9560</v>
      </c>
    </row>
    <row r="7221" spans="1:9" x14ac:dyDescent="0.3">
      <c r="A7221" s="25"/>
      <c r="B7221">
        <v>7219</v>
      </c>
      <c r="C7221" s="9" t="s">
        <v>1756</v>
      </c>
      <c r="D7221" s="25"/>
      <c r="E7221">
        <v>30</v>
      </c>
      <c r="F7221" s="25" t="str">
        <f>VLOOKUP(vAccountPlanning[[#This Row],[Type]],TableTypeAccount[],2)</f>
        <v>Expenditure</v>
      </c>
      <c r="H7221" t="b">
        <v>0</v>
      </c>
      <c r="I7221" s="25" t="s">
        <v>9561</v>
      </c>
    </row>
    <row r="7222" spans="1:9" x14ac:dyDescent="0.3">
      <c r="A7222" s="25"/>
      <c r="B7222">
        <v>7220</v>
      </c>
      <c r="C7222" s="9" t="s">
        <v>1756</v>
      </c>
      <c r="D7222" s="25"/>
      <c r="E7222">
        <v>30</v>
      </c>
      <c r="F7222" s="25" t="str">
        <f>VLOOKUP(vAccountPlanning[[#This Row],[Type]],TableTypeAccount[],2)</f>
        <v>Expenditure</v>
      </c>
      <c r="H7222" t="b">
        <v>0</v>
      </c>
      <c r="I7222" s="25" t="s">
        <v>9562</v>
      </c>
    </row>
    <row r="7223" spans="1:9" x14ac:dyDescent="0.3">
      <c r="A7223" s="25"/>
      <c r="B7223">
        <v>7221</v>
      </c>
      <c r="C7223" s="9" t="s">
        <v>1756</v>
      </c>
      <c r="D7223" s="25"/>
      <c r="E7223">
        <v>30</v>
      </c>
      <c r="F7223" s="25" t="str">
        <f>VLOOKUP(vAccountPlanning[[#This Row],[Type]],TableTypeAccount[],2)</f>
        <v>Expenditure</v>
      </c>
      <c r="H7223" t="b">
        <v>0</v>
      </c>
      <c r="I7223" s="25" t="s">
        <v>9563</v>
      </c>
    </row>
    <row r="7224" spans="1:9" x14ac:dyDescent="0.3">
      <c r="A7224" s="25"/>
      <c r="B7224">
        <v>7222</v>
      </c>
      <c r="C7224" s="9" t="s">
        <v>1756</v>
      </c>
      <c r="D7224" s="25"/>
      <c r="E7224">
        <v>30</v>
      </c>
      <c r="F7224" s="25" t="str">
        <f>VLOOKUP(vAccountPlanning[[#This Row],[Type]],TableTypeAccount[],2)</f>
        <v>Expenditure</v>
      </c>
      <c r="H7224" t="b">
        <v>0</v>
      </c>
      <c r="I7224" s="25" t="s">
        <v>9564</v>
      </c>
    </row>
    <row r="7225" spans="1:9" x14ac:dyDescent="0.3">
      <c r="A7225" s="25"/>
      <c r="B7225">
        <v>7223</v>
      </c>
      <c r="C7225" s="9" t="s">
        <v>1756</v>
      </c>
      <c r="D7225" s="25"/>
      <c r="E7225">
        <v>30</v>
      </c>
      <c r="F7225" s="25" t="str">
        <f>VLOOKUP(vAccountPlanning[[#This Row],[Type]],TableTypeAccount[],2)</f>
        <v>Expenditure</v>
      </c>
      <c r="H7225" t="b">
        <v>0</v>
      </c>
      <c r="I7225" s="25" t="s">
        <v>9565</v>
      </c>
    </row>
    <row r="7226" spans="1:9" x14ac:dyDescent="0.3">
      <c r="A7226" s="25"/>
      <c r="B7226">
        <v>7224</v>
      </c>
      <c r="C7226" s="9" t="s">
        <v>1756</v>
      </c>
      <c r="D7226" s="25"/>
      <c r="E7226">
        <v>30</v>
      </c>
      <c r="F7226" s="25" t="str">
        <f>VLOOKUP(vAccountPlanning[[#This Row],[Type]],TableTypeAccount[],2)</f>
        <v>Expenditure</v>
      </c>
      <c r="H7226" t="b">
        <v>0</v>
      </c>
      <c r="I7226" s="25" t="s">
        <v>9566</v>
      </c>
    </row>
    <row r="7227" spans="1:9" x14ac:dyDescent="0.3">
      <c r="A7227" s="25"/>
      <c r="B7227">
        <v>7225</v>
      </c>
      <c r="C7227" s="9" t="s">
        <v>1756</v>
      </c>
      <c r="D7227" s="25"/>
      <c r="E7227">
        <v>30</v>
      </c>
      <c r="F7227" s="25" t="str">
        <f>VLOOKUP(vAccountPlanning[[#This Row],[Type]],TableTypeAccount[],2)</f>
        <v>Expenditure</v>
      </c>
      <c r="H7227" t="b">
        <v>0</v>
      </c>
      <c r="I7227" s="25" t="s">
        <v>9567</v>
      </c>
    </row>
    <row r="7228" spans="1:9" x14ac:dyDescent="0.3">
      <c r="A7228" s="25"/>
      <c r="B7228">
        <v>7226</v>
      </c>
      <c r="C7228" s="9" t="s">
        <v>1756</v>
      </c>
      <c r="D7228" s="25"/>
      <c r="E7228">
        <v>30</v>
      </c>
      <c r="F7228" s="25" t="str">
        <f>VLOOKUP(vAccountPlanning[[#This Row],[Type]],TableTypeAccount[],2)</f>
        <v>Expenditure</v>
      </c>
      <c r="H7228" t="b">
        <v>0</v>
      </c>
      <c r="I7228" s="25" t="s">
        <v>9568</v>
      </c>
    </row>
    <row r="7229" spans="1:9" x14ac:dyDescent="0.3">
      <c r="A7229" s="25"/>
      <c r="B7229">
        <v>7227</v>
      </c>
      <c r="C7229" s="9" t="s">
        <v>1756</v>
      </c>
      <c r="D7229" s="25"/>
      <c r="E7229">
        <v>30</v>
      </c>
      <c r="F7229" s="25" t="str">
        <f>VLOOKUP(vAccountPlanning[[#This Row],[Type]],TableTypeAccount[],2)</f>
        <v>Expenditure</v>
      </c>
      <c r="H7229" t="b">
        <v>0</v>
      </c>
      <c r="I7229" s="25" t="s">
        <v>9569</v>
      </c>
    </row>
    <row r="7230" spans="1:9" x14ac:dyDescent="0.3">
      <c r="A7230" s="25"/>
      <c r="B7230">
        <v>7228</v>
      </c>
      <c r="C7230" s="9" t="s">
        <v>1756</v>
      </c>
      <c r="D7230" s="25"/>
      <c r="E7230">
        <v>30</v>
      </c>
      <c r="F7230" s="25" t="str">
        <f>VLOOKUP(vAccountPlanning[[#This Row],[Type]],TableTypeAccount[],2)</f>
        <v>Expenditure</v>
      </c>
      <c r="H7230" t="b">
        <v>0</v>
      </c>
      <c r="I7230" s="25" t="s">
        <v>9570</v>
      </c>
    </row>
    <row r="7231" spans="1:9" x14ac:dyDescent="0.3">
      <c r="A7231" s="25"/>
      <c r="B7231">
        <v>7229</v>
      </c>
      <c r="C7231" s="9" t="s">
        <v>1756</v>
      </c>
      <c r="D7231" s="25"/>
      <c r="E7231">
        <v>30</v>
      </c>
      <c r="F7231" s="25" t="str">
        <f>VLOOKUP(vAccountPlanning[[#This Row],[Type]],TableTypeAccount[],2)</f>
        <v>Expenditure</v>
      </c>
      <c r="H7231" t="b">
        <v>0</v>
      </c>
      <c r="I7231" s="25" t="s">
        <v>9571</v>
      </c>
    </row>
    <row r="7232" spans="1:9" x14ac:dyDescent="0.3">
      <c r="A7232" s="25"/>
      <c r="B7232">
        <v>7230</v>
      </c>
      <c r="C7232" s="9" t="s">
        <v>1756</v>
      </c>
      <c r="D7232" s="25"/>
      <c r="E7232">
        <v>30</v>
      </c>
      <c r="F7232" s="25" t="str">
        <f>VLOOKUP(vAccountPlanning[[#This Row],[Type]],TableTypeAccount[],2)</f>
        <v>Expenditure</v>
      </c>
      <c r="H7232" t="b">
        <v>0</v>
      </c>
      <c r="I7232" s="25" t="s">
        <v>9572</v>
      </c>
    </row>
    <row r="7233" spans="1:9" x14ac:dyDescent="0.3">
      <c r="A7233" s="25"/>
      <c r="B7233">
        <v>7231</v>
      </c>
      <c r="C7233" s="9" t="s">
        <v>1756</v>
      </c>
      <c r="D7233" s="25"/>
      <c r="E7233">
        <v>30</v>
      </c>
      <c r="F7233" s="25" t="str">
        <f>VLOOKUP(vAccountPlanning[[#This Row],[Type]],TableTypeAccount[],2)</f>
        <v>Expenditure</v>
      </c>
      <c r="H7233" t="b">
        <v>0</v>
      </c>
      <c r="I7233" s="25" t="s">
        <v>9573</v>
      </c>
    </row>
    <row r="7234" spans="1:9" x14ac:dyDescent="0.3">
      <c r="A7234" s="25"/>
      <c r="B7234">
        <v>7232</v>
      </c>
      <c r="C7234" s="9" t="s">
        <v>1756</v>
      </c>
      <c r="D7234" s="25"/>
      <c r="E7234">
        <v>30</v>
      </c>
      <c r="F7234" s="25" t="str">
        <f>VLOOKUP(vAccountPlanning[[#This Row],[Type]],TableTypeAccount[],2)</f>
        <v>Expenditure</v>
      </c>
      <c r="H7234" t="b">
        <v>0</v>
      </c>
      <c r="I7234" s="25" t="s">
        <v>9574</v>
      </c>
    </row>
    <row r="7235" spans="1:9" x14ac:dyDescent="0.3">
      <c r="A7235" s="25"/>
      <c r="B7235">
        <v>7233</v>
      </c>
      <c r="C7235" s="9" t="s">
        <v>1756</v>
      </c>
      <c r="D7235" s="25"/>
      <c r="E7235">
        <v>30</v>
      </c>
      <c r="F7235" s="25" t="str">
        <f>VLOOKUP(vAccountPlanning[[#This Row],[Type]],TableTypeAccount[],2)</f>
        <v>Expenditure</v>
      </c>
      <c r="H7235" t="b">
        <v>0</v>
      </c>
      <c r="I7235" s="25" t="s">
        <v>9575</v>
      </c>
    </row>
    <row r="7236" spans="1:9" x14ac:dyDescent="0.3">
      <c r="A7236" s="25"/>
      <c r="B7236">
        <v>7234</v>
      </c>
      <c r="C7236" s="9" t="s">
        <v>1756</v>
      </c>
      <c r="D7236" s="25"/>
      <c r="E7236">
        <v>30</v>
      </c>
      <c r="F7236" s="25" t="str">
        <f>VLOOKUP(vAccountPlanning[[#This Row],[Type]],TableTypeAccount[],2)</f>
        <v>Expenditure</v>
      </c>
      <c r="H7236" t="b">
        <v>0</v>
      </c>
      <c r="I7236" s="25" t="s">
        <v>9576</v>
      </c>
    </row>
    <row r="7237" spans="1:9" x14ac:dyDescent="0.3">
      <c r="A7237" s="25"/>
      <c r="B7237">
        <v>7235</v>
      </c>
      <c r="C7237" s="9" t="s">
        <v>1756</v>
      </c>
      <c r="D7237" s="25"/>
      <c r="E7237">
        <v>30</v>
      </c>
      <c r="F7237" s="25" t="str">
        <f>VLOOKUP(vAccountPlanning[[#This Row],[Type]],TableTypeAccount[],2)</f>
        <v>Expenditure</v>
      </c>
      <c r="H7237" t="b">
        <v>0</v>
      </c>
      <c r="I7237" s="25" t="s">
        <v>9577</v>
      </c>
    </row>
    <row r="7238" spans="1:9" x14ac:dyDescent="0.3">
      <c r="A7238" s="25"/>
      <c r="B7238">
        <v>7236</v>
      </c>
      <c r="C7238" s="9" t="s">
        <v>1756</v>
      </c>
      <c r="D7238" s="25"/>
      <c r="E7238">
        <v>30</v>
      </c>
      <c r="F7238" s="25" t="str">
        <f>VLOOKUP(vAccountPlanning[[#This Row],[Type]],TableTypeAccount[],2)</f>
        <v>Expenditure</v>
      </c>
      <c r="H7238" t="b">
        <v>0</v>
      </c>
      <c r="I7238" s="25" t="s">
        <v>9578</v>
      </c>
    </row>
    <row r="7239" spans="1:9" x14ac:dyDescent="0.3">
      <c r="A7239" s="25"/>
      <c r="B7239">
        <v>7237</v>
      </c>
      <c r="C7239" s="9" t="s">
        <v>1756</v>
      </c>
      <c r="D7239" s="25"/>
      <c r="E7239">
        <v>30</v>
      </c>
      <c r="F7239" s="25" t="str">
        <f>VLOOKUP(vAccountPlanning[[#This Row],[Type]],TableTypeAccount[],2)</f>
        <v>Expenditure</v>
      </c>
      <c r="H7239" t="b">
        <v>0</v>
      </c>
      <c r="I7239" s="25" t="s">
        <v>9579</v>
      </c>
    </row>
    <row r="7240" spans="1:9" x14ac:dyDescent="0.3">
      <c r="A7240" s="25"/>
      <c r="B7240">
        <v>7238</v>
      </c>
      <c r="C7240" s="9" t="s">
        <v>1756</v>
      </c>
      <c r="D7240" s="25"/>
      <c r="E7240">
        <v>30</v>
      </c>
      <c r="F7240" s="25" t="str">
        <f>VLOOKUP(vAccountPlanning[[#This Row],[Type]],TableTypeAccount[],2)</f>
        <v>Expenditure</v>
      </c>
      <c r="H7240" t="b">
        <v>0</v>
      </c>
      <c r="I7240" s="25" t="s">
        <v>9580</v>
      </c>
    </row>
    <row r="7241" spans="1:9" x14ac:dyDescent="0.3">
      <c r="A7241" s="25"/>
      <c r="B7241">
        <v>7239</v>
      </c>
      <c r="C7241" s="9" t="s">
        <v>1756</v>
      </c>
      <c r="D7241" s="25"/>
      <c r="E7241">
        <v>30</v>
      </c>
      <c r="F7241" s="25" t="str">
        <f>VLOOKUP(vAccountPlanning[[#This Row],[Type]],TableTypeAccount[],2)</f>
        <v>Expenditure</v>
      </c>
      <c r="H7241" t="b">
        <v>0</v>
      </c>
      <c r="I7241" s="25" t="s">
        <v>9581</v>
      </c>
    </row>
    <row r="7242" spans="1:9" x14ac:dyDescent="0.3">
      <c r="A7242" s="25"/>
      <c r="B7242">
        <v>7240</v>
      </c>
      <c r="C7242" s="9" t="s">
        <v>1756</v>
      </c>
      <c r="D7242" s="25"/>
      <c r="E7242">
        <v>30</v>
      </c>
      <c r="F7242" s="25" t="str">
        <f>VLOOKUP(vAccountPlanning[[#This Row],[Type]],TableTypeAccount[],2)</f>
        <v>Expenditure</v>
      </c>
      <c r="H7242" t="b">
        <v>0</v>
      </c>
      <c r="I7242" s="25" t="s">
        <v>9582</v>
      </c>
    </row>
    <row r="7243" spans="1:9" x14ac:dyDescent="0.3">
      <c r="A7243" s="25"/>
      <c r="B7243">
        <v>7241</v>
      </c>
      <c r="C7243" s="9" t="s">
        <v>1756</v>
      </c>
      <c r="D7243" s="25"/>
      <c r="E7243">
        <v>30</v>
      </c>
      <c r="F7243" s="25" t="str">
        <f>VLOOKUP(vAccountPlanning[[#This Row],[Type]],TableTypeAccount[],2)</f>
        <v>Expenditure</v>
      </c>
      <c r="H7243" t="b">
        <v>0</v>
      </c>
      <c r="I7243" s="25" t="s">
        <v>9583</v>
      </c>
    </row>
    <row r="7244" spans="1:9" x14ac:dyDescent="0.3">
      <c r="A7244" s="25"/>
      <c r="B7244">
        <v>7242</v>
      </c>
      <c r="C7244" s="9" t="s">
        <v>1756</v>
      </c>
      <c r="D7244" s="25"/>
      <c r="E7244">
        <v>30</v>
      </c>
      <c r="F7244" s="25" t="str">
        <f>VLOOKUP(vAccountPlanning[[#This Row],[Type]],TableTypeAccount[],2)</f>
        <v>Expenditure</v>
      </c>
      <c r="H7244" t="b">
        <v>0</v>
      </c>
      <c r="I7244" s="25" t="s">
        <v>9584</v>
      </c>
    </row>
    <row r="7245" spans="1:9" x14ac:dyDescent="0.3">
      <c r="A7245" s="25"/>
      <c r="B7245">
        <v>7243</v>
      </c>
      <c r="C7245" s="9" t="s">
        <v>1756</v>
      </c>
      <c r="D7245" s="25"/>
      <c r="E7245">
        <v>30</v>
      </c>
      <c r="F7245" s="25" t="str">
        <f>VLOOKUP(vAccountPlanning[[#This Row],[Type]],TableTypeAccount[],2)</f>
        <v>Expenditure</v>
      </c>
      <c r="H7245" t="b">
        <v>0</v>
      </c>
      <c r="I7245" s="25" t="s">
        <v>9585</v>
      </c>
    </row>
    <row r="7246" spans="1:9" x14ac:dyDescent="0.3">
      <c r="A7246" s="25"/>
      <c r="B7246">
        <v>7244</v>
      </c>
      <c r="C7246" s="9" t="s">
        <v>1756</v>
      </c>
      <c r="D7246" s="25"/>
      <c r="E7246">
        <v>30</v>
      </c>
      <c r="F7246" s="25" t="str">
        <f>VLOOKUP(vAccountPlanning[[#This Row],[Type]],TableTypeAccount[],2)</f>
        <v>Expenditure</v>
      </c>
      <c r="H7246" t="b">
        <v>0</v>
      </c>
      <c r="I7246" s="25" t="s">
        <v>9586</v>
      </c>
    </row>
    <row r="7247" spans="1:9" x14ac:dyDescent="0.3">
      <c r="A7247" s="25"/>
      <c r="B7247">
        <v>7245</v>
      </c>
      <c r="C7247" s="9" t="s">
        <v>1756</v>
      </c>
      <c r="D7247" s="25"/>
      <c r="E7247">
        <v>30</v>
      </c>
      <c r="F7247" s="25" t="str">
        <f>VLOOKUP(vAccountPlanning[[#This Row],[Type]],TableTypeAccount[],2)</f>
        <v>Expenditure</v>
      </c>
      <c r="H7247" t="b">
        <v>0</v>
      </c>
      <c r="I7247" s="25" t="s">
        <v>9587</v>
      </c>
    </row>
    <row r="7248" spans="1:9" x14ac:dyDescent="0.3">
      <c r="A7248" s="25"/>
      <c r="B7248">
        <v>7246</v>
      </c>
      <c r="C7248" s="9" t="s">
        <v>1756</v>
      </c>
      <c r="D7248" s="25"/>
      <c r="E7248">
        <v>30</v>
      </c>
      <c r="F7248" s="25" t="str">
        <f>VLOOKUP(vAccountPlanning[[#This Row],[Type]],TableTypeAccount[],2)</f>
        <v>Expenditure</v>
      </c>
      <c r="H7248" t="b">
        <v>0</v>
      </c>
      <c r="I7248" s="25" t="s">
        <v>9588</v>
      </c>
    </row>
    <row r="7249" spans="1:9" x14ac:dyDescent="0.3">
      <c r="A7249" s="25"/>
      <c r="B7249">
        <v>7247</v>
      </c>
      <c r="C7249" s="9" t="s">
        <v>1756</v>
      </c>
      <c r="D7249" s="25"/>
      <c r="E7249">
        <v>30</v>
      </c>
      <c r="F7249" s="25" t="str">
        <f>VLOOKUP(vAccountPlanning[[#This Row],[Type]],TableTypeAccount[],2)</f>
        <v>Expenditure</v>
      </c>
      <c r="H7249" t="b">
        <v>0</v>
      </c>
      <c r="I7249" s="25" t="s">
        <v>9589</v>
      </c>
    </row>
    <row r="7250" spans="1:9" x14ac:dyDescent="0.3">
      <c r="A7250" s="25"/>
      <c r="B7250">
        <v>7248</v>
      </c>
      <c r="C7250" s="9" t="s">
        <v>1756</v>
      </c>
      <c r="D7250" s="25"/>
      <c r="E7250">
        <v>30</v>
      </c>
      <c r="F7250" s="25" t="str">
        <f>VLOOKUP(vAccountPlanning[[#This Row],[Type]],TableTypeAccount[],2)</f>
        <v>Expenditure</v>
      </c>
      <c r="H7250" t="b">
        <v>0</v>
      </c>
      <c r="I7250" s="25" t="s">
        <v>9590</v>
      </c>
    </row>
    <row r="7251" spans="1:9" x14ac:dyDescent="0.3">
      <c r="A7251" s="25"/>
      <c r="B7251">
        <v>7249</v>
      </c>
      <c r="C7251" s="9" t="s">
        <v>1756</v>
      </c>
      <c r="D7251" s="25"/>
      <c r="E7251">
        <v>30</v>
      </c>
      <c r="F7251" s="25" t="str">
        <f>VLOOKUP(vAccountPlanning[[#This Row],[Type]],TableTypeAccount[],2)</f>
        <v>Expenditure</v>
      </c>
      <c r="H7251" t="b">
        <v>0</v>
      </c>
      <c r="I7251" s="25" t="s">
        <v>9591</v>
      </c>
    </row>
    <row r="7252" spans="1:9" x14ac:dyDescent="0.3">
      <c r="A7252" s="25"/>
      <c r="B7252">
        <v>7250</v>
      </c>
      <c r="C7252" s="9" t="s">
        <v>1757</v>
      </c>
      <c r="D7252" s="25"/>
      <c r="E7252">
        <v>30</v>
      </c>
      <c r="F7252" s="25" t="str">
        <f>VLOOKUP(vAccountPlanning[[#This Row],[Type]],TableTypeAccount[],2)</f>
        <v>Expenditure</v>
      </c>
      <c r="H7252" t="b">
        <v>0</v>
      </c>
      <c r="I7252" s="25" t="s">
        <v>9592</v>
      </c>
    </row>
    <row r="7253" spans="1:9" x14ac:dyDescent="0.3">
      <c r="A7253" s="25"/>
      <c r="B7253">
        <v>7251</v>
      </c>
      <c r="C7253" s="9" t="s">
        <v>1757</v>
      </c>
      <c r="D7253" s="25"/>
      <c r="E7253">
        <v>30</v>
      </c>
      <c r="F7253" s="25" t="str">
        <f>VLOOKUP(vAccountPlanning[[#This Row],[Type]],TableTypeAccount[],2)</f>
        <v>Expenditure</v>
      </c>
      <c r="H7253" t="b">
        <v>0</v>
      </c>
      <c r="I7253" s="25" t="s">
        <v>9593</v>
      </c>
    </row>
    <row r="7254" spans="1:9" x14ac:dyDescent="0.3">
      <c r="A7254" s="25"/>
      <c r="B7254">
        <v>7252</v>
      </c>
      <c r="C7254" s="9" t="s">
        <v>1757</v>
      </c>
      <c r="D7254" s="25"/>
      <c r="E7254">
        <v>30</v>
      </c>
      <c r="F7254" s="25" t="str">
        <f>VLOOKUP(vAccountPlanning[[#This Row],[Type]],TableTypeAccount[],2)</f>
        <v>Expenditure</v>
      </c>
      <c r="H7254" t="b">
        <v>0</v>
      </c>
      <c r="I7254" s="25" t="s">
        <v>9594</v>
      </c>
    </row>
    <row r="7255" spans="1:9" x14ac:dyDescent="0.3">
      <c r="A7255" s="25"/>
      <c r="B7255">
        <v>7253</v>
      </c>
      <c r="C7255" s="9" t="s">
        <v>1757</v>
      </c>
      <c r="D7255" s="25"/>
      <c r="E7255">
        <v>30</v>
      </c>
      <c r="F7255" s="25" t="str">
        <f>VLOOKUP(vAccountPlanning[[#This Row],[Type]],TableTypeAccount[],2)</f>
        <v>Expenditure</v>
      </c>
      <c r="H7255" t="b">
        <v>0</v>
      </c>
      <c r="I7255" s="25" t="s">
        <v>9595</v>
      </c>
    </row>
    <row r="7256" spans="1:9" x14ac:dyDescent="0.3">
      <c r="A7256" s="25"/>
      <c r="B7256">
        <v>7254</v>
      </c>
      <c r="C7256" s="9" t="s">
        <v>1757</v>
      </c>
      <c r="D7256" s="25"/>
      <c r="E7256">
        <v>30</v>
      </c>
      <c r="F7256" s="25" t="str">
        <f>VLOOKUP(vAccountPlanning[[#This Row],[Type]],TableTypeAccount[],2)</f>
        <v>Expenditure</v>
      </c>
      <c r="H7256" t="b">
        <v>0</v>
      </c>
      <c r="I7256" s="25" t="s">
        <v>9596</v>
      </c>
    </row>
    <row r="7257" spans="1:9" x14ac:dyDescent="0.3">
      <c r="A7257" s="25"/>
      <c r="B7257">
        <v>7255</v>
      </c>
      <c r="C7257" s="9" t="s">
        <v>1757</v>
      </c>
      <c r="D7257" s="25"/>
      <c r="E7257">
        <v>30</v>
      </c>
      <c r="F7257" s="25" t="str">
        <f>VLOOKUP(vAccountPlanning[[#This Row],[Type]],TableTypeAccount[],2)</f>
        <v>Expenditure</v>
      </c>
      <c r="H7257" t="b">
        <v>0</v>
      </c>
      <c r="I7257" s="25" t="s">
        <v>9597</v>
      </c>
    </row>
    <row r="7258" spans="1:9" x14ac:dyDescent="0.3">
      <c r="A7258" s="25"/>
      <c r="B7258">
        <v>7256</v>
      </c>
      <c r="C7258" s="9" t="s">
        <v>1757</v>
      </c>
      <c r="D7258" s="25"/>
      <c r="E7258">
        <v>30</v>
      </c>
      <c r="F7258" s="25" t="str">
        <f>VLOOKUP(vAccountPlanning[[#This Row],[Type]],TableTypeAccount[],2)</f>
        <v>Expenditure</v>
      </c>
      <c r="H7258" t="b">
        <v>0</v>
      </c>
      <c r="I7258" s="25" t="s">
        <v>9598</v>
      </c>
    </row>
    <row r="7259" spans="1:9" x14ac:dyDescent="0.3">
      <c r="A7259" s="25"/>
      <c r="B7259">
        <v>7257</v>
      </c>
      <c r="C7259" s="9" t="s">
        <v>1757</v>
      </c>
      <c r="D7259" s="25"/>
      <c r="E7259">
        <v>30</v>
      </c>
      <c r="F7259" s="25" t="str">
        <f>VLOOKUP(vAccountPlanning[[#This Row],[Type]],TableTypeAccount[],2)</f>
        <v>Expenditure</v>
      </c>
      <c r="H7259" t="b">
        <v>0</v>
      </c>
      <c r="I7259" s="25" t="s">
        <v>9599</v>
      </c>
    </row>
    <row r="7260" spans="1:9" x14ac:dyDescent="0.3">
      <c r="A7260" s="25"/>
      <c r="B7260">
        <v>7258</v>
      </c>
      <c r="C7260" s="9" t="s">
        <v>1757</v>
      </c>
      <c r="D7260" s="25"/>
      <c r="E7260">
        <v>30</v>
      </c>
      <c r="F7260" s="25" t="str">
        <f>VLOOKUP(vAccountPlanning[[#This Row],[Type]],TableTypeAccount[],2)</f>
        <v>Expenditure</v>
      </c>
      <c r="H7260" t="b">
        <v>0</v>
      </c>
      <c r="I7260" s="25" t="s">
        <v>9600</v>
      </c>
    </row>
    <row r="7261" spans="1:9" x14ac:dyDescent="0.3">
      <c r="A7261" s="25"/>
      <c r="B7261">
        <v>7259</v>
      </c>
      <c r="C7261" s="9" t="s">
        <v>1757</v>
      </c>
      <c r="D7261" s="25"/>
      <c r="E7261">
        <v>30</v>
      </c>
      <c r="F7261" s="25" t="str">
        <f>VLOOKUP(vAccountPlanning[[#This Row],[Type]],TableTypeAccount[],2)</f>
        <v>Expenditure</v>
      </c>
      <c r="H7261" t="b">
        <v>0</v>
      </c>
      <c r="I7261" s="25" t="s">
        <v>9601</v>
      </c>
    </row>
    <row r="7262" spans="1:9" x14ac:dyDescent="0.3">
      <c r="A7262" s="25"/>
      <c r="B7262">
        <v>7260</v>
      </c>
      <c r="C7262" s="9" t="s">
        <v>1757</v>
      </c>
      <c r="D7262" s="25"/>
      <c r="E7262">
        <v>30</v>
      </c>
      <c r="F7262" s="25" t="str">
        <f>VLOOKUP(vAccountPlanning[[#This Row],[Type]],TableTypeAccount[],2)</f>
        <v>Expenditure</v>
      </c>
      <c r="H7262" t="b">
        <v>0</v>
      </c>
      <c r="I7262" s="25" t="s">
        <v>9602</v>
      </c>
    </row>
    <row r="7263" spans="1:9" x14ac:dyDescent="0.3">
      <c r="A7263" s="25"/>
      <c r="B7263">
        <v>7261</v>
      </c>
      <c r="C7263" s="9" t="s">
        <v>1757</v>
      </c>
      <c r="D7263" s="25"/>
      <c r="E7263">
        <v>30</v>
      </c>
      <c r="F7263" s="25" t="str">
        <f>VLOOKUP(vAccountPlanning[[#This Row],[Type]],TableTypeAccount[],2)</f>
        <v>Expenditure</v>
      </c>
      <c r="H7263" t="b">
        <v>0</v>
      </c>
      <c r="I7263" s="25" t="s">
        <v>9603</v>
      </c>
    </row>
    <row r="7264" spans="1:9" x14ac:dyDescent="0.3">
      <c r="A7264" s="25"/>
      <c r="B7264">
        <v>7262</v>
      </c>
      <c r="C7264" s="9" t="s">
        <v>1757</v>
      </c>
      <c r="D7264" s="25"/>
      <c r="E7264">
        <v>30</v>
      </c>
      <c r="F7264" s="25" t="str">
        <f>VLOOKUP(vAccountPlanning[[#This Row],[Type]],TableTypeAccount[],2)</f>
        <v>Expenditure</v>
      </c>
      <c r="H7264" t="b">
        <v>0</v>
      </c>
      <c r="I7264" s="25" t="s">
        <v>9604</v>
      </c>
    </row>
    <row r="7265" spans="1:9" x14ac:dyDescent="0.3">
      <c r="A7265" s="25"/>
      <c r="B7265">
        <v>7263</v>
      </c>
      <c r="C7265" s="9" t="s">
        <v>1757</v>
      </c>
      <c r="D7265" s="25"/>
      <c r="E7265">
        <v>30</v>
      </c>
      <c r="F7265" s="25" t="str">
        <f>VLOOKUP(vAccountPlanning[[#This Row],[Type]],TableTypeAccount[],2)</f>
        <v>Expenditure</v>
      </c>
      <c r="H7265" t="b">
        <v>0</v>
      </c>
      <c r="I7265" s="25" t="s">
        <v>9605</v>
      </c>
    </row>
    <row r="7266" spans="1:9" x14ac:dyDescent="0.3">
      <c r="A7266" s="25"/>
      <c r="B7266">
        <v>7264</v>
      </c>
      <c r="C7266" s="9" t="s">
        <v>1757</v>
      </c>
      <c r="D7266" s="25"/>
      <c r="E7266">
        <v>30</v>
      </c>
      <c r="F7266" s="25" t="str">
        <f>VLOOKUP(vAccountPlanning[[#This Row],[Type]],TableTypeAccount[],2)</f>
        <v>Expenditure</v>
      </c>
      <c r="H7266" t="b">
        <v>0</v>
      </c>
      <c r="I7266" s="25" t="s">
        <v>9606</v>
      </c>
    </row>
    <row r="7267" spans="1:9" x14ac:dyDescent="0.3">
      <c r="A7267" s="25"/>
      <c r="B7267">
        <v>7265</v>
      </c>
      <c r="C7267" s="9" t="s">
        <v>1757</v>
      </c>
      <c r="D7267" s="25"/>
      <c r="E7267">
        <v>30</v>
      </c>
      <c r="F7267" s="25" t="str">
        <f>VLOOKUP(vAccountPlanning[[#This Row],[Type]],TableTypeAccount[],2)</f>
        <v>Expenditure</v>
      </c>
      <c r="H7267" t="b">
        <v>0</v>
      </c>
      <c r="I7267" s="25" t="s">
        <v>9607</v>
      </c>
    </row>
    <row r="7268" spans="1:9" x14ac:dyDescent="0.3">
      <c r="A7268" s="25"/>
      <c r="B7268">
        <v>7266</v>
      </c>
      <c r="C7268" s="9" t="s">
        <v>1757</v>
      </c>
      <c r="D7268" s="25"/>
      <c r="E7268">
        <v>30</v>
      </c>
      <c r="F7268" s="25" t="str">
        <f>VLOOKUP(vAccountPlanning[[#This Row],[Type]],TableTypeAccount[],2)</f>
        <v>Expenditure</v>
      </c>
      <c r="H7268" t="b">
        <v>0</v>
      </c>
      <c r="I7268" s="25" t="s">
        <v>9608</v>
      </c>
    </row>
    <row r="7269" spans="1:9" x14ac:dyDescent="0.3">
      <c r="A7269" s="25"/>
      <c r="B7269">
        <v>7267</v>
      </c>
      <c r="C7269" s="9" t="s">
        <v>1757</v>
      </c>
      <c r="D7269" s="25"/>
      <c r="E7269">
        <v>30</v>
      </c>
      <c r="F7269" s="25" t="str">
        <f>VLOOKUP(vAccountPlanning[[#This Row],[Type]],TableTypeAccount[],2)</f>
        <v>Expenditure</v>
      </c>
      <c r="H7269" t="b">
        <v>0</v>
      </c>
      <c r="I7269" s="25" t="s">
        <v>9609</v>
      </c>
    </row>
    <row r="7270" spans="1:9" x14ac:dyDescent="0.3">
      <c r="A7270" s="25"/>
      <c r="B7270">
        <v>7268</v>
      </c>
      <c r="C7270" s="9" t="s">
        <v>1757</v>
      </c>
      <c r="D7270" s="25"/>
      <c r="E7270">
        <v>30</v>
      </c>
      <c r="F7270" s="25" t="str">
        <f>VLOOKUP(vAccountPlanning[[#This Row],[Type]],TableTypeAccount[],2)</f>
        <v>Expenditure</v>
      </c>
      <c r="H7270" t="b">
        <v>0</v>
      </c>
      <c r="I7270" s="25" t="s">
        <v>9610</v>
      </c>
    </row>
    <row r="7271" spans="1:9" x14ac:dyDescent="0.3">
      <c r="A7271" s="25"/>
      <c r="B7271">
        <v>7269</v>
      </c>
      <c r="C7271" s="9" t="s">
        <v>1757</v>
      </c>
      <c r="D7271" s="25"/>
      <c r="E7271">
        <v>30</v>
      </c>
      <c r="F7271" s="25" t="str">
        <f>VLOOKUP(vAccountPlanning[[#This Row],[Type]],TableTypeAccount[],2)</f>
        <v>Expenditure</v>
      </c>
      <c r="H7271" t="b">
        <v>0</v>
      </c>
      <c r="I7271" s="25" t="s">
        <v>9611</v>
      </c>
    </row>
    <row r="7272" spans="1:9" x14ac:dyDescent="0.3">
      <c r="A7272" s="25"/>
      <c r="B7272">
        <v>7270</v>
      </c>
      <c r="C7272" s="9" t="s">
        <v>1757</v>
      </c>
      <c r="D7272" s="25"/>
      <c r="E7272">
        <v>30</v>
      </c>
      <c r="F7272" s="25" t="str">
        <f>VLOOKUP(vAccountPlanning[[#This Row],[Type]],TableTypeAccount[],2)</f>
        <v>Expenditure</v>
      </c>
      <c r="H7272" t="b">
        <v>0</v>
      </c>
      <c r="I7272" s="25" t="s">
        <v>9612</v>
      </c>
    </row>
    <row r="7273" spans="1:9" x14ac:dyDescent="0.3">
      <c r="A7273" s="25"/>
      <c r="B7273">
        <v>7271</v>
      </c>
      <c r="C7273" s="9" t="s">
        <v>1757</v>
      </c>
      <c r="D7273" s="25"/>
      <c r="E7273">
        <v>30</v>
      </c>
      <c r="F7273" s="25" t="str">
        <f>VLOOKUP(vAccountPlanning[[#This Row],[Type]],TableTypeAccount[],2)</f>
        <v>Expenditure</v>
      </c>
      <c r="H7273" t="b">
        <v>0</v>
      </c>
      <c r="I7273" s="25" t="s">
        <v>9613</v>
      </c>
    </row>
    <row r="7274" spans="1:9" x14ac:dyDescent="0.3">
      <c r="A7274" s="25"/>
      <c r="B7274">
        <v>7272</v>
      </c>
      <c r="C7274" s="9" t="s">
        <v>1757</v>
      </c>
      <c r="D7274" s="25"/>
      <c r="E7274">
        <v>30</v>
      </c>
      <c r="F7274" s="25" t="str">
        <f>VLOOKUP(vAccountPlanning[[#This Row],[Type]],TableTypeAccount[],2)</f>
        <v>Expenditure</v>
      </c>
      <c r="H7274" t="b">
        <v>0</v>
      </c>
      <c r="I7274" s="25" t="s">
        <v>9614</v>
      </c>
    </row>
    <row r="7275" spans="1:9" x14ac:dyDescent="0.3">
      <c r="A7275" s="25"/>
      <c r="B7275">
        <v>7273</v>
      </c>
      <c r="C7275" s="9" t="s">
        <v>1757</v>
      </c>
      <c r="D7275" s="25"/>
      <c r="E7275">
        <v>30</v>
      </c>
      <c r="F7275" s="25" t="str">
        <f>VLOOKUP(vAccountPlanning[[#This Row],[Type]],TableTypeAccount[],2)</f>
        <v>Expenditure</v>
      </c>
      <c r="H7275" t="b">
        <v>0</v>
      </c>
      <c r="I7275" s="25" t="s">
        <v>9615</v>
      </c>
    </row>
    <row r="7276" spans="1:9" x14ac:dyDescent="0.3">
      <c r="A7276" s="25"/>
      <c r="B7276">
        <v>7274</v>
      </c>
      <c r="C7276" s="9" t="s">
        <v>1757</v>
      </c>
      <c r="D7276" s="25"/>
      <c r="E7276">
        <v>30</v>
      </c>
      <c r="F7276" s="25" t="str">
        <f>VLOOKUP(vAccountPlanning[[#This Row],[Type]],TableTypeAccount[],2)</f>
        <v>Expenditure</v>
      </c>
      <c r="H7276" t="b">
        <v>0</v>
      </c>
      <c r="I7276" s="25" t="s">
        <v>9616</v>
      </c>
    </row>
    <row r="7277" spans="1:9" x14ac:dyDescent="0.3">
      <c r="A7277" s="25"/>
      <c r="B7277">
        <v>7275</v>
      </c>
      <c r="C7277" s="9" t="s">
        <v>1757</v>
      </c>
      <c r="D7277" s="25"/>
      <c r="E7277">
        <v>30</v>
      </c>
      <c r="F7277" s="25" t="str">
        <f>VLOOKUP(vAccountPlanning[[#This Row],[Type]],TableTypeAccount[],2)</f>
        <v>Expenditure</v>
      </c>
      <c r="H7277" t="b">
        <v>0</v>
      </c>
      <c r="I7277" s="25" t="s">
        <v>9617</v>
      </c>
    </row>
    <row r="7278" spans="1:9" x14ac:dyDescent="0.3">
      <c r="A7278" s="25"/>
      <c r="B7278">
        <v>7276</v>
      </c>
      <c r="C7278" s="9" t="s">
        <v>1757</v>
      </c>
      <c r="D7278" s="25"/>
      <c r="E7278">
        <v>30</v>
      </c>
      <c r="F7278" s="25" t="str">
        <f>VLOOKUP(vAccountPlanning[[#This Row],[Type]],TableTypeAccount[],2)</f>
        <v>Expenditure</v>
      </c>
      <c r="H7278" t="b">
        <v>0</v>
      </c>
      <c r="I7278" s="25" t="s">
        <v>9618</v>
      </c>
    </row>
    <row r="7279" spans="1:9" x14ac:dyDescent="0.3">
      <c r="A7279" s="25"/>
      <c r="B7279">
        <v>7277</v>
      </c>
      <c r="C7279" s="9" t="s">
        <v>1757</v>
      </c>
      <c r="D7279" s="25"/>
      <c r="E7279">
        <v>30</v>
      </c>
      <c r="F7279" s="25" t="str">
        <f>VLOOKUP(vAccountPlanning[[#This Row],[Type]],TableTypeAccount[],2)</f>
        <v>Expenditure</v>
      </c>
      <c r="H7279" t="b">
        <v>0</v>
      </c>
      <c r="I7279" s="25" t="s">
        <v>9619</v>
      </c>
    </row>
    <row r="7280" spans="1:9" x14ac:dyDescent="0.3">
      <c r="A7280" s="25"/>
      <c r="B7280">
        <v>7278</v>
      </c>
      <c r="C7280" s="9" t="s">
        <v>1757</v>
      </c>
      <c r="D7280" s="25"/>
      <c r="E7280">
        <v>30</v>
      </c>
      <c r="F7280" s="25" t="str">
        <f>VLOOKUP(vAccountPlanning[[#This Row],[Type]],TableTypeAccount[],2)</f>
        <v>Expenditure</v>
      </c>
      <c r="H7280" t="b">
        <v>0</v>
      </c>
      <c r="I7280" s="25" t="s">
        <v>9620</v>
      </c>
    </row>
    <row r="7281" spans="1:9" x14ac:dyDescent="0.3">
      <c r="A7281" s="25"/>
      <c r="B7281">
        <v>7279</v>
      </c>
      <c r="C7281" s="9" t="s">
        <v>1757</v>
      </c>
      <c r="D7281" s="25"/>
      <c r="E7281">
        <v>30</v>
      </c>
      <c r="F7281" s="25" t="str">
        <f>VLOOKUP(vAccountPlanning[[#This Row],[Type]],TableTypeAccount[],2)</f>
        <v>Expenditure</v>
      </c>
      <c r="H7281" t="b">
        <v>0</v>
      </c>
      <c r="I7281" s="25" t="s">
        <v>9621</v>
      </c>
    </row>
    <row r="7282" spans="1:9" x14ac:dyDescent="0.3">
      <c r="A7282" s="25"/>
      <c r="B7282">
        <v>7280</v>
      </c>
      <c r="C7282" s="9" t="s">
        <v>1757</v>
      </c>
      <c r="D7282" s="25"/>
      <c r="E7282">
        <v>30</v>
      </c>
      <c r="F7282" s="25" t="str">
        <f>VLOOKUP(vAccountPlanning[[#This Row],[Type]],TableTypeAccount[],2)</f>
        <v>Expenditure</v>
      </c>
      <c r="H7282" t="b">
        <v>0</v>
      </c>
      <c r="I7282" s="25" t="s">
        <v>9622</v>
      </c>
    </row>
    <row r="7283" spans="1:9" x14ac:dyDescent="0.3">
      <c r="A7283" s="25"/>
      <c r="B7283">
        <v>7281</v>
      </c>
      <c r="C7283" s="9" t="s">
        <v>1757</v>
      </c>
      <c r="D7283" s="25"/>
      <c r="E7283">
        <v>30</v>
      </c>
      <c r="F7283" s="25" t="str">
        <f>VLOOKUP(vAccountPlanning[[#This Row],[Type]],TableTypeAccount[],2)</f>
        <v>Expenditure</v>
      </c>
      <c r="H7283" t="b">
        <v>0</v>
      </c>
      <c r="I7283" s="25" t="s">
        <v>9623</v>
      </c>
    </row>
    <row r="7284" spans="1:9" x14ac:dyDescent="0.3">
      <c r="A7284" s="25"/>
      <c r="B7284">
        <v>7282</v>
      </c>
      <c r="C7284" s="9" t="s">
        <v>1757</v>
      </c>
      <c r="D7284" s="25"/>
      <c r="E7284">
        <v>30</v>
      </c>
      <c r="F7284" s="25" t="str">
        <f>VLOOKUP(vAccountPlanning[[#This Row],[Type]],TableTypeAccount[],2)</f>
        <v>Expenditure</v>
      </c>
      <c r="H7284" t="b">
        <v>0</v>
      </c>
      <c r="I7284" s="25" t="s">
        <v>9624</v>
      </c>
    </row>
    <row r="7285" spans="1:9" x14ac:dyDescent="0.3">
      <c r="A7285" s="25"/>
      <c r="B7285">
        <v>7283</v>
      </c>
      <c r="C7285" s="9" t="s">
        <v>1757</v>
      </c>
      <c r="D7285" s="25"/>
      <c r="E7285">
        <v>30</v>
      </c>
      <c r="F7285" s="25" t="str">
        <f>VLOOKUP(vAccountPlanning[[#This Row],[Type]],TableTypeAccount[],2)</f>
        <v>Expenditure</v>
      </c>
      <c r="H7285" t="b">
        <v>0</v>
      </c>
      <c r="I7285" s="25" t="s">
        <v>9625</v>
      </c>
    </row>
    <row r="7286" spans="1:9" x14ac:dyDescent="0.3">
      <c r="A7286" s="25"/>
      <c r="B7286">
        <v>7284</v>
      </c>
      <c r="C7286" s="9" t="s">
        <v>1757</v>
      </c>
      <c r="D7286" s="25"/>
      <c r="E7286">
        <v>30</v>
      </c>
      <c r="F7286" s="25" t="str">
        <f>VLOOKUP(vAccountPlanning[[#This Row],[Type]],TableTypeAccount[],2)</f>
        <v>Expenditure</v>
      </c>
      <c r="H7286" t="b">
        <v>0</v>
      </c>
      <c r="I7286" s="25" t="s">
        <v>9626</v>
      </c>
    </row>
    <row r="7287" spans="1:9" x14ac:dyDescent="0.3">
      <c r="A7287" s="25"/>
      <c r="B7287">
        <v>7285</v>
      </c>
      <c r="C7287" s="9" t="s">
        <v>1757</v>
      </c>
      <c r="D7287" s="25"/>
      <c r="E7287">
        <v>30</v>
      </c>
      <c r="F7287" s="25" t="str">
        <f>VLOOKUP(vAccountPlanning[[#This Row],[Type]],TableTypeAccount[],2)</f>
        <v>Expenditure</v>
      </c>
      <c r="H7287" t="b">
        <v>0</v>
      </c>
      <c r="I7287" s="25" t="s">
        <v>9627</v>
      </c>
    </row>
    <row r="7288" spans="1:9" x14ac:dyDescent="0.3">
      <c r="A7288" s="25"/>
      <c r="B7288">
        <v>7286</v>
      </c>
      <c r="C7288" s="9" t="s">
        <v>1757</v>
      </c>
      <c r="D7288" s="25"/>
      <c r="E7288">
        <v>30</v>
      </c>
      <c r="F7288" s="25" t="str">
        <f>VLOOKUP(vAccountPlanning[[#This Row],[Type]],TableTypeAccount[],2)</f>
        <v>Expenditure</v>
      </c>
      <c r="H7288" t="b">
        <v>0</v>
      </c>
      <c r="I7288" s="25" t="s">
        <v>9628</v>
      </c>
    </row>
    <row r="7289" spans="1:9" x14ac:dyDescent="0.3">
      <c r="A7289" s="25"/>
      <c r="B7289">
        <v>7287</v>
      </c>
      <c r="C7289" s="9" t="s">
        <v>1757</v>
      </c>
      <c r="D7289" s="25"/>
      <c r="E7289">
        <v>30</v>
      </c>
      <c r="F7289" s="25" t="str">
        <f>VLOOKUP(vAccountPlanning[[#This Row],[Type]],TableTypeAccount[],2)</f>
        <v>Expenditure</v>
      </c>
      <c r="H7289" t="b">
        <v>0</v>
      </c>
      <c r="I7289" s="25" t="s">
        <v>9629</v>
      </c>
    </row>
    <row r="7290" spans="1:9" x14ac:dyDescent="0.3">
      <c r="A7290" s="25"/>
      <c r="B7290">
        <v>7288</v>
      </c>
      <c r="C7290" s="9" t="s">
        <v>1757</v>
      </c>
      <c r="D7290" s="25"/>
      <c r="E7290">
        <v>30</v>
      </c>
      <c r="F7290" s="25" t="str">
        <f>VLOOKUP(vAccountPlanning[[#This Row],[Type]],TableTypeAccount[],2)</f>
        <v>Expenditure</v>
      </c>
      <c r="H7290" t="b">
        <v>0</v>
      </c>
      <c r="I7290" s="25" t="s">
        <v>9630</v>
      </c>
    </row>
    <row r="7291" spans="1:9" x14ac:dyDescent="0.3">
      <c r="A7291" s="25"/>
      <c r="B7291">
        <v>7289</v>
      </c>
      <c r="C7291" s="9" t="s">
        <v>1757</v>
      </c>
      <c r="D7291" s="25"/>
      <c r="E7291">
        <v>30</v>
      </c>
      <c r="F7291" s="25" t="str">
        <f>VLOOKUP(vAccountPlanning[[#This Row],[Type]],TableTypeAccount[],2)</f>
        <v>Expenditure</v>
      </c>
      <c r="H7291" t="b">
        <v>0</v>
      </c>
      <c r="I7291" s="25" t="s">
        <v>9631</v>
      </c>
    </row>
    <row r="7292" spans="1:9" x14ac:dyDescent="0.3">
      <c r="A7292" s="25"/>
      <c r="B7292">
        <v>7290</v>
      </c>
      <c r="C7292" s="9" t="s">
        <v>1757</v>
      </c>
      <c r="D7292" s="25"/>
      <c r="E7292">
        <v>30</v>
      </c>
      <c r="F7292" s="25" t="str">
        <f>VLOOKUP(vAccountPlanning[[#This Row],[Type]],TableTypeAccount[],2)</f>
        <v>Expenditure</v>
      </c>
      <c r="H7292" t="b">
        <v>0</v>
      </c>
      <c r="I7292" s="25" t="s">
        <v>9632</v>
      </c>
    </row>
    <row r="7293" spans="1:9" x14ac:dyDescent="0.3">
      <c r="A7293" s="25"/>
      <c r="B7293">
        <v>7291</v>
      </c>
      <c r="C7293" s="9" t="s">
        <v>1757</v>
      </c>
      <c r="D7293" s="25"/>
      <c r="E7293">
        <v>30</v>
      </c>
      <c r="F7293" s="25" t="str">
        <f>VLOOKUP(vAccountPlanning[[#This Row],[Type]],TableTypeAccount[],2)</f>
        <v>Expenditure</v>
      </c>
      <c r="H7293" t="b">
        <v>0</v>
      </c>
      <c r="I7293" s="25" t="s">
        <v>9633</v>
      </c>
    </row>
    <row r="7294" spans="1:9" x14ac:dyDescent="0.3">
      <c r="A7294" s="25"/>
      <c r="B7294">
        <v>7292</v>
      </c>
      <c r="C7294" s="9" t="s">
        <v>1757</v>
      </c>
      <c r="D7294" s="25"/>
      <c r="E7294">
        <v>30</v>
      </c>
      <c r="F7294" s="25" t="str">
        <f>VLOOKUP(vAccountPlanning[[#This Row],[Type]],TableTypeAccount[],2)</f>
        <v>Expenditure</v>
      </c>
      <c r="H7294" t="b">
        <v>0</v>
      </c>
      <c r="I7294" s="25" t="s">
        <v>9634</v>
      </c>
    </row>
    <row r="7295" spans="1:9" x14ac:dyDescent="0.3">
      <c r="A7295" s="25"/>
      <c r="B7295">
        <v>7293</v>
      </c>
      <c r="C7295" s="9" t="s">
        <v>1757</v>
      </c>
      <c r="D7295" s="25"/>
      <c r="E7295">
        <v>30</v>
      </c>
      <c r="F7295" s="25" t="str">
        <f>VLOOKUP(vAccountPlanning[[#This Row],[Type]],TableTypeAccount[],2)</f>
        <v>Expenditure</v>
      </c>
      <c r="H7295" t="b">
        <v>0</v>
      </c>
      <c r="I7295" s="25" t="s">
        <v>9635</v>
      </c>
    </row>
    <row r="7296" spans="1:9" x14ac:dyDescent="0.3">
      <c r="A7296" s="25"/>
      <c r="B7296">
        <v>7294</v>
      </c>
      <c r="C7296" s="9" t="s">
        <v>1757</v>
      </c>
      <c r="D7296" s="25"/>
      <c r="E7296">
        <v>30</v>
      </c>
      <c r="F7296" s="25" t="str">
        <f>VLOOKUP(vAccountPlanning[[#This Row],[Type]],TableTypeAccount[],2)</f>
        <v>Expenditure</v>
      </c>
      <c r="H7296" t="b">
        <v>0</v>
      </c>
      <c r="I7296" s="25" t="s">
        <v>9636</v>
      </c>
    </row>
    <row r="7297" spans="1:9" x14ac:dyDescent="0.3">
      <c r="A7297" s="25"/>
      <c r="B7297">
        <v>7295</v>
      </c>
      <c r="C7297" s="9" t="s">
        <v>1757</v>
      </c>
      <c r="D7297" s="25"/>
      <c r="E7297">
        <v>30</v>
      </c>
      <c r="F7297" s="25" t="str">
        <f>VLOOKUP(vAccountPlanning[[#This Row],[Type]],TableTypeAccount[],2)</f>
        <v>Expenditure</v>
      </c>
      <c r="H7297" t="b">
        <v>0</v>
      </c>
      <c r="I7297" s="25" t="s">
        <v>9637</v>
      </c>
    </row>
    <row r="7298" spans="1:9" x14ac:dyDescent="0.3">
      <c r="A7298" s="25"/>
      <c r="B7298">
        <v>7296</v>
      </c>
      <c r="C7298" s="9" t="s">
        <v>1757</v>
      </c>
      <c r="D7298" s="25"/>
      <c r="E7298">
        <v>30</v>
      </c>
      <c r="F7298" s="25" t="str">
        <f>VLOOKUP(vAccountPlanning[[#This Row],[Type]],TableTypeAccount[],2)</f>
        <v>Expenditure</v>
      </c>
      <c r="H7298" t="b">
        <v>0</v>
      </c>
      <c r="I7298" s="25" t="s">
        <v>9638</v>
      </c>
    </row>
    <row r="7299" spans="1:9" x14ac:dyDescent="0.3">
      <c r="A7299" s="25"/>
      <c r="B7299">
        <v>7297</v>
      </c>
      <c r="C7299" s="9" t="s">
        <v>1757</v>
      </c>
      <c r="D7299" s="25"/>
      <c r="E7299">
        <v>30</v>
      </c>
      <c r="F7299" s="25" t="str">
        <f>VLOOKUP(vAccountPlanning[[#This Row],[Type]],TableTypeAccount[],2)</f>
        <v>Expenditure</v>
      </c>
      <c r="H7299" t="b">
        <v>0</v>
      </c>
      <c r="I7299" s="25" t="s">
        <v>9639</v>
      </c>
    </row>
    <row r="7300" spans="1:9" x14ac:dyDescent="0.3">
      <c r="A7300" s="25"/>
      <c r="B7300">
        <v>7298</v>
      </c>
      <c r="C7300" s="9" t="s">
        <v>1757</v>
      </c>
      <c r="D7300" s="25"/>
      <c r="E7300">
        <v>30</v>
      </c>
      <c r="F7300" s="25" t="str">
        <f>VLOOKUP(vAccountPlanning[[#This Row],[Type]],TableTypeAccount[],2)</f>
        <v>Expenditure</v>
      </c>
      <c r="H7300" t="b">
        <v>0</v>
      </c>
      <c r="I7300" s="25" t="s">
        <v>9640</v>
      </c>
    </row>
    <row r="7301" spans="1:9" x14ac:dyDescent="0.3">
      <c r="A7301" s="25"/>
      <c r="B7301">
        <v>7299</v>
      </c>
      <c r="C7301" s="9" t="s">
        <v>1757</v>
      </c>
      <c r="D7301" s="25"/>
      <c r="E7301">
        <v>30</v>
      </c>
      <c r="F7301" s="25" t="str">
        <f>VLOOKUP(vAccountPlanning[[#This Row],[Type]],TableTypeAccount[],2)</f>
        <v>Expenditure</v>
      </c>
      <c r="H7301" t="b">
        <v>0</v>
      </c>
      <c r="I7301" s="25" t="s">
        <v>9641</v>
      </c>
    </row>
    <row r="7302" spans="1:9" x14ac:dyDescent="0.3">
      <c r="A7302" s="25"/>
      <c r="B7302">
        <v>7300</v>
      </c>
      <c r="C7302" s="9" t="s">
        <v>411</v>
      </c>
      <c r="D7302" s="25"/>
      <c r="E7302">
        <v>30</v>
      </c>
      <c r="F7302" s="25" t="str">
        <f>VLOOKUP(vAccountPlanning[[#This Row],[Type]],TableTypeAccount[],2)</f>
        <v>Expenditure</v>
      </c>
      <c r="H7302" t="b">
        <v>1</v>
      </c>
      <c r="I7302" s="25" t="s">
        <v>9642</v>
      </c>
    </row>
    <row r="7303" spans="1:9" x14ac:dyDescent="0.3">
      <c r="A7303" s="25"/>
      <c r="B7303">
        <v>7301</v>
      </c>
      <c r="C7303" s="9" t="s">
        <v>411</v>
      </c>
      <c r="D7303" s="25"/>
      <c r="E7303">
        <v>30</v>
      </c>
      <c r="F7303" s="25" t="str">
        <f>VLOOKUP(vAccountPlanning[[#This Row],[Type]],TableTypeAccount[],2)</f>
        <v>Expenditure</v>
      </c>
      <c r="H7303" t="b">
        <v>0</v>
      </c>
      <c r="I7303" s="25" t="s">
        <v>9643</v>
      </c>
    </row>
    <row r="7304" spans="1:9" x14ac:dyDescent="0.3">
      <c r="A7304" s="25"/>
      <c r="B7304">
        <v>7302</v>
      </c>
      <c r="C7304" s="9" t="s">
        <v>1758</v>
      </c>
      <c r="D7304" s="25"/>
      <c r="E7304">
        <v>30</v>
      </c>
      <c r="F7304" s="25" t="str">
        <f>VLOOKUP(vAccountPlanning[[#This Row],[Type]],TableTypeAccount[],2)</f>
        <v>Expenditure</v>
      </c>
      <c r="H7304" t="b">
        <v>0</v>
      </c>
      <c r="I7304" s="25" t="s">
        <v>9644</v>
      </c>
    </row>
    <row r="7305" spans="1:9" x14ac:dyDescent="0.3">
      <c r="A7305" s="25"/>
      <c r="B7305">
        <v>7303</v>
      </c>
      <c r="C7305" s="9" t="s">
        <v>1759</v>
      </c>
      <c r="D7305" s="25"/>
      <c r="E7305">
        <v>30</v>
      </c>
      <c r="F7305" s="25" t="str">
        <f>VLOOKUP(vAccountPlanning[[#This Row],[Type]],TableTypeAccount[],2)</f>
        <v>Expenditure</v>
      </c>
      <c r="H7305" t="b">
        <v>0</v>
      </c>
      <c r="I7305" s="25" t="s">
        <v>9645</v>
      </c>
    </row>
    <row r="7306" spans="1:9" x14ac:dyDescent="0.3">
      <c r="A7306" s="25"/>
      <c r="B7306">
        <v>7304</v>
      </c>
      <c r="C7306" s="9" t="s">
        <v>1760</v>
      </c>
      <c r="D7306" s="25"/>
      <c r="E7306">
        <v>30</v>
      </c>
      <c r="F7306" s="25" t="str">
        <f>VLOOKUP(vAccountPlanning[[#This Row],[Type]],TableTypeAccount[],2)</f>
        <v>Expenditure</v>
      </c>
      <c r="H7306" t="b">
        <v>0</v>
      </c>
      <c r="I7306" s="25" t="s">
        <v>9646</v>
      </c>
    </row>
    <row r="7307" spans="1:9" x14ac:dyDescent="0.3">
      <c r="A7307" s="25"/>
      <c r="B7307">
        <v>7305</v>
      </c>
      <c r="C7307" s="9" t="s">
        <v>1761</v>
      </c>
      <c r="D7307" s="25"/>
      <c r="E7307">
        <v>30</v>
      </c>
      <c r="F7307" s="25" t="str">
        <f>VLOOKUP(vAccountPlanning[[#This Row],[Type]],TableTypeAccount[],2)</f>
        <v>Expenditure</v>
      </c>
      <c r="H7307" t="b">
        <v>0</v>
      </c>
      <c r="I7307" s="25" t="s">
        <v>9647</v>
      </c>
    </row>
    <row r="7308" spans="1:9" x14ac:dyDescent="0.3">
      <c r="A7308" s="25"/>
      <c r="B7308">
        <v>7306</v>
      </c>
      <c r="C7308" s="9" t="s">
        <v>1762</v>
      </c>
      <c r="D7308" s="25"/>
      <c r="E7308">
        <v>30</v>
      </c>
      <c r="F7308" s="25" t="str">
        <f>VLOOKUP(vAccountPlanning[[#This Row],[Type]],TableTypeAccount[],2)</f>
        <v>Expenditure</v>
      </c>
      <c r="H7308" t="b">
        <v>0</v>
      </c>
      <c r="I7308" s="25" t="s">
        <v>9648</v>
      </c>
    </row>
    <row r="7309" spans="1:9" x14ac:dyDescent="0.3">
      <c r="A7309" s="25"/>
      <c r="B7309">
        <v>7307</v>
      </c>
      <c r="C7309" s="9" t="s">
        <v>1763</v>
      </c>
      <c r="D7309" s="25"/>
      <c r="E7309">
        <v>30</v>
      </c>
      <c r="F7309" s="25" t="str">
        <f>VLOOKUP(vAccountPlanning[[#This Row],[Type]],TableTypeAccount[],2)</f>
        <v>Expenditure</v>
      </c>
      <c r="H7309" t="b">
        <v>0</v>
      </c>
      <c r="I7309" s="25" t="s">
        <v>9649</v>
      </c>
    </row>
    <row r="7310" spans="1:9" x14ac:dyDescent="0.3">
      <c r="A7310" s="25"/>
      <c r="B7310">
        <v>7308</v>
      </c>
      <c r="C7310" s="9" t="s">
        <v>1764</v>
      </c>
      <c r="D7310" s="25"/>
      <c r="E7310">
        <v>30</v>
      </c>
      <c r="F7310" s="25" t="str">
        <f>VLOOKUP(vAccountPlanning[[#This Row],[Type]],TableTypeAccount[],2)</f>
        <v>Expenditure</v>
      </c>
      <c r="H7310" t="b">
        <v>0</v>
      </c>
      <c r="I7310" s="25" t="s">
        <v>9650</v>
      </c>
    </row>
    <row r="7311" spans="1:9" x14ac:dyDescent="0.3">
      <c r="A7311" s="25"/>
      <c r="B7311">
        <v>7309</v>
      </c>
      <c r="C7311" s="9" t="s">
        <v>1765</v>
      </c>
      <c r="D7311" s="25"/>
      <c r="E7311">
        <v>30</v>
      </c>
      <c r="F7311" s="25" t="str">
        <f>VLOOKUP(vAccountPlanning[[#This Row],[Type]],TableTypeAccount[],2)</f>
        <v>Expenditure</v>
      </c>
      <c r="H7311" t="b">
        <v>0</v>
      </c>
      <c r="I7311" s="25" t="s">
        <v>9651</v>
      </c>
    </row>
    <row r="7312" spans="1:9" x14ac:dyDescent="0.3">
      <c r="A7312" s="25"/>
      <c r="B7312">
        <v>7310</v>
      </c>
      <c r="C7312" s="9" t="s">
        <v>1766</v>
      </c>
      <c r="D7312" s="25"/>
      <c r="E7312">
        <v>30</v>
      </c>
      <c r="F7312" s="25" t="str">
        <f>VLOOKUP(vAccountPlanning[[#This Row],[Type]],TableTypeAccount[],2)</f>
        <v>Expenditure</v>
      </c>
      <c r="H7312" t="b">
        <v>0</v>
      </c>
      <c r="I7312" s="25" t="s">
        <v>9652</v>
      </c>
    </row>
    <row r="7313" spans="1:9" x14ac:dyDescent="0.3">
      <c r="A7313" s="25"/>
      <c r="B7313">
        <v>7311</v>
      </c>
      <c r="C7313" s="9" t="s">
        <v>1766</v>
      </c>
      <c r="D7313" s="25"/>
      <c r="E7313">
        <v>30</v>
      </c>
      <c r="F7313" s="25" t="str">
        <f>VLOOKUP(vAccountPlanning[[#This Row],[Type]],TableTypeAccount[],2)</f>
        <v>Expenditure</v>
      </c>
      <c r="H7313" t="b">
        <v>0</v>
      </c>
      <c r="I7313" s="25" t="s">
        <v>9653</v>
      </c>
    </row>
    <row r="7314" spans="1:9" x14ac:dyDescent="0.3">
      <c r="A7314" s="25"/>
      <c r="B7314">
        <v>7312</v>
      </c>
      <c r="C7314" s="9" t="s">
        <v>1766</v>
      </c>
      <c r="D7314" s="25"/>
      <c r="E7314">
        <v>30</v>
      </c>
      <c r="F7314" s="25" t="str">
        <f>VLOOKUP(vAccountPlanning[[#This Row],[Type]],TableTypeAccount[],2)</f>
        <v>Expenditure</v>
      </c>
      <c r="H7314" t="b">
        <v>0</v>
      </c>
      <c r="I7314" s="25" t="s">
        <v>9654</v>
      </c>
    </row>
    <row r="7315" spans="1:9" x14ac:dyDescent="0.3">
      <c r="A7315" s="25"/>
      <c r="B7315">
        <v>7313</v>
      </c>
      <c r="C7315" s="9" t="s">
        <v>1767</v>
      </c>
      <c r="D7315" s="25"/>
      <c r="E7315">
        <v>30</v>
      </c>
      <c r="F7315" s="25" t="str">
        <f>VLOOKUP(vAccountPlanning[[#This Row],[Type]],TableTypeAccount[],2)</f>
        <v>Expenditure</v>
      </c>
      <c r="H7315" t="b">
        <v>0</v>
      </c>
      <c r="I7315" s="25" t="s">
        <v>9655</v>
      </c>
    </row>
    <row r="7316" spans="1:9" x14ac:dyDescent="0.3">
      <c r="A7316" s="25"/>
      <c r="B7316">
        <v>7314</v>
      </c>
      <c r="C7316" s="9" t="s">
        <v>1767</v>
      </c>
      <c r="D7316" s="25"/>
      <c r="E7316">
        <v>30</v>
      </c>
      <c r="F7316" s="25" t="str">
        <f>VLOOKUP(vAccountPlanning[[#This Row],[Type]],TableTypeAccount[],2)</f>
        <v>Expenditure</v>
      </c>
      <c r="H7316" t="b">
        <v>0</v>
      </c>
      <c r="I7316" s="25" t="s">
        <v>9656</v>
      </c>
    </row>
    <row r="7317" spans="1:9" x14ac:dyDescent="0.3">
      <c r="A7317" s="25"/>
      <c r="B7317">
        <v>7315</v>
      </c>
      <c r="C7317" s="9" t="s">
        <v>1767</v>
      </c>
      <c r="D7317" s="25"/>
      <c r="E7317">
        <v>30</v>
      </c>
      <c r="F7317" s="25" t="str">
        <f>VLOOKUP(vAccountPlanning[[#This Row],[Type]],TableTypeAccount[],2)</f>
        <v>Expenditure</v>
      </c>
      <c r="H7317" t="b">
        <v>0</v>
      </c>
      <c r="I7317" s="25" t="s">
        <v>9657</v>
      </c>
    </row>
    <row r="7318" spans="1:9" x14ac:dyDescent="0.3">
      <c r="A7318" s="25"/>
      <c r="B7318">
        <v>7316</v>
      </c>
      <c r="C7318" s="9" t="s">
        <v>1768</v>
      </c>
      <c r="D7318" s="25"/>
      <c r="E7318">
        <v>30</v>
      </c>
      <c r="F7318" s="25" t="str">
        <f>VLOOKUP(vAccountPlanning[[#This Row],[Type]],TableTypeAccount[],2)</f>
        <v>Expenditure</v>
      </c>
      <c r="H7318" t="b">
        <v>0</v>
      </c>
      <c r="I7318" s="25" t="s">
        <v>9658</v>
      </c>
    </row>
    <row r="7319" spans="1:9" x14ac:dyDescent="0.3">
      <c r="A7319" s="25"/>
      <c r="B7319">
        <v>7317</v>
      </c>
      <c r="C7319" s="9" t="s">
        <v>1769</v>
      </c>
      <c r="D7319" s="25"/>
      <c r="E7319">
        <v>30</v>
      </c>
      <c r="F7319" s="25" t="str">
        <f>VLOOKUP(vAccountPlanning[[#This Row],[Type]],TableTypeAccount[],2)</f>
        <v>Expenditure</v>
      </c>
      <c r="H7319" t="b">
        <v>0</v>
      </c>
      <c r="I7319" s="25" t="s">
        <v>9659</v>
      </c>
    </row>
    <row r="7320" spans="1:9" x14ac:dyDescent="0.3">
      <c r="A7320" s="25"/>
      <c r="B7320">
        <v>7318</v>
      </c>
      <c r="C7320" s="9" t="s">
        <v>1770</v>
      </c>
      <c r="D7320" s="25"/>
      <c r="E7320">
        <v>30</v>
      </c>
      <c r="F7320" s="25" t="str">
        <f>VLOOKUP(vAccountPlanning[[#This Row],[Type]],TableTypeAccount[],2)</f>
        <v>Expenditure</v>
      </c>
      <c r="H7320" t="b">
        <v>0</v>
      </c>
      <c r="I7320" s="25" t="s">
        <v>9660</v>
      </c>
    </row>
    <row r="7321" spans="1:9" x14ac:dyDescent="0.3">
      <c r="A7321" s="25"/>
      <c r="B7321">
        <v>7319</v>
      </c>
      <c r="C7321" s="9" t="s">
        <v>1766</v>
      </c>
      <c r="D7321" s="25"/>
      <c r="E7321">
        <v>30</v>
      </c>
      <c r="F7321" s="25" t="str">
        <f>VLOOKUP(vAccountPlanning[[#This Row],[Type]],TableTypeAccount[],2)</f>
        <v>Expenditure</v>
      </c>
      <c r="H7321" t="b">
        <v>0</v>
      </c>
      <c r="I7321" s="25" t="s">
        <v>9661</v>
      </c>
    </row>
    <row r="7322" spans="1:9" x14ac:dyDescent="0.3">
      <c r="A7322" s="25"/>
      <c r="B7322">
        <v>7320</v>
      </c>
      <c r="C7322" s="9" t="s">
        <v>1771</v>
      </c>
      <c r="D7322" s="25"/>
      <c r="E7322">
        <v>30</v>
      </c>
      <c r="F7322" s="25" t="str">
        <f>VLOOKUP(vAccountPlanning[[#This Row],[Type]],TableTypeAccount[],2)</f>
        <v>Expenditure</v>
      </c>
      <c r="H7322" t="b">
        <v>1</v>
      </c>
      <c r="I7322" s="25" t="s">
        <v>9662</v>
      </c>
    </row>
    <row r="7323" spans="1:9" x14ac:dyDescent="0.3">
      <c r="A7323" s="25"/>
      <c r="B7323">
        <v>7321</v>
      </c>
      <c r="C7323" s="9" t="s">
        <v>1771</v>
      </c>
      <c r="D7323" s="25"/>
      <c r="E7323">
        <v>30</v>
      </c>
      <c r="F7323" s="25" t="str">
        <f>VLOOKUP(vAccountPlanning[[#This Row],[Type]],TableTypeAccount[],2)</f>
        <v>Expenditure</v>
      </c>
      <c r="H7323" t="b">
        <v>0</v>
      </c>
      <c r="I7323" s="25" t="s">
        <v>9663</v>
      </c>
    </row>
    <row r="7324" spans="1:9" x14ac:dyDescent="0.3">
      <c r="A7324" s="25"/>
      <c r="B7324">
        <v>7322</v>
      </c>
      <c r="C7324" s="9" t="s">
        <v>1771</v>
      </c>
      <c r="D7324" s="25"/>
      <c r="E7324">
        <v>30</v>
      </c>
      <c r="F7324" s="25" t="str">
        <f>VLOOKUP(vAccountPlanning[[#This Row],[Type]],TableTypeAccount[],2)</f>
        <v>Expenditure</v>
      </c>
      <c r="H7324" t="b">
        <v>0</v>
      </c>
      <c r="I7324" s="25" t="s">
        <v>9664</v>
      </c>
    </row>
    <row r="7325" spans="1:9" x14ac:dyDescent="0.3">
      <c r="A7325" s="25"/>
      <c r="B7325">
        <v>7323</v>
      </c>
      <c r="C7325" s="9" t="s">
        <v>1772</v>
      </c>
      <c r="D7325" s="25"/>
      <c r="E7325">
        <v>30</v>
      </c>
      <c r="F7325" s="25" t="str">
        <f>VLOOKUP(vAccountPlanning[[#This Row],[Type]],TableTypeAccount[],2)</f>
        <v>Expenditure</v>
      </c>
      <c r="H7325" t="b">
        <v>0</v>
      </c>
      <c r="I7325" s="25" t="s">
        <v>9665</v>
      </c>
    </row>
    <row r="7326" spans="1:9" x14ac:dyDescent="0.3">
      <c r="A7326" s="25"/>
      <c r="B7326">
        <v>7324</v>
      </c>
      <c r="C7326" s="9" t="s">
        <v>1772</v>
      </c>
      <c r="D7326" s="25"/>
      <c r="E7326">
        <v>30</v>
      </c>
      <c r="F7326" s="25" t="str">
        <f>VLOOKUP(vAccountPlanning[[#This Row],[Type]],TableTypeAccount[],2)</f>
        <v>Expenditure</v>
      </c>
      <c r="H7326" t="b">
        <v>0</v>
      </c>
      <c r="I7326" s="25" t="s">
        <v>9666</v>
      </c>
    </row>
    <row r="7327" spans="1:9" x14ac:dyDescent="0.3">
      <c r="A7327" s="25"/>
      <c r="B7327">
        <v>7325</v>
      </c>
      <c r="C7327" s="9" t="s">
        <v>1773</v>
      </c>
      <c r="D7327" s="25"/>
      <c r="E7327">
        <v>30</v>
      </c>
      <c r="F7327" s="25" t="str">
        <f>VLOOKUP(vAccountPlanning[[#This Row],[Type]],TableTypeAccount[],2)</f>
        <v>Expenditure</v>
      </c>
      <c r="H7327" t="b">
        <v>0</v>
      </c>
      <c r="I7327" s="25" t="s">
        <v>9667</v>
      </c>
    </row>
    <row r="7328" spans="1:9" x14ac:dyDescent="0.3">
      <c r="A7328" s="25"/>
      <c r="B7328">
        <v>7326</v>
      </c>
      <c r="C7328" s="9" t="s">
        <v>1774</v>
      </c>
      <c r="D7328" s="25"/>
      <c r="E7328">
        <v>30</v>
      </c>
      <c r="F7328" s="25" t="str">
        <f>VLOOKUP(vAccountPlanning[[#This Row],[Type]],TableTypeAccount[],2)</f>
        <v>Expenditure</v>
      </c>
      <c r="H7328" t="b">
        <v>0</v>
      </c>
      <c r="I7328" s="25" t="s">
        <v>9668</v>
      </c>
    </row>
    <row r="7329" spans="1:9" x14ac:dyDescent="0.3">
      <c r="A7329" s="25"/>
      <c r="B7329">
        <v>7327</v>
      </c>
      <c r="C7329" s="9" t="s">
        <v>1775</v>
      </c>
      <c r="D7329" s="25"/>
      <c r="E7329">
        <v>30</v>
      </c>
      <c r="F7329" s="25" t="str">
        <f>VLOOKUP(vAccountPlanning[[#This Row],[Type]],TableTypeAccount[],2)</f>
        <v>Expenditure</v>
      </c>
      <c r="H7329" t="b">
        <v>0</v>
      </c>
      <c r="I7329" s="25" t="s">
        <v>9669</v>
      </c>
    </row>
    <row r="7330" spans="1:9" x14ac:dyDescent="0.3">
      <c r="A7330" s="25"/>
      <c r="B7330">
        <v>7328</v>
      </c>
      <c r="C7330" s="9" t="s">
        <v>1776</v>
      </c>
      <c r="D7330" s="25"/>
      <c r="E7330">
        <v>30</v>
      </c>
      <c r="F7330" s="25" t="str">
        <f>VLOOKUP(vAccountPlanning[[#This Row],[Type]],TableTypeAccount[],2)</f>
        <v>Expenditure</v>
      </c>
      <c r="H7330" t="b">
        <v>0</v>
      </c>
      <c r="I7330" s="25" t="s">
        <v>9670</v>
      </c>
    </row>
    <row r="7331" spans="1:9" x14ac:dyDescent="0.3">
      <c r="A7331" s="25"/>
      <c r="B7331">
        <v>7329</v>
      </c>
      <c r="C7331" s="9" t="s">
        <v>1771</v>
      </c>
      <c r="D7331" s="25"/>
      <c r="E7331">
        <v>30</v>
      </c>
      <c r="F7331" s="25" t="str">
        <f>VLOOKUP(vAccountPlanning[[#This Row],[Type]],TableTypeAccount[],2)</f>
        <v>Expenditure</v>
      </c>
      <c r="H7331" t="b">
        <v>0</v>
      </c>
      <c r="I7331" s="25" t="s">
        <v>9671</v>
      </c>
    </row>
    <row r="7332" spans="1:9" x14ac:dyDescent="0.3">
      <c r="A7332" s="25"/>
      <c r="B7332">
        <v>7330</v>
      </c>
      <c r="C7332" s="9" t="s">
        <v>1777</v>
      </c>
      <c r="D7332" s="25"/>
      <c r="E7332">
        <v>30</v>
      </c>
      <c r="F7332" s="25" t="str">
        <f>VLOOKUP(vAccountPlanning[[#This Row],[Type]],TableTypeAccount[],2)</f>
        <v>Expenditure</v>
      </c>
      <c r="H7332" t="b">
        <v>1</v>
      </c>
      <c r="I7332" s="25" t="s">
        <v>9672</v>
      </c>
    </row>
    <row r="7333" spans="1:9" x14ac:dyDescent="0.3">
      <c r="A7333" s="25"/>
      <c r="B7333">
        <v>7331</v>
      </c>
      <c r="C7333" s="9" t="s">
        <v>1777</v>
      </c>
      <c r="D7333" s="25"/>
      <c r="E7333">
        <v>30</v>
      </c>
      <c r="F7333" s="25" t="str">
        <f>VLOOKUP(vAccountPlanning[[#This Row],[Type]],TableTypeAccount[],2)</f>
        <v>Expenditure</v>
      </c>
      <c r="H7333" t="b">
        <v>0</v>
      </c>
      <c r="I7333" s="25" t="s">
        <v>9673</v>
      </c>
    </row>
    <row r="7334" spans="1:9" x14ac:dyDescent="0.3">
      <c r="A7334" s="25"/>
      <c r="B7334">
        <v>7332</v>
      </c>
      <c r="C7334" s="9" t="s">
        <v>1777</v>
      </c>
      <c r="D7334" s="25"/>
      <c r="E7334">
        <v>30</v>
      </c>
      <c r="F7334" s="25" t="str">
        <f>VLOOKUP(vAccountPlanning[[#This Row],[Type]],TableTypeAccount[],2)</f>
        <v>Expenditure</v>
      </c>
      <c r="H7334" t="b">
        <v>0</v>
      </c>
      <c r="I7334" s="25" t="s">
        <v>9674</v>
      </c>
    </row>
    <row r="7335" spans="1:9" x14ac:dyDescent="0.3">
      <c r="A7335" s="25"/>
      <c r="B7335">
        <v>7333</v>
      </c>
      <c r="C7335" s="9" t="s">
        <v>1777</v>
      </c>
      <c r="D7335" s="25"/>
      <c r="E7335">
        <v>30</v>
      </c>
      <c r="F7335" s="25" t="str">
        <f>VLOOKUP(vAccountPlanning[[#This Row],[Type]],TableTypeAccount[],2)</f>
        <v>Expenditure</v>
      </c>
      <c r="H7335" t="b">
        <v>0</v>
      </c>
      <c r="I7335" s="25" t="s">
        <v>9675</v>
      </c>
    </row>
    <row r="7336" spans="1:9" x14ac:dyDescent="0.3">
      <c r="A7336" s="25"/>
      <c r="B7336">
        <v>7334</v>
      </c>
      <c r="C7336" s="9" t="s">
        <v>1777</v>
      </c>
      <c r="D7336" s="25"/>
      <c r="E7336">
        <v>30</v>
      </c>
      <c r="F7336" s="25" t="str">
        <f>VLOOKUP(vAccountPlanning[[#This Row],[Type]],TableTypeAccount[],2)</f>
        <v>Expenditure</v>
      </c>
      <c r="H7336" t="b">
        <v>0</v>
      </c>
      <c r="I7336" s="25" t="s">
        <v>9676</v>
      </c>
    </row>
    <row r="7337" spans="1:9" x14ac:dyDescent="0.3">
      <c r="A7337" s="25"/>
      <c r="B7337">
        <v>7335</v>
      </c>
      <c r="C7337" s="9" t="s">
        <v>1777</v>
      </c>
      <c r="D7337" s="25"/>
      <c r="E7337">
        <v>30</v>
      </c>
      <c r="F7337" s="25" t="str">
        <f>VLOOKUP(vAccountPlanning[[#This Row],[Type]],TableTypeAccount[],2)</f>
        <v>Expenditure</v>
      </c>
      <c r="H7337" t="b">
        <v>0</v>
      </c>
      <c r="I7337" s="25" t="s">
        <v>9677</v>
      </c>
    </row>
    <row r="7338" spans="1:9" x14ac:dyDescent="0.3">
      <c r="A7338" s="25"/>
      <c r="B7338">
        <v>7336</v>
      </c>
      <c r="C7338" s="9" t="s">
        <v>1777</v>
      </c>
      <c r="D7338" s="25"/>
      <c r="E7338">
        <v>30</v>
      </c>
      <c r="F7338" s="25" t="str">
        <f>VLOOKUP(vAccountPlanning[[#This Row],[Type]],TableTypeAccount[],2)</f>
        <v>Expenditure</v>
      </c>
      <c r="H7338" t="b">
        <v>0</v>
      </c>
      <c r="I7338" s="25" t="s">
        <v>9678</v>
      </c>
    </row>
    <row r="7339" spans="1:9" x14ac:dyDescent="0.3">
      <c r="A7339" s="25"/>
      <c r="B7339">
        <v>7337</v>
      </c>
      <c r="C7339" s="9" t="s">
        <v>1777</v>
      </c>
      <c r="D7339" s="25"/>
      <c r="E7339">
        <v>30</v>
      </c>
      <c r="F7339" s="25" t="str">
        <f>VLOOKUP(vAccountPlanning[[#This Row],[Type]],TableTypeAccount[],2)</f>
        <v>Expenditure</v>
      </c>
      <c r="H7339" t="b">
        <v>0</v>
      </c>
      <c r="I7339" s="25" t="s">
        <v>9679</v>
      </c>
    </row>
    <row r="7340" spans="1:9" x14ac:dyDescent="0.3">
      <c r="A7340" s="25"/>
      <c r="B7340">
        <v>7338</v>
      </c>
      <c r="C7340" s="9" t="s">
        <v>1777</v>
      </c>
      <c r="D7340" s="25"/>
      <c r="E7340">
        <v>30</v>
      </c>
      <c r="F7340" s="25" t="str">
        <f>VLOOKUP(vAccountPlanning[[#This Row],[Type]],TableTypeAccount[],2)</f>
        <v>Expenditure</v>
      </c>
      <c r="H7340" t="b">
        <v>0</v>
      </c>
      <c r="I7340" s="25" t="s">
        <v>9680</v>
      </c>
    </row>
    <row r="7341" spans="1:9" x14ac:dyDescent="0.3">
      <c r="A7341" s="25"/>
      <c r="B7341">
        <v>7339</v>
      </c>
      <c r="C7341" s="9" t="s">
        <v>1778</v>
      </c>
      <c r="D7341" s="25"/>
      <c r="E7341">
        <v>30</v>
      </c>
      <c r="F7341" s="25" t="str">
        <f>VLOOKUP(vAccountPlanning[[#This Row],[Type]],TableTypeAccount[],2)</f>
        <v>Expenditure</v>
      </c>
      <c r="H7341" t="b">
        <v>0</v>
      </c>
      <c r="I7341" s="25" t="s">
        <v>9681</v>
      </c>
    </row>
    <row r="7342" spans="1:9" x14ac:dyDescent="0.3">
      <c r="A7342" s="25"/>
      <c r="B7342">
        <v>7340</v>
      </c>
      <c r="C7342" s="9" t="s">
        <v>1779</v>
      </c>
      <c r="D7342" s="25"/>
      <c r="E7342">
        <v>30</v>
      </c>
      <c r="F7342" s="25" t="str">
        <f>VLOOKUP(vAccountPlanning[[#This Row],[Type]],TableTypeAccount[],2)</f>
        <v>Expenditure</v>
      </c>
      <c r="H7342" t="b">
        <v>0</v>
      </c>
      <c r="I7342" s="25" t="s">
        <v>9682</v>
      </c>
    </row>
    <row r="7343" spans="1:9" x14ac:dyDescent="0.3">
      <c r="A7343" s="25"/>
      <c r="B7343">
        <v>7341</v>
      </c>
      <c r="C7343" s="9" t="s">
        <v>1779</v>
      </c>
      <c r="D7343" s="25"/>
      <c r="E7343">
        <v>30</v>
      </c>
      <c r="F7343" s="25" t="str">
        <f>VLOOKUP(vAccountPlanning[[#This Row],[Type]],TableTypeAccount[],2)</f>
        <v>Expenditure</v>
      </c>
      <c r="H7343" t="b">
        <v>0</v>
      </c>
      <c r="I7343" s="25" t="s">
        <v>9683</v>
      </c>
    </row>
    <row r="7344" spans="1:9" x14ac:dyDescent="0.3">
      <c r="A7344" s="25"/>
      <c r="B7344">
        <v>7342</v>
      </c>
      <c r="C7344" s="9" t="s">
        <v>1779</v>
      </c>
      <c r="D7344" s="25"/>
      <c r="E7344">
        <v>30</v>
      </c>
      <c r="F7344" s="25" t="str">
        <f>VLOOKUP(vAccountPlanning[[#This Row],[Type]],TableTypeAccount[],2)</f>
        <v>Expenditure</v>
      </c>
      <c r="H7344" t="b">
        <v>0</v>
      </c>
      <c r="I7344" s="25" t="s">
        <v>9684</v>
      </c>
    </row>
    <row r="7345" spans="1:9" x14ac:dyDescent="0.3">
      <c r="A7345" s="25"/>
      <c r="B7345">
        <v>7343</v>
      </c>
      <c r="C7345" s="9" t="s">
        <v>1779</v>
      </c>
      <c r="D7345" s="25"/>
      <c r="E7345">
        <v>30</v>
      </c>
      <c r="F7345" s="25" t="str">
        <f>VLOOKUP(vAccountPlanning[[#This Row],[Type]],TableTypeAccount[],2)</f>
        <v>Expenditure</v>
      </c>
      <c r="H7345" t="b">
        <v>0</v>
      </c>
      <c r="I7345" s="25" t="s">
        <v>9685</v>
      </c>
    </row>
    <row r="7346" spans="1:9" x14ac:dyDescent="0.3">
      <c r="A7346" s="25"/>
      <c r="B7346">
        <v>7344</v>
      </c>
      <c r="C7346" s="9" t="s">
        <v>1779</v>
      </c>
      <c r="D7346" s="25"/>
      <c r="E7346">
        <v>30</v>
      </c>
      <c r="F7346" s="25" t="str">
        <f>VLOOKUP(vAccountPlanning[[#This Row],[Type]],TableTypeAccount[],2)</f>
        <v>Expenditure</v>
      </c>
      <c r="H7346" t="b">
        <v>0</v>
      </c>
      <c r="I7346" s="25" t="s">
        <v>9686</v>
      </c>
    </row>
    <row r="7347" spans="1:9" x14ac:dyDescent="0.3">
      <c r="A7347" s="25"/>
      <c r="B7347">
        <v>7345</v>
      </c>
      <c r="C7347" s="9" t="s">
        <v>1779</v>
      </c>
      <c r="D7347" s="25"/>
      <c r="E7347">
        <v>30</v>
      </c>
      <c r="F7347" s="25" t="str">
        <f>VLOOKUP(vAccountPlanning[[#This Row],[Type]],TableTypeAccount[],2)</f>
        <v>Expenditure</v>
      </c>
      <c r="H7347" t="b">
        <v>0</v>
      </c>
      <c r="I7347" s="25" t="s">
        <v>9687</v>
      </c>
    </row>
    <row r="7348" spans="1:9" x14ac:dyDescent="0.3">
      <c r="A7348" s="25"/>
      <c r="B7348">
        <v>7346</v>
      </c>
      <c r="C7348" s="9" t="s">
        <v>1779</v>
      </c>
      <c r="D7348" s="25"/>
      <c r="E7348">
        <v>30</v>
      </c>
      <c r="F7348" s="25" t="str">
        <f>VLOOKUP(vAccountPlanning[[#This Row],[Type]],TableTypeAccount[],2)</f>
        <v>Expenditure</v>
      </c>
      <c r="H7348" t="b">
        <v>0</v>
      </c>
      <c r="I7348" s="25" t="s">
        <v>9688</v>
      </c>
    </row>
    <row r="7349" spans="1:9" x14ac:dyDescent="0.3">
      <c r="A7349" s="25"/>
      <c r="B7349">
        <v>7347</v>
      </c>
      <c r="C7349" s="9" t="s">
        <v>1779</v>
      </c>
      <c r="D7349" s="25"/>
      <c r="E7349">
        <v>30</v>
      </c>
      <c r="F7349" s="25" t="str">
        <f>VLOOKUP(vAccountPlanning[[#This Row],[Type]],TableTypeAccount[],2)</f>
        <v>Expenditure</v>
      </c>
      <c r="H7349" t="b">
        <v>0</v>
      </c>
      <c r="I7349" s="25" t="s">
        <v>9689</v>
      </c>
    </row>
    <row r="7350" spans="1:9" x14ac:dyDescent="0.3">
      <c r="A7350" s="25"/>
      <c r="B7350">
        <v>7348</v>
      </c>
      <c r="C7350" s="9" t="s">
        <v>1779</v>
      </c>
      <c r="D7350" s="25"/>
      <c r="E7350">
        <v>30</v>
      </c>
      <c r="F7350" s="25" t="str">
        <f>VLOOKUP(vAccountPlanning[[#This Row],[Type]],TableTypeAccount[],2)</f>
        <v>Expenditure</v>
      </c>
      <c r="H7350" t="b">
        <v>0</v>
      </c>
      <c r="I7350" s="25" t="s">
        <v>9690</v>
      </c>
    </row>
    <row r="7351" spans="1:9" x14ac:dyDescent="0.3">
      <c r="A7351" s="25"/>
      <c r="B7351">
        <v>7349</v>
      </c>
      <c r="C7351" s="9" t="s">
        <v>1780</v>
      </c>
      <c r="D7351" s="25"/>
      <c r="E7351">
        <v>30</v>
      </c>
      <c r="F7351" s="25" t="str">
        <f>VLOOKUP(vAccountPlanning[[#This Row],[Type]],TableTypeAccount[],2)</f>
        <v>Expenditure</v>
      </c>
      <c r="H7351" t="b">
        <v>0</v>
      </c>
      <c r="I7351" s="25" t="s">
        <v>9691</v>
      </c>
    </row>
    <row r="7352" spans="1:9" x14ac:dyDescent="0.3">
      <c r="A7352" s="25"/>
      <c r="B7352">
        <v>7350</v>
      </c>
      <c r="C7352" s="9" t="s">
        <v>1781</v>
      </c>
      <c r="D7352" s="25"/>
      <c r="E7352">
        <v>30</v>
      </c>
      <c r="F7352" s="25" t="str">
        <f>VLOOKUP(vAccountPlanning[[#This Row],[Type]],TableTypeAccount[],2)</f>
        <v>Expenditure</v>
      </c>
      <c r="H7352" t="b">
        <v>0</v>
      </c>
      <c r="I7352" s="25" t="s">
        <v>9692</v>
      </c>
    </row>
    <row r="7353" spans="1:9" x14ac:dyDescent="0.3">
      <c r="A7353" s="25"/>
      <c r="B7353">
        <v>7351</v>
      </c>
      <c r="C7353" s="9" t="s">
        <v>1782</v>
      </c>
      <c r="D7353" s="25"/>
      <c r="E7353">
        <v>30</v>
      </c>
      <c r="F7353" s="25" t="str">
        <f>VLOOKUP(vAccountPlanning[[#This Row],[Type]],TableTypeAccount[],2)</f>
        <v>Expenditure</v>
      </c>
      <c r="H7353" t="b">
        <v>0</v>
      </c>
      <c r="I7353" s="25" t="s">
        <v>9693</v>
      </c>
    </row>
    <row r="7354" spans="1:9" x14ac:dyDescent="0.3">
      <c r="A7354" s="25"/>
      <c r="B7354">
        <v>7352</v>
      </c>
      <c r="C7354" s="9" t="s">
        <v>1782</v>
      </c>
      <c r="D7354" s="25"/>
      <c r="E7354">
        <v>30</v>
      </c>
      <c r="F7354" s="25" t="str">
        <f>VLOOKUP(vAccountPlanning[[#This Row],[Type]],TableTypeAccount[],2)</f>
        <v>Expenditure</v>
      </c>
      <c r="H7354" t="b">
        <v>0</v>
      </c>
      <c r="I7354" s="25" t="s">
        <v>9694</v>
      </c>
    </row>
    <row r="7355" spans="1:9" x14ac:dyDescent="0.3">
      <c r="A7355" s="25"/>
      <c r="B7355">
        <v>7353</v>
      </c>
      <c r="C7355" s="9" t="s">
        <v>1782</v>
      </c>
      <c r="D7355" s="25"/>
      <c r="E7355">
        <v>30</v>
      </c>
      <c r="F7355" s="25" t="str">
        <f>VLOOKUP(vAccountPlanning[[#This Row],[Type]],TableTypeAccount[],2)</f>
        <v>Expenditure</v>
      </c>
      <c r="H7355" t="b">
        <v>0</v>
      </c>
      <c r="I7355" s="25" t="s">
        <v>9695</v>
      </c>
    </row>
    <row r="7356" spans="1:9" x14ac:dyDescent="0.3">
      <c r="A7356" s="25"/>
      <c r="B7356">
        <v>7354</v>
      </c>
      <c r="C7356" s="9" t="s">
        <v>1782</v>
      </c>
      <c r="D7356" s="25"/>
      <c r="E7356">
        <v>30</v>
      </c>
      <c r="F7356" s="25" t="str">
        <f>VLOOKUP(vAccountPlanning[[#This Row],[Type]],TableTypeAccount[],2)</f>
        <v>Expenditure</v>
      </c>
      <c r="H7356" t="b">
        <v>0</v>
      </c>
      <c r="I7356" s="25" t="s">
        <v>9696</v>
      </c>
    </row>
    <row r="7357" spans="1:9" x14ac:dyDescent="0.3">
      <c r="A7357" s="25"/>
      <c r="B7357">
        <v>7355</v>
      </c>
      <c r="C7357" s="9" t="s">
        <v>1783</v>
      </c>
      <c r="D7357" s="25"/>
      <c r="E7357">
        <v>30</v>
      </c>
      <c r="F7357" s="25" t="str">
        <f>VLOOKUP(vAccountPlanning[[#This Row],[Type]],TableTypeAccount[],2)</f>
        <v>Expenditure</v>
      </c>
      <c r="H7357" t="b">
        <v>0</v>
      </c>
      <c r="I7357" s="25" t="s">
        <v>9697</v>
      </c>
    </row>
    <row r="7358" spans="1:9" x14ac:dyDescent="0.3">
      <c r="A7358" s="25"/>
      <c r="B7358">
        <v>7356</v>
      </c>
      <c r="C7358" s="9" t="s">
        <v>1783</v>
      </c>
      <c r="D7358" s="25"/>
      <c r="E7358">
        <v>30</v>
      </c>
      <c r="F7358" s="25" t="str">
        <f>VLOOKUP(vAccountPlanning[[#This Row],[Type]],TableTypeAccount[],2)</f>
        <v>Expenditure</v>
      </c>
      <c r="H7358" t="b">
        <v>0</v>
      </c>
      <c r="I7358" s="25" t="s">
        <v>9698</v>
      </c>
    </row>
    <row r="7359" spans="1:9" x14ac:dyDescent="0.3">
      <c r="A7359" s="25"/>
      <c r="B7359">
        <v>7357</v>
      </c>
      <c r="C7359" s="9" t="s">
        <v>1783</v>
      </c>
      <c r="D7359" s="25"/>
      <c r="E7359">
        <v>30</v>
      </c>
      <c r="F7359" s="25" t="str">
        <f>VLOOKUP(vAccountPlanning[[#This Row],[Type]],TableTypeAccount[],2)</f>
        <v>Expenditure</v>
      </c>
      <c r="H7359" t="b">
        <v>0</v>
      </c>
      <c r="I7359" s="25" t="s">
        <v>9699</v>
      </c>
    </row>
    <row r="7360" spans="1:9" x14ac:dyDescent="0.3">
      <c r="A7360" s="25"/>
      <c r="B7360">
        <v>7358</v>
      </c>
      <c r="C7360" s="9" t="s">
        <v>1783</v>
      </c>
      <c r="D7360" s="25"/>
      <c r="E7360">
        <v>30</v>
      </c>
      <c r="F7360" s="25" t="str">
        <f>VLOOKUP(vAccountPlanning[[#This Row],[Type]],TableTypeAccount[],2)</f>
        <v>Expenditure</v>
      </c>
      <c r="H7360" t="b">
        <v>0</v>
      </c>
      <c r="I7360" s="25" t="s">
        <v>9700</v>
      </c>
    </row>
    <row r="7361" spans="1:9" x14ac:dyDescent="0.3">
      <c r="A7361" s="25"/>
      <c r="B7361">
        <v>7359</v>
      </c>
      <c r="C7361" s="9" t="s">
        <v>1783</v>
      </c>
      <c r="D7361" s="25"/>
      <c r="E7361">
        <v>30</v>
      </c>
      <c r="F7361" s="25" t="str">
        <f>VLOOKUP(vAccountPlanning[[#This Row],[Type]],TableTypeAccount[],2)</f>
        <v>Expenditure</v>
      </c>
      <c r="H7361" t="b">
        <v>0</v>
      </c>
      <c r="I7361" s="25" t="s">
        <v>9701</v>
      </c>
    </row>
    <row r="7362" spans="1:9" x14ac:dyDescent="0.3">
      <c r="A7362" s="25"/>
      <c r="B7362">
        <v>7360</v>
      </c>
      <c r="C7362" s="9" t="s">
        <v>1784</v>
      </c>
      <c r="D7362" s="25"/>
      <c r="E7362">
        <v>30</v>
      </c>
      <c r="F7362" s="25" t="str">
        <f>VLOOKUP(vAccountPlanning[[#This Row],[Type]],TableTypeAccount[],2)</f>
        <v>Expenditure</v>
      </c>
      <c r="H7362" t="b">
        <v>0</v>
      </c>
      <c r="I7362" s="25" t="s">
        <v>9702</v>
      </c>
    </row>
    <row r="7363" spans="1:9" x14ac:dyDescent="0.3">
      <c r="A7363" s="25"/>
      <c r="B7363">
        <v>7361</v>
      </c>
      <c r="C7363" s="9" t="s">
        <v>1785</v>
      </c>
      <c r="D7363" s="25"/>
      <c r="E7363">
        <v>30</v>
      </c>
      <c r="F7363" s="25" t="str">
        <f>VLOOKUP(vAccountPlanning[[#This Row],[Type]],TableTypeAccount[],2)</f>
        <v>Expenditure</v>
      </c>
      <c r="H7363" t="b">
        <v>0</v>
      </c>
      <c r="I7363" s="25" t="s">
        <v>9703</v>
      </c>
    </row>
    <row r="7364" spans="1:9" x14ac:dyDescent="0.3">
      <c r="A7364" s="25"/>
      <c r="B7364">
        <v>7362</v>
      </c>
      <c r="C7364" s="9" t="s">
        <v>1786</v>
      </c>
      <c r="D7364" s="25"/>
      <c r="E7364">
        <v>30</v>
      </c>
      <c r="F7364" s="25" t="str">
        <f>VLOOKUP(vAccountPlanning[[#This Row],[Type]],TableTypeAccount[],2)</f>
        <v>Expenditure</v>
      </c>
      <c r="H7364" t="b">
        <v>0</v>
      </c>
      <c r="I7364" s="25" t="s">
        <v>9704</v>
      </c>
    </row>
    <row r="7365" spans="1:9" x14ac:dyDescent="0.3">
      <c r="A7365" s="25"/>
      <c r="B7365">
        <v>7363</v>
      </c>
      <c r="C7365" s="9" t="s">
        <v>1787</v>
      </c>
      <c r="D7365" s="25"/>
      <c r="E7365">
        <v>30</v>
      </c>
      <c r="F7365" s="25" t="str">
        <f>VLOOKUP(vAccountPlanning[[#This Row],[Type]],TableTypeAccount[],2)</f>
        <v>Expenditure</v>
      </c>
      <c r="H7365" t="b">
        <v>0</v>
      </c>
      <c r="I7365" s="25" t="s">
        <v>9705</v>
      </c>
    </row>
    <row r="7366" spans="1:9" x14ac:dyDescent="0.3">
      <c r="A7366" s="25"/>
      <c r="B7366">
        <v>7364</v>
      </c>
      <c r="C7366" s="9" t="s">
        <v>1787</v>
      </c>
      <c r="D7366" s="25"/>
      <c r="E7366">
        <v>30</v>
      </c>
      <c r="F7366" s="25" t="str">
        <f>VLOOKUP(vAccountPlanning[[#This Row],[Type]],TableTypeAccount[],2)</f>
        <v>Expenditure</v>
      </c>
      <c r="H7366" t="b">
        <v>0</v>
      </c>
      <c r="I7366" s="25" t="s">
        <v>9706</v>
      </c>
    </row>
    <row r="7367" spans="1:9" x14ac:dyDescent="0.3">
      <c r="A7367" s="25"/>
      <c r="B7367">
        <v>7365</v>
      </c>
      <c r="C7367" s="9" t="s">
        <v>1788</v>
      </c>
      <c r="D7367" s="25"/>
      <c r="E7367">
        <v>30</v>
      </c>
      <c r="F7367" s="25" t="str">
        <f>VLOOKUP(vAccountPlanning[[#This Row],[Type]],TableTypeAccount[],2)</f>
        <v>Expenditure</v>
      </c>
      <c r="H7367" t="b">
        <v>0</v>
      </c>
      <c r="I7367" s="25" t="s">
        <v>9707</v>
      </c>
    </row>
    <row r="7368" spans="1:9" x14ac:dyDescent="0.3">
      <c r="A7368" s="25"/>
      <c r="B7368">
        <v>7366</v>
      </c>
      <c r="C7368" s="9" t="s">
        <v>1789</v>
      </c>
      <c r="D7368" s="25"/>
      <c r="E7368">
        <v>30</v>
      </c>
      <c r="F7368" s="25" t="str">
        <f>VLOOKUP(vAccountPlanning[[#This Row],[Type]],TableTypeAccount[],2)</f>
        <v>Expenditure</v>
      </c>
      <c r="H7368" t="b">
        <v>0</v>
      </c>
      <c r="I7368" s="25" t="s">
        <v>9708</v>
      </c>
    </row>
    <row r="7369" spans="1:9" x14ac:dyDescent="0.3">
      <c r="A7369" s="25"/>
      <c r="B7369">
        <v>7367</v>
      </c>
      <c r="C7369" s="9" t="s">
        <v>1789</v>
      </c>
      <c r="D7369" s="25"/>
      <c r="E7369">
        <v>30</v>
      </c>
      <c r="F7369" s="25" t="str">
        <f>VLOOKUP(vAccountPlanning[[#This Row],[Type]],TableTypeAccount[],2)</f>
        <v>Expenditure</v>
      </c>
      <c r="H7369" t="b">
        <v>0</v>
      </c>
      <c r="I7369" s="25" t="s">
        <v>9709</v>
      </c>
    </row>
    <row r="7370" spans="1:9" x14ac:dyDescent="0.3">
      <c r="A7370" s="25"/>
      <c r="B7370">
        <v>7368</v>
      </c>
      <c r="C7370" s="9" t="s">
        <v>1789</v>
      </c>
      <c r="D7370" s="25"/>
      <c r="E7370">
        <v>30</v>
      </c>
      <c r="F7370" s="25" t="str">
        <f>VLOOKUP(vAccountPlanning[[#This Row],[Type]],TableTypeAccount[],2)</f>
        <v>Expenditure</v>
      </c>
      <c r="H7370" t="b">
        <v>0</v>
      </c>
      <c r="I7370" s="25" t="s">
        <v>9710</v>
      </c>
    </row>
    <row r="7371" spans="1:9" x14ac:dyDescent="0.3">
      <c r="A7371" s="25"/>
      <c r="B7371">
        <v>7369</v>
      </c>
      <c r="C7371" s="9" t="s">
        <v>1789</v>
      </c>
      <c r="D7371" s="25"/>
      <c r="E7371">
        <v>30</v>
      </c>
      <c r="F7371" s="25" t="str">
        <f>VLOOKUP(vAccountPlanning[[#This Row],[Type]],TableTypeAccount[],2)</f>
        <v>Expenditure</v>
      </c>
      <c r="H7371" t="b">
        <v>0</v>
      </c>
      <c r="I7371" s="25" t="s">
        <v>9711</v>
      </c>
    </row>
    <row r="7372" spans="1:9" x14ac:dyDescent="0.3">
      <c r="A7372" s="25"/>
      <c r="B7372">
        <v>7370</v>
      </c>
      <c r="C7372" s="9" t="s">
        <v>1789</v>
      </c>
      <c r="D7372" s="25"/>
      <c r="E7372">
        <v>30</v>
      </c>
      <c r="F7372" s="25" t="str">
        <f>VLOOKUP(vAccountPlanning[[#This Row],[Type]],TableTypeAccount[],2)</f>
        <v>Expenditure</v>
      </c>
      <c r="H7372" t="b">
        <v>0</v>
      </c>
      <c r="I7372" s="25" t="s">
        <v>9712</v>
      </c>
    </row>
    <row r="7373" spans="1:9" x14ac:dyDescent="0.3">
      <c r="A7373" s="25"/>
      <c r="B7373">
        <v>7371</v>
      </c>
      <c r="C7373" s="9" t="s">
        <v>1789</v>
      </c>
      <c r="D7373" s="25"/>
      <c r="E7373">
        <v>30</v>
      </c>
      <c r="F7373" s="25" t="str">
        <f>VLOOKUP(vAccountPlanning[[#This Row],[Type]],TableTypeAccount[],2)</f>
        <v>Expenditure</v>
      </c>
      <c r="H7373" t="b">
        <v>0</v>
      </c>
      <c r="I7373" s="25" t="s">
        <v>9713</v>
      </c>
    </row>
    <row r="7374" spans="1:9" x14ac:dyDescent="0.3">
      <c r="A7374" s="25"/>
      <c r="B7374">
        <v>7372</v>
      </c>
      <c r="C7374" s="9" t="s">
        <v>1789</v>
      </c>
      <c r="D7374" s="25"/>
      <c r="E7374">
        <v>30</v>
      </c>
      <c r="F7374" s="25" t="str">
        <f>VLOOKUP(vAccountPlanning[[#This Row],[Type]],TableTypeAccount[],2)</f>
        <v>Expenditure</v>
      </c>
      <c r="H7374" t="b">
        <v>0</v>
      </c>
      <c r="I7374" s="25" t="s">
        <v>9714</v>
      </c>
    </row>
    <row r="7375" spans="1:9" x14ac:dyDescent="0.3">
      <c r="A7375" s="25"/>
      <c r="B7375">
        <v>7373</v>
      </c>
      <c r="C7375" s="9" t="s">
        <v>1789</v>
      </c>
      <c r="D7375" s="25"/>
      <c r="E7375">
        <v>30</v>
      </c>
      <c r="F7375" s="25" t="str">
        <f>VLOOKUP(vAccountPlanning[[#This Row],[Type]],TableTypeAccount[],2)</f>
        <v>Expenditure</v>
      </c>
      <c r="H7375" t="b">
        <v>0</v>
      </c>
      <c r="I7375" s="25" t="s">
        <v>9715</v>
      </c>
    </row>
    <row r="7376" spans="1:9" x14ac:dyDescent="0.3">
      <c r="A7376" s="25"/>
      <c r="B7376">
        <v>7374</v>
      </c>
      <c r="C7376" s="9" t="s">
        <v>1789</v>
      </c>
      <c r="D7376" s="25"/>
      <c r="E7376">
        <v>30</v>
      </c>
      <c r="F7376" s="25" t="str">
        <f>VLOOKUP(vAccountPlanning[[#This Row],[Type]],TableTypeAccount[],2)</f>
        <v>Expenditure</v>
      </c>
      <c r="H7376" t="b">
        <v>0</v>
      </c>
      <c r="I7376" s="25" t="s">
        <v>9716</v>
      </c>
    </row>
    <row r="7377" spans="1:9" x14ac:dyDescent="0.3">
      <c r="A7377" s="25"/>
      <c r="B7377">
        <v>7375</v>
      </c>
      <c r="C7377" s="9" t="s">
        <v>1789</v>
      </c>
      <c r="D7377" s="25"/>
      <c r="E7377">
        <v>30</v>
      </c>
      <c r="F7377" s="25" t="str">
        <f>VLOOKUP(vAccountPlanning[[#This Row],[Type]],TableTypeAccount[],2)</f>
        <v>Expenditure</v>
      </c>
      <c r="H7377" t="b">
        <v>0</v>
      </c>
      <c r="I7377" s="25" t="s">
        <v>9717</v>
      </c>
    </row>
    <row r="7378" spans="1:9" x14ac:dyDescent="0.3">
      <c r="A7378" s="25"/>
      <c r="B7378">
        <v>7376</v>
      </c>
      <c r="C7378" s="9" t="s">
        <v>1789</v>
      </c>
      <c r="D7378" s="25"/>
      <c r="E7378">
        <v>30</v>
      </c>
      <c r="F7378" s="25" t="str">
        <f>VLOOKUP(vAccountPlanning[[#This Row],[Type]],TableTypeAccount[],2)</f>
        <v>Expenditure</v>
      </c>
      <c r="H7378" t="b">
        <v>0</v>
      </c>
      <c r="I7378" s="25" t="s">
        <v>9718</v>
      </c>
    </row>
    <row r="7379" spans="1:9" x14ac:dyDescent="0.3">
      <c r="A7379" s="25"/>
      <c r="B7379">
        <v>7377</v>
      </c>
      <c r="C7379" s="9" t="s">
        <v>1789</v>
      </c>
      <c r="D7379" s="25"/>
      <c r="E7379">
        <v>30</v>
      </c>
      <c r="F7379" s="25" t="str">
        <f>VLOOKUP(vAccountPlanning[[#This Row],[Type]],TableTypeAccount[],2)</f>
        <v>Expenditure</v>
      </c>
      <c r="H7379" t="b">
        <v>0</v>
      </c>
      <c r="I7379" s="25" t="s">
        <v>9719</v>
      </c>
    </row>
    <row r="7380" spans="1:9" x14ac:dyDescent="0.3">
      <c r="A7380" s="25"/>
      <c r="B7380">
        <v>7378</v>
      </c>
      <c r="C7380" s="9" t="s">
        <v>1789</v>
      </c>
      <c r="D7380" s="25"/>
      <c r="E7380">
        <v>30</v>
      </c>
      <c r="F7380" s="25" t="str">
        <f>VLOOKUP(vAccountPlanning[[#This Row],[Type]],TableTypeAccount[],2)</f>
        <v>Expenditure</v>
      </c>
      <c r="H7380" t="b">
        <v>0</v>
      </c>
      <c r="I7380" s="25" t="s">
        <v>9720</v>
      </c>
    </row>
    <row r="7381" spans="1:9" x14ac:dyDescent="0.3">
      <c r="A7381" s="25"/>
      <c r="B7381">
        <v>7379</v>
      </c>
      <c r="C7381" s="9" t="s">
        <v>1789</v>
      </c>
      <c r="D7381" s="25"/>
      <c r="E7381">
        <v>30</v>
      </c>
      <c r="F7381" s="25" t="str">
        <f>VLOOKUP(vAccountPlanning[[#This Row],[Type]],TableTypeAccount[],2)</f>
        <v>Expenditure</v>
      </c>
      <c r="H7381" t="b">
        <v>0</v>
      </c>
      <c r="I7381" s="25" t="s">
        <v>9721</v>
      </c>
    </row>
    <row r="7382" spans="1:9" x14ac:dyDescent="0.3">
      <c r="A7382" s="25"/>
      <c r="B7382">
        <v>7380</v>
      </c>
      <c r="C7382" s="9" t="s">
        <v>1789</v>
      </c>
      <c r="D7382" s="25"/>
      <c r="E7382">
        <v>30</v>
      </c>
      <c r="F7382" s="25" t="str">
        <f>VLOOKUP(vAccountPlanning[[#This Row],[Type]],TableTypeAccount[],2)</f>
        <v>Expenditure</v>
      </c>
      <c r="H7382" t="b">
        <v>0</v>
      </c>
      <c r="I7382" s="25" t="s">
        <v>9722</v>
      </c>
    </row>
    <row r="7383" spans="1:9" x14ac:dyDescent="0.3">
      <c r="A7383" s="25"/>
      <c r="B7383">
        <v>7381</v>
      </c>
      <c r="C7383" s="9" t="s">
        <v>1789</v>
      </c>
      <c r="D7383" s="25"/>
      <c r="E7383">
        <v>30</v>
      </c>
      <c r="F7383" s="25" t="str">
        <f>VLOOKUP(vAccountPlanning[[#This Row],[Type]],TableTypeAccount[],2)</f>
        <v>Expenditure</v>
      </c>
      <c r="H7383" t="b">
        <v>0</v>
      </c>
      <c r="I7383" s="25" t="s">
        <v>9723</v>
      </c>
    </row>
    <row r="7384" spans="1:9" x14ac:dyDescent="0.3">
      <c r="A7384" s="25"/>
      <c r="B7384">
        <v>7382</v>
      </c>
      <c r="C7384" s="9" t="s">
        <v>1789</v>
      </c>
      <c r="D7384" s="25"/>
      <c r="E7384">
        <v>30</v>
      </c>
      <c r="F7384" s="25" t="str">
        <f>VLOOKUP(vAccountPlanning[[#This Row],[Type]],TableTypeAccount[],2)</f>
        <v>Expenditure</v>
      </c>
      <c r="H7384" t="b">
        <v>0</v>
      </c>
      <c r="I7384" s="25" t="s">
        <v>9724</v>
      </c>
    </row>
    <row r="7385" spans="1:9" x14ac:dyDescent="0.3">
      <c r="A7385" s="25"/>
      <c r="B7385">
        <v>7383</v>
      </c>
      <c r="C7385" s="9" t="s">
        <v>1789</v>
      </c>
      <c r="D7385" s="25"/>
      <c r="E7385">
        <v>30</v>
      </c>
      <c r="F7385" s="25" t="str">
        <f>VLOOKUP(vAccountPlanning[[#This Row],[Type]],TableTypeAccount[],2)</f>
        <v>Expenditure</v>
      </c>
      <c r="H7385" t="b">
        <v>0</v>
      </c>
      <c r="I7385" s="25" t="s">
        <v>9725</v>
      </c>
    </row>
    <row r="7386" spans="1:9" x14ac:dyDescent="0.3">
      <c r="A7386" s="25"/>
      <c r="B7386">
        <v>7384</v>
      </c>
      <c r="C7386" s="9" t="s">
        <v>1789</v>
      </c>
      <c r="D7386" s="25"/>
      <c r="E7386">
        <v>30</v>
      </c>
      <c r="F7386" s="25" t="str">
        <f>VLOOKUP(vAccountPlanning[[#This Row],[Type]],TableTypeAccount[],2)</f>
        <v>Expenditure</v>
      </c>
      <c r="H7386" t="b">
        <v>0</v>
      </c>
      <c r="I7386" s="25" t="s">
        <v>9726</v>
      </c>
    </row>
    <row r="7387" spans="1:9" x14ac:dyDescent="0.3">
      <c r="A7387" s="25"/>
      <c r="B7387">
        <v>7385</v>
      </c>
      <c r="C7387" s="9" t="s">
        <v>1789</v>
      </c>
      <c r="D7387" s="25"/>
      <c r="E7387">
        <v>30</v>
      </c>
      <c r="F7387" s="25" t="str">
        <f>VLOOKUP(vAccountPlanning[[#This Row],[Type]],TableTypeAccount[],2)</f>
        <v>Expenditure</v>
      </c>
      <c r="H7387" t="b">
        <v>0</v>
      </c>
      <c r="I7387" s="25" t="s">
        <v>9727</v>
      </c>
    </row>
    <row r="7388" spans="1:9" x14ac:dyDescent="0.3">
      <c r="A7388" s="25"/>
      <c r="B7388">
        <v>7386</v>
      </c>
      <c r="C7388" s="9" t="s">
        <v>1789</v>
      </c>
      <c r="D7388" s="25"/>
      <c r="E7388">
        <v>30</v>
      </c>
      <c r="F7388" s="25" t="str">
        <f>VLOOKUP(vAccountPlanning[[#This Row],[Type]],TableTypeAccount[],2)</f>
        <v>Expenditure</v>
      </c>
      <c r="H7388" t="b">
        <v>0</v>
      </c>
      <c r="I7388" s="25" t="s">
        <v>9728</v>
      </c>
    </row>
    <row r="7389" spans="1:9" x14ac:dyDescent="0.3">
      <c r="A7389" s="25"/>
      <c r="B7389">
        <v>7387</v>
      </c>
      <c r="C7389" s="9" t="s">
        <v>1789</v>
      </c>
      <c r="D7389" s="25"/>
      <c r="E7389">
        <v>30</v>
      </c>
      <c r="F7389" s="25" t="str">
        <f>VLOOKUP(vAccountPlanning[[#This Row],[Type]],TableTypeAccount[],2)</f>
        <v>Expenditure</v>
      </c>
      <c r="H7389" t="b">
        <v>0</v>
      </c>
      <c r="I7389" s="25" t="s">
        <v>9729</v>
      </c>
    </row>
    <row r="7390" spans="1:9" x14ac:dyDescent="0.3">
      <c r="A7390" s="25"/>
      <c r="B7390">
        <v>7388</v>
      </c>
      <c r="C7390" s="9" t="s">
        <v>1789</v>
      </c>
      <c r="D7390" s="25"/>
      <c r="E7390">
        <v>30</v>
      </c>
      <c r="F7390" s="25" t="str">
        <f>VLOOKUP(vAccountPlanning[[#This Row],[Type]],TableTypeAccount[],2)</f>
        <v>Expenditure</v>
      </c>
      <c r="H7390" t="b">
        <v>0</v>
      </c>
      <c r="I7390" s="25" t="s">
        <v>9730</v>
      </c>
    </row>
    <row r="7391" spans="1:9" x14ac:dyDescent="0.3">
      <c r="A7391" s="25"/>
      <c r="B7391">
        <v>7389</v>
      </c>
      <c r="C7391" s="9" t="s">
        <v>1789</v>
      </c>
      <c r="D7391" s="25"/>
      <c r="E7391">
        <v>30</v>
      </c>
      <c r="F7391" s="25" t="str">
        <f>VLOOKUP(vAccountPlanning[[#This Row],[Type]],TableTypeAccount[],2)</f>
        <v>Expenditure</v>
      </c>
      <c r="H7391" t="b">
        <v>0</v>
      </c>
      <c r="I7391" s="25" t="s">
        <v>9731</v>
      </c>
    </row>
    <row r="7392" spans="1:9" x14ac:dyDescent="0.3">
      <c r="A7392" s="25"/>
      <c r="B7392">
        <v>7390</v>
      </c>
      <c r="C7392" s="9" t="s">
        <v>1790</v>
      </c>
      <c r="D7392" s="25"/>
      <c r="E7392">
        <v>30</v>
      </c>
      <c r="F7392" s="25" t="str">
        <f>VLOOKUP(vAccountPlanning[[#This Row],[Type]],TableTypeAccount[],2)</f>
        <v>Expenditure</v>
      </c>
      <c r="H7392" t="b">
        <v>0</v>
      </c>
      <c r="I7392" s="25" t="s">
        <v>9732</v>
      </c>
    </row>
    <row r="7393" spans="1:9" x14ac:dyDescent="0.3">
      <c r="A7393" s="25"/>
      <c r="B7393">
        <v>7391</v>
      </c>
      <c r="C7393" s="9" t="s">
        <v>1790</v>
      </c>
      <c r="D7393" s="25"/>
      <c r="E7393">
        <v>30</v>
      </c>
      <c r="F7393" s="25" t="str">
        <f>VLOOKUP(vAccountPlanning[[#This Row],[Type]],TableTypeAccount[],2)</f>
        <v>Expenditure</v>
      </c>
      <c r="H7393" t="b">
        <v>0</v>
      </c>
      <c r="I7393" s="25" t="s">
        <v>9733</v>
      </c>
    </row>
    <row r="7394" spans="1:9" x14ac:dyDescent="0.3">
      <c r="A7394" s="25"/>
      <c r="B7394">
        <v>7392</v>
      </c>
      <c r="C7394" s="9" t="s">
        <v>1791</v>
      </c>
      <c r="D7394" s="25"/>
      <c r="E7394">
        <v>30</v>
      </c>
      <c r="F7394" s="25" t="str">
        <f>VLOOKUP(vAccountPlanning[[#This Row],[Type]],TableTypeAccount[],2)</f>
        <v>Expenditure</v>
      </c>
      <c r="H7394" t="b">
        <v>0</v>
      </c>
      <c r="I7394" s="25" t="s">
        <v>9734</v>
      </c>
    </row>
    <row r="7395" spans="1:9" x14ac:dyDescent="0.3">
      <c r="A7395" s="25"/>
      <c r="B7395">
        <v>7393</v>
      </c>
      <c r="C7395" s="9" t="s">
        <v>1791</v>
      </c>
      <c r="D7395" s="25"/>
      <c r="E7395">
        <v>30</v>
      </c>
      <c r="F7395" s="25" t="str">
        <f>VLOOKUP(vAccountPlanning[[#This Row],[Type]],TableTypeAccount[],2)</f>
        <v>Expenditure</v>
      </c>
      <c r="H7395" t="b">
        <v>0</v>
      </c>
      <c r="I7395" s="25" t="s">
        <v>9735</v>
      </c>
    </row>
    <row r="7396" spans="1:9" x14ac:dyDescent="0.3">
      <c r="A7396" s="25"/>
      <c r="B7396">
        <v>7394</v>
      </c>
      <c r="C7396" s="9" t="s">
        <v>1792</v>
      </c>
      <c r="D7396" s="25"/>
      <c r="E7396">
        <v>30</v>
      </c>
      <c r="F7396" s="25" t="str">
        <f>VLOOKUP(vAccountPlanning[[#This Row],[Type]],TableTypeAccount[],2)</f>
        <v>Expenditure</v>
      </c>
      <c r="H7396" t="b">
        <v>0</v>
      </c>
      <c r="I7396" s="25" t="s">
        <v>9736</v>
      </c>
    </row>
    <row r="7397" spans="1:9" x14ac:dyDescent="0.3">
      <c r="A7397" s="25"/>
      <c r="B7397">
        <v>7395</v>
      </c>
      <c r="C7397" s="9" t="s">
        <v>1792</v>
      </c>
      <c r="D7397" s="25"/>
      <c r="E7397">
        <v>30</v>
      </c>
      <c r="F7397" s="25" t="str">
        <f>VLOOKUP(vAccountPlanning[[#This Row],[Type]],TableTypeAccount[],2)</f>
        <v>Expenditure</v>
      </c>
      <c r="H7397" t="b">
        <v>0</v>
      </c>
      <c r="I7397" s="25" t="s">
        <v>9737</v>
      </c>
    </row>
    <row r="7398" spans="1:9" x14ac:dyDescent="0.3">
      <c r="A7398" s="25"/>
      <c r="B7398">
        <v>7396</v>
      </c>
      <c r="C7398" s="9" t="s">
        <v>1792</v>
      </c>
      <c r="D7398" s="25"/>
      <c r="E7398">
        <v>30</v>
      </c>
      <c r="F7398" s="25" t="str">
        <f>VLOOKUP(vAccountPlanning[[#This Row],[Type]],TableTypeAccount[],2)</f>
        <v>Expenditure</v>
      </c>
      <c r="H7398" t="b">
        <v>0</v>
      </c>
      <c r="I7398" s="25" t="s">
        <v>9738</v>
      </c>
    </row>
    <row r="7399" spans="1:9" x14ac:dyDescent="0.3">
      <c r="A7399" s="25"/>
      <c r="B7399">
        <v>7397</v>
      </c>
      <c r="C7399" s="9" t="s">
        <v>1792</v>
      </c>
      <c r="D7399" s="25"/>
      <c r="E7399">
        <v>30</v>
      </c>
      <c r="F7399" s="25" t="str">
        <f>VLOOKUP(vAccountPlanning[[#This Row],[Type]],TableTypeAccount[],2)</f>
        <v>Expenditure</v>
      </c>
      <c r="H7399" t="b">
        <v>0</v>
      </c>
      <c r="I7399" s="25" t="s">
        <v>9739</v>
      </c>
    </row>
    <row r="7400" spans="1:9" x14ac:dyDescent="0.3">
      <c r="A7400" s="25"/>
      <c r="B7400">
        <v>7398</v>
      </c>
      <c r="C7400" s="9" t="s">
        <v>1792</v>
      </c>
      <c r="D7400" s="25"/>
      <c r="E7400">
        <v>30</v>
      </c>
      <c r="F7400" s="25" t="str">
        <f>VLOOKUP(vAccountPlanning[[#This Row],[Type]],TableTypeAccount[],2)</f>
        <v>Expenditure</v>
      </c>
      <c r="H7400" t="b">
        <v>0</v>
      </c>
      <c r="I7400" s="25" t="s">
        <v>9740</v>
      </c>
    </row>
    <row r="7401" spans="1:9" x14ac:dyDescent="0.3">
      <c r="A7401" s="25"/>
      <c r="B7401">
        <v>7399</v>
      </c>
      <c r="C7401" s="9" t="s">
        <v>1793</v>
      </c>
      <c r="D7401" s="25"/>
      <c r="E7401">
        <v>30</v>
      </c>
      <c r="F7401" s="25" t="str">
        <f>VLOOKUP(vAccountPlanning[[#This Row],[Type]],TableTypeAccount[],2)</f>
        <v>Expenditure</v>
      </c>
      <c r="H7401" t="b">
        <v>0</v>
      </c>
      <c r="I7401" s="25" t="s">
        <v>9741</v>
      </c>
    </row>
    <row r="7402" spans="1:9" x14ac:dyDescent="0.3">
      <c r="A7402" s="25"/>
      <c r="B7402">
        <v>7400</v>
      </c>
      <c r="C7402" s="9" t="s">
        <v>1794</v>
      </c>
      <c r="D7402" s="25"/>
      <c r="E7402">
        <v>20</v>
      </c>
      <c r="F7402" s="25" t="str">
        <f>VLOOKUP(vAccountPlanning[[#This Row],[Type]],TableTypeAccount[],2)</f>
        <v>Income</v>
      </c>
      <c r="H7402" t="b">
        <v>0</v>
      </c>
      <c r="I7402" s="25" t="s">
        <v>9742</v>
      </c>
    </row>
    <row r="7403" spans="1:9" x14ac:dyDescent="0.3">
      <c r="A7403" s="25"/>
      <c r="B7403">
        <v>7401</v>
      </c>
      <c r="C7403" s="9" t="s">
        <v>1794</v>
      </c>
      <c r="D7403" s="25"/>
      <c r="E7403">
        <v>20</v>
      </c>
      <c r="F7403" s="25" t="str">
        <f>VLOOKUP(vAccountPlanning[[#This Row],[Type]],TableTypeAccount[],2)</f>
        <v>Income</v>
      </c>
      <c r="H7403" t="b">
        <v>0</v>
      </c>
      <c r="I7403" s="25" t="s">
        <v>9743</v>
      </c>
    </row>
    <row r="7404" spans="1:9" x14ac:dyDescent="0.3">
      <c r="A7404" s="25"/>
      <c r="B7404">
        <v>7402</v>
      </c>
      <c r="C7404" s="9" t="s">
        <v>1795</v>
      </c>
      <c r="D7404" s="25"/>
      <c r="E7404">
        <v>20</v>
      </c>
      <c r="F7404" s="25" t="str">
        <f>VLOOKUP(vAccountPlanning[[#This Row],[Type]],TableTypeAccount[],2)</f>
        <v>Income</v>
      </c>
      <c r="H7404" t="b">
        <v>0</v>
      </c>
      <c r="I7404" s="25" t="s">
        <v>9744</v>
      </c>
    </row>
    <row r="7405" spans="1:9" x14ac:dyDescent="0.3">
      <c r="A7405" s="25"/>
      <c r="B7405">
        <v>7403</v>
      </c>
      <c r="C7405" s="9" t="s">
        <v>1795</v>
      </c>
      <c r="D7405" s="25"/>
      <c r="E7405">
        <v>20</v>
      </c>
      <c r="F7405" s="25" t="str">
        <f>VLOOKUP(vAccountPlanning[[#This Row],[Type]],TableTypeAccount[],2)</f>
        <v>Income</v>
      </c>
      <c r="H7405" t="b">
        <v>0</v>
      </c>
      <c r="I7405" s="25" t="s">
        <v>9745</v>
      </c>
    </row>
    <row r="7406" spans="1:9" x14ac:dyDescent="0.3">
      <c r="A7406" s="25"/>
      <c r="B7406">
        <v>7404</v>
      </c>
      <c r="C7406" s="9" t="s">
        <v>1795</v>
      </c>
      <c r="D7406" s="25"/>
      <c r="E7406">
        <v>20</v>
      </c>
      <c r="F7406" s="25" t="str">
        <f>VLOOKUP(vAccountPlanning[[#This Row],[Type]],TableTypeAccount[],2)</f>
        <v>Income</v>
      </c>
      <c r="H7406" t="b">
        <v>0</v>
      </c>
      <c r="I7406" s="25" t="s">
        <v>9746</v>
      </c>
    </row>
    <row r="7407" spans="1:9" x14ac:dyDescent="0.3">
      <c r="A7407" s="25"/>
      <c r="B7407">
        <v>7405</v>
      </c>
      <c r="C7407" s="9" t="s">
        <v>1795</v>
      </c>
      <c r="D7407" s="25"/>
      <c r="E7407">
        <v>20</v>
      </c>
      <c r="F7407" s="25" t="str">
        <f>VLOOKUP(vAccountPlanning[[#This Row],[Type]],TableTypeAccount[],2)</f>
        <v>Income</v>
      </c>
      <c r="H7407" t="b">
        <v>0</v>
      </c>
      <c r="I7407" s="25" t="s">
        <v>9747</v>
      </c>
    </row>
    <row r="7408" spans="1:9" x14ac:dyDescent="0.3">
      <c r="A7408" s="25"/>
      <c r="B7408">
        <v>7406</v>
      </c>
      <c r="C7408" s="9" t="s">
        <v>1795</v>
      </c>
      <c r="D7408" s="25"/>
      <c r="E7408">
        <v>20</v>
      </c>
      <c r="F7408" s="25" t="str">
        <f>VLOOKUP(vAccountPlanning[[#This Row],[Type]],TableTypeAccount[],2)</f>
        <v>Income</v>
      </c>
      <c r="H7408" t="b">
        <v>0</v>
      </c>
      <c r="I7408" s="25" t="s">
        <v>9748</v>
      </c>
    </row>
    <row r="7409" spans="1:9" x14ac:dyDescent="0.3">
      <c r="A7409" s="25"/>
      <c r="B7409">
        <v>7407</v>
      </c>
      <c r="C7409" s="9" t="s">
        <v>1795</v>
      </c>
      <c r="D7409" s="25"/>
      <c r="E7409">
        <v>20</v>
      </c>
      <c r="F7409" s="25" t="str">
        <f>VLOOKUP(vAccountPlanning[[#This Row],[Type]],TableTypeAccount[],2)</f>
        <v>Income</v>
      </c>
      <c r="H7409" t="b">
        <v>0</v>
      </c>
      <c r="I7409" s="25" t="s">
        <v>9749</v>
      </c>
    </row>
    <row r="7410" spans="1:9" x14ac:dyDescent="0.3">
      <c r="A7410" s="25"/>
      <c r="B7410">
        <v>7408</v>
      </c>
      <c r="C7410" s="9" t="s">
        <v>1795</v>
      </c>
      <c r="D7410" s="25"/>
      <c r="E7410">
        <v>20</v>
      </c>
      <c r="F7410" s="25" t="str">
        <f>VLOOKUP(vAccountPlanning[[#This Row],[Type]],TableTypeAccount[],2)</f>
        <v>Income</v>
      </c>
      <c r="H7410" t="b">
        <v>0</v>
      </c>
      <c r="I7410" s="25" t="s">
        <v>9750</v>
      </c>
    </row>
    <row r="7411" spans="1:9" x14ac:dyDescent="0.3">
      <c r="A7411" s="25"/>
      <c r="B7411">
        <v>7409</v>
      </c>
      <c r="C7411" s="9" t="s">
        <v>1795</v>
      </c>
      <c r="D7411" s="25"/>
      <c r="E7411">
        <v>20</v>
      </c>
      <c r="F7411" s="25" t="str">
        <f>VLOOKUP(vAccountPlanning[[#This Row],[Type]],TableTypeAccount[],2)</f>
        <v>Income</v>
      </c>
      <c r="H7411" t="b">
        <v>0</v>
      </c>
      <c r="I7411" s="25" t="s">
        <v>9751</v>
      </c>
    </row>
    <row r="7412" spans="1:9" x14ac:dyDescent="0.3">
      <c r="A7412" s="25"/>
      <c r="B7412">
        <v>7410</v>
      </c>
      <c r="C7412" s="9" t="s">
        <v>1795</v>
      </c>
      <c r="D7412" s="25"/>
      <c r="E7412">
        <v>20</v>
      </c>
      <c r="F7412" s="25" t="str">
        <f>VLOOKUP(vAccountPlanning[[#This Row],[Type]],TableTypeAccount[],2)</f>
        <v>Income</v>
      </c>
      <c r="H7412" t="b">
        <v>0</v>
      </c>
      <c r="I7412" s="25" t="s">
        <v>9752</v>
      </c>
    </row>
    <row r="7413" spans="1:9" x14ac:dyDescent="0.3">
      <c r="A7413" s="25"/>
      <c r="B7413">
        <v>7411</v>
      </c>
      <c r="C7413" s="9" t="s">
        <v>1795</v>
      </c>
      <c r="D7413" s="25"/>
      <c r="E7413">
        <v>20</v>
      </c>
      <c r="F7413" s="25" t="str">
        <f>VLOOKUP(vAccountPlanning[[#This Row],[Type]],TableTypeAccount[],2)</f>
        <v>Income</v>
      </c>
      <c r="H7413" t="b">
        <v>0</v>
      </c>
      <c r="I7413" s="25" t="s">
        <v>9753</v>
      </c>
    </row>
    <row r="7414" spans="1:9" x14ac:dyDescent="0.3">
      <c r="A7414" s="25"/>
      <c r="B7414">
        <v>7412</v>
      </c>
      <c r="C7414" s="9" t="s">
        <v>1795</v>
      </c>
      <c r="D7414" s="25"/>
      <c r="E7414">
        <v>20</v>
      </c>
      <c r="F7414" s="25" t="str">
        <f>VLOOKUP(vAccountPlanning[[#This Row],[Type]],TableTypeAccount[],2)</f>
        <v>Income</v>
      </c>
      <c r="H7414" t="b">
        <v>0</v>
      </c>
      <c r="I7414" s="25" t="s">
        <v>9754</v>
      </c>
    </row>
    <row r="7415" spans="1:9" x14ac:dyDescent="0.3">
      <c r="A7415" s="25"/>
      <c r="B7415">
        <v>7413</v>
      </c>
      <c r="C7415" s="9" t="s">
        <v>1795</v>
      </c>
      <c r="D7415" s="25"/>
      <c r="E7415">
        <v>20</v>
      </c>
      <c r="F7415" s="25" t="str">
        <f>VLOOKUP(vAccountPlanning[[#This Row],[Type]],TableTypeAccount[],2)</f>
        <v>Income</v>
      </c>
      <c r="H7415" t="b">
        <v>0</v>
      </c>
      <c r="I7415" s="25" t="s">
        <v>9755</v>
      </c>
    </row>
    <row r="7416" spans="1:9" x14ac:dyDescent="0.3">
      <c r="A7416" s="25"/>
      <c r="B7416">
        <v>7414</v>
      </c>
      <c r="C7416" s="9" t="s">
        <v>1795</v>
      </c>
      <c r="D7416" s="25"/>
      <c r="E7416">
        <v>20</v>
      </c>
      <c r="F7416" s="25" t="str">
        <f>VLOOKUP(vAccountPlanning[[#This Row],[Type]],TableTypeAccount[],2)</f>
        <v>Income</v>
      </c>
      <c r="H7416" t="b">
        <v>0</v>
      </c>
      <c r="I7416" s="25" t="s">
        <v>9756</v>
      </c>
    </row>
    <row r="7417" spans="1:9" x14ac:dyDescent="0.3">
      <c r="A7417" s="25"/>
      <c r="B7417">
        <v>7415</v>
      </c>
      <c r="C7417" s="9" t="s">
        <v>1795</v>
      </c>
      <c r="D7417" s="25"/>
      <c r="E7417">
        <v>20</v>
      </c>
      <c r="F7417" s="25" t="str">
        <f>VLOOKUP(vAccountPlanning[[#This Row],[Type]],TableTypeAccount[],2)</f>
        <v>Income</v>
      </c>
      <c r="H7417" t="b">
        <v>0</v>
      </c>
      <c r="I7417" s="25" t="s">
        <v>9757</v>
      </c>
    </row>
    <row r="7418" spans="1:9" x14ac:dyDescent="0.3">
      <c r="A7418" s="25"/>
      <c r="B7418">
        <v>7416</v>
      </c>
      <c r="C7418" s="9" t="s">
        <v>1795</v>
      </c>
      <c r="D7418" s="25"/>
      <c r="E7418">
        <v>20</v>
      </c>
      <c r="F7418" s="25" t="str">
        <f>VLOOKUP(vAccountPlanning[[#This Row],[Type]],TableTypeAccount[],2)</f>
        <v>Income</v>
      </c>
      <c r="H7418" t="b">
        <v>0</v>
      </c>
      <c r="I7418" s="25" t="s">
        <v>9758</v>
      </c>
    </row>
    <row r="7419" spans="1:9" x14ac:dyDescent="0.3">
      <c r="A7419" s="25"/>
      <c r="B7419">
        <v>7417</v>
      </c>
      <c r="C7419" s="9" t="s">
        <v>1795</v>
      </c>
      <c r="D7419" s="25"/>
      <c r="E7419">
        <v>20</v>
      </c>
      <c r="F7419" s="25" t="str">
        <f>VLOOKUP(vAccountPlanning[[#This Row],[Type]],TableTypeAccount[],2)</f>
        <v>Income</v>
      </c>
      <c r="H7419" t="b">
        <v>0</v>
      </c>
      <c r="I7419" s="25" t="s">
        <v>9759</v>
      </c>
    </row>
    <row r="7420" spans="1:9" x14ac:dyDescent="0.3">
      <c r="A7420" s="25"/>
      <c r="B7420">
        <v>7418</v>
      </c>
      <c r="C7420" s="9" t="s">
        <v>1795</v>
      </c>
      <c r="D7420" s="25"/>
      <c r="E7420">
        <v>20</v>
      </c>
      <c r="F7420" s="25" t="str">
        <f>VLOOKUP(vAccountPlanning[[#This Row],[Type]],TableTypeAccount[],2)</f>
        <v>Income</v>
      </c>
      <c r="H7420" t="b">
        <v>0</v>
      </c>
      <c r="I7420" s="25" t="s">
        <v>9760</v>
      </c>
    </row>
    <row r="7421" spans="1:9" x14ac:dyDescent="0.3">
      <c r="A7421" s="25"/>
      <c r="B7421">
        <v>7419</v>
      </c>
      <c r="C7421" s="9" t="s">
        <v>1795</v>
      </c>
      <c r="D7421" s="25"/>
      <c r="E7421">
        <v>20</v>
      </c>
      <c r="F7421" s="25" t="str">
        <f>VLOOKUP(vAccountPlanning[[#This Row],[Type]],TableTypeAccount[],2)</f>
        <v>Income</v>
      </c>
      <c r="H7421" t="b">
        <v>0</v>
      </c>
      <c r="I7421" s="25" t="s">
        <v>9761</v>
      </c>
    </row>
    <row r="7422" spans="1:9" x14ac:dyDescent="0.3">
      <c r="A7422" s="25"/>
      <c r="B7422">
        <v>7420</v>
      </c>
      <c r="C7422" s="9" t="s">
        <v>1795</v>
      </c>
      <c r="D7422" s="25"/>
      <c r="E7422">
        <v>20</v>
      </c>
      <c r="F7422" s="25" t="str">
        <f>VLOOKUP(vAccountPlanning[[#This Row],[Type]],TableTypeAccount[],2)</f>
        <v>Income</v>
      </c>
      <c r="H7422" t="b">
        <v>0</v>
      </c>
      <c r="I7422" s="25" t="s">
        <v>9762</v>
      </c>
    </row>
    <row r="7423" spans="1:9" x14ac:dyDescent="0.3">
      <c r="A7423" s="25"/>
      <c r="B7423">
        <v>7421</v>
      </c>
      <c r="C7423" s="9" t="s">
        <v>1795</v>
      </c>
      <c r="D7423" s="25"/>
      <c r="E7423">
        <v>20</v>
      </c>
      <c r="F7423" s="25" t="str">
        <f>VLOOKUP(vAccountPlanning[[#This Row],[Type]],TableTypeAccount[],2)</f>
        <v>Income</v>
      </c>
      <c r="H7423" t="b">
        <v>0</v>
      </c>
      <c r="I7423" s="25" t="s">
        <v>9763</v>
      </c>
    </row>
    <row r="7424" spans="1:9" x14ac:dyDescent="0.3">
      <c r="A7424" s="25"/>
      <c r="B7424">
        <v>7422</v>
      </c>
      <c r="C7424" s="9" t="s">
        <v>1795</v>
      </c>
      <c r="D7424" s="25"/>
      <c r="E7424">
        <v>20</v>
      </c>
      <c r="F7424" s="25" t="str">
        <f>VLOOKUP(vAccountPlanning[[#This Row],[Type]],TableTypeAccount[],2)</f>
        <v>Income</v>
      </c>
      <c r="H7424" t="b">
        <v>0</v>
      </c>
      <c r="I7424" s="25" t="s">
        <v>9764</v>
      </c>
    </row>
    <row r="7425" spans="1:9" x14ac:dyDescent="0.3">
      <c r="A7425" s="25"/>
      <c r="B7425">
        <v>7423</v>
      </c>
      <c r="C7425" s="9" t="s">
        <v>1795</v>
      </c>
      <c r="D7425" s="25"/>
      <c r="E7425">
        <v>20</v>
      </c>
      <c r="F7425" s="25" t="str">
        <f>VLOOKUP(vAccountPlanning[[#This Row],[Type]],TableTypeAccount[],2)</f>
        <v>Income</v>
      </c>
      <c r="H7425" t="b">
        <v>0</v>
      </c>
      <c r="I7425" s="25" t="s">
        <v>9765</v>
      </c>
    </row>
    <row r="7426" spans="1:9" x14ac:dyDescent="0.3">
      <c r="A7426" s="25"/>
      <c r="B7426">
        <v>7424</v>
      </c>
      <c r="C7426" s="9" t="s">
        <v>1795</v>
      </c>
      <c r="D7426" s="25"/>
      <c r="E7426">
        <v>20</v>
      </c>
      <c r="F7426" s="25" t="str">
        <f>VLOOKUP(vAccountPlanning[[#This Row],[Type]],TableTypeAccount[],2)</f>
        <v>Income</v>
      </c>
      <c r="H7426" t="b">
        <v>0</v>
      </c>
      <c r="I7426" s="25" t="s">
        <v>9766</v>
      </c>
    </row>
    <row r="7427" spans="1:9" x14ac:dyDescent="0.3">
      <c r="A7427" s="25"/>
      <c r="B7427">
        <v>7425</v>
      </c>
      <c r="C7427" s="9" t="s">
        <v>1795</v>
      </c>
      <c r="D7427" s="25"/>
      <c r="E7427">
        <v>20</v>
      </c>
      <c r="F7427" s="25" t="str">
        <f>VLOOKUP(vAccountPlanning[[#This Row],[Type]],TableTypeAccount[],2)</f>
        <v>Income</v>
      </c>
      <c r="H7427" t="b">
        <v>0</v>
      </c>
      <c r="I7427" s="25" t="s">
        <v>9767</v>
      </c>
    </row>
    <row r="7428" spans="1:9" x14ac:dyDescent="0.3">
      <c r="A7428" s="25"/>
      <c r="B7428">
        <v>7426</v>
      </c>
      <c r="C7428" s="9" t="s">
        <v>1795</v>
      </c>
      <c r="D7428" s="25"/>
      <c r="E7428">
        <v>20</v>
      </c>
      <c r="F7428" s="25" t="str">
        <f>VLOOKUP(vAccountPlanning[[#This Row],[Type]],TableTypeAccount[],2)</f>
        <v>Income</v>
      </c>
      <c r="H7428" t="b">
        <v>0</v>
      </c>
      <c r="I7428" s="25" t="s">
        <v>9768</v>
      </c>
    </row>
    <row r="7429" spans="1:9" x14ac:dyDescent="0.3">
      <c r="A7429" s="25"/>
      <c r="B7429">
        <v>7427</v>
      </c>
      <c r="C7429" s="9" t="s">
        <v>1795</v>
      </c>
      <c r="D7429" s="25"/>
      <c r="E7429">
        <v>20</v>
      </c>
      <c r="F7429" s="25" t="str">
        <f>VLOOKUP(vAccountPlanning[[#This Row],[Type]],TableTypeAccount[],2)</f>
        <v>Income</v>
      </c>
      <c r="H7429" t="b">
        <v>0</v>
      </c>
      <c r="I7429" s="25" t="s">
        <v>9769</v>
      </c>
    </row>
    <row r="7430" spans="1:9" x14ac:dyDescent="0.3">
      <c r="A7430" s="25"/>
      <c r="B7430">
        <v>7428</v>
      </c>
      <c r="C7430" s="9" t="s">
        <v>1795</v>
      </c>
      <c r="D7430" s="25"/>
      <c r="E7430">
        <v>20</v>
      </c>
      <c r="F7430" s="25" t="str">
        <f>VLOOKUP(vAccountPlanning[[#This Row],[Type]],TableTypeAccount[],2)</f>
        <v>Income</v>
      </c>
      <c r="H7430" t="b">
        <v>0</v>
      </c>
      <c r="I7430" s="25" t="s">
        <v>9770</v>
      </c>
    </row>
    <row r="7431" spans="1:9" x14ac:dyDescent="0.3">
      <c r="A7431" s="25"/>
      <c r="B7431">
        <v>7429</v>
      </c>
      <c r="C7431" s="9" t="s">
        <v>1795</v>
      </c>
      <c r="D7431" s="25"/>
      <c r="E7431">
        <v>20</v>
      </c>
      <c r="F7431" s="25" t="str">
        <f>VLOOKUP(vAccountPlanning[[#This Row],[Type]],TableTypeAccount[],2)</f>
        <v>Income</v>
      </c>
      <c r="H7431" t="b">
        <v>0</v>
      </c>
      <c r="I7431" s="25" t="s">
        <v>9771</v>
      </c>
    </row>
    <row r="7432" spans="1:9" x14ac:dyDescent="0.3">
      <c r="A7432" s="25"/>
      <c r="B7432">
        <v>7430</v>
      </c>
      <c r="C7432" s="9" t="s">
        <v>1795</v>
      </c>
      <c r="D7432" s="25"/>
      <c r="E7432">
        <v>20</v>
      </c>
      <c r="F7432" s="25" t="str">
        <f>VLOOKUP(vAccountPlanning[[#This Row],[Type]],TableTypeAccount[],2)</f>
        <v>Income</v>
      </c>
      <c r="H7432" t="b">
        <v>0</v>
      </c>
      <c r="I7432" s="25" t="s">
        <v>9772</v>
      </c>
    </row>
    <row r="7433" spans="1:9" x14ac:dyDescent="0.3">
      <c r="A7433" s="25"/>
      <c r="B7433">
        <v>7431</v>
      </c>
      <c r="C7433" s="9" t="s">
        <v>1795</v>
      </c>
      <c r="D7433" s="25"/>
      <c r="E7433">
        <v>20</v>
      </c>
      <c r="F7433" s="25" t="str">
        <f>VLOOKUP(vAccountPlanning[[#This Row],[Type]],TableTypeAccount[],2)</f>
        <v>Income</v>
      </c>
      <c r="H7433" t="b">
        <v>0</v>
      </c>
      <c r="I7433" s="25" t="s">
        <v>9773</v>
      </c>
    </row>
    <row r="7434" spans="1:9" x14ac:dyDescent="0.3">
      <c r="A7434" s="25"/>
      <c r="B7434">
        <v>7432</v>
      </c>
      <c r="C7434" s="9" t="s">
        <v>1795</v>
      </c>
      <c r="D7434" s="25"/>
      <c r="E7434">
        <v>20</v>
      </c>
      <c r="F7434" s="25" t="str">
        <f>VLOOKUP(vAccountPlanning[[#This Row],[Type]],TableTypeAccount[],2)</f>
        <v>Income</v>
      </c>
      <c r="H7434" t="b">
        <v>0</v>
      </c>
      <c r="I7434" s="25" t="s">
        <v>9774</v>
      </c>
    </row>
    <row r="7435" spans="1:9" x14ac:dyDescent="0.3">
      <c r="A7435" s="25"/>
      <c r="B7435">
        <v>7433</v>
      </c>
      <c r="C7435" s="9" t="s">
        <v>1795</v>
      </c>
      <c r="D7435" s="25"/>
      <c r="E7435">
        <v>20</v>
      </c>
      <c r="F7435" s="25" t="str">
        <f>VLOOKUP(vAccountPlanning[[#This Row],[Type]],TableTypeAccount[],2)</f>
        <v>Income</v>
      </c>
      <c r="H7435" t="b">
        <v>0</v>
      </c>
      <c r="I7435" s="25" t="s">
        <v>9775</v>
      </c>
    </row>
    <row r="7436" spans="1:9" x14ac:dyDescent="0.3">
      <c r="A7436" s="25"/>
      <c r="B7436">
        <v>7434</v>
      </c>
      <c r="C7436" s="9" t="s">
        <v>1795</v>
      </c>
      <c r="D7436" s="25"/>
      <c r="E7436">
        <v>20</v>
      </c>
      <c r="F7436" s="25" t="str">
        <f>VLOOKUP(vAccountPlanning[[#This Row],[Type]],TableTypeAccount[],2)</f>
        <v>Income</v>
      </c>
      <c r="H7436" t="b">
        <v>0</v>
      </c>
      <c r="I7436" s="25" t="s">
        <v>9776</v>
      </c>
    </row>
    <row r="7437" spans="1:9" x14ac:dyDescent="0.3">
      <c r="A7437" s="25"/>
      <c r="B7437">
        <v>7435</v>
      </c>
      <c r="C7437" s="9" t="s">
        <v>1795</v>
      </c>
      <c r="D7437" s="25"/>
      <c r="E7437">
        <v>20</v>
      </c>
      <c r="F7437" s="25" t="str">
        <f>VLOOKUP(vAccountPlanning[[#This Row],[Type]],TableTypeAccount[],2)</f>
        <v>Income</v>
      </c>
      <c r="H7437" t="b">
        <v>0</v>
      </c>
      <c r="I7437" s="25" t="s">
        <v>9777</v>
      </c>
    </row>
    <row r="7438" spans="1:9" x14ac:dyDescent="0.3">
      <c r="A7438" s="25"/>
      <c r="B7438">
        <v>7436</v>
      </c>
      <c r="C7438" s="9" t="s">
        <v>1795</v>
      </c>
      <c r="D7438" s="25"/>
      <c r="E7438">
        <v>20</v>
      </c>
      <c r="F7438" s="25" t="str">
        <f>VLOOKUP(vAccountPlanning[[#This Row],[Type]],TableTypeAccount[],2)</f>
        <v>Income</v>
      </c>
      <c r="H7438" t="b">
        <v>0</v>
      </c>
      <c r="I7438" s="25" t="s">
        <v>9778</v>
      </c>
    </row>
    <row r="7439" spans="1:9" x14ac:dyDescent="0.3">
      <c r="A7439" s="25"/>
      <c r="B7439">
        <v>7437</v>
      </c>
      <c r="C7439" s="9" t="s">
        <v>1795</v>
      </c>
      <c r="D7439" s="25"/>
      <c r="E7439">
        <v>20</v>
      </c>
      <c r="F7439" s="25" t="str">
        <f>VLOOKUP(vAccountPlanning[[#This Row],[Type]],TableTypeAccount[],2)</f>
        <v>Income</v>
      </c>
      <c r="H7439" t="b">
        <v>0</v>
      </c>
      <c r="I7439" s="25" t="s">
        <v>9779</v>
      </c>
    </row>
    <row r="7440" spans="1:9" x14ac:dyDescent="0.3">
      <c r="A7440" s="25"/>
      <c r="B7440">
        <v>7438</v>
      </c>
      <c r="C7440" s="9" t="s">
        <v>1795</v>
      </c>
      <c r="D7440" s="25"/>
      <c r="E7440">
        <v>20</v>
      </c>
      <c r="F7440" s="25" t="str">
        <f>VLOOKUP(vAccountPlanning[[#This Row],[Type]],TableTypeAccount[],2)</f>
        <v>Income</v>
      </c>
      <c r="H7440" t="b">
        <v>0</v>
      </c>
      <c r="I7440" s="25" t="s">
        <v>9780</v>
      </c>
    </row>
    <row r="7441" spans="1:9" x14ac:dyDescent="0.3">
      <c r="A7441" s="25"/>
      <c r="B7441">
        <v>7439</v>
      </c>
      <c r="C7441" s="9" t="s">
        <v>1795</v>
      </c>
      <c r="D7441" s="25"/>
      <c r="E7441">
        <v>20</v>
      </c>
      <c r="F7441" s="25" t="str">
        <f>VLOOKUP(vAccountPlanning[[#This Row],[Type]],TableTypeAccount[],2)</f>
        <v>Income</v>
      </c>
      <c r="H7441" t="b">
        <v>0</v>
      </c>
      <c r="I7441" s="25" t="s">
        <v>9781</v>
      </c>
    </row>
    <row r="7442" spans="1:9" x14ac:dyDescent="0.3">
      <c r="A7442" s="25"/>
      <c r="B7442">
        <v>7440</v>
      </c>
      <c r="C7442" s="9" t="s">
        <v>1795</v>
      </c>
      <c r="D7442" s="25"/>
      <c r="E7442">
        <v>20</v>
      </c>
      <c r="F7442" s="25" t="str">
        <f>VLOOKUP(vAccountPlanning[[#This Row],[Type]],TableTypeAccount[],2)</f>
        <v>Income</v>
      </c>
      <c r="H7442" t="b">
        <v>0</v>
      </c>
      <c r="I7442" s="25" t="s">
        <v>9782</v>
      </c>
    </row>
    <row r="7443" spans="1:9" x14ac:dyDescent="0.3">
      <c r="A7443" s="25"/>
      <c r="B7443">
        <v>7441</v>
      </c>
      <c r="C7443" s="9" t="s">
        <v>1795</v>
      </c>
      <c r="D7443" s="25"/>
      <c r="E7443">
        <v>20</v>
      </c>
      <c r="F7443" s="25" t="str">
        <f>VLOOKUP(vAccountPlanning[[#This Row],[Type]],TableTypeAccount[],2)</f>
        <v>Income</v>
      </c>
      <c r="H7443" t="b">
        <v>0</v>
      </c>
      <c r="I7443" s="25" t="s">
        <v>9783</v>
      </c>
    </row>
    <row r="7444" spans="1:9" x14ac:dyDescent="0.3">
      <c r="A7444" s="25"/>
      <c r="B7444">
        <v>7442</v>
      </c>
      <c r="C7444" s="9" t="s">
        <v>1795</v>
      </c>
      <c r="D7444" s="25"/>
      <c r="E7444">
        <v>20</v>
      </c>
      <c r="F7444" s="25" t="str">
        <f>VLOOKUP(vAccountPlanning[[#This Row],[Type]],TableTypeAccount[],2)</f>
        <v>Income</v>
      </c>
      <c r="H7444" t="b">
        <v>0</v>
      </c>
      <c r="I7444" s="25" t="s">
        <v>9784</v>
      </c>
    </row>
    <row r="7445" spans="1:9" x14ac:dyDescent="0.3">
      <c r="A7445" s="25"/>
      <c r="B7445">
        <v>7443</v>
      </c>
      <c r="C7445" s="9" t="s">
        <v>1795</v>
      </c>
      <c r="D7445" s="25"/>
      <c r="E7445">
        <v>20</v>
      </c>
      <c r="F7445" s="25" t="str">
        <f>VLOOKUP(vAccountPlanning[[#This Row],[Type]],TableTypeAccount[],2)</f>
        <v>Income</v>
      </c>
      <c r="H7445" t="b">
        <v>0</v>
      </c>
      <c r="I7445" s="25" t="s">
        <v>9785</v>
      </c>
    </row>
    <row r="7446" spans="1:9" x14ac:dyDescent="0.3">
      <c r="A7446" s="25"/>
      <c r="B7446">
        <v>7444</v>
      </c>
      <c r="C7446" s="9" t="s">
        <v>1795</v>
      </c>
      <c r="D7446" s="25"/>
      <c r="E7446">
        <v>20</v>
      </c>
      <c r="F7446" s="25" t="str">
        <f>VLOOKUP(vAccountPlanning[[#This Row],[Type]],TableTypeAccount[],2)</f>
        <v>Income</v>
      </c>
      <c r="H7446" t="b">
        <v>0</v>
      </c>
      <c r="I7446" s="25" t="s">
        <v>9786</v>
      </c>
    </row>
    <row r="7447" spans="1:9" x14ac:dyDescent="0.3">
      <c r="A7447" s="25"/>
      <c r="B7447">
        <v>7445</v>
      </c>
      <c r="C7447" s="9" t="s">
        <v>1795</v>
      </c>
      <c r="D7447" s="25"/>
      <c r="E7447">
        <v>20</v>
      </c>
      <c r="F7447" s="25" t="str">
        <f>VLOOKUP(vAccountPlanning[[#This Row],[Type]],TableTypeAccount[],2)</f>
        <v>Income</v>
      </c>
      <c r="H7447" t="b">
        <v>0</v>
      </c>
      <c r="I7447" s="25" t="s">
        <v>9787</v>
      </c>
    </row>
    <row r="7448" spans="1:9" x14ac:dyDescent="0.3">
      <c r="A7448" s="25"/>
      <c r="B7448">
        <v>7446</v>
      </c>
      <c r="C7448" s="9" t="s">
        <v>1795</v>
      </c>
      <c r="D7448" s="25"/>
      <c r="E7448">
        <v>20</v>
      </c>
      <c r="F7448" s="25" t="str">
        <f>VLOOKUP(vAccountPlanning[[#This Row],[Type]],TableTypeAccount[],2)</f>
        <v>Income</v>
      </c>
      <c r="H7448" t="b">
        <v>0</v>
      </c>
      <c r="I7448" s="25" t="s">
        <v>9788</v>
      </c>
    </row>
    <row r="7449" spans="1:9" x14ac:dyDescent="0.3">
      <c r="A7449" s="25"/>
      <c r="B7449">
        <v>7447</v>
      </c>
      <c r="C7449" s="9" t="s">
        <v>1795</v>
      </c>
      <c r="D7449" s="25"/>
      <c r="E7449">
        <v>20</v>
      </c>
      <c r="F7449" s="25" t="str">
        <f>VLOOKUP(vAccountPlanning[[#This Row],[Type]],TableTypeAccount[],2)</f>
        <v>Income</v>
      </c>
      <c r="H7449" t="b">
        <v>0</v>
      </c>
      <c r="I7449" s="25" t="s">
        <v>9789</v>
      </c>
    </row>
    <row r="7450" spans="1:9" x14ac:dyDescent="0.3">
      <c r="A7450" s="25"/>
      <c r="B7450">
        <v>7448</v>
      </c>
      <c r="C7450" s="9" t="s">
        <v>1795</v>
      </c>
      <c r="D7450" s="25"/>
      <c r="E7450">
        <v>20</v>
      </c>
      <c r="F7450" s="25" t="str">
        <f>VLOOKUP(vAccountPlanning[[#This Row],[Type]],TableTypeAccount[],2)</f>
        <v>Income</v>
      </c>
      <c r="H7450" t="b">
        <v>0</v>
      </c>
      <c r="I7450" s="25" t="s">
        <v>9790</v>
      </c>
    </row>
    <row r="7451" spans="1:9" x14ac:dyDescent="0.3">
      <c r="A7451" s="25"/>
      <c r="B7451">
        <v>7449</v>
      </c>
      <c r="C7451" s="9" t="s">
        <v>1795</v>
      </c>
      <c r="D7451" s="25"/>
      <c r="E7451">
        <v>20</v>
      </c>
      <c r="F7451" s="25" t="str">
        <f>VLOOKUP(vAccountPlanning[[#This Row],[Type]],TableTypeAccount[],2)</f>
        <v>Income</v>
      </c>
      <c r="H7451" t="b">
        <v>0</v>
      </c>
      <c r="I7451" s="25" t="s">
        <v>9791</v>
      </c>
    </row>
    <row r="7452" spans="1:9" x14ac:dyDescent="0.3">
      <c r="A7452" s="25"/>
      <c r="B7452">
        <v>7450</v>
      </c>
      <c r="C7452" s="9" t="s">
        <v>1796</v>
      </c>
      <c r="D7452" s="25"/>
      <c r="E7452">
        <v>20</v>
      </c>
      <c r="F7452" s="25" t="str">
        <f>VLOOKUP(vAccountPlanning[[#This Row],[Type]],TableTypeAccount[],2)</f>
        <v>Income</v>
      </c>
      <c r="H7452" t="b">
        <v>0</v>
      </c>
      <c r="I7452" s="25" t="s">
        <v>9792</v>
      </c>
    </row>
    <row r="7453" spans="1:9" x14ac:dyDescent="0.3">
      <c r="A7453" s="25"/>
      <c r="B7453">
        <v>7451</v>
      </c>
      <c r="C7453" s="9" t="s">
        <v>1797</v>
      </c>
      <c r="D7453" s="25"/>
      <c r="E7453">
        <v>20</v>
      </c>
      <c r="F7453" s="25" t="str">
        <f>VLOOKUP(vAccountPlanning[[#This Row],[Type]],TableTypeAccount[],2)</f>
        <v>Income</v>
      </c>
      <c r="H7453" t="b">
        <v>0</v>
      </c>
      <c r="I7453" s="25" t="s">
        <v>9793</v>
      </c>
    </row>
    <row r="7454" spans="1:9" x14ac:dyDescent="0.3">
      <c r="A7454" s="25"/>
      <c r="B7454">
        <v>7452</v>
      </c>
      <c r="C7454" s="9" t="s">
        <v>1798</v>
      </c>
      <c r="D7454" s="25"/>
      <c r="E7454">
        <v>20</v>
      </c>
      <c r="F7454" s="25" t="str">
        <f>VLOOKUP(vAccountPlanning[[#This Row],[Type]],TableTypeAccount[],2)</f>
        <v>Income</v>
      </c>
      <c r="H7454" t="b">
        <v>0</v>
      </c>
      <c r="I7454" s="25" t="s">
        <v>9794</v>
      </c>
    </row>
    <row r="7455" spans="1:9" x14ac:dyDescent="0.3">
      <c r="A7455" s="25"/>
      <c r="B7455">
        <v>7453</v>
      </c>
      <c r="C7455" s="9" t="s">
        <v>1799</v>
      </c>
      <c r="D7455" s="25"/>
      <c r="E7455">
        <v>20</v>
      </c>
      <c r="F7455" s="25" t="str">
        <f>VLOOKUP(vAccountPlanning[[#This Row],[Type]],TableTypeAccount[],2)</f>
        <v>Income</v>
      </c>
      <c r="H7455" t="b">
        <v>0</v>
      </c>
      <c r="I7455" s="25" t="s">
        <v>9795</v>
      </c>
    </row>
    <row r="7456" spans="1:9" x14ac:dyDescent="0.3">
      <c r="A7456" s="25"/>
      <c r="B7456">
        <v>7454</v>
      </c>
      <c r="C7456" s="9" t="s">
        <v>1800</v>
      </c>
      <c r="D7456" s="25"/>
      <c r="E7456">
        <v>20</v>
      </c>
      <c r="F7456" s="25" t="str">
        <f>VLOOKUP(vAccountPlanning[[#This Row],[Type]],TableTypeAccount[],2)</f>
        <v>Income</v>
      </c>
      <c r="H7456" t="b">
        <v>0</v>
      </c>
      <c r="I7456" s="25" t="s">
        <v>9796</v>
      </c>
    </row>
    <row r="7457" spans="1:9" x14ac:dyDescent="0.3">
      <c r="A7457" s="25"/>
      <c r="B7457">
        <v>7455</v>
      </c>
      <c r="C7457" s="9" t="s">
        <v>1800</v>
      </c>
      <c r="D7457" s="25"/>
      <c r="E7457">
        <v>20</v>
      </c>
      <c r="F7457" s="25" t="str">
        <f>VLOOKUP(vAccountPlanning[[#This Row],[Type]],TableTypeAccount[],2)</f>
        <v>Income</v>
      </c>
      <c r="H7457" t="b">
        <v>0</v>
      </c>
      <c r="I7457" s="25" t="s">
        <v>9797</v>
      </c>
    </row>
    <row r="7458" spans="1:9" x14ac:dyDescent="0.3">
      <c r="A7458" s="25"/>
      <c r="B7458">
        <v>7456</v>
      </c>
      <c r="C7458" s="9" t="s">
        <v>1800</v>
      </c>
      <c r="D7458" s="25"/>
      <c r="E7458">
        <v>20</v>
      </c>
      <c r="F7458" s="25" t="str">
        <f>VLOOKUP(vAccountPlanning[[#This Row],[Type]],TableTypeAccount[],2)</f>
        <v>Income</v>
      </c>
      <c r="H7458" t="b">
        <v>0</v>
      </c>
      <c r="I7458" s="25" t="s">
        <v>9798</v>
      </c>
    </row>
    <row r="7459" spans="1:9" x14ac:dyDescent="0.3">
      <c r="A7459" s="25"/>
      <c r="B7459">
        <v>7457</v>
      </c>
      <c r="C7459" s="9" t="s">
        <v>1800</v>
      </c>
      <c r="D7459" s="25"/>
      <c r="E7459">
        <v>20</v>
      </c>
      <c r="F7459" s="25" t="str">
        <f>VLOOKUP(vAccountPlanning[[#This Row],[Type]],TableTypeAccount[],2)</f>
        <v>Income</v>
      </c>
      <c r="H7459" t="b">
        <v>0</v>
      </c>
      <c r="I7459" s="25" t="s">
        <v>9799</v>
      </c>
    </row>
    <row r="7460" spans="1:9" x14ac:dyDescent="0.3">
      <c r="A7460" s="25"/>
      <c r="B7460">
        <v>7458</v>
      </c>
      <c r="C7460" s="9" t="s">
        <v>1800</v>
      </c>
      <c r="D7460" s="25"/>
      <c r="E7460">
        <v>20</v>
      </c>
      <c r="F7460" s="25" t="str">
        <f>VLOOKUP(vAccountPlanning[[#This Row],[Type]],TableTypeAccount[],2)</f>
        <v>Income</v>
      </c>
      <c r="H7460" t="b">
        <v>0</v>
      </c>
      <c r="I7460" s="25" t="s">
        <v>9800</v>
      </c>
    </row>
    <row r="7461" spans="1:9" x14ac:dyDescent="0.3">
      <c r="A7461" s="25"/>
      <c r="B7461">
        <v>7459</v>
      </c>
      <c r="C7461" s="9" t="s">
        <v>1800</v>
      </c>
      <c r="D7461" s="25"/>
      <c r="E7461">
        <v>20</v>
      </c>
      <c r="F7461" s="25" t="str">
        <f>VLOOKUP(vAccountPlanning[[#This Row],[Type]],TableTypeAccount[],2)</f>
        <v>Income</v>
      </c>
      <c r="H7461" t="b">
        <v>0</v>
      </c>
      <c r="I7461" s="25" t="s">
        <v>9801</v>
      </c>
    </row>
    <row r="7462" spans="1:9" x14ac:dyDescent="0.3">
      <c r="A7462" s="25"/>
      <c r="B7462">
        <v>7460</v>
      </c>
      <c r="C7462" s="9" t="s">
        <v>1801</v>
      </c>
      <c r="D7462" s="25"/>
      <c r="E7462">
        <v>20</v>
      </c>
      <c r="F7462" s="25" t="str">
        <f>VLOOKUP(vAccountPlanning[[#This Row],[Type]],TableTypeAccount[],2)</f>
        <v>Income</v>
      </c>
      <c r="H7462" t="b">
        <v>0</v>
      </c>
      <c r="I7462" s="25" t="s">
        <v>9802</v>
      </c>
    </row>
    <row r="7463" spans="1:9" x14ac:dyDescent="0.3">
      <c r="A7463" s="25"/>
      <c r="B7463">
        <v>7461</v>
      </c>
      <c r="C7463" s="9" t="s">
        <v>1801</v>
      </c>
      <c r="D7463" s="25"/>
      <c r="E7463">
        <v>20</v>
      </c>
      <c r="F7463" s="25" t="str">
        <f>VLOOKUP(vAccountPlanning[[#This Row],[Type]],TableTypeAccount[],2)</f>
        <v>Income</v>
      </c>
      <c r="H7463" t="b">
        <v>0</v>
      </c>
      <c r="I7463" s="25" t="s">
        <v>9803</v>
      </c>
    </row>
    <row r="7464" spans="1:9" x14ac:dyDescent="0.3">
      <c r="A7464" s="25"/>
      <c r="B7464">
        <v>7462</v>
      </c>
      <c r="C7464" s="9" t="s">
        <v>1801</v>
      </c>
      <c r="D7464" s="25"/>
      <c r="E7464">
        <v>20</v>
      </c>
      <c r="F7464" s="25" t="str">
        <f>VLOOKUP(vAccountPlanning[[#This Row],[Type]],TableTypeAccount[],2)</f>
        <v>Income</v>
      </c>
      <c r="H7464" t="b">
        <v>0</v>
      </c>
      <c r="I7464" s="25" t="s">
        <v>9804</v>
      </c>
    </row>
    <row r="7465" spans="1:9" x14ac:dyDescent="0.3">
      <c r="A7465" s="25"/>
      <c r="B7465">
        <v>7463</v>
      </c>
      <c r="C7465" s="9" t="s">
        <v>1801</v>
      </c>
      <c r="D7465" s="25"/>
      <c r="E7465">
        <v>20</v>
      </c>
      <c r="F7465" s="25" t="str">
        <f>VLOOKUP(vAccountPlanning[[#This Row],[Type]],TableTypeAccount[],2)</f>
        <v>Income</v>
      </c>
      <c r="H7465" t="b">
        <v>0</v>
      </c>
      <c r="I7465" s="25" t="s">
        <v>9805</v>
      </c>
    </row>
    <row r="7466" spans="1:9" x14ac:dyDescent="0.3">
      <c r="A7466" s="25"/>
      <c r="B7466">
        <v>7464</v>
      </c>
      <c r="C7466" s="9" t="s">
        <v>1801</v>
      </c>
      <c r="D7466" s="25"/>
      <c r="E7466">
        <v>20</v>
      </c>
      <c r="F7466" s="25" t="str">
        <f>VLOOKUP(vAccountPlanning[[#This Row],[Type]],TableTypeAccount[],2)</f>
        <v>Income</v>
      </c>
      <c r="H7466" t="b">
        <v>0</v>
      </c>
      <c r="I7466" s="25" t="s">
        <v>9806</v>
      </c>
    </row>
    <row r="7467" spans="1:9" x14ac:dyDescent="0.3">
      <c r="A7467" s="25"/>
      <c r="B7467">
        <v>7465</v>
      </c>
      <c r="C7467" s="9" t="s">
        <v>1801</v>
      </c>
      <c r="D7467" s="25"/>
      <c r="E7467">
        <v>20</v>
      </c>
      <c r="F7467" s="25" t="str">
        <f>VLOOKUP(vAccountPlanning[[#This Row],[Type]],TableTypeAccount[],2)</f>
        <v>Income</v>
      </c>
      <c r="H7467" t="b">
        <v>0</v>
      </c>
      <c r="I7467" s="25" t="s">
        <v>9807</v>
      </c>
    </row>
    <row r="7468" spans="1:9" x14ac:dyDescent="0.3">
      <c r="A7468" s="25"/>
      <c r="B7468">
        <v>7466</v>
      </c>
      <c r="C7468" s="9" t="s">
        <v>1801</v>
      </c>
      <c r="D7468" s="25"/>
      <c r="E7468">
        <v>20</v>
      </c>
      <c r="F7468" s="25" t="str">
        <f>VLOOKUP(vAccountPlanning[[#This Row],[Type]],TableTypeAccount[],2)</f>
        <v>Income</v>
      </c>
      <c r="H7468" t="b">
        <v>0</v>
      </c>
      <c r="I7468" s="25" t="s">
        <v>9808</v>
      </c>
    </row>
    <row r="7469" spans="1:9" x14ac:dyDescent="0.3">
      <c r="A7469" s="25"/>
      <c r="B7469">
        <v>7467</v>
      </c>
      <c r="C7469" s="9" t="s">
        <v>1801</v>
      </c>
      <c r="D7469" s="25"/>
      <c r="E7469">
        <v>20</v>
      </c>
      <c r="F7469" s="25" t="str">
        <f>VLOOKUP(vAccountPlanning[[#This Row],[Type]],TableTypeAccount[],2)</f>
        <v>Income</v>
      </c>
      <c r="H7469" t="b">
        <v>0</v>
      </c>
      <c r="I7469" s="25" t="s">
        <v>9809</v>
      </c>
    </row>
    <row r="7470" spans="1:9" x14ac:dyDescent="0.3">
      <c r="A7470" s="25"/>
      <c r="B7470">
        <v>7468</v>
      </c>
      <c r="C7470" s="9" t="s">
        <v>1801</v>
      </c>
      <c r="D7470" s="25"/>
      <c r="E7470">
        <v>20</v>
      </c>
      <c r="F7470" s="25" t="str">
        <f>VLOOKUP(vAccountPlanning[[#This Row],[Type]],TableTypeAccount[],2)</f>
        <v>Income</v>
      </c>
      <c r="H7470" t="b">
        <v>0</v>
      </c>
      <c r="I7470" s="25" t="s">
        <v>9810</v>
      </c>
    </row>
    <row r="7471" spans="1:9" x14ac:dyDescent="0.3">
      <c r="A7471" s="25"/>
      <c r="B7471">
        <v>7469</v>
      </c>
      <c r="C7471" s="9" t="s">
        <v>1801</v>
      </c>
      <c r="D7471" s="25"/>
      <c r="E7471">
        <v>20</v>
      </c>
      <c r="F7471" s="25" t="str">
        <f>VLOOKUP(vAccountPlanning[[#This Row],[Type]],TableTypeAccount[],2)</f>
        <v>Income</v>
      </c>
      <c r="H7471" t="b">
        <v>0</v>
      </c>
      <c r="I7471" s="25" t="s">
        <v>9811</v>
      </c>
    </row>
    <row r="7472" spans="1:9" x14ac:dyDescent="0.3">
      <c r="A7472" s="25"/>
      <c r="B7472">
        <v>7470</v>
      </c>
      <c r="C7472" s="9" t="s">
        <v>1801</v>
      </c>
      <c r="D7472" s="25"/>
      <c r="E7472">
        <v>20</v>
      </c>
      <c r="F7472" s="25" t="str">
        <f>VLOOKUP(vAccountPlanning[[#This Row],[Type]],TableTypeAccount[],2)</f>
        <v>Income</v>
      </c>
      <c r="H7472" t="b">
        <v>0</v>
      </c>
      <c r="I7472" s="25" t="s">
        <v>9812</v>
      </c>
    </row>
    <row r="7473" spans="1:9" x14ac:dyDescent="0.3">
      <c r="A7473" s="25"/>
      <c r="B7473">
        <v>7471</v>
      </c>
      <c r="C7473" s="9" t="s">
        <v>1801</v>
      </c>
      <c r="D7473" s="25"/>
      <c r="E7473">
        <v>20</v>
      </c>
      <c r="F7473" s="25" t="str">
        <f>VLOOKUP(vAccountPlanning[[#This Row],[Type]],TableTypeAccount[],2)</f>
        <v>Income</v>
      </c>
      <c r="H7473" t="b">
        <v>0</v>
      </c>
      <c r="I7473" s="25" t="s">
        <v>9813</v>
      </c>
    </row>
    <row r="7474" spans="1:9" x14ac:dyDescent="0.3">
      <c r="A7474" s="25"/>
      <c r="B7474">
        <v>7472</v>
      </c>
      <c r="C7474" s="9" t="s">
        <v>1801</v>
      </c>
      <c r="D7474" s="25"/>
      <c r="E7474">
        <v>20</v>
      </c>
      <c r="F7474" s="25" t="str">
        <f>VLOOKUP(vAccountPlanning[[#This Row],[Type]],TableTypeAccount[],2)</f>
        <v>Income</v>
      </c>
      <c r="H7474" t="b">
        <v>0</v>
      </c>
      <c r="I7474" s="25" t="s">
        <v>9814</v>
      </c>
    </row>
    <row r="7475" spans="1:9" x14ac:dyDescent="0.3">
      <c r="A7475" s="25"/>
      <c r="B7475">
        <v>7473</v>
      </c>
      <c r="C7475" s="9" t="s">
        <v>1801</v>
      </c>
      <c r="D7475" s="25"/>
      <c r="E7475">
        <v>20</v>
      </c>
      <c r="F7475" s="25" t="str">
        <f>VLOOKUP(vAccountPlanning[[#This Row],[Type]],TableTypeAccount[],2)</f>
        <v>Income</v>
      </c>
      <c r="H7475" t="b">
        <v>0</v>
      </c>
      <c r="I7475" s="25" t="s">
        <v>9815</v>
      </c>
    </row>
    <row r="7476" spans="1:9" x14ac:dyDescent="0.3">
      <c r="A7476" s="25"/>
      <c r="B7476">
        <v>7474</v>
      </c>
      <c r="C7476" s="9" t="s">
        <v>1801</v>
      </c>
      <c r="D7476" s="25"/>
      <c r="E7476">
        <v>20</v>
      </c>
      <c r="F7476" s="25" t="str">
        <f>VLOOKUP(vAccountPlanning[[#This Row],[Type]],TableTypeAccount[],2)</f>
        <v>Income</v>
      </c>
      <c r="H7476" t="b">
        <v>0</v>
      </c>
      <c r="I7476" s="25" t="s">
        <v>9816</v>
      </c>
    </row>
    <row r="7477" spans="1:9" x14ac:dyDescent="0.3">
      <c r="A7477" s="25"/>
      <c r="B7477">
        <v>7475</v>
      </c>
      <c r="C7477" s="9" t="s">
        <v>1801</v>
      </c>
      <c r="D7477" s="25"/>
      <c r="E7477">
        <v>20</v>
      </c>
      <c r="F7477" s="25" t="str">
        <f>VLOOKUP(vAccountPlanning[[#This Row],[Type]],TableTypeAccount[],2)</f>
        <v>Income</v>
      </c>
      <c r="H7477" t="b">
        <v>0</v>
      </c>
      <c r="I7477" s="25" t="s">
        <v>9817</v>
      </c>
    </row>
    <row r="7478" spans="1:9" x14ac:dyDescent="0.3">
      <c r="A7478" s="25"/>
      <c r="B7478">
        <v>7476</v>
      </c>
      <c r="C7478" s="9" t="s">
        <v>1801</v>
      </c>
      <c r="D7478" s="25"/>
      <c r="E7478">
        <v>20</v>
      </c>
      <c r="F7478" s="25" t="str">
        <f>VLOOKUP(vAccountPlanning[[#This Row],[Type]],TableTypeAccount[],2)</f>
        <v>Income</v>
      </c>
      <c r="H7478" t="b">
        <v>0</v>
      </c>
      <c r="I7478" s="25" t="s">
        <v>9818</v>
      </c>
    </row>
    <row r="7479" spans="1:9" x14ac:dyDescent="0.3">
      <c r="A7479" s="25"/>
      <c r="B7479">
        <v>7477</v>
      </c>
      <c r="C7479" s="9" t="s">
        <v>1801</v>
      </c>
      <c r="D7479" s="25"/>
      <c r="E7479">
        <v>20</v>
      </c>
      <c r="F7479" s="25" t="str">
        <f>VLOOKUP(vAccountPlanning[[#This Row],[Type]],TableTypeAccount[],2)</f>
        <v>Income</v>
      </c>
      <c r="H7479" t="b">
        <v>0</v>
      </c>
      <c r="I7479" s="25" t="s">
        <v>9819</v>
      </c>
    </row>
    <row r="7480" spans="1:9" x14ac:dyDescent="0.3">
      <c r="A7480" s="25"/>
      <c r="B7480">
        <v>7478</v>
      </c>
      <c r="C7480" s="9" t="s">
        <v>1801</v>
      </c>
      <c r="D7480" s="25"/>
      <c r="E7480">
        <v>20</v>
      </c>
      <c r="F7480" s="25" t="str">
        <f>VLOOKUP(vAccountPlanning[[#This Row],[Type]],TableTypeAccount[],2)</f>
        <v>Income</v>
      </c>
      <c r="H7480" t="b">
        <v>0</v>
      </c>
      <c r="I7480" s="25" t="s">
        <v>9820</v>
      </c>
    </row>
    <row r="7481" spans="1:9" x14ac:dyDescent="0.3">
      <c r="A7481" s="25"/>
      <c r="B7481">
        <v>7479</v>
      </c>
      <c r="C7481" s="9" t="s">
        <v>1801</v>
      </c>
      <c r="D7481" s="25"/>
      <c r="E7481">
        <v>20</v>
      </c>
      <c r="F7481" s="25" t="str">
        <f>VLOOKUP(vAccountPlanning[[#This Row],[Type]],TableTypeAccount[],2)</f>
        <v>Income</v>
      </c>
      <c r="H7481" t="b">
        <v>0</v>
      </c>
      <c r="I7481" s="25" t="s">
        <v>9821</v>
      </c>
    </row>
    <row r="7482" spans="1:9" x14ac:dyDescent="0.3">
      <c r="A7482" s="25"/>
      <c r="B7482">
        <v>7480</v>
      </c>
      <c r="C7482" s="9" t="s">
        <v>1801</v>
      </c>
      <c r="D7482" s="25"/>
      <c r="E7482">
        <v>20</v>
      </c>
      <c r="F7482" s="25" t="str">
        <f>VLOOKUP(vAccountPlanning[[#This Row],[Type]],TableTypeAccount[],2)</f>
        <v>Income</v>
      </c>
      <c r="H7482" t="b">
        <v>0</v>
      </c>
      <c r="I7482" s="25" t="s">
        <v>9822</v>
      </c>
    </row>
    <row r="7483" spans="1:9" x14ac:dyDescent="0.3">
      <c r="A7483" s="25"/>
      <c r="B7483">
        <v>7481</v>
      </c>
      <c r="C7483" s="9" t="s">
        <v>1801</v>
      </c>
      <c r="D7483" s="25"/>
      <c r="E7483">
        <v>20</v>
      </c>
      <c r="F7483" s="25" t="str">
        <f>VLOOKUP(vAccountPlanning[[#This Row],[Type]],TableTypeAccount[],2)</f>
        <v>Income</v>
      </c>
      <c r="H7483" t="b">
        <v>0</v>
      </c>
      <c r="I7483" s="25" t="s">
        <v>9823</v>
      </c>
    </row>
    <row r="7484" spans="1:9" x14ac:dyDescent="0.3">
      <c r="A7484" s="25"/>
      <c r="B7484">
        <v>7482</v>
      </c>
      <c r="C7484" s="9" t="s">
        <v>1801</v>
      </c>
      <c r="D7484" s="25"/>
      <c r="E7484">
        <v>20</v>
      </c>
      <c r="F7484" s="25" t="str">
        <f>VLOOKUP(vAccountPlanning[[#This Row],[Type]],TableTypeAccount[],2)</f>
        <v>Income</v>
      </c>
      <c r="H7484" t="b">
        <v>0</v>
      </c>
      <c r="I7484" s="25" t="s">
        <v>9824</v>
      </c>
    </row>
    <row r="7485" spans="1:9" x14ac:dyDescent="0.3">
      <c r="A7485" s="25"/>
      <c r="B7485">
        <v>7483</v>
      </c>
      <c r="C7485" s="9" t="s">
        <v>1801</v>
      </c>
      <c r="D7485" s="25"/>
      <c r="E7485">
        <v>20</v>
      </c>
      <c r="F7485" s="25" t="str">
        <f>VLOOKUP(vAccountPlanning[[#This Row],[Type]],TableTypeAccount[],2)</f>
        <v>Income</v>
      </c>
      <c r="H7485" t="b">
        <v>0</v>
      </c>
      <c r="I7485" s="25" t="s">
        <v>9825</v>
      </c>
    </row>
    <row r="7486" spans="1:9" x14ac:dyDescent="0.3">
      <c r="A7486" s="25"/>
      <c r="B7486">
        <v>7484</v>
      </c>
      <c r="C7486" s="9" t="s">
        <v>1801</v>
      </c>
      <c r="D7486" s="25"/>
      <c r="E7486">
        <v>20</v>
      </c>
      <c r="F7486" s="25" t="str">
        <f>VLOOKUP(vAccountPlanning[[#This Row],[Type]],TableTypeAccount[],2)</f>
        <v>Income</v>
      </c>
      <c r="H7486" t="b">
        <v>0</v>
      </c>
      <c r="I7486" s="25" t="s">
        <v>9826</v>
      </c>
    </row>
    <row r="7487" spans="1:9" x14ac:dyDescent="0.3">
      <c r="A7487" s="25"/>
      <c r="B7487">
        <v>7485</v>
      </c>
      <c r="C7487" s="9" t="s">
        <v>1801</v>
      </c>
      <c r="D7487" s="25"/>
      <c r="E7487">
        <v>20</v>
      </c>
      <c r="F7487" s="25" t="str">
        <f>VLOOKUP(vAccountPlanning[[#This Row],[Type]],TableTypeAccount[],2)</f>
        <v>Income</v>
      </c>
      <c r="H7487" t="b">
        <v>0</v>
      </c>
      <c r="I7487" s="25" t="s">
        <v>9827</v>
      </c>
    </row>
    <row r="7488" spans="1:9" x14ac:dyDescent="0.3">
      <c r="A7488" s="25"/>
      <c r="B7488">
        <v>7486</v>
      </c>
      <c r="C7488" s="9" t="s">
        <v>1801</v>
      </c>
      <c r="D7488" s="25"/>
      <c r="E7488">
        <v>20</v>
      </c>
      <c r="F7488" s="25" t="str">
        <f>VLOOKUP(vAccountPlanning[[#This Row],[Type]],TableTypeAccount[],2)</f>
        <v>Income</v>
      </c>
      <c r="H7488" t="b">
        <v>0</v>
      </c>
      <c r="I7488" s="25" t="s">
        <v>9828</v>
      </c>
    </row>
    <row r="7489" spans="1:9" x14ac:dyDescent="0.3">
      <c r="A7489" s="25"/>
      <c r="B7489">
        <v>7487</v>
      </c>
      <c r="C7489" s="9" t="s">
        <v>1801</v>
      </c>
      <c r="D7489" s="25"/>
      <c r="E7489">
        <v>20</v>
      </c>
      <c r="F7489" s="25" t="str">
        <f>VLOOKUP(vAccountPlanning[[#This Row],[Type]],TableTypeAccount[],2)</f>
        <v>Income</v>
      </c>
      <c r="H7489" t="b">
        <v>0</v>
      </c>
      <c r="I7489" s="25" t="s">
        <v>9829</v>
      </c>
    </row>
    <row r="7490" spans="1:9" x14ac:dyDescent="0.3">
      <c r="A7490" s="25"/>
      <c r="B7490">
        <v>7488</v>
      </c>
      <c r="C7490" s="9" t="s">
        <v>1801</v>
      </c>
      <c r="D7490" s="25"/>
      <c r="E7490">
        <v>20</v>
      </c>
      <c r="F7490" s="25" t="str">
        <f>VLOOKUP(vAccountPlanning[[#This Row],[Type]],TableTypeAccount[],2)</f>
        <v>Income</v>
      </c>
      <c r="H7490" t="b">
        <v>0</v>
      </c>
      <c r="I7490" s="25" t="s">
        <v>9830</v>
      </c>
    </row>
    <row r="7491" spans="1:9" x14ac:dyDescent="0.3">
      <c r="A7491" s="25"/>
      <c r="B7491">
        <v>7489</v>
      </c>
      <c r="C7491" s="9" t="s">
        <v>1801</v>
      </c>
      <c r="D7491" s="25"/>
      <c r="E7491">
        <v>20</v>
      </c>
      <c r="F7491" s="25" t="str">
        <f>VLOOKUP(vAccountPlanning[[#This Row],[Type]],TableTypeAccount[],2)</f>
        <v>Income</v>
      </c>
      <c r="H7491" t="b">
        <v>0</v>
      </c>
      <c r="I7491" s="25" t="s">
        <v>9831</v>
      </c>
    </row>
    <row r="7492" spans="1:9" x14ac:dyDescent="0.3">
      <c r="A7492" s="25"/>
      <c r="B7492">
        <v>7490</v>
      </c>
      <c r="C7492" s="9" t="s">
        <v>1801</v>
      </c>
      <c r="D7492" s="25"/>
      <c r="E7492">
        <v>20</v>
      </c>
      <c r="F7492" s="25" t="str">
        <f>VLOOKUP(vAccountPlanning[[#This Row],[Type]],TableTypeAccount[],2)</f>
        <v>Income</v>
      </c>
      <c r="H7492" t="b">
        <v>0</v>
      </c>
      <c r="I7492" s="25" t="s">
        <v>9832</v>
      </c>
    </row>
    <row r="7493" spans="1:9" x14ac:dyDescent="0.3">
      <c r="A7493" s="25"/>
      <c r="B7493">
        <v>7491</v>
      </c>
      <c r="C7493" s="9" t="s">
        <v>1801</v>
      </c>
      <c r="D7493" s="25"/>
      <c r="E7493">
        <v>20</v>
      </c>
      <c r="F7493" s="25" t="str">
        <f>VLOOKUP(vAccountPlanning[[#This Row],[Type]],TableTypeAccount[],2)</f>
        <v>Income</v>
      </c>
      <c r="H7493" t="b">
        <v>0</v>
      </c>
      <c r="I7493" s="25" t="s">
        <v>9833</v>
      </c>
    </row>
    <row r="7494" spans="1:9" x14ac:dyDescent="0.3">
      <c r="A7494" s="25"/>
      <c r="B7494">
        <v>7492</v>
      </c>
      <c r="C7494" s="9" t="s">
        <v>1801</v>
      </c>
      <c r="D7494" s="25"/>
      <c r="E7494">
        <v>20</v>
      </c>
      <c r="F7494" s="25" t="str">
        <f>VLOOKUP(vAccountPlanning[[#This Row],[Type]],TableTypeAccount[],2)</f>
        <v>Income</v>
      </c>
      <c r="H7494" t="b">
        <v>0</v>
      </c>
      <c r="I7494" s="25" t="s">
        <v>9834</v>
      </c>
    </row>
    <row r="7495" spans="1:9" x14ac:dyDescent="0.3">
      <c r="A7495" s="25"/>
      <c r="B7495">
        <v>7493</v>
      </c>
      <c r="C7495" s="9" t="s">
        <v>1801</v>
      </c>
      <c r="D7495" s="25"/>
      <c r="E7495">
        <v>20</v>
      </c>
      <c r="F7495" s="25" t="str">
        <f>VLOOKUP(vAccountPlanning[[#This Row],[Type]],TableTypeAccount[],2)</f>
        <v>Income</v>
      </c>
      <c r="H7495" t="b">
        <v>0</v>
      </c>
      <c r="I7495" s="25" t="s">
        <v>9835</v>
      </c>
    </row>
    <row r="7496" spans="1:9" x14ac:dyDescent="0.3">
      <c r="A7496" s="25"/>
      <c r="B7496">
        <v>7494</v>
      </c>
      <c r="C7496" s="9" t="s">
        <v>1801</v>
      </c>
      <c r="D7496" s="25"/>
      <c r="E7496">
        <v>20</v>
      </c>
      <c r="F7496" s="25" t="str">
        <f>VLOOKUP(vAccountPlanning[[#This Row],[Type]],TableTypeAccount[],2)</f>
        <v>Income</v>
      </c>
      <c r="H7496" t="b">
        <v>0</v>
      </c>
      <c r="I7496" s="25" t="s">
        <v>9836</v>
      </c>
    </row>
    <row r="7497" spans="1:9" x14ac:dyDescent="0.3">
      <c r="A7497" s="25"/>
      <c r="B7497">
        <v>7495</v>
      </c>
      <c r="C7497" s="9" t="s">
        <v>1801</v>
      </c>
      <c r="D7497" s="25"/>
      <c r="E7497">
        <v>20</v>
      </c>
      <c r="F7497" s="25" t="str">
        <f>VLOOKUP(vAccountPlanning[[#This Row],[Type]],TableTypeAccount[],2)</f>
        <v>Income</v>
      </c>
      <c r="H7497" t="b">
        <v>0</v>
      </c>
      <c r="I7497" s="25" t="s">
        <v>9837</v>
      </c>
    </row>
    <row r="7498" spans="1:9" x14ac:dyDescent="0.3">
      <c r="A7498" s="25"/>
      <c r="B7498">
        <v>7496</v>
      </c>
      <c r="C7498" s="9" t="s">
        <v>1801</v>
      </c>
      <c r="D7498" s="25"/>
      <c r="E7498">
        <v>20</v>
      </c>
      <c r="F7498" s="25" t="str">
        <f>VLOOKUP(vAccountPlanning[[#This Row],[Type]],TableTypeAccount[],2)</f>
        <v>Income</v>
      </c>
      <c r="H7498" t="b">
        <v>0</v>
      </c>
      <c r="I7498" s="25" t="s">
        <v>9838</v>
      </c>
    </row>
    <row r="7499" spans="1:9" x14ac:dyDescent="0.3">
      <c r="A7499" s="25"/>
      <c r="B7499">
        <v>7497</v>
      </c>
      <c r="C7499" s="9" t="s">
        <v>1801</v>
      </c>
      <c r="D7499" s="25"/>
      <c r="E7499">
        <v>20</v>
      </c>
      <c r="F7499" s="25" t="str">
        <f>VLOOKUP(vAccountPlanning[[#This Row],[Type]],TableTypeAccount[],2)</f>
        <v>Income</v>
      </c>
      <c r="H7499" t="b">
        <v>0</v>
      </c>
      <c r="I7499" s="25" t="s">
        <v>9839</v>
      </c>
    </row>
    <row r="7500" spans="1:9" x14ac:dyDescent="0.3">
      <c r="A7500" s="25"/>
      <c r="B7500">
        <v>7498</v>
      </c>
      <c r="C7500" s="9" t="s">
        <v>1801</v>
      </c>
      <c r="D7500" s="25"/>
      <c r="E7500">
        <v>20</v>
      </c>
      <c r="F7500" s="25" t="str">
        <f>VLOOKUP(vAccountPlanning[[#This Row],[Type]],TableTypeAccount[],2)</f>
        <v>Income</v>
      </c>
      <c r="H7500" t="b">
        <v>0</v>
      </c>
      <c r="I7500" s="25" t="s">
        <v>9840</v>
      </c>
    </row>
    <row r="7501" spans="1:9" x14ac:dyDescent="0.3">
      <c r="A7501" s="25"/>
      <c r="B7501">
        <v>7499</v>
      </c>
      <c r="C7501" s="9" t="s">
        <v>1801</v>
      </c>
      <c r="D7501" s="25"/>
      <c r="E7501">
        <v>20</v>
      </c>
      <c r="F7501" s="25" t="str">
        <f>VLOOKUP(vAccountPlanning[[#This Row],[Type]],TableTypeAccount[],2)</f>
        <v>Income</v>
      </c>
      <c r="H7501" t="b">
        <v>0</v>
      </c>
      <c r="I7501" s="25" t="s">
        <v>9841</v>
      </c>
    </row>
    <row r="7502" spans="1:9" x14ac:dyDescent="0.3">
      <c r="A7502" s="25"/>
      <c r="B7502">
        <v>7500</v>
      </c>
      <c r="C7502" s="9" t="s">
        <v>1802</v>
      </c>
      <c r="D7502" s="25"/>
      <c r="E7502">
        <v>30</v>
      </c>
      <c r="F7502" s="25" t="str">
        <f>VLOOKUP(vAccountPlanning[[#This Row],[Type]],TableTypeAccount[],2)</f>
        <v>Expenditure</v>
      </c>
      <c r="H7502" t="b">
        <v>0</v>
      </c>
      <c r="I7502" s="25" t="s">
        <v>9842</v>
      </c>
    </row>
    <row r="7503" spans="1:9" x14ac:dyDescent="0.3">
      <c r="A7503" s="25"/>
      <c r="B7503">
        <v>7501</v>
      </c>
      <c r="C7503" s="9" t="s">
        <v>1802</v>
      </c>
      <c r="D7503" s="25"/>
      <c r="E7503">
        <v>30</v>
      </c>
      <c r="F7503" s="25" t="str">
        <f>VLOOKUP(vAccountPlanning[[#This Row],[Type]],TableTypeAccount[],2)</f>
        <v>Expenditure</v>
      </c>
      <c r="H7503" t="b">
        <v>0</v>
      </c>
      <c r="I7503" s="25" t="s">
        <v>9843</v>
      </c>
    </row>
    <row r="7504" spans="1:9" x14ac:dyDescent="0.3">
      <c r="A7504" s="25"/>
      <c r="B7504">
        <v>7502</v>
      </c>
      <c r="C7504" s="9" t="s">
        <v>1803</v>
      </c>
      <c r="D7504" s="25"/>
      <c r="E7504">
        <v>30</v>
      </c>
      <c r="F7504" s="25" t="str">
        <f>VLOOKUP(vAccountPlanning[[#This Row],[Type]],TableTypeAccount[],2)</f>
        <v>Expenditure</v>
      </c>
      <c r="H7504" t="b">
        <v>0</v>
      </c>
      <c r="I7504" s="25" t="s">
        <v>9844</v>
      </c>
    </row>
    <row r="7505" spans="1:9" x14ac:dyDescent="0.3">
      <c r="A7505" s="25"/>
      <c r="B7505">
        <v>7503</v>
      </c>
      <c r="C7505" s="9" t="s">
        <v>1803</v>
      </c>
      <c r="D7505" s="25"/>
      <c r="E7505">
        <v>30</v>
      </c>
      <c r="F7505" s="25" t="str">
        <f>VLOOKUP(vAccountPlanning[[#This Row],[Type]],TableTypeAccount[],2)</f>
        <v>Expenditure</v>
      </c>
      <c r="H7505" t="b">
        <v>0</v>
      </c>
      <c r="I7505" s="25" t="s">
        <v>9845</v>
      </c>
    </row>
    <row r="7506" spans="1:9" x14ac:dyDescent="0.3">
      <c r="A7506" s="25"/>
      <c r="B7506">
        <v>7504</v>
      </c>
      <c r="C7506" s="9" t="s">
        <v>1803</v>
      </c>
      <c r="D7506" s="25"/>
      <c r="E7506">
        <v>30</v>
      </c>
      <c r="F7506" s="25" t="str">
        <f>VLOOKUP(vAccountPlanning[[#This Row],[Type]],TableTypeAccount[],2)</f>
        <v>Expenditure</v>
      </c>
      <c r="H7506" t="b">
        <v>0</v>
      </c>
      <c r="I7506" s="25" t="s">
        <v>9846</v>
      </c>
    </row>
    <row r="7507" spans="1:9" x14ac:dyDescent="0.3">
      <c r="A7507" s="25"/>
      <c r="B7507">
        <v>7505</v>
      </c>
      <c r="C7507" s="9" t="s">
        <v>1803</v>
      </c>
      <c r="D7507" s="25"/>
      <c r="E7507">
        <v>30</v>
      </c>
      <c r="F7507" s="25" t="str">
        <f>VLOOKUP(vAccountPlanning[[#This Row],[Type]],TableTypeAccount[],2)</f>
        <v>Expenditure</v>
      </c>
      <c r="H7507" t="b">
        <v>0</v>
      </c>
      <c r="I7507" s="25" t="s">
        <v>9847</v>
      </c>
    </row>
    <row r="7508" spans="1:9" x14ac:dyDescent="0.3">
      <c r="A7508" s="25"/>
      <c r="B7508">
        <v>7506</v>
      </c>
      <c r="C7508" s="9" t="s">
        <v>1803</v>
      </c>
      <c r="D7508" s="25"/>
      <c r="E7508">
        <v>30</v>
      </c>
      <c r="F7508" s="25" t="str">
        <f>VLOOKUP(vAccountPlanning[[#This Row],[Type]],TableTypeAccount[],2)</f>
        <v>Expenditure</v>
      </c>
      <c r="H7508" t="b">
        <v>0</v>
      </c>
      <c r="I7508" s="25" t="s">
        <v>9848</v>
      </c>
    </row>
    <row r="7509" spans="1:9" x14ac:dyDescent="0.3">
      <c r="A7509" s="25"/>
      <c r="B7509">
        <v>7507</v>
      </c>
      <c r="C7509" s="9" t="s">
        <v>1803</v>
      </c>
      <c r="D7509" s="25"/>
      <c r="E7509">
        <v>30</v>
      </c>
      <c r="F7509" s="25" t="str">
        <f>VLOOKUP(vAccountPlanning[[#This Row],[Type]],TableTypeAccount[],2)</f>
        <v>Expenditure</v>
      </c>
      <c r="H7509" t="b">
        <v>0</v>
      </c>
      <c r="I7509" s="25" t="s">
        <v>9849</v>
      </c>
    </row>
    <row r="7510" spans="1:9" x14ac:dyDescent="0.3">
      <c r="A7510" s="25"/>
      <c r="B7510">
        <v>7508</v>
      </c>
      <c r="C7510" s="9" t="s">
        <v>1803</v>
      </c>
      <c r="D7510" s="25"/>
      <c r="E7510">
        <v>30</v>
      </c>
      <c r="F7510" s="25" t="str">
        <f>VLOOKUP(vAccountPlanning[[#This Row],[Type]],TableTypeAccount[],2)</f>
        <v>Expenditure</v>
      </c>
      <c r="H7510" t="b">
        <v>0</v>
      </c>
      <c r="I7510" s="25" t="s">
        <v>9850</v>
      </c>
    </row>
    <row r="7511" spans="1:9" x14ac:dyDescent="0.3">
      <c r="A7511" s="25"/>
      <c r="B7511">
        <v>7509</v>
      </c>
      <c r="C7511" s="9" t="s">
        <v>1803</v>
      </c>
      <c r="D7511" s="25"/>
      <c r="E7511">
        <v>30</v>
      </c>
      <c r="F7511" s="25" t="str">
        <f>VLOOKUP(vAccountPlanning[[#This Row],[Type]],TableTypeAccount[],2)</f>
        <v>Expenditure</v>
      </c>
      <c r="H7511" t="b">
        <v>0</v>
      </c>
      <c r="I7511" s="25" t="s">
        <v>9851</v>
      </c>
    </row>
    <row r="7512" spans="1:9" x14ac:dyDescent="0.3">
      <c r="A7512" s="25"/>
      <c r="B7512">
        <v>7510</v>
      </c>
      <c r="C7512" s="9" t="s">
        <v>1803</v>
      </c>
      <c r="D7512" s="25"/>
      <c r="E7512">
        <v>30</v>
      </c>
      <c r="F7512" s="25" t="str">
        <f>VLOOKUP(vAccountPlanning[[#This Row],[Type]],TableTypeAccount[],2)</f>
        <v>Expenditure</v>
      </c>
      <c r="H7512" t="b">
        <v>0</v>
      </c>
      <c r="I7512" s="25" t="s">
        <v>9852</v>
      </c>
    </row>
    <row r="7513" spans="1:9" x14ac:dyDescent="0.3">
      <c r="A7513" s="25"/>
      <c r="B7513">
        <v>7511</v>
      </c>
      <c r="C7513" s="9" t="s">
        <v>1803</v>
      </c>
      <c r="D7513" s="25"/>
      <c r="E7513">
        <v>30</v>
      </c>
      <c r="F7513" s="25" t="str">
        <f>VLOOKUP(vAccountPlanning[[#This Row],[Type]],TableTypeAccount[],2)</f>
        <v>Expenditure</v>
      </c>
      <c r="H7513" t="b">
        <v>0</v>
      </c>
      <c r="I7513" s="25" t="s">
        <v>9853</v>
      </c>
    </row>
    <row r="7514" spans="1:9" x14ac:dyDescent="0.3">
      <c r="A7514" s="25"/>
      <c r="B7514">
        <v>7512</v>
      </c>
      <c r="C7514" s="9" t="s">
        <v>1803</v>
      </c>
      <c r="D7514" s="25"/>
      <c r="E7514">
        <v>30</v>
      </c>
      <c r="F7514" s="25" t="str">
        <f>VLOOKUP(vAccountPlanning[[#This Row],[Type]],TableTypeAccount[],2)</f>
        <v>Expenditure</v>
      </c>
      <c r="H7514" t="b">
        <v>0</v>
      </c>
      <c r="I7514" s="25" t="s">
        <v>9854</v>
      </c>
    </row>
    <row r="7515" spans="1:9" x14ac:dyDescent="0.3">
      <c r="A7515" s="25"/>
      <c r="B7515">
        <v>7513</v>
      </c>
      <c r="C7515" s="9" t="s">
        <v>1803</v>
      </c>
      <c r="D7515" s="25"/>
      <c r="E7515">
        <v>30</v>
      </c>
      <c r="F7515" s="25" t="str">
        <f>VLOOKUP(vAccountPlanning[[#This Row],[Type]],TableTypeAccount[],2)</f>
        <v>Expenditure</v>
      </c>
      <c r="H7515" t="b">
        <v>0</v>
      </c>
      <c r="I7515" s="25" t="s">
        <v>9855</v>
      </c>
    </row>
    <row r="7516" spans="1:9" x14ac:dyDescent="0.3">
      <c r="A7516" s="25"/>
      <c r="B7516">
        <v>7514</v>
      </c>
      <c r="C7516" s="9" t="s">
        <v>1803</v>
      </c>
      <c r="D7516" s="25"/>
      <c r="E7516">
        <v>30</v>
      </c>
      <c r="F7516" s="25" t="str">
        <f>VLOOKUP(vAccountPlanning[[#This Row],[Type]],TableTypeAccount[],2)</f>
        <v>Expenditure</v>
      </c>
      <c r="H7516" t="b">
        <v>0</v>
      </c>
      <c r="I7516" s="25" t="s">
        <v>9856</v>
      </c>
    </row>
    <row r="7517" spans="1:9" x14ac:dyDescent="0.3">
      <c r="A7517" s="25"/>
      <c r="B7517">
        <v>7515</v>
      </c>
      <c r="C7517" s="9" t="s">
        <v>1803</v>
      </c>
      <c r="D7517" s="25"/>
      <c r="E7517">
        <v>30</v>
      </c>
      <c r="F7517" s="25" t="str">
        <f>VLOOKUP(vAccountPlanning[[#This Row],[Type]],TableTypeAccount[],2)</f>
        <v>Expenditure</v>
      </c>
      <c r="H7517" t="b">
        <v>0</v>
      </c>
      <c r="I7517" s="25" t="s">
        <v>9857</v>
      </c>
    </row>
    <row r="7518" spans="1:9" x14ac:dyDescent="0.3">
      <c r="A7518" s="25"/>
      <c r="B7518">
        <v>7516</v>
      </c>
      <c r="C7518" s="9" t="s">
        <v>1803</v>
      </c>
      <c r="D7518" s="25"/>
      <c r="E7518">
        <v>30</v>
      </c>
      <c r="F7518" s="25" t="str">
        <f>VLOOKUP(vAccountPlanning[[#This Row],[Type]],TableTypeAccount[],2)</f>
        <v>Expenditure</v>
      </c>
      <c r="H7518" t="b">
        <v>0</v>
      </c>
      <c r="I7518" s="25" t="s">
        <v>9858</v>
      </c>
    </row>
    <row r="7519" spans="1:9" x14ac:dyDescent="0.3">
      <c r="A7519" s="25"/>
      <c r="B7519">
        <v>7517</v>
      </c>
      <c r="C7519" s="9" t="s">
        <v>1803</v>
      </c>
      <c r="D7519" s="25"/>
      <c r="E7519">
        <v>30</v>
      </c>
      <c r="F7519" s="25" t="str">
        <f>VLOOKUP(vAccountPlanning[[#This Row],[Type]],TableTypeAccount[],2)</f>
        <v>Expenditure</v>
      </c>
      <c r="H7519" t="b">
        <v>0</v>
      </c>
      <c r="I7519" s="25" t="s">
        <v>9859</v>
      </c>
    </row>
    <row r="7520" spans="1:9" x14ac:dyDescent="0.3">
      <c r="A7520" s="25"/>
      <c r="B7520">
        <v>7518</v>
      </c>
      <c r="C7520" s="9" t="s">
        <v>1803</v>
      </c>
      <c r="D7520" s="25"/>
      <c r="E7520">
        <v>30</v>
      </c>
      <c r="F7520" s="25" t="str">
        <f>VLOOKUP(vAccountPlanning[[#This Row],[Type]],TableTypeAccount[],2)</f>
        <v>Expenditure</v>
      </c>
      <c r="H7520" t="b">
        <v>0</v>
      </c>
      <c r="I7520" s="25" t="s">
        <v>9860</v>
      </c>
    </row>
    <row r="7521" spans="1:9" x14ac:dyDescent="0.3">
      <c r="A7521" s="25"/>
      <c r="B7521">
        <v>7519</v>
      </c>
      <c r="C7521" s="9" t="s">
        <v>1803</v>
      </c>
      <c r="D7521" s="25"/>
      <c r="E7521">
        <v>30</v>
      </c>
      <c r="F7521" s="25" t="str">
        <f>VLOOKUP(vAccountPlanning[[#This Row],[Type]],TableTypeAccount[],2)</f>
        <v>Expenditure</v>
      </c>
      <c r="H7521" t="b">
        <v>0</v>
      </c>
      <c r="I7521" s="25" t="s">
        <v>9861</v>
      </c>
    </row>
    <row r="7522" spans="1:9" x14ac:dyDescent="0.3">
      <c r="A7522" s="25"/>
      <c r="B7522">
        <v>7520</v>
      </c>
      <c r="C7522" s="9" t="s">
        <v>1803</v>
      </c>
      <c r="D7522" s="25"/>
      <c r="E7522">
        <v>30</v>
      </c>
      <c r="F7522" s="25" t="str">
        <f>VLOOKUP(vAccountPlanning[[#This Row],[Type]],TableTypeAccount[],2)</f>
        <v>Expenditure</v>
      </c>
      <c r="H7522" t="b">
        <v>0</v>
      </c>
      <c r="I7522" s="25" t="s">
        <v>9862</v>
      </c>
    </row>
    <row r="7523" spans="1:9" x14ac:dyDescent="0.3">
      <c r="A7523" s="25"/>
      <c r="B7523">
        <v>7521</v>
      </c>
      <c r="C7523" s="9" t="s">
        <v>1803</v>
      </c>
      <c r="D7523" s="25"/>
      <c r="E7523">
        <v>30</v>
      </c>
      <c r="F7523" s="25" t="str">
        <f>VLOOKUP(vAccountPlanning[[#This Row],[Type]],TableTypeAccount[],2)</f>
        <v>Expenditure</v>
      </c>
      <c r="H7523" t="b">
        <v>0</v>
      </c>
      <c r="I7523" s="25" t="s">
        <v>9863</v>
      </c>
    </row>
    <row r="7524" spans="1:9" x14ac:dyDescent="0.3">
      <c r="A7524" s="25"/>
      <c r="B7524">
        <v>7522</v>
      </c>
      <c r="C7524" s="9" t="s">
        <v>1803</v>
      </c>
      <c r="D7524" s="25"/>
      <c r="E7524">
        <v>30</v>
      </c>
      <c r="F7524" s="25" t="str">
        <f>VLOOKUP(vAccountPlanning[[#This Row],[Type]],TableTypeAccount[],2)</f>
        <v>Expenditure</v>
      </c>
      <c r="H7524" t="b">
        <v>0</v>
      </c>
      <c r="I7524" s="25" t="s">
        <v>9864</v>
      </c>
    </row>
    <row r="7525" spans="1:9" x14ac:dyDescent="0.3">
      <c r="A7525" s="25"/>
      <c r="B7525">
        <v>7523</v>
      </c>
      <c r="C7525" s="9" t="s">
        <v>1803</v>
      </c>
      <c r="D7525" s="25"/>
      <c r="E7525">
        <v>30</v>
      </c>
      <c r="F7525" s="25" t="str">
        <f>VLOOKUP(vAccountPlanning[[#This Row],[Type]],TableTypeAccount[],2)</f>
        <v>Expenditure</v>
      </c>
      <c r="H7525" t="b">
        <v>0</v>
      </c>
      <c r="I7525" s="25" t="s">
        <v>9865</v>
      </c>
    </row>
    <row r="7526" spans="1:9" x14ac:dyDescent="0.3">
      <c r="A7526" s="25"/>
      <c r="B7526">
        <v>7524</v>
      </c>
      <c r="C7526" s="9" t="s">
        <v>1803</v>
      </c>
      <c r="D7526" s="25"/>
      <c r="E7526">
        <v>30</v>
      </c>
      <c r="F7526" s="25" t="str">
        <f>VLOOKUP(vAccountPlanning[[#This Row],[Type]],TableTypeAccount[],2)</f>
        <v>Expenditure</v>
      </c>
      <c r="H7526" t="b">
        <v>0</v>
      </c>
      <c r="I7526" s="25" t="s">
        <v>9866</v>
      </c>
    </row>
    <row r="7527" spans="1:9" x14ac:dyDescent="0.3">
      <c r="A7527" s="25"/>
      <c r="B7527">
        <v>7525</v>
      </c>
      <c r="C7527" s="9" t="s">
        <v>1803</v>
      </c>
      <c r="D7527" s="25"/>
      <c r="E7527">
        <v>30</v>
      </c>
      <c r="F7527" s="25" t="str">
        <f>VLOOKUP(vAccountPlanning[[#This Row],[Type]],TableTypeAccount[],2)</f>
        <v>Expenditure</v>
      </c>
      <c r="H7527" t="b">
        <v>0</v>
      </c>
      <c r="I7527" s="25" t="s">
        <v>9867</v>
      </c>
    </row>
    <row r="7528" spans="1:9" x14ac:dyDescent="0.3">
      <c r="A7528" s="25"/>
      <c r="B7528">
        <v>7526</v>
      </c>
      <c r="C7528" s="9" t="s">
        <v>1803</v>
      </c>
      <c r="D7528" s="25"/>
      <c r="E7528">
        <v>30</v>
      </c>
      <c r="F7528" s="25" t="str">
        <f>VLOOKUP(vAccountPlanning[[#This Row],[Type]],TableTypeAccount[],2)</f>
        <v>Expenditure</v>
      </c>
      <c r="H7528" t="b">
        <v>0</v>
      </c>
      <c r="I7528" s="25" t="s">
        <v>9868</v>
      </c>
    </row>
    <row r="7529" spans="1:9" x14ac:dyDescent="0.3">
      <c r="A7529" s="25"/>
      <c r="B7529">
        <v>7527</v>
      </c>
      <c r="C7529" s="9" t="s">
        <v>1803</v>
      </c>
      <c r="D7529" s="25"/>
      <c r="E7529">
        <v>30</v>
      </c>
      <c r="F7529" s="25" t="str">
        <f>VLOOKUP(vAccountPlanning[[#This Row],[Type]],TableTypeAccount[],2)</f>
        <v>Expenditure</v>
      </c>
      <c r="H7529" t="b">
        <v>0</v>
      </c>
      <c r="I7529" s="25" t="s">
        <v>9869</v>
      </c>
    </row>
    <row r="7530" spans="1:9" x14ac:dyDescent="0.3">
      <c r="A7530" s="25"/>
      <c r="B7530">
        <v>7528</v>
      </c>
      <c r="C7530" s="9" t="s">
        <v>1803</v>
      </c>
      <c r="D7530" s="25"/>
      <c r="E7530">
        <v>30</v>
      </c>
      <c r="F7530" s="25" t="str">
        <f>VLOOKUP(vAccountPlanning[[#This Row],[Type]],TableTypeAccount[],2)</f>
        <v>Expenditure</v>
      </c>
      <c r="H7530" t="b">
        <v>0</v>
      </c>
      <c r="I7530" s="25" t="s">
        <v>9870</v>
      </c>
    </row>
    <row r="7531" spans="1:9" x14ac:dyDescent="0.3">
      <c r="A7531" s="25"/>
      <c r="B7531">
        <v>7529</v>
      </c>
      <c r="C7531" s="9" t="s">
        <v>1803</v>
      </c>
      <c r="D7531" s="25"/>
      <c r="E7531">
        <v>30</v>
      </c>
      <c r="F7531" s="25" t="str">
        <f>VLOOKUP(vAccountPlanning[[#This Row],[Type]],TableTypeAccount[],2)</f>
        <v>Expenditure</v>
      </c>
      <c r="H7531" t="b">
        <v>0</v>
      </c>
      <c r="I7531" s="25" t="s">
        <v>9871</v>
      </c>
    </row>
    <row r="7532" spans="1:9" x14ac:dyDescent="0.3">
      <c r="A7532" s="25"/>
      <c r="B7532">
        <v>7530</v>
      </c>
      <c r="C7532" s="9" t="s">
        <v>1803</v>
      </c>
      <c r="D7532" s="25"/>
      <c r="E7532">
        <v>30</v>
      </c>
      <c r="F7532" s="25" t="str">
        <f>VLOOKUP(vAccountPlanning[[#This Row],[Type]],TableTypeAccount[],2)</f>
        <v>Expenditure</v>
      </c>
      <c r="H7532" t="b">
        <v>0</v>
      </c>
      <c r="I7532" s="25" t="s">
        <v>9872</v>
      </c>
    </row>
    <row r="7533" spans="1:9" x14ac:dyDescent="0.3">
      <c r="A7533" s="25"/>
      <c r="B7533">
        <v>7531</v>
      </c>
      <c r="C7533" s="9" t="s">
        <v>1803</v>
      </c>
      <c r="D7533" s="25"/>
      <c r="E7533">
        <v>30</v>
      </c>
      <c r="F7533" s="25" t="str">
        <f>VLOOKUP(vAccountPlanning[[#This Row],[Type]],TableTypeAccount[],2)</f>
        <v>Expenditure</v>
      </c>
      <c r="H7533" t="b">
        <v>0</v>
      </c>
      <c r="I7533" s="25" t="s">
        <v>9873</v>
      </c>
    </row>
    <row r="7534" spans="1:9" x14ac:dyDescent="0.3">
      <c r="A7534" s="25"/>
      <c r="B7534">
        <v>7532</v>
      </c>
      <c r="C7534" s="9" t="s">
        <v>1803</v>
      </c>
      <c r="D7534" s="25"/>
      <c r="E7534">
        <v>30</v>
      </c>
      <c r="F7534" s="25" t="str">
        <f>VLOOKUP(vAccountPlanning[[#This Row],[Type]],TableTypeAccount[],2)</f>
        <v>Expenditure</v>
      </c>
      <c r="H7534" t="b">
        <v>0</v>
      </c>
      <c r="I7534" s="25" t="s">
        <v>9874</v>
      </c>
    </row>
    <row r="7535" spans="1:9" x14ac:dyDescent="0.3">
      <c r="A7535" s="25"/>
      <c r="B7535">
        <v>7533</v>
      </c>
      <c r="C7535" s="9" t="s">
        <v>1803</v>
      </c>
      <c r="D7535" s="25"/>
      <c r="E7535">
        <v>30</v>
      </c>
      <c r="F7535" s="25" t="str">
        <f>VLOOKUP(vAccountPlanning[[#This Row],[Type]],TableTypeAccount[],2)</f>
        <v>Expenditure</v>
      </c>
      <c r="H7535" t="b">
        <v>0</v>
      </c>
      <c r="I7535" s="25" t="s">
        <v>9875</v>
      </c>
    </row>
    <row r="7536" spans="1:9" x14ac:dyDescent="0.3">
      <c r="A7536" s="25"/>
      <c r="B7536">
        <v>7534</v>
      </c>
      <c r="C7536" s="9" t="s">
        <v>1803</v>
      </c>
      <c r="D7536" s="25"/>
      <c r="E7536">
        <v>30</v>
      </c>
      <c r="F7536" s="25" t="str">
        <f>VLOOKUP(vAccountPlanning[[#This Row],[Type]],TableTypeAccount[],2)</f>
        <v>Expenditure</v>
      </c>
      <c r="H7536" t="b">
        <v>0</v>
      </c>
      <c r="I7536" s="25" t="s">
        <v>9876</v>
      </c>
    </row>
    <row r="7537" spans="1:9" x14ac:dyDescent="0.3">
      <c r="A7537" s="25"/>
      <c r="B7537">
        <v>7535</v>
      </c>
      <c r="C7537" s="9" t="s">
        <v>1803</v>
      </c>
      <c r="D7537" s="25"/>
      <c r="E7537">
        <v>30</v>
      </c>
      <c r="F7537" s="25" t="str">
        <f>VLOOKUP(vAccountPlanning[[#This Row],[Type]],TableTypeAccount[],2)</f>
        <v>Expenditure</v>
      </c>
      <c r="H7537" t="b">
        <v>0</v>
      </c>
      <c r="I7537" s="25" t="s">
        <v>9877</v>
      </c>
    </row>
    <row r="7538" spans="1:9" x14ac:dyDescent="0.3">
      <c r="A7538" s="25"/>
      <c r="B7538">
        <v>7536</v>
      </c>
      <c r="C7538" s="9" t="s">
        <v>1803</v>
      </c>
      <c r="D7538" s="25"/>
      <c r="E7538">
        <v>30</v>
      </c>
      <c r="F7538" s="25" t="str">
        <f>VLOOKUP(vAccountPlanning[[#This Row],[Type]],TableTypeAccount[],2)</f>
        <v>Expenditure</v>
      </c>
      <c r="H7538" t="b">
        <v>0</v>
      </c>
      <c r="I7538" s="25" t="s">
        <v>9878</v>
      </c>
    </row>
    <row r="7539" spans="1:9" x14ac:dyDescent="0.3">
      <c r="A7539" s="25"/>
      <c r="B7539">
        <v>7537</v>
      </c>
      <c r="C7539" s="9" t="s">
        <v>1803</v>
      </c>
      <c r="D7539" s="25"/>
      <c r="E7539">
        <v>30</v>
      </c>
      <c r="F7539" s="25" t="str">
        <f>VLOOKUP(vAccountPlanning[[#This Row],[Type]],TableTypeAccount[],2)</f>
        <v>Expenditure</v>
      </c>
      <c r="H7539" t="b">
        <v>0</v>
      </c>
      <c r="I7539" s="25" t="s">
        <v>9879</v>
      </c>
    </row>
    <row r="7540" spans="1:9" x14ac:dyDescent="0.3">
      <c r="A7540" s="25"/>
      <c r="B7540">
        <v>7538</v>
      </c>
      <c r="C7540" s="9" t="s">
        <v>1803</v>
      </c>
      <c r="D7540" s="25"/>
      <c r="E7540">
        <v>30</v>
      </c>
      <c r="F7540" s="25" t="str">
        <f>VLOOKUP(vAccountPlanning[[#This Row],[Type]],TableTypeAccount[],2)</f>
        <v>Expenditure</v>
      </c>
      <c r="H7540" t="b">
        <v>0</v>
      </c>
      <c r="I7540" s="25" t="s">
        <v>9880</v>
      </c>
    </row>
    <row r="7541" spans="1:9" x14ac:dyDescent="0.3">
      <c r="A7541" s="25"/>
      <c r="B7541">
        <v>7539</v>
      </c>
      <c r="C7541" s="9" t="s">
        <v>1803</v>
      </c>
      <c r="D7541" s="25"/>
      <c r="E7541">
        <v>30</v>
      </c>
      <c r="F7541" s="25" t="str">
        <f>VLOOKUP(vAccountPlanning[[#This Row],[Type]],TableTypeAccount[],2)</f>
        <v>Expenditure</v>
      </c>
      <c r="H7541" t="b">
        <v>0</v>
      </c>
      <c r="I7541" s="25" t="s">
        <v>9881</v>
      </c>
    </row>
    <row r="7542" spans="1:9" x14ac:dyDescent="0.3">
      <c r="A7542" s="25"/>
      <c r="B7542">
        <v>7540</v>
      </c>
      <c r="C7542" s="9" t="s">
        <v>1803</v>
      </c>
      <c r="D7542" s="25"/>
      <c r="E7542">
        <v>30</v>
      </c>
      <c r="F7542" s="25" t="str">
        <f>VLOOKUP(vAccountPlanning[[#This Row],[Type]],TableTypeAccount[],2)</f>
        <v>Expenditure</v>
      </c>
      <c r="H7542" t="b">
        <v>0</v>
      </c>
      <c r="I7542" s="25" t="s">
        <v>9882</v>
      </c>
    </row>
    <row r="7543" spans="1:9" x14ac:dyDescent="0.3">
      <c r="A7543" s="25"/>
      <c r="B7543">
        <v>7541</v>
      </c>
      <c r="C7543" s="9" t="s">
        <v>1803</v>
      </c>
      <c r="D7543" s="25"/>
      <c r="E7543">
        <v>30</v>
      </c>
      <c r="F7543" s="25" t="str">
        <f>VLOOKUP(vAccountPlanning[[#This Row],[Type]],TableTypeAccount[],2)</f>
        <v>Expenditure</v>
      </c>
      <c r="H7543" t="b">
        <v>0</v>
      </c>
      <c r="I7543" s="25" t="s">
        <v>9883</v>
      </c>
    </row>
    <row r="7544" spans="1:9" x14ac:dyDescent="0.3">
      <c r="A7544" s="25"/>
      <c r="B7544">
        <v>7542</v>
      </c>
      <c r="C7544" s="9" t="s">
        <v>1803</v>
      </c>
      <c r="D7544" s="25"/>
      <c r="E7544">
        <v>30</v>
      </c>
      <c r="F7544" s="25" t="str">
        <f>VLOOKUP(vAccountPlanning[[#This Row],[Type]],TableTypeAccount[],2)</f>
        <v>Expenditure</v>
      </c>
      <c r="H7544" t="b">
        <v>0</v>
      </c>
      <c r="I7544" s="25" t="s">
        <v>9884</v>
      </c>
    </row>
    <row r="7545" spans="1:9" x14ac:dyDescent="0.3">
      <c r="A7545" s="25"/>
      <c r="B7545">
        <v>7543</v>
      </c>
      <c r="C7545" s="9" t="s">
        <v>1803</v>
      </c>
      <c r="D7545" s="25"/>
      <c r="E7545">
        <v>30</v>
      </c>
      <c r="F7545" s="25" t="str">
        <f>VLOOKUP(vAccountPlanning[[#This Row],[Type]],TableTypeAccount[],2)</f>
        <v>Expenditure</v>
      </c>
      <c r="H7545" t="b">
        <v>0</v>
      </c>
      <c r="I7545" s="25" t="s">
        <v>9885</v>
      </c>
    </row>
    <row r="7546" spans="1:9" x14ac:dyDescent="0.3">
      <c r="A7546" s="25"/>
      <c r="B7546">
        <v>7544</v>
      </c>
      <c r="C7546" s="9" t="s">
        <v>1803</v>
      </c>
      <c r="D7546" s="25"/>
      <c r="E7546">
        <v>30</v>
      </c>
      <c r="F7546" s="25" t="str">
        <f>VLOOKUP(vAccountPlanning[[#This Row],[Type]],TableTypeAccount[],2)</f>
        <v>Expenditure</v>
      </c>
      <c r="H7546" t="b">
        <v>0</v>
      </c>
      <c r="I7546" s="25" t="s">
        <v>9886</v>
      </c>
    </row>
    <row r="7547" spans="1:9" x14ac:dyDescent="0.3">
      <c r="A7547" s="25"/>
      <c r="B7547">
        <v>7545</v>
      </c>
      <c r="C7547" s="9" t="s">
        <v>1803</v>
      </c>
      <c r="D7547" s="25"/>
      <c r="E7547">
        <v>30</v>
      </c>
      <c r="F7547" s="25" t="str">
        <f>VLOOKUP(vAccountPlanning[[#This Row],[Type]],TableTypeAccount[],2)</f>
        <v>Expenditure</v>
      </c>
      <c r="H7547" t="b">
        <v>0</v>
      </c>
      <c r="I7547" s="25" t="s">
        <v>9887</v>
      </c>
    </row>
    <row r="7548" spans="1:9" x14ac:dyDescent="0.3">
      <c r="A7548" s="25"/>
      <c r="B7548">
        <v>7546</v>
      </c>
      <c r="C7548" s="9" t="s">
        <v>1803</v>
      </c>
      <c r="D7548" s="25"/>
      <c r="E7548">
        <v>30</v>
      </c>
      <c r="F7548" s="25" t="str">
        <f>VLOOKUP(vAccountPlanning[[#This Row],[Type]],TableTypeAccount[],2)</f>
        <v>Expenditure</v>
      </c>
      <c r="H7548" t="b">
        <v>0</v>
      </c>
      <c r="I7548" s="25" t="s">
        <v>9888</v>
      </c>
    </row>
    <row r="7549" spans="1:9" x14ac:dyDescent="0.3">
      <c r="A7549" s="25"/>
      <c r="B7549">
        <v>7547</v>
      </c>
      <c r="C7549" s="9" t="s">
        <v>1803</v>
      </c>
      <c r="D7549" s="25"/>
      <c r="E7549">
        <v>30</v>
      </c>
      <c r="F7549" s="25" t="str">
        <f>VLOOKUP(vAccountPlanning[[#This Row],[Type]],TableTypeAccount[],2)</f>
        <v>Expenditure</v>
      </c>
      <c r="H7549" t="b">
        <v>0</v>
      </c>
      <c r="I7549" s="25" t="s">
        <v>9889</v>
      </c>
    </row>
    <row r="7550" spans="1:9" x14ac:dyDescent="0.3">
      <c r="A7550" s="25"/>
      <c r="B7550">
        <v>7548</v>
      </c>
      <c r="C7550" s="9" t="s">
        <v>1803</v>
      </c>
      <c r="D7550" s="25"/>
      <c r="E7550">
        <v>30</v>
      </c>
      <c r="F7550" s="25" t="str">
        <f>VLOOKUP(vAccountPlanning[[#This Row],[Type]],TableTypeAccount[],2)</f>
        <v>Expenditure</v>
      </c>
      <c r="H7550" t="b">
        <v>0</v>
      </c>
      <c r="I7550" s="25" t="s">
        <v>9890</v>
      </c>
    </row>
    <row r="7551" spans="1:9" x14ac:dyDescent="0.3">
      <c r="A7551" s="25"/>
      <c r="B7551">
        <v>7549</v>
      </c>
      <c r="C7551" s="9" t="s">
        <v>1803</v>
      </c>
      <c r="D7551" s="25"/>
      <c r="E7551">
        <v>30</v>
      </c>
      <c r="F7551" s="25" t="str">
        <f>VLOOKUP(vAccountPlanning[[#This Row],[Type]],TableTypeAccount[],2)</f>
        <v>Expenditure</v>
      </c>
      <c r="H7551" t="b">
        <v>0</v>
      </c>
      <c r="I7551" s="25" t="s">
        <v>9891</v>
      </c>
    </row>
    <row r="7552" spans="1:9" x14ac:dyDescent="0.3">
      <c r="A7552" s="25"/>
      <c r="B7552">
        <v>7550</v>
      </c>
      <c r="C7552" s="9" t="s">
        <v>1802</v>
      </c>
      <c r="D7552" s="25"/>
      <c r="E7552">
        <v>30</v>
      </c>
      <c r="F7552" s="25" t="str">
        <f>VLOOKUP(vAccountPlanning[[#This Row],[Type]],TableTypeAccount[],2)</f>
        <v>Expenditure</v>
      </c>
      <c r="H7552" t="b">
        <v>0</v>
      </c>
      <c r="I7552" s="25" t="s">
        <v>9892</v>
      </c>
    </row>
    <row r="7553" spans="1:9" x14ac:dyDescent="0.3">
      <c r="A7553" s="25"/>
      <c r="B7553">
        <v>7551</v>
      </c>
      <c r="C7553" s="9" t="s">
        <v>1804</v>
      </c>
      <c r="D7553" s="25"/>
      <c r="E7553">
        <v>30</v>
      </c>
      <c r="F7553" s="25" t="str">
        <f>VLOOKUP(vAccountPlanning[[#This Row],[Type]],TableTypeAccount[],2)</f>
        <v>Expenditure</v>
      </c>
      <c r="H7553" t="b">
        <v>0</v>
      </c>
      <c r="I7553" s="25" t="s">
        <v>9893</v>
      </c>
    </row>
    <row r="7554" spans="1:9" x14ac:dyDescent="0.3">
      <c r="A7554" s="25"/>
      <c r="B7554">
        <v>7552</v>
      </c>
      <c r="C7554" s="9" t="s">
        <v>1805</v>
      </c>
      <c r="D7554" s="25"/>
      <c r="E7554">
        <v>30</v>
      </c>
      <c r="F7554" s="25" t="str">
        <f>VLOOKUP(vAccountPlanning[[#This Row],[Type]],TableTypeAccount[],2)</f>
        <v>Expenditure</v>
      </c>
      <c r="H7554" t="b">
        <v>0</v>
      </c>
      <c r="I7554" s="25" t="s">
        <v>9894</v>
      </c>
    </row>
    <row r="7555" spans="1:9" x14ac:dyDescent="0.3">
      <c r="A7555" s="25"/>
      <c r="B7555">
        <v>7553</v>
      </c>
      <c r="C7555" s="9" t="s">
        <v>1806</v>
      </c>
      <c r="D7555" s="25"/>
      <c r="E7555">
        <v>30</v>
      </c>
      <c r="F7555" s="25" t="str">
        <f>VLOOKUP(vAccountPlanning[[#This Row],[Type]],TableTypeAccount[],2)</f>
        <v>Expenditure</v>
      </c>
      <c r="H7555" t="b">
        <v>0</v>
      </c>
      <c r="I7555" s="25" t="s">
        <v>9895</v>
      </c>
    </row>
    <row r="7556" spans="1:9" x14ac:dyDescent="0.3">
      <c r="A7556" s="25"/>
      <c r="B7556">
        <v>7554</v>
      </c>
      <c r="C7556" s="9" t="s">
        <v>1807</v>
      </c>
      <c r="D7556" s="25"/>
      <c r="E7556">
        <v>30</v>
      </c>
      <c r="F7556" s="25" t="str">
        <f>VLOOKUP(vAccountPlanning[[#This Row],[Type]],TableTypeAccount[],2)</f>
        <v>Expenditure</v>
      </c>
      <c r="H7556" t="b">
        <v>0</v>
      </c>
      <c r="I7556" s="25" t="s">
        <v>9896</v>
      </c>
    </row>
    <row r="7557" spans="1:9" x14ac:dyDescent="0.3">
      <c r="A7557" s="25"/>
      <c r="B7557">
        <v>7555</v>
      </c>
      <c r="C7557" s="9" t="s">
        <v>1807</v>
      </c>
      <c r="D7557" s="25"/>
      <c r="E7557">
        <v>30</v>
      </c>
      <c r="F7557" s="25" t="str">
        <f>VLOOKUP(vAccountPlanning[[#This Row],[Type]],TableTypeAccount[],2)</f>
        <v>Expenditure</v>
      </c>
      <c r="H7557" t="b">
        <v>0</v>
      </c>
      <c r="I7557" s="25" t="s">
        <v>9897</v>
      </c>
    </row>
    <row r="7558" spans="1:9" x14ac:dyDescent="0.3">
      <c r="A7558" s="25"/>
      <c r="B7558">
        <v>7556</v>
      </c>
      <c r="C7558" s="9" t="s">
        <v>1807</v>
      </c>
      <c r="D7558" s="25"/>
      <c r="E7558">
        <v>30</v>
      </c>
      <c r="F7558" s="25" t="str">
        <f>VLOOKUP(vAccountPlanning[[#This Row],[Type]],TableTypeAccount[],2)</f>
        <v>Expenditure</v>
      </c>
      <c r="H7558" t="b">
        <v>0</v>
      </c>
      <c r="I7558" s="25" t="s">
        <v>9898</v>
      </c>
    </row>
    <row r="7559" spans="1:9" x14ac:dyDescent="0.3">
      <c r="A7559" s="25"/>
      <c r="B7559">
        <v>7557</v>
      </c>
      <c r="C7559" s="9" t="s">
        <v>1807</v>
      </c>
      <c r="D7559" s="25"/>
      <c r="E7559">
        <v>30</v>
      </c>
      <c r="F7559" s="25" t="str">
        <f>VLOOKUP(vAccountPlanning[[#This Row],[Type]],TableTypeAccount[],2)</f>
        <v>Expenditure</v>
      </c>
      <c r="H7559" t="b">
        <v>0</v>
      </c>
      <c r="I7559" s="25" t="s">
        <v>9899</v>
      </c>
    </row>
    <row r="7560" spans="1:9" x14ac:dyDescent="0.3">
      <c r="A7560" s="25"/>
      <c r="B7560">
        <v>7558</v>
      </c>
      <c r="C7560" s="9" t="s">
        <v>1807</v>
      </c>
      <c r="D7560" s="25"/>
      <c r="E7560">
        <v>30</v>
      </c>
      <c r="F7560" s="25" t="str">
        <f>VLOOKUP(vAccountPlanning[[#This Row],[Type]],TableTypeAccount[],2)</f>
        <v>Expenditure</v>
      </c>
      <c r="H7560" t="b">
        <v>0</v>
      </c>
      <c r="I7560" s="25" t="s">
        <v>9900</v>
      </c>
    </row>
    <row r="7561" spans="1:9" x14ac:dyDescent="0.3">
      <c r="A7561" s="25"/>
      <c r="B7561">
        <v>7559</v>
      </c>
      <c r="C7561" s="9" t="s">
        <v>1807</v>
      </c>
      <c r="D7561" s="25"/>
      <c r="E7561">
        <v>30</v>
      </c>
      <c r="F7561" s="25" t="str">
        <f>VLOOKUP(vAccountPlanning[[#This Row],[Type]],TableTypeAccount[],2)</f>
        <v>Expenditure</v>
      </c>
      <c r="H7561" t="b">
        <v>0</v>
      </c>
      <c r="I7561" s="25" t="s">
        <v>9901</v>
      </c>
    </row>
    <row r="7562" spans="1:9" x14ac:dyDescent="0.3">
      <c r="A7562" s="25"/>
      <c r="B7562">
        <v>7560</v>
      </c>
      <c r="C7562" s="9" t="s">
        <v>1808</v>
      </c>
      <c r="D7562" s="25"/>
      <c r="E7562">
        <v>30</v>
      </c>
      <c r="F7562" s="25" t="str">
        <f>VLOOKUP(vAccountPlanning[[#This Row],[Type]],TableTypeAccount[],2)</f>
        <v>Expenditure</v>
      </c>
      <c r="H7562" t="b">
        <v>0</v>
      </c>
      <c r="I7562" s="25" t="s">
        <v>9902</v>
      </c>
    </row>
    <row r="7563" spans="1:9" x14ac:dyDescent="0.3">
      <c r="A7563" s="25"/>
      <c r="B7563">
        <v>7561</v>
      </c>
      <c r="C7563" s="9" t="s">
        <v>1808</v>
      </c>
      <c r="D7563" s="25"/>
      <c r="E7563">
        <v>30</v>
      </c>
      <c r="F7563" s="25" t="str">
        <f>VLOOKUP(vAccountPlanning[[#This Row],[Type]],TableTypeAccount[],2)</f>
        <v>Expenditure</v>
      </c>
      <c r="H7563" t="b">
        <v>0</v>
      </c>
      <c r="I7563" s="25" t="s">
        <v>9903</v>
      </c>
    </row>
    <row r="7564" spans="1:9" x14ac:dyDescent="0.3">
      <c r="A7564" s="25"/>
      <c r="B7564">
        <v>7562</v>
      </c>
      <c r="C7564" s="9" t="s">
        <v>1808</v>
      </c>
      <c r="D7564" s="25"/>
      <c r="E7564">
        <v>30</v>
      </c>
      <c r="F7564" s="25" t="str">
        <f>VLOOKUP(vAccountPlanning[[#This Row],[Type]],TableTypeAccount[],2)</f>
        <v>Expenditure</v>
      </c>
      <c r="H7564" t="b">
        <v>0</v>
      </c>
      <c r="I7564" s="25" t="s">
        <v>9904</v>
      </c>
    </row>
    <row r="7565" spans="1:9" x14ac:dyDescent="0.3">
      <c r="A7565" s="25"/>
      <c r="B7565">
        <v>7563</v>
      </c>
      <c r="C7565" s="9" t="s">
        <v>1808</v>
      </c>
      <c r="D7565" s="25"/>
      <c r="E7565">
        <v>30</v>
      </c>
      <c r="F7565" s="25" t="str">
        <f>VLOOKUP(vAccountPlanning[[#This Row],[Type]],TableTypeAccount[],2)</f>
        <v>Expenditure</v>
      </c>
      <c r="H7565" t="b">
        <v>0</v>
      </c>
      <c r="I7565" s="25" t="s">
        <v>9905</v>
      </c>
    </row>
    <row r="7566" spans="1:9" x14ac:dyDescent="0.3">
      <c r="A7566" s="25"/>
      <c r="B7566">
        <v>7564</v>
      </c>
      <c r="C7566" s="9" t="s">
        <v>1808</v>
      </c>
      <c r="D7566" s="25"/>
      <c r="E7566">
        <v>30</v>
      </c>
      <c r="F7566" s="25" t="str">
        <f>VLOOKUP(vAccountPlanning[[#This Row],[Type]],TableTypeAccount[],2)</f>
        <v>Expenditure</v>
      </c>
      <c r="H7566" t="b">
        <v>0</v>
      </c>
      <c r="I7566" s="25" t="s">
        <v>9906</v>
      </c>
    </row>
    <row r="7567" spans="1:9" x14ac:dyDescent="0.3">
      <c r="A7567" s="25"/>
      <c r="B7567">
        <v>7565</v>
      </c>
      <c r="C7567" s="9" t="s">
        <v>1808</v>
      </c>
      <c r="D7567" s="25"/>
      <c r="E7567">
        <v>30</v>
      </c>
      <c r="F7567" s="25" t="str">
        <f>VLOOKUP(vAccountPlanning[[#This Row],[Type]],TableTypeAccount[],2)</f>
        <v>Expenditure</v>
      </c>
      <c r="H7567" t="b">
        <v>0</v>
      </c>
      <c r="I7567" s="25" t="s">
        <v>9907</v>
      </c>
    </row>
    <row r="7568" spans="1:9" x14ac:dyDescent="0.3">
      <c r="A7568" s="25"/>
      <c r="B7568">
        <v>7566</v>
      </c>
      <c r="C7568" s="9" t="s">
        <v>1808</v>
      </c>
      <c r="D7568" s="25"/>
      <c r="E7568">
        <v>30</v>
      </c>
      <c r="F7568" s="25" t="str">
        <f>VLOOKUP(vAccountPlanning[[#This Row],[Type]],TableTypeAccount[],2)</f>
        <v>Expenditure</v>
      </c>
      <c r="H7568" t="b">
        <v>0</v>
      </c>
      <c r="I7568" s="25" t="s">
        <v>9908</v>
      </c>
    </row>
    <row r="7569" spans="1:9" x14ac:dyDescent="0.3">
      <c r="A7569" s="25"/>
      <c r="B7569">
        <v>7567</v>
      </c>
      <c r="C7569" s="9" t="s">
        <v>1808</v>
      </c>
      <c r="D7569" s="25"/>
      <c r="E7569">
        <v>30</v>
      </c>
      <c r="F7569" s="25" t="str">
        <f>VLOOKUP(vAccountPlanning[[#This Row],[Type]],TableTypeAccount[],2)</f>
        <v>Expenditure</v>
      </c>
      <c r="H7569" t="b">
        <v>0</v>
      </c>
      <c r="I7569" s="25" t="s">
        <v>9909</v>
      </c>
    </row>
    <row r="7570" spans="1:9" x14ac:dyDescent="0.3">
      <c r="A7570" s="25"/>
      <c r="B7570">
        <v>7568</v>
      </c>
      <c r="C7570" s="9" t="s">
        <v>1808</v>
      </c>
      <c r="D7570" s="25"/>
      <c r="E7570">
        <v>30</v>
      </c>
      <c r="F7570" s="25" t="str">
        <f>VLOOKUP(vAccountPlanning[[#This Row],[Type]],TableTypeAccount[],2)</f>
        <v>Expenditure</v>
      </c>
      <c r="H7570" t="b">
        <v>0</v>
      </c>
      <c r="I7570" s="25" t="s">
        <v>9910</v>
      </c>
    </row>
    <row r="7571" spans="1:9" x14ac:dyDescent="0.3">
      <c r="A7571" s="25"/>
      <c r="B7571">
        <v>7569</v>
      </c>
      <c r="C7571" s="9" t="s">
        <v>1808</v>
      </c>
      <c r="D7571" s="25"/>
      <c r="E7571">
        <v>30</v>
      </c>
      <c r="F7571" s="25" t="str">
        <f>VLOOKUP(vAccountPlanning[[#This Row],[Type]],TableTypeAccount[],2)</f>
        <v>Expenditure</v>
      </c>
      <c r="H7571" t="b">
        <v>0</v>
      </c>
      <c r="I7571" s="25" t="s">
        <v>9911</v>
      </c>
    </row>
    <row r="7572" spans="1:9" x14ac:dyDescent="0.3">
      <c r="A7572" s="25"/>
      <c r="B7572">
        <v>7570</v>
      </c>
      <c r="C7572" s="9" t="s">
        <v>1808</v>
      </c>
      <c r="D7572" s="25"/>
      <c r="E7572">
        <v>30</v>
      </c>
      <c r="F7572" s="25" t="str">
        <f>VLOOKUP(vAccountPlanning[[#This Row],[Type]],TableTypeAccount[],2)</f>
        <v>Expenditure</v>
      </c>
      <c r="H7572" t="b">
        <v>0</v>
      </c>
      <c r="I7572" s="25" t="s">
        <v>9912</v>
      </c>
    </row>
    <row r="7573" spans="1:9" x14ac:dyDescent="0.3">
      <c r="A7573" s="25"/>
      <c r="B7573">
        <v>7571</v>
      </c>
      <c r="C7573" s="9" t="s">
        <v>1808</v>
      </c>
      <c r="D7573" s="25"/>
      <c r="E7573">
        <v>30</v>
      </c>
      <c r="F7573" s="25" t="str">
        <f>VLOOKUP(vAccountPlanning[[#This Row],[Type]],TableTypeAccount[],2)</f>
        <v>Expenditure</v>
      </c>
      <c r="H7573" t="b">
        <v>0</v>
      </c>
      <c r="I7573" s="25" t="s">
        <v>9913</v>
      </c>
    </row>
    <row r="7574" spans="1:9" x14ac:dyDescent="0.3">
      <c r="A7574" s="25"/>
      <c r="B7574">
        <v>7572</v>
      </c>
      <c r="C7574" s="9" t="s">
        <v>1808</v>
      </c>
      <c r="D7574" s="25"/>
      <c r="E7574">
        <v>30</v>
      </c>
      <c r="F7574" s="25" t="str">
        <f>VLOOKUP(vAccountPlanning[[#This Row],[Type]],TableTypeAccount[],2)</f>
        <v>Expenditure</v>
      </c>
      <c r="H7574" t="b">
        <v>0</v>
      </c>
      <c r="I7574" s="25" t="s">
        <v>9914</v>
      </c>
    </row>
    <row r="7575" spans="1:9" x14ac:dyDescent="0.3">
      <c r="A7575" s="25"/>
      <c r="B7575">
        <v>7573</v>
      </c>
      <c r="C7575" s="9" t="s">
        <v>1808</v>
      </c>
      <c r="D7575" s="25"/>
      <c r="E7575">
        <v>30</v>
      </c>
      <c r="F7575" s="25" t="str">
        <f>VLOOKUP(vAccountPlanning[[#This Row],[Type]],TableTypeAccount[],2)</f>
        <v>Expenditure</v>
      </c>
      <c r="H7575" t="b">
        <v>0</v>
      </c>
      <c r="I7575" s="25" t="s">
        <v>9915</v>
      </c>
    </row>
    <row r="7576" spans="1:9" x14ac:dyDescent="0.3">
      <c r="A7576" s="25"/>
      <c r="B7576">
        <v>7574</v>
      </c>
      <c r="C7576" s="9" t="s">
        <v>1808</v>
      </c>
      <c r="D7576" s="25"/>
      <c r="E7576">
        <v>30</v>
      </c>
      <c r="F7576" s="25" t="str">
        <f>VLOOKUP(vAccountPlanning[[#This Row],[Type]],TableTypeAccount[],2)</f>
        <v>Expenditure</v>
      </c>
      <c r="H7576" t="b">
        <v>0</v>
      </c>
      <c r="I7576" s="25" t="s">
        <v>9916</v>
      </c>
    </row>
    <row r="7577" spans="1:9" x14ac:dyDescent="0.3">
      <c r="A7577" s="25"/>
      <c r="B7577">
        <v>7575</v>
      </c>
      <c r="C7577" s="9" t="s">
        <v>1808</v>
      </c>
      <c r="D7577" s="25"/>
      <c r="E7577">
        <v>30</v>
      </c>
      <c r="F7577" s="25" t="str">
        <f>VLOOKUP(vAccountPlanning[[#This Row],[Type]],TableTypeAccount[],2)</f>
        <v>Expenditure</v>
      </c>
      <c r="H7577" t="b">
        <v>0</v>
      </c>
      <c r="I7577" s="25" t="s">
        <v>9917</v>
      </c>
    </row>
    <row r="7578" spans="1:9" x14ac:dyDescent="0.3">
      <c r="A7578" s="25"/>
      <c r="B7578">
        <v>7576</v>
      </c>
      <c r="C7578" s="9" t="s">
        <v>1808</v>
      </c>
      <c r="D7578" s="25"/>
      <c r="E7578">
        <v>30</v>
      </c>
      <c r="F7578" s="25" t="str">
        <f>VLOOKUP(vAccountPlanning[[#This Row],[Type]],TableTypeAccount[],2)</f>
        <v>Expenditure</v>
      </c>
      <c r="H7578" t="b">
        <v>0</v>
      </c>
      <c r="I7578" s="25" t="s">
        <v>9918</v>
      </c>
    </row>
    <row r="7579" spans="1:9" x14ac:dyDescent="0.3">
      <c r="A7579" s="25"/>
      <c r="B7579">
        <v>7577</v>
      </c>
      <c r="C7579" s="9" t="s">
        <v>1808</v>
      </c>
      <c r="D7579" s="25"/>
      <c r="E7579">
        <v>30</v>
      </c>
      <c r="F7579" s="25" t="str">
        <f>VLOOKUP(vAccountPlanning[[#This Row],[Type]],TableTypeAccount[],2)</f>
        <v>Expenditure</v>
      </c>
      <c r="H7579" t="b">
        <v>0</v>
      </c>
      <c r="I7579" s="25" t="s">
        <v>9919</v>
      </c>
    </row>
    <row r="7580" spans="1:9" x14ac:dyDescent="0.3">
      <c r="A7580" s="25"/>
      <c r="B7580">
        <v>7578</v>
      </c>
      <c r="C7580" s="9" t="s">
        <v>1808</v>
      </c>
      <c r="D7580" s="25"/>
      <c r="E7580">
        <v>30</v>
      </c>
      <c r="F7580" s="25" t="str">
        <f>VLOOKUP(vAccountPlanning[[#This Row],[Type]],TableTypeAccount[],2)</f>
        <v>Expenditure</v>
      </c>
      <c r="H7580" t="b">
        <v>0</v>
      </c>
      <c r="I7580" s="25" t="s">
        <v>9920</v>
      </c>
    </row>
    <row r="7581" spans="1:9" x14ac:dyDescent="0.3">
      <c r="A7581" s="25"/>
      <c r="B7581">
        <v>7579</v>
      </c>
      <c r="C7581" s="9" t="s">
        <v>1808</v>
      </c>
      <c r="D7581" s="25"/>
      <c r="E7581">
        <v>30</v>
      </c>
      <c r="F7581" s="25" t="str">
        <f>VLOOKUP(vAccountPlanning[[#This Row],[Type]],TableTypeAccount[],2)</f>
        <v>Expenditure</v>
      </c>
      <c r="H7581" t="b">
        <v>0</v>
      </c>
      <c r="I7581" s="25" t="s">
        <v>9921</v>
      </c>
    </row>
    <row r="7582" spans="1:9" x14ac:dyDescent="0.3">
      <c r="A7582" s="25"/>
      <c r="B7582">
        <v>7580</v>
      </c>
      <c r="C7582" s="9" t="s">
        <v>1808</v>
      </c>
      <c r="D7582" s="25"/>
      <c r="E7582">
        <v>30</v>
      </c>
      <c r="F7582" s="25" t="str">
        <f>VLOOKUP(vAccountPlanning[[#This Row],[Type]],TableTypeAccount[],2)</f>
        <v>Expenditure</v>
      </c>
      <c r="H7582" t="b">
        <v>0</v>
      </c>
      <c r="I7582" s="25" t="s">
        <v>9922</v>
      </c>
    </row>
    <row r="7583" spans="1:9" x14ac:dyDescent="0.3">
      <c r="A7583" s="25"/>
      <c r="B7583">
        <v>7581</v>
      </c>
      <c r="C7583" s="9" t="s">
        <v>1808</v>
      </c>
      <c r="D7583" s="25"/>
      <c r="E7583">
        <v>30</v>
      </c>
      <c r="F7583" s="25" t="str">
        <f>VLOOKUP(vAccountPlanning[[#This Row],[Type]],TableTypeAccount[],2)</f>
        <v>Expenditure</v>
      </c>
      <c r="H7583" t="b">
        <v>0</v>
      </c>
      <c r="I7583" s="25" t="s">
        <v>9923</v>
      </c>
    </row>
    <row r="7584" spans="1:9" x14ac:dyDescent="0.3">
      <c r="A7584" s="25"/>
      <c r="B7584">
        <v>7582</v>
      </c>
      <c r="C7584" s="9" t="s">
        <v>1808</v>
      </c>
      <c r="D7584" s="25"/>
      <c r="E7584">
        <v>30</v>
      </c>
      <c r="F7584" s="25" t="str">
        <f>VLOOKUP(vAccountPlanning[[#This Row],[Type]],TableTypeAccount[],2)</f>
        <v>Expenditure</v>
      </c>
      <c r="H7584" t="b">
        <v>0</v>
      </c>
      <c r="I7584" s="25" t="s">
        <v>9924</v>
      </c>
    </row>
    <row r="7585" spans="1:9" x14ac:dyDescent="0.3">
      <c r="A7585" s="25"/>
      <c r="B7585">
        <v>7583</v>
      </c>
      <c r="C7585" s="9" t="s">
        <v>1808</v>
      </c>
      <c r="D7585" s="25"/>
      <c r="E7585">
        <v>30</v>
      </c>
      <c r="F7585" s="25" t="str">
        <f>VLOOKUP(vAccountPlanning[[#This Row],[Type]],TableTypeAccount[],2)</f>
        <v>Expenditure</v>
      </c>
      <c r="H7585" t="b">
        <v>0</v>
      </c>
      <c r="I7585" s="25" t="s">
        <v>9925</v>
      </c>
    </row>
    <row r="7586" spans="1:9" x14ac:dyDescent="0.3">
      <c r="A7586" s="25"/>
      <c r="B7586">
        <v>7584</v>
      </c>
      <c r="C7586" s="9" t="s">
        <v>1808</v>
      </c>
      <c r="D7586" s="25"/>
      <c r="E7586">
        <v>30</v>
      </c>
      <c r="F7586" s="25" t="str">
        <f>VLOOKUP(vAccountPlanning[[#This Row],[Type]],TableTypeAccount[],2)</f>
        <v>Expenditure</v>
      </c>
      <c r="H7586" t="b">
        <v>0</v>
      </c>
      <c r="I7586" s="25" t="s">
        <v>9926</v>
      </c>
    </row>
    <row r="7587" spans="1:9" x14ac:dyDescent="0.3">
      <c r="A7587" s="25"/>
      <c r="B7587">
        <v>7585</v>
      </c>
      <c r="C7587" s="9" t="s">
        <v>1808</v>
      </c>
      <c r="D7587" s="25"/>
      <c r="E7587">
        <v>30</v>
      </c>
      <c r="F7587" s="25" t="str">
        <f>VLOOKUP(vAccountPlanning[[#This Row],[Type]],TableTypeAccount[],2)</f>
        <v>Expenditure</v>
      </c>
      <c r="H7587" t="b">
        <v>0</v>
      </c>
      <c r="I7587" s="25" t="s">
        <v>9927</v>
      </c>
    </row>
    <row r="7588" spans="1:9" x14ac:dyDescent="0.3">
      <c r="A7588" s="25"/>
      <c r="B7588">
        <v>7586</v>
      </c>
      <c r="C7588" s="9" t="s">
        <v>1808</v>
      </c>
      <c r="D7588" s="25"/>
      <c r="E7588">
        <v>30</v>
      </c>
      <c r="F7588" s="25" t="str">
        <f>VLOOKUP(vAccountPlanning[[#This Row],[Type]],TableTypeAccount[],2)</f>
        <v>Expenditure</v>
      </c>
      <c r="H7588" t="b">
        <v>0</v>
      </c>
      <c r="I7588" s="25" t="s">
        <v>9928</v>
      </c>
    </row>
    <row r="7589" spans="1:9" x14ac:dyDescent="0.3">
      <c r="A7589" s="25"/>
      <c r="B7589">
        <v>7587</v>
      </c>
      <c r="C7589" s="9" t="s">
        <v>1808</v>
      </c>
      <c r="D7589" s="25"/>
      <c r="E7589">
        <v>30</v>
      </c>
      <c r="F7589" s="25" t="str">
        <f>VLOOKUP(vAccountPlanning[[#This Row],[Type]],TableTypeAccount[],2)</f>
        <v>Expenditure</v>
      </c>
      <c r="H7589" t="b">
        <v>0</v>
      </c>
      <c r="I7589" s="25" t="s">
        <v>9929</v>
      </c>
    </row>
    <row r="7590" spans="1:9" x14ac:dyDescent="0.3">
      <c r="A7590" s="25"/>
      <c r="B7590">
        <v>7588</v>
      </c>
      <c r="C7590" s="9" t="s">
        <v>1808</v>
      </c>
      <c r="D7590" s="25"/>
      <c r="E7590">
        <v>30</v>
      </c>
      <c r="F7590" s="25" t="str">
        <f>VLOOKUP(vAccountPlanning[[#This Row],[Type]],TableTypeAccount[],2)</f>
        <v>Expenditure</v>
      </c>
      <c r="H7590" t="b">
        <v>0</v>
      </c>
      <c r="I7590" s="25" t="s">
        <v>9930</v>
      </c>
    </row>
    <row r="7591" spans="1:9" x14ac:dyDescent="0.3">
      <c r="A7591" s="25"/>
      <c r="B7591">
        <v>7589</v>
      </c>
      <c r="C7591" s="9" t="s">
        <v>1808</v>
      </c>
      <c r="D7591" s="25"/>
      <c r="E7591">
        <v>30</v>
      </c>
      <c r="F7591" s="25" t="str">
        <f>VLOOKUP(vAccountPlanning[[#This Row],[Type]],TableTypeAccount[],2)</f>
        <v>Expenditure</v>
      </c>
      <c r="H7591" t="b">
        <v>0</v>
      </c>
      <c r="I7591" s="25" t="s">
        <v>9931</v>
      </c>
    </row>
    <row r="7592" spans="1:9" x14ac:dyDescent="0.3">
      <c r="A7592" s="25"/>
      <c r="B7592">
        <v>7590</v>
      </c>
      <c r="C7592" s="9" t="s">
        <v>1808</v>
      </c>
      <c r="D7592" s="25"/>
      <c r="E7592">
        <v>30</v>
      </c>
      <c r="F7592" s="25" t="str">
        <f>VLOOKUP(vAccountPlanning[[#This Row],[Type]],TableTypeAccount[],2)</f>
        <v>Expenditure</v>
      </c>
      <c r="H7592" t="b">
        <v>0</v>
      </c>
      <c r="I7592" s="25" t="s">
        <v>9932</v>
      </c>
    </row>
    <row r="7593" spans="1:9" x14ac:dyDescent="0.3">
      <c r="A7593" s="25"/>
      <c r="B7593">
        <v>7591</v>
      </c>
      <c r="C7593" s="9" t="s">
        <v>1808</v>
      </c>
      <c r="D7593" s="25"/>
      <c r="E7593">
        <v>30</v>
      </c>
      <c r="F7593" s="25" t="str">
        <f>VLOOKUP(vAccountPlanning[[#This Row],[Type]],TableTypeAccount[],2)</f>
        <v>Expenditure</v>
      </c>
      <c r="H7593" t="b">
        <v>0</v>
      </c>
      <c r="I7593" s="25" t="s">
        <v>9933</v>
      </c>
    </row>
    <row r="7594" spans="1:9" x14ac:dyDescent="0.3">
      <c r="A7594" s="25"/>
      <c r="B7594">
        <v>7592</v>
      </c>
      <c r="C7594" s="9" t="s">
        <v>1808</v>
      </c>
      <c r="D7594" s="25"/>
      <c r="E7594">
        <v>30</v>
      </c>
      <c r="F7594" s="25" t="str">
        <f>VLOOKUP(vAccountPlanning[[#This Row],[Type]],TableTypeAccount[],2)</f>
        <v>Expenditure</v>
      </c>
      <c r="H7594" t="b">
        <v>0</v>
      </c>
      <c r="I7594" s="25" t="s">
        <v>9934</v>
      </c>
    </row>
    <row r="7595" spans="1:9" x14ac:dyDescent="0.3">
      <c r="A7595" s="25"/>
      <c r="B7595">
        <v>7593</v>
      </c>
      <c r="C7595" s="9" t="s">
        <v>1808</v>
      </c>
      <c r="D7595" s="25"/>
      <c r="E7595">
        <v>30</v>
      </c>
      <c r="F7595" s="25" t="str">
        <f>VLOOKUP(vAccountPlanning[[#This Row],[Type]],TableTypeAccount[],2)</f>
        <v>Expenditure</v>
      </c>
      <c r="H7595" t="b">
        <v>0</v>
      </c>
      <c r="I7595" s="25" t="s">
        <v>9935</v>
      </c>
    </row>
    <row r="7596" spans="1:9" x14ac:dyDescent="0.3">
      <c r="A7596" s="25"/>
      <c r="B7596">
        <v>7594</v>
      </c>
      <c r="C7596" s="9" t="s">
        <v>1808</v>
      </c>
      <c r="D7596" s="25"/>
      <c r="E7596">
        <v>30</v>
      </c>
      <c r="F7596" s="25" t="str">
        <f>VLOOKUP(vAccountPlanning[[#This Row],[Type]],TableTypeAccount[],2)</f>
        <v>Expenditure</v>
      </c>
      <c r="H7596" t="b">
        <v>0</v>
      </c>
      <c r="I7596" s="25" t="s">
        <v>9936</v>
      </c>
    </row>
    <row r="7597" spans="1:9" x14ac:dyDescent="0.3">
      <c r="A7597" s="25"/>
      <c r="B7597">
        <v>7595</v>
      </c>
      <c r="C7597" s="9" t="s">
        <v>1808</v>
      </c>
      <c r="D7597" s="25"/>
      <c r="E7597">
        <v>30</v>
      </c>
      <c r="F7597" s="25" t="str">
        <f>VLOOKUP(vAccountPlanning[[#This Row],[Type]],TableTypeAccount[],2)</f>
        <v>Expenditure</v>
      </c>
      <c r="H7597" t="b">
        <v>0</v>
      </c>
      <c r="I7597" s="25" t="s">
        <v>9937</v>
      </c>
    </row>
    <row r="7598" spans="1:9" x14ac:dyDescent="0.3">
      <c r="A7598" s="25"/>
      <c r="B7598">
        <v>7596</v>
      </c>
      <c r="C7598" s="9" t="s">
        <v>1808</v>
      </c>
      <c r="D7598" s="25"/>
      <c r="E7598">
        <v>30</v>
      </c>
      <c r="F7598" s="25" t="str">
        <f>VLOOKUP(vAccountPlanning[[#This Row],[Type]],TableTypeAccount[],2)</f>
        <v>Expenditure</v>
      </c>
      <c r="H7598" t="b">
        <v>0</v>
      </c>
      <c r="I7598" s="25" t="s">
        <v>9938</v>
      </c>
    </row>
    <row r="7599" spans="1:9" x14ac:dyDescent="0.3">
      <c r="A7599" s="25"/>
      <c r="B7599">
        <v>7597</v>
      </c>
      <c r="C7599" s="9" t="s">
        <v>1808</v>
      </c>
      <c r="D7599" s="25"/>
      <c r="E7599">
        <v>30</v>
      </c>
      <c r="F7599" s="25" t="str">
        <f>VLOOKUP(vAccountPlanning[[#This Row],[Type]],TableTypeAccount[],2)</f>
        <v>Expenditure</v>
      </c>
      <c r="H7599" t="b">
        <v>0</v>
      </c>
      <c r="I7599" s="25" t="s">
        <v>9939</v>
      </c>
    </row>
    <row r="7600" spans="1:9" x14ac:dyDescent="0.3">
      <c r="A7600" s="25"/>
      <c r="B7600">
        <v>7598</v>
      </c>
      <c r="C7600" s="9" t="s">
        <v>1808</v>
      </c>
      <c r="D7600" s="25"/>
      <c r="E7600">
        <v>30</v>
      </c>
      <c r="F7600" s="25" t="str">
        <f>VLOOKUP(vAccountPlanning[[#This Row],[Type]],TableTypeAccount[],2)</f>
        <v>Expenditure</v>
      </c>
      <c r="H7600" t="b">
        <v>0</v>
      </c>
      <c r="I7600" s="25" t="s">
        <v>9940</v>
      </c>
    </row>
    <row r="7601" spans="1:9" x14ac:dyDescent="0.3">
      <c r="A7601" s="25"/>
      <c r="B7601">
        <v>7599</v>
      </c>
      <c r="C7601" s="9" t="s">
        <v>1808</v>
      </c>
      <c r="D7601" s="25"/>
      <c r="E7601">
        <v>30</v>
      </c>
      <c r="F7601" s="25" t="str">
        <f>VLOOKUP(vAccountPlanning[[#This Row],[Type]],TableTypeAccount[],2)</f>
        <v>Expenditure</v>
      </c>
      <c r="H7601" t="b">
        <v>0</v>
      </c>
      <c r="I7601" s="25" t="s">
        <v>9941</v>
      </c>
    </row>
    <row r="7602" spans="1:9" x14ac:dyDescent="0.3">
      <c r="A7602" s="25"/>
      <c r="B7602">
        <v>7600</v>
      </c>
      <c r="C7602" s="9" t="s">
        <v>1809</v>
      </c>
      <c r="D7602" s="25"/>
      <c r="E7602">
        <v>30</v>
      </c>
      <c r="F7602" s="25" t="str">
        <f>VLOOKUP(vAccountPlanning[[#This Row],[Type]],TableTypeAccount[],2)</f>
        <v>Expenditure</v>
      </c>
      <c r="H7602" t="b">
        <v>0</v>
      </c>
      <c r="I7602" s="25" t="s">
        <v>9942</v>
      </c>
    </row>
    <row r="7603" spans="1:9" x14ac:dyDescent="0.3">
      <c r="A7603" s="25"/>
      <c r="B7603">
        <v>7601</v>
      </c>
      <c r="C7603" s="9" t="s">
        <v>1809</v>
      </c>
      <c r="D7603" s="25"/>
      <c r="E7603">
        <v>30</v>
      </c>
      <c r="F7603" s="25" t="str">
        <f>VLOOKUP(vAccountPlanning[[#This Row],[Type]],TableTypeAccount[],2)</f>
        <v>Expenditure</v>
      </c>
      <c r="H7603" t="b">
        <v>0</v>
      </c>
      <c r="I7603" s="25" t="s">
        <v>9943</v>
      </c>
    </row>
    <row r="7604" spans="1:9" x14ac:dyDescent="0.3">
      <c r="A7604" s="25"/>
      <c r="B7604">
        <v>7602</v>
      </c>
      <c r="C7604" s="9" t="s">
        <v>1809</v>
      </c>
      <c r="D7604" s="25"/>
      <c r="E7604">
        <v>30</v>
      </c>
      <c r="F7604" s="25" t="str">
        <f>VLOOKUP(vAccountPlanning[[#This Row],[Type]],TableTypeAccount[],2)</f>
        <v>Expenditure</v>
      </c>
      <c r="H7604" t="b">
        <v>0</v>
      </c>
      <c r="I7604" s="25" t="s">
        <v>9944</v>
      </c>
    </row>
    <row r="7605" spans="1:9" x14ac:dyDescent="0.3">
      <c r="A7605" s="25"/>
      <c r="B7605">
        <v>7603</v>
      </c>
      <c r="C7605" s="9" t="s">
        <v>1810</v>
      </c>
      <c r="D7605" s="25"/>
      <c r="E7605">
        <v>30</v>
      </c>
      <c r="F7605" s="25" t="str">
        <f>VLOOKUP(vAccountPlanning[[#This Row],[Type]],TableTypeAccount[],2)</f>
        <v>Expenditure</v>
      </c>
      <c r="H7605" t="b">
        <v>0</v>
      </c>
      <c r="I7605" s="25" t="s">
        <v>9945</v>
      </c>
    </row>
    <row r="7606" spans="1:9" x14ac:dyDescent="0.3">
      <c r="A7606" s="25"/>
      <c r="B7606">
        <v>7604</v>
      </c>
      <c r="C7606" s="9" t="s">
        <v>1811</v>
      </c>
      <c r="D7606" s="25"/>
      <c r="E7606">
        <v>30</v>
      </c>
      <c r="F7606" s="25" t="str">
        <f>VLOOKUP(vAccountPlanning[[#This Row],[Type]],TableTypeAccount[],2)</f>
        <v>Expenditure</v>
      </c>
      <c r="H7606" t="b">
        <v>0</v>
      </c>
      <c r="I7606" s="25" t="s">
        <v>9946</v>
      </c>
    </row>
    <row r="7607" spans="1:9" x14ac:dyDescent="0.3">
      <c r="A7607" s="25"/>
      <c r="B7607">
        <v>7605</v>
      </c>
      <c r="C7607" s="9" t="s">
        <v>1811</v>
      </c>
      <c r="D7607" s="25"/>
      <c r="E7607">
        <v>30</v>
      </c>
      <c r="F7607" s="25" t="str">
        <f>VLOOKUP(vAccountPlanning[[#This Row],[Type]],TableTypeAccount[],2)</f>
        <v>Expenditure</v>
      </c>
      <c r="H7607" t="b">
        <v>0</v>
      </c>
      <c r="I7607" s="25" t="s">
        <v>9947</v>
      </c>
    </row>
    <row r="7608" spans="1:9" x14ac:dyDescent="0.3">
      <c r="A7608" s="25"/>
      <c r="B7608">
        <v>7606</v>
      </c>
      <c r="C7608" s="9" t="s">
        <v>1811</v>
      </c>
      <c r="D7608" s="25"/>
      <c r="E7608">
        <v>30</v>
      </c>
      <c r="F7608" s="25" t="str">
        <f>VLOOKUP(vAccountPlanning[[#This Row],[Type]],TableTypeAccount[],2)</f>
        <v>Expenditure</v>
      </c>
      <c r="H7608" t="b">
        <v>0</v>
      </c>
      <c r="I7608" s="25" t="s">
        <v>9948</v>
      </c>
    </row>
    <row r="7609" spans="1:9" x14ac:dyDescent="0.3">
      <c r="A7609" s="25"/>
      <c r="B7609">
        <v>7607</v>
      </c>
      <c r="C7609" s="9" t="s">
        <v>1812</v>
      </c>
      <c r="D7609" s="25"/>
      <c r="E7609">
        <v>30</v>
      </c>
      <c r="F7609" s="25" t="str">
        <f>VLOOKUP(vAccountPlanning[[#This Row],[Type]],TableTypeAccount[],2)</f>
        <v>Expenditure</v>
      </c>
      <c r="H7609" t="b">
        <v>0</v>
      </c>
      <c r="I7609" s="25" t="s">
        <v>9949</v>
      </c>
    </row>
    <row r="7610" spans="1:9" x14ac:dyDescent="0.3">
      <c r="A7610" s="25"/>
      <c r="B7610">
        <v>7608</v>
      </c>
      <c r="C7610" s="9" t="s">
        <v>1813</v>
      </c>
      <c r="D7610" s="25"/>
      <c r="E7610">
        <v>30</v>
      </c>
      <c r="F7610" s="25" t="str">
        <f>VLOOKUP(vAccountPlanning[[#This Row],[Type]],TableTypeAccount[],2)</f>
        <v>Expenditure</v>
      </c>
      <c r="H7610" t="b">
        <v>0</v>
      </c>
      <c r="I7610" s="25" t="s">
        <v>9950</v>
      </c>
    </row>
    <row r="7611" spans="1:9" x14ac:dyDescent="0.3">
      <c r="A7611" s="25"/>
      <c r="B7611">
        <v>7609</v>
      </c>
      <c r="C7611" s="9" t="s">
        <v>1814</v>
      </c>
      <c r="D7611" s="25"/>
      <c r="E7611">
        <v>30</v>
      </c>
      <c r="F7611" s="25" t="str">
        <f>VLOOKUP(vAccountPlanning[[#This Row],[Type]],TableTypeAccount[],2)</f>
        <v>Expenditure</v>
      </c>
      <c r="H7611" t="b">
        <v>0</v>
      </c>
      <c r="I7611" s="25" t="s">
        <v>9951</v>
      </c>
    </row>
    <row r="7612" spans="1:9" x14ac:dyDescent="0.3">
      <c r="A7612" s="25"/>
      <c r="B7612">
        <v>7610</v>
      </c>
      <c r="C7612" s="9" t="s">
        <v>1815</v>
      </c>
      <c r="D7612" s="25" t="s">
        <v>1816</v>
      </c>
      <c r="E7612">
        <v>30</v>
      </c>
      <c r="F7612" s="25" t="str">
        <f>VLOOKUP(vAccountPlanning[[#This Row],[Type]],TableTypeAccount[],2)</f>
        <v>Expenditure</v>
      </c>
      <c r="H7612" t="b">
        <v>0</v>
      </c>
      <c r="I7612" s="25" t="s">
        <v>9952</v>
      </c>
    </row>
    <row r="7613" spans="1:9" x14ac:dyDescent="0.3">
      <c r="A7613" s="25"/>
      <c r="B7613">
        <v>7611</v>
      </c>
      <c r="C7613" s="9" t="s">
        <v>1815</v>
      </c>
      <c r="D7613" s="25"/>
      <c r="E7613">
        <v>30</v>
      </c>
      <c r="F7613" s="25" t="str">
        <f>VLOOKUP(vAccountPlanning[[#This Row],[Type]],TableTypeAccount[],2)</f>
        <v>Expenditure</v>
      </c>
      <c r="H7613" t="b">
        <v>0</v>
      </c>
      <c r="I7613" s="25" t="s">
        <v>9953</v>
      </c>
    </row>
    <row r="7614" spans="1:9" x14ac:dyDescent="0.3">
      <c r="A7614" s="25"/>
      <c r="B7614">
        <v>7612</v>
      </c>
      <c r="C7614" s="9" t="s">
        <v>1815</v>
      </c>
      <c r="D7614" s="25"/>
      <c r="E7614">
        <v>30</v>
      </c>
      <c r="F7614" s="25" t="str">
        <f>VLOOKUP(vAccountPlanning[[#This Row],[Type]],TableTypeAccount[],2)</f>
        <v>Expenditure</v>
      </c>
      <c r="H7614" t="b">
        <v>0</v>
      </c>
      <c r="I7614" s="25" t="s">
        <v>9954</v>
      </c>
    </row>
    <row r="7615" spans="1:9" x14ac:dyDescent="0.3">
      <c r="A7615" s="25"/>
      <c r="B7615">
        <v>7613</v>
      </c>
      <c r="C7615" s="9" t="s">
        <v>1815</v>
      </c>
      <c r="D7615" s="25"/>
      <c r="E7615">
        <v>30</v>
      </c>
      <c r="F7615" s="25" t="str">
        <f>VLOOKUP(vAccountPlanning[[#This Row],[Type]],TableTypeAccount[],2)</f>
        <v>Expenditure</v>
      </c>
      <c r="H7615" t="b">
        <v>0</v>
      </c>
      <c r="I7615" s="25" t="s">
        <v>9955</v>
      </c>
    </row>
    <row r="7616" spans="1:9" x14ac:dyDescent="0.3">
      <c r="A7616" s="25"/>
      <c r="B7616">
        <v>7614</v>
      </c>
      <c r="C7616" s="9" t="s">
        <v>1815</v>
      </c>
      <c r="D7616" s="25"/>
      <c r="E7616">
        <v>30</v>
      </c>
      <c r="F7616" s="25" t="str">
        <f>VLOOKUP(vAccountPlanning[[#This Row],[Type]],TableTypeAccount[],2)</f>
        <v>Expenditure</v>
      </c>
      <c r="H7616" t="b">
        <v>0</v>
      </c>
      <c r="I7616" s="25" t="s">
        <v>9956</v>
      </c>
    </row>
    <row r="7617" spans="1:9" x14ac:dyDescent="0.3">
      <c r="A7617" s="25"/>
      <c r="B7617">
        <v>7615</v>
      </c>
      <c r="C7617" s="9" t="s">
        <v>1815</v>
      </c>
      <c r="D7617" s="25"/>
      <c r="E7617">
        <v>30</v>
      </c>
      <c r="F7617" s="25" t="str">
        <f>VLOOKUP(vAccountPlanning[[#This Row],[Type]],TableTypeAccount[],2)</f>
        <v>Expenditure</v>
      </c>
      <c r="H7617" t="b">
        <v>0</v>
      </c>
      <c r="I7617" s="25" t="s">
        <v>9957</v>
      </c>
    </row>
    <row r="7618" spans="1:9" x14ac:dyDescent="0.3">
      <c r="A7618" s="25"/>
      <c r="B7618">
        <v>7616</v>
      </c>
      <c r="C7618" s="9" t="s">
        <v>1815</v>
      </c>
      <c r="D7618" s="25"/>
      <c r="E7618">
        <v>30</v>
      </c>
      <c r="F7618" s="25" t="str">
        <f>VLOOKUP(vAccountPlanning[[#This Row],[Type]],TableTypeAccount[],2)</f>
        <v>Expenditure</v>
      </c>
      <c r="H7618" t="b">
        <v>0</v>
      </c>
      <c r="I7618" s="25" t="s">
        <v>9958</v>
      </c>
    </row>
    <row r="7619" spans="1:9" x14ac:dyDescent="0.3">
      <c r="A7619" s="25"/>
      <c r="B7619">
        <v>7617</v>
      </c>
      <c r="C7619" s="9" t="s">
        <v>1815</v>
      </c>
      <c r="D7619" s="25"/>
      <c r="E7619">
        <v>30</v>
      </c>
      <c r="F7619" s="25" t="str">
        <f>VLOOKUP(vAccountPlanning[[#This Row],[Type]],TableTypeAccount[],2)</f>
        <v>Expenditure</v>
      </c>
      <c r="H7619" t="b">
        <v>0</v>
      </c>
      <c r="I7619" s="25" t="s">
        <v>9959</v>
      </c>
    </row>
    <row r="7620" spans="1:9" x14ac:dyDescent="0.3">
      <c r="A7620" s="25"/>
      <c r="B7620">
        <v>7618</v>
      </c>
      <c r="C7620" s="9" t="s">
        <v>1815</v>
      </c>
      <c r="D7620" s="25"/>
      <c r="E7620">
        <v>30</v>
      </c>
      <c r="F7620" s="25" t="str">
        <f>VLOOKUP(vAccountPlanning[[#This Row],[Type]],TableTypeAccount[],2)</f>
        <v>Expenditure</v>
      </c>
      <c r="H7620" t="b">
        <v>0</v>
      </c>
      <c r="I7620" s="25" t="s">
        <v>9960</v>
      </c>
    </row>
    <row r="7621" spans="1:9" x14ac:dyDescent="0.3">
      <c r="A7621" s="25"/>
      <c r="B7621">
        <v>7619</v>
      </c>
      <c r="C7621" s="9" t="s">
        <v>1815</v>
      </c>
      <c r="D7621" s="25"/>
      <c r="E7621">
        <v>30</v>
      </c>
      <c r="F7621" s="25" t="str">
        <f>VLOOKUP(vAccountPlanning[[#This Row],[Type]],TableTypeAccount[],2)</f>
        <v>Expenditure</v>
      </c>
      <c r="H7621" t="b">
        <v>0</v>
      </c>
      <c r="I7621" s="25" t="s">
        <v>9961</v>
      </c>
    </row>
    <row r="7622" spans="1:9" x14ac:dyDescent="0.3">
      <c r="A7622" s="25"/>
      <c r="B7622">
        <v>7620</v>
      </c>
      <c r="C7622" s="9" t="s">
        <v>1815</v>
      </c>
      <c r="D7622" s="25"/>
      <c r="E7622">
        <v>30</v>
      </c>
      <c r="F7622" s="25" t="str">
        <f>VLOOKUP(vAccountPlanning[[#This Row],[Type]],TableTypeAccount[],2)</f>
        <v>Expenditure</v>
      </c>
      <c r="H7622" t="b">
        <v>0</v>
      </c>
      <c r="I7622" s="25" t="s">
        <v>9962</v>
      </c>
    </row>
    <row r="7623" spans="1:9" x14ac:dyDescent="0.3">
      <c r="A7623" s="25"/>
      <c r="B7623">
        <v>7621</v>
      </c>
      <c r="C7623" s="9" t="s">
        <v>1815</v>
      </c>
      <c r="D7623" s="25"/>
      <c r="E7623">
        <v>30</v>
      </c>
      <c r="F7623" s="25" t="str">
        <f>VLOOKUP(vAccountPlanning[[#This Row],[Type]],TableTypeAccount[],2)</f>
        <v>Expenditure</v>
      </c>
      <c r="H7623" t="b">
        <v>0</v>
      </c>
      <c r="I7623" s="25" t="s">
        <v>9963</v>
      </c>
    </row>
    <row r="7624" spans="1:9" x14ac:dyDescent="0.3">
      <c r="A7624" s="25"/>
      <c r="B7624">
        <v>7622</v>
      </c>
      <c r="C7624" s="9" t="s">
        <v>1815</v>
      </c>
      <c r="D7624" s="25"/>
      <c r="E7624">
        <v>30</v>
      </c>
      <c r="F7624" s="25" t="str">
        <f>VLOOKUP(vAccountPlanning[[#This Row],[Type]],TableTypeAccount[],2)</f>
        <v>Expenditure</v>
      </c>
      <c r="H7624" t="b">
        <v>0</v>
      </c>
      <c r="I7624" s="25" t="s">
        <v>9964</v>
      </c>
    </row>
    <row r="7625" spans="1:9" x14ac:dyDescent="0.3">
      <c r="A7625" s="25"/>
      <c r="B7625">
        <v>7623</v>
      </c>
      <c r="C7625" s="9" t="s">
        <v>1815</v>
      </c>
      <c r="D7625" s="25"/>
      <c r="E7625">
        <v>30</v>
      </c>
      <c r="F7625" s="25" t="str">
        <f>VLOOKUP(vAccountPlanning[[#This Row],[Type]],TableTypeAccount[],2)</f>
        <v>Expenditure</v>
      </c>
      <c r="H7625" t="b">
        <v>0</v>
      </c>
      <c r="I7625" s="25" t="s">
        <v>9965</v>
      </c>
    </row>
    <row r="7626" spans="1:9" x14ac:dyDescent="0.3">
      <c r="A7626" s="25"/>
      <c r="B7626">
        <v>7624</v>
      </c>
      <c r="C7626" s="9" t="s">
        <v>1815</v>
      </c>
      <c r="D7626" s="25"/>
      <c r="E7626">
        <v>30</v>
      </c>
      <c r="F7626" s="25" t="str">
        <f>VLOOKUP(vAccountPlanning[[#This Row],[Type]],TableTypeAccount[],2)</f>
        <v>Expenditure</v>
      </c>
      <c r="H7626" t="b">
        <v>0</v>
      </c>
      <c r="I7626" s="25" t="s">
        <v>9966</v>
      </c>
    </row>
    <row r="7627" spans="1:9" x14ac:dyDescent="0.3">
      <c r="A7627" s="25"/>
      <c r="B7627">
        <v>7625</v>
      </c>
      <c r="C7627" s="9" t="s">
        <v>1815</v>
      </c>
      <c r="D7627" s="25"/>
      <c r="E7627">
        <v>30</v>
      </c>
      <c r="F7627" s="25" t="str">
        <f>VLOOKUP(vAccountPlanning[[#This Row],[Type]],TableTypeAccount[],2)</f>
        <v>Expenditure</v>
      </c>
      <c r="H7627" t="b">
        <v>0</v>
      </c>
      <c r="I7627" s="25" t="s">
        <v>9967</v>
      </c>
    </row>
    <row r="7628" spans="1:9" x14ac:dyDescent="0.3">
      <c r="A7628" s="25"/>
      <c r="B7628">
        <v>7626</v>
      </c>
      <c r="C7628" s="9" t="s">
        <v>1815</v>
      </c>
      <c r="D7628" s="25"/>
      <c r="E7628">
        <v>30</v>
      </c>
      <c r="F7628" s="25" t="str">
        <f>VLOOKUP(vAccountPlanning[[#This Row],[Type]],TableTypeAccount[],2)</f>
        <v>Expenditure</v>
      </c>
      <c r="H7628" t="b">
        <v>0</v>
      </c>
      <c r="I7628" s="25" t="s">
        <v>9968</v>
      </c>
    </row>
    <row r="7629" spans="1:9" x14ac:dyDescent="0.3">
      <c r="A7629" s="25"/>
      <c r="B7629">
        <v>7627</v>
      </c>
      <c r="C7629" s="9" t="s">
        <v>1815</v>
      </c>
      <c r="D7629" s="25"/>
      <c r="E7629">
        <v>30</v>
      </c>
      <c r="F7629" s="25" t="str">
        <f>VLOOKUP(vAccountPlanning[[#This Row],[Type]],TableTypeAccount[],2)</f>
        <v>Expenditure</v>
      </c>
      <c r="H7629" t="b">
        <v>0</v>
      </c>
      <c r="I7629" s="25" t="s">
        <v>9969</v>
      </c>
    </row>
    <row r="7630" spans="1:9" x14ac:dyDescent="0.3">
      <c r="A7630" s="25"/>
      <c r="B7630">
        <v>7628</v>
      </c>
      <c r="C7630" s="9" t="s">
        <v>1815</v>
      </c>
      <c r="D7630" s="25"/>
      <c r="E7630">
        <v>30</v>
      </c>
      <c r="F7630" s="25" t="str">
        <f>VLOOKUP(vAccountPlanning[[#This Row],[Type]],TableTypeAccount[],2)</f>
        <v>Expenditure</v>
      </c>
      <c r="H7630" t="b">
        <v>0</v>
      </c>
      <c r="I7630" s="25" t="s">
        <v>9970</v>
      </c>
    </row>
    <row r="7631" spans="1:9" x14ac:dyDescent="0.3">
      <c r="A7631" s="25"/>
      <c r="B7631">
        <v>7629</v>
      </c>
      <c r="C7631" s="9" t="s">
        <v>1815</v>
      </c>
      <c r="D7631" s="25"/>
      <c r="E7631">
        <v>30</v>
      </c>
      <c r="F7631" s="25" t="str">
        <f>VLOOKUP(vAccountPlanning[[#This Row],[Type]],TableTypeAccount[],2)</f>
        <v>Expenditure</v>
      </c>
      <c r="H7631" t="b">
        <v>0</v>
      </c>
      <c r="I7631" s="25" t="s">
        <v>9971</v>
      </c>
    </row>
    <row r="7632" spans="1:9" x14ac:dyDescent="0.3">
      <c r="A7632" s="25"/>
      <c r="B7632">
        <v>7630</v>
      </c>
      <c r="C7632" s="9" t="s">
        <v>1817</v>
      </c>
      <c r="D7632" s="25"/>
      <c r="E7632">
        <v>30</v>
      </c>
      <c r="F7632" s="25" t="str">
        <f>VLOOKUP(vAccountPlanning[[#This Row],[Type]],TableTypeAccount[],2)</f>
        <v>Expenditure</v>
      </c>
      <c r="H7632" t="b">
        <v>1</v>
      </c>
      <c r="I7632" s="25" t="s">
        <v>9972</v>
      </c>
    </row>
    <row r="7633" spans="1:9" x14ac:dyDescent="0.3">
      <c r="A7633" s="25"/>
      <c r="B7633">
        <v>7631</v>
      </c>
      <c r="C7633" s="9" t="s">
        <v>1817</v>
      </c>
      <c r="D7633" s="25"/>
      <c r="E7633">
        <v>30</v>
      </c>
      <c r="F7633" s="25" t="str">
        <f>VLOOKUP(vAccountPlanning[[#This Row],[Type]],TableTypeAccount[],2)</f>
        <v>Expenditure</v>
      </c>
      <c r="H7633" t="b">
        <v>0</v>
      </c>
      <c r="I7633" s="25" t="s">
        <v>9973</v>
      </c>
    </row>
    <row r="7634" spans="1:9" x14ac:dyDescent="0.3">
      <c r="A7634" s="25"/>
      <c r="B7634">
        <v>7632</v>
      </c>
      <c r="C7634" s="9" t="s">
        <v>1818</v>
      </c>
      <c r="D7634" s="25"/>
      <c r="E7634">
        <v>30</v>
      </c>
      <c r="F7634" s="25" t="str">
        <f>VLOOKUP(vAccountPlanning[[#This Row],[Type]],TableTypeAccount[],2)</f>
        <v>Expenditure</v>
      </c>
      <c r="H7634" t="b">
        <v>0</v>
      </c>
      <c r="I7634" s="25" t="s">
        <v>9974</v>
      </c>
    </row>
    <row r="7635" spans="1:9" x14ac:dyDescent="0.3">
      <c r="A7635" s="25"/>
      <c r="B7635">
        <v>7633</v>
      </c>
      <c r="C7635" s="9" t="s">
        <v>12502</v>
      </c>
      <c r="D7635" s="25"/>
      <c r="E7635">
        <v>30</v>
      </c>
      <c r="F7635" s="25" t="str">
        <f>VLOOKUP(vAccountPlanning[[#This Row],[Type]],TableTypeAccount[],2)</f>
        <v>Expenditure</v>
      </c>
      <c r="H7635" t="b">
        <v>1</v>
      </c>
      <c r="I7635" s="25" t="s">
        <v>9975</v>
      </c>
    </row>
    <row r="7636" spans="1:9" x14ac:dyDescent="0.3">
      <c r="A7636" s="25"/>
      <c r="B7636">
        <v>7634</v>
      </c>
      <c r="C7636" s="9" t="s">
        <v>1819</v>
      </c>
      <c r="D7636" s="25"/>
      <c r="E7636">
        <v>30</v>
      </c>
      <c r="F7636" s="25" t="str">
        <f>VLOOKUP(vAccountPlanning[[#This Row],[Type]],TableTypeAccount[],2)</f>
        <v>Expenditure</v>
      </c>
      <c r="H7636" t="b">
        <v>0</v>
      </c>
      <c r="I7636" s="25" t="s">
        <v>9976</v>
      </c>
    </row>
    <row r="7637" spans="1:9" x14ac:dyDescent="0.3">
      <c r="A7637" s="25"/>
      <c r="B7637">
        <v>7635</v>
      </c>
      <c r="C7637" s="9" t="s">
        <v>1819</v>
      </c>
      <c r="D7637" s="25"/>
      <c r="E7637">
        <v>30</v>
      </c>
      <c r="F7637" s="25" t="str">
        <f>VLOOKUP(vAccountPlanning[[#This Row],[Type]],TableTypeAccount[],2)</f>
        <v>Expenditure</v>
      </c>
      <c r="H7637" t="b">
        <v>0</v>
      </c>
      <c r="I7637" s="25" t="s">
        <v>9977</v>
      </c>
    </row>
    <row r="7638" spans="1:9" x14ac:dyDescent="0.3">
      <c r="A7638" s="25"/>
      <c r="B7638">
        <v>7636</v>
      </c>
      <c r="C7638" s="9" t="s">
        <v>1819</v>
      </c>
      <c r="D7638" s="25"/>
      <c r="E7638">
        <v>30</v>
      </c>
      <c r="F7638" s="25" t="str">
        <f>VLOOKUP(vAccountPlanning[[#This Row],[Type]],TableTypeAccount[],2)</f>
        <v>Expenditure</v>
      </c>
      <c r="H7638" t="b">
        <v>0</v>
      </c>
      <c r="I7638" s="25" t="s">
        <v>9978</v>
      </c>
    </row>
    <row r="7639" spans="1:9" x14ac:dyDescent="0.3">
      <c r="A7639" s="25"/>
      <c r="B7639">
        <v>7637</v>
      </c>
      <c r="C7639" s="9" t="s">
        <v>1819</v>
      </c>
      <c r="D7639" s="25"/>
      <c r="E7639">
        <v>30</v>
      </c>
      <c r="F7639" s="25" t="str">
        <f>VLOOKUP(vAccountPlanning[[#This Row],[Type]],TableTypeAccount[],2)</f>
        <v>Expenditure</v>
      </c>
      <c r="H7639" t="b">
        <v>0</v>
      </c>
      <c r="I7639" s="25" t="s">
        <v>9979</v>
      </c>
    </row>
    <row r="7640" spans="1:9" x14ac:dyDescent="0.3">
      <c r="A7640" s="25"/>
      <c r="B7640">
        <v>7638</v>
      </c>
      <c r="C7640" s="9" t="s">
        <v>1820</v>
      </c>
      <c r="D7640" s="25"/>
      <c r="E7640">
        <v>30</v>
      </c>
      <c r="F7640" s="25" t="str">
        <f>VLOOKUP(vAccountPlanning[[#This Row],[Type]],TableTypeAccount[],2)</f>
        <v>Expenditure</v>
      </c>
      <c r="H7640" t="b">
        <v>0</v>
      </c>
      <c r="I7640" s="25" t="s">
        <v>9980</v>
      </c>
    </row>
    <row r="7641" spans="1:9" x14ac:dyDescent="0.3">
      <c r="A7641" s="25"/>
      <c r="B7641">
        <v>7639</v>
      </c>
      <c r="C7641" s="9" t="s">
        <v>1821</v>
      </c>
      <c r="D7641" s="25"/>
      <c r="E7641">
        <v>30</v>
      </c>
      <c r="F7641" s="25" t="str">
        <f>VLOOKUP(vAccountPlanning[[#This Row],[Type]],TableTypeAccount[],2)</f>
        <v>Expenditure</v>
      </c>
      <c r="H7641" t="b">
        <v>0</v>
      </c>
      <c r="I7641" s="25" t="s">
        <v>9981</v>
      </c>
    </row>
    <row r="7642" spans="1:9" x14ac:dyDescent="0.3">
      <c r="A7642" s="25"/>
      <c r="B7642">
        <v>7640</v>
      </c>
      <c r="C7642" s="9" t="s">
        <v>1822</v>
      </c>
      <c r="D7642" s="25"/>
      <c r="E7642">
        <v>30</v>
      </c>
      <c r="F7642" s="25" t="str">
        <f>VLOOKUP(vAccountPlanning[[#This Row],[Type]],TableTypeAccount[],2)</f>
        <v>Expenditure</v>
      </c>
      <c r="H7642" t="b">
        <v>0</v>
      </c>
      <c r="I7642" s="25" t="s">
        <v>9982</v>
      </c>
    </row>
    <row r="7643" spans="1:9" x14ac:dyDescent="0.3">
      <c r="A7643" s="25"/>
      <c r="B7643">
        <v>7641</v>
      </c>
      <c r="C7643" s="9" t="s">
        <v>1823</v>
      </c>
      <c r="D7643" s="25"/>
      <c r="E7643">
        <v>30</v>
      </c>
      <c r="F7643" s="25" t="str">
        <f>VLOOKUP(vAccountPlanning[[#This Row],[Type]],TableTypeAccount[],2)</f>
        <v>Expenditure</v>
      </c>
      <c r="H7643" t="b">
        <v>0</v>
      </c>
      <c r="I7643" s="25" t="s">
        <v>9983</v>
      </c>
    </row>
    <row r="7644" spans="1:9" x14ac:dyDescent="0.3">
      <c r="A7644" s="25"/>
      <c r="B7644">
        <v>7642</v>
      </c>
      <c r="C7644" s="9" t="s">
        <v>1824</v>
      </c>
      <c r="D7644" s="25"/>
      <c r="E7644">
        <v>30</v>
      </c>
      <c r="F7644" s="25" t="str">
        <f>VLOOKUP(vAccountPlanning[[#This Row],[Type]],TableTypeAccount[],2)</f>
        <v>Expenditure</v>
      </c>
      <c r="H7644" t="b">
        <v>0</v>
      </c>
      <c r="I7644" s="25" t="s">
        <v>9984</v>
      </c>
    </row>
    <row r="7645" spans="1:9" x14ac:dyDescent="0.3">
      <c r="A7645" s="25"/>
      <c r="B7645">
        <v>7643</v>
      </c>
      <c r="C7645" s="9" t="s">
        <v>1825</v>
      </c>
      <c r="D7645" s="25"/>
      <c r="E7645">
        <v>30</v>
      </c>
      <c r="F7645" s="25" t="str">
        <f>VLOOKUP(vAccountPlanning[[#This Row],[Type]],TableTypeAccount[],2)</f>
        <v>Expenditure</v>
      </c>
      <c r="H7645" t="b">
        <v>0</v>
      </c>
      <c r="I7645" s="25" t="s">
        <v>9985</v>
      </c>
    </row>
    <row r="7646" spans="1:9" x14ac:dyDescent="0.3">
      <c r="A7646" s="25"/>
      <c r="B7646">
        <v>7644</v>
      </c>
      <c r="C7646" s="9" t="s">
        <v>1825</v>
      </c>
      <c r="D7646" s="25"/>
      <c r="E7646">
        <v>30</v>
      </c>
      <c r="F7646" s="25" t="str">
        <f>VLOOKUP(vAccountPlanning[[#This Row],[Type]],TableTypeAccount[],2)</f>
        <v>Expenditure</v>
      </c>
      <c r="H7646" t="b">
        <v>0</v>
      </c>
      <c r="I7646" s="25" t="s">
        <v>9986</v>
      </c>
    </row>
    <row r="7647" spans="1:9" x14ac:dyDescent="0.3">
      <c r="A7647" s="25"/>
      <c r="B7647">
        <v>7645</v>
      </c>
      <c r="C7647" s="9" t="s">
        <v>1826</v>
      </c>
      <c r="D7647" s="25"/>
      <c r="E7647">
        <v>30</v>
      </c>
      <c r="F7647" s="25" t="str">
        <f>VLOOKUP(vAccountPlanning[[#This Row],[Type]],TableTypeAccount[],2)</f>
        <v>Expenditure</v>
      </c>
      <c r="H7647" t="b">
        <v>0</v>
      </c>
      <c r="I7647" s="25" t="s">
        <v>9987</v>
      </c>
    </row>
    <row r="7648" spans="1:9" x14ac:dyDescent="0.3">
      <c r="A7648" s="25"/>
      <c r="B7648">
        <v>7646</v>
      </c>
      <c r="C7648" s="9" t="s">
        <v>1827</v>
      </c>
      <c r="D7648" s="25"/>
      <c r="E7648">
        <v>30</v>
      </c>
      <c r="F7648" s="25" t="str">
        <f>VLOOKUP(vAccountPlanning[[#This Row],[Type]],TableTypeAccount[],2)</f>
        <v>Expenditure</v>
      </c>
      <c r="H7648" t="b">
        <v>0</v>
      </c>
      <c r="I7648" s="25" t="s">
        <v>9988</v>
      </c>
    </row>
    <row r="7649" spans="1:9" x14ac:dyDescent="0.3">
      <c r="A7649" s="25"/>
      <c r="B7649">
        <v>7647</v>
      </c>
      <c r="C7649" s="9" t="s">
        <v>1827</v>
      </c>
      <c r="D7649" s="25"/>
      <c r="E7649">
        <v>30</v>
      </c>
      <c r="F7649" s="25" t="str">
        <f>VLOOKUP(vAccountPlanning[[#This Row],[Type]],TableTypeAccount[],2)</f>
        <v>Expenditure</v>
      </c>
      <c r="H7649" t="b">
        <v>0</v>
      </c>
      <c r="I7649" s="25" t="s">
        <v>9989</v>
      </c>
    </row>
    <row r="7650" spans="1:9" x14ac:dyDescent="0.3">
      <c r="A7650" s="25"/>
      <c r="B7650">
        <v>7648</v>
      </c>
      <c r="C7650" s="9" t="s">
        <v>1828</v>
      </c>
      <c r="D7650" s="25"/>
      <c r="E7650">
        <v>30</v>
      </c>
      <c r="F7650" s="25" t="str">
        <f>VLOOKUP(vAccountPlanning[[#This Row],[Type]],TableTypeAccount[],2)</f>
        <v>Expenditure</v>
      </c>
      <c r="H7650" t="b">
        <v>0</v>
      </c>
      <c r="I7650" s="25" t="s">
        <v>9990</v>
      </c>
    </row>
    <row r="7651" spans="1:9" x14ac:dyDescent="0.3">
      <c r="A7651" s="25"/>
      <c r="B7651">
        <v>7649</v>
      </c>
      <c r="C7651" s="9" t="s">
        <v>1829</v>
      </c>
      <c r="D7651" s="25"/>
      <c r="E7651">
        <v>30</v>
      </c>
      <c r="F7651" s="25" t="str">
        <f>VLOOKUP(vAccountPlanning[[#This Row],[Type]],TableTypeAccount[],2)</f>
        <v>Expenditure</v>
      </c>
      <c r="H7651" t="b">
        <v>0</v>
      </c>
      <c r="I7651" s="25" t="s">
        <v>9991</v>
      </c>
    </row>
    <row r="7652" spans="1:9" x14ac:dyDescent="0.3">
      <c r="A7652" s="25"/>
      <c r="B7652">
        <v>7650</v>
      </c>
      <c r="C7652" s="9" t="s">
        <v>1830</v>
      </c>
      <c r="D7652" s="25"/>
      <c r="E7652">
        <v>30</v>
      </c>
      <c r="F7652" s="25" t="str">
        <f>VLOOKUP(vAccountPlanning[[#This Row],[Type]],TableTypeAccount[],2)</f>
        <v>Expenditure</v>
      </c>
      <c r="H7652" t="b">
        <v>0</v>
      </c>
      <c r="I7652" s="25" t="s">
        <v>9992</v>
      </c>
    </row>
    <row r="7653" spans="1:9" x14ac:dyDescent="0.3">
      <c r="A7653" s="25"/>
      <c r="B7653">
        <v>7651</v>
      </c>
      <c r="C7653" s="9" t="s">
        <v>1830</v>
      </c>
      <c r="D7653" s="25"/>
      <c r="E7653">
        <v>30</v>
      </c>
      <c r="F7653" s="25" t="str">
        <f>VLOOKUP(vAccountPlanning[[#This Row],[Type]],TableTypeAccount[],2)</f>
        <v>Expenditure</v>
      </c>
      <c r="H7653" t="b">
        <v>0</v>
      </c>
      <c r="I7653" s="25" t="s">
        <v>9993</v>
      </c>
    </row>
    <row r="7654" spans="1:9" x14ac:dyDescent="0.3">
      <c r="A7654" s="25"/>
      <c r="B7654">
        <v>7652</v>
      </c>
      <c r="C7654" s="9" t="s">
        <v>1830</v>
      </c>
      <c r="D7654" s="25"/>
      <c r="E7654">
        <v>30</v>
      </c>
      <c r="F7654" s="25" t="str">
        <f>VLOOKUP(vAccountPlanning[[#This Row],[Type]],TableTypeAccount[],2)</f>
        <v>Expenditure</v>
      </c>
      <c r="H7654" t="b">
        <v>0</v>
      </c>
      <c r="I7654" s="25" t="s">
        <v>9994</v>
      </c>
    </row>
    <row r="7655" spans="1:9" x14ac:dyDescent="0.3">
      <c r="A7655" s="25"/>
      <c r="B7655">
        <v>7653</v>
      </c>
      <c r="C7655" s="9" t="s">
        <v>1830</v>
      </c>
      <c r="D7655" s="25"/>
      <c r="E7655">
        <v>30</v>
      </c>
      <c r="F7655" s="25" t="str">
        <f>VLOOKUP(vAccountPlanning[[#This Row],[Type]],TableTypeAccount[],2)</f>
        <v>Expenditure</v>
      </c>
      <c r="H7655" t="b">
        <v>0</v>
      </c>
      <c r="I7655" s="25" t="s">
        <v>9995</v>
      </c>
    </row>
    <row r="7656" spans="1:9" x14ac:dyDescent="0.3">
      <c r="A7656" s="25"/>
      <c r="B7656">
        <v>7654</v>
      </c>
      <c r="C7656" s="9" t="s">
        <v>1830</v>
      </c>
      <c r="D7656" s="25"/>
      <c r="E7656">
        <v>30</v>
      </c>
      <c r="F7656" s="25" t="str">
        <f>VLOOKUP(vAccountPlanning[[#This Row],[Type]],TableTypeAccount[],2)</f>
        <v>Expenditure</v>
      </c>
      <c r="H7656" t="b">
        <v>0</v>
      </c>
      <c r="I7656" s="25" t="s">
        <v>9996</v>
      </c>
    </row>
    <row r="7657" spans="1:9" x14ac:dyDescent="0.3">
      <c r="A7657" s="25"/>
      <c r="B7657">
        <v>7655</v>
      </c>
      <c r="C7657" s="9" t="s">
        <v>1830</v>
      </c>
      <c r="D7657" s="25"/>
      <c r="E7657">
        <v>30</v>
      </c>
      <c r="F7657" s="25" t="str">
        <f>VLOOKUP(vAccountPlanning[[#This Row],[Type]],TableTypeAccount[],2)</f>
        <v>Expenditure</v>
      </c>
      <c r="H7657" t="b">
        <v>0</v>
      </c>
      <c r="I7657" s="25" t="s">
        <v>9997</v>
      </c>
    </row>
    <row r="7658" spans="1:9" x14ac:dyDescent="0.3">
      <c r="A7658" s="25"/>
      <c r="B7658">
        <v>7656</v>
      </c>
      <c r="C7658" s="9" t="s">
        <v>1830</v>
      </c>
      <c r="D7658" s="25"/>
      <c r="E7658">
        <v>30</v>
      </c>
      <c r="F7658" s="25" t="str">
        <f>VLOOKUP(vAccountPlanning[[#This Row],[Type]],TableTypeAccount[],2)</f>
        <v>Expenditure</v>
      </c>
      <c r="H7658" t="b">
        <v>0</v>
      </c>
      <c r="I7658" s="25" t="s">
        <v>9998</v>
      </c>
    </row>
    <row r="7659" spans="1:9" x14ac:dyDescent="0.3">
      <c r="A7659" s="25"/>
      <c r="B7659">
        <v>7657</v>
      </c>
      <c r="C7659" s="9" t="s">
        <v>1830</v>
      </c>
      <c r="D7659" s="25"/>
      <c r="E7659">
        <v>30</v>
      </c>
      <c r="F7659" s="25" t="str">
        <f>VLOOKUP(vAccountPlanning[[#This Row],[Type]],TableTypeAccount[],2)</f>
        <v>Expenditure</v>
      </c>
      <c r="H7659" t="b">
        <v>0</v>
      </c>
      <c r="I7659" s="25" t="s">
        <v>9999</v>
      </c>
    </row>
    <row r="7660" spans="1:9" x14ac:dyDescent="0.3">
      <c r="A7660" s="25"/>
      <c r="B7660">
        <v>7658</v>
      </c>
      <c r="C7660" s="9" t="s">
        <v>1830</v>
      </c>
      <c r="D7660" s="25"/>
      <c r="E7660">
        <v>30</v>
      </c>
      <c r="F7660" s="25" t="str">
        <f>VLOOKUP(vAccountPlanning[[#This Row],[Type]],TableTypeAccount[],2)</f>
        <v>Expenditure</v>
      </c>
      <c r="H7660" t="b">
        <v>0</v>
      </c>
      <c r="I7660" s="25" t="s">
        <v>10000</v>
      </c>
    </row>
    <row r="7661" spans="1:9" x14ac:dyDescent="0.3">
      <c r="A7661" s="25"/>
      <c r="B7661">
        <v>7659</v>
      </c>
      <c r="C7661" s="9" t="s">
        <v>1830</v>
      </c>
      <c r="D7661" s="25"/>
      <c r="E7661">
        <v>30</v>
      </c>
      <c r="F7661" s="25" t="str">
        <f>VLOOKUP(vAccountPlanning[[#This Row],[Type]],TableTypeAccount[],2)</f>
        <v>Expenditure</v>
      </c>
      <c r="H7661" t="b">
        <v>0</v>
      </c>
      <c r="I7661" s="25" t="s">
        <v>10001</v>
      </c>
    </row>
    <row r="7662" spans="1:9" x14ac:dyDescent="0.3">
      <c r="A7662" s="25"/>
      <c r="B7662">
        <v>7660</v>
      </c>
      <c r="C7662" s="9" t="s">
        <v>1830</v>
      </c>
      <c r="D7662" s="25"/>
      <c r="E7662">
        <v>30</v>
      </c>
      <c r="F7662" s="25" t="str">
        <f>VLOOKUP(vAccountPlanning[[#This Row],[Type]],TableTypeAccount[],2)</f>
        <v>Expenditure</v>
      </c>
      <c r="H7662" t="b">
        <v>0</v>
      </c>
      <c r="I7662" s="25" t="s">
        <v>10002</v>
      </c>
    </row>
    <row r="7663" spans="1:9" x14ac:dyDescent="0.3">
      <c r="A7663" s="25"/>
      <c r="B7663">
        <v>7661</v>
      </c>
      <c r="C7663" s="9" t="s">
        <v>1830</v>
      </c>
      <c r="D7663" s="25"/>
      <c r="E7663">
        <v>30</v>
      </c>
      <c r="F7663" s="25" t="str">
        <f>VLOOKUP(vAccountPlanning[[#This Row],[Type]],TableTypeAccount[],2)</f>
        <v>Expenditure</v>
      </c>
      <c r="H7663" t="b">
        <v>0</v>
      </c>
      <c r="I7663" s="25" t="s">
        <v>10003</v>
      </c>
    </row>
    <row r="7664" spans="1:9" x14ac:dyDescent="0.3">
      <c r="A7664" s="25"/>
      <c r="B7664">
        <v>7662</v>
      </c>
      <c r="C7664" s="9" t="s">
        <v>1830</v>
      </c>
      <c r="D7664" s="25"/>
      <c r="E7664">
        <v>30</v>
      </c>
      <c r="F7664" s="25" t="str">
        <f>VLOOKUP(vAccountPlanning[[#This Row],[Type]],TableTypeAccount[],2)</f>
        <v>Expenditure</v>
      </c>
      <c r="H7664" t="b">
        <v>0</v>
      </c>
      <c r="I7664" s="25" t="s">
        <v>10004</v>
      </c>
    </row>
    <row r="7665" spans="1:9" x14ac:dyDescent="0.3">
      <c r="A7665" s="25"/>
      <c r="B7665">
        <v>7663</v>
      </c>
      <c r="C7665" s="9" t="s">
        <v>1830</v>
      </c>
      <c r="D7665" s="25"/>
      <c r="E7665">
        <v>30</v>
      </c>
      <c r="F7665" s="25" t="str">
        <f>VLOOKUP(vAccountPlanning[[#This Row],[Type]],TableTypeAccount[],2)</f>
        <v>Expenditure</v>
      </c>
      <c r="H7665" t="b">
        <v>0</v>
      </c>
      <c r="I7665" s="25" t="s">
        <v>10005</v>
      </c>
    </row>
    <row r="7666" spans="1:9" x14ac:dyDescent="0.3">
      <c r="A7666" s="25"/>
      <c r="B7666">
        <v>7664</v>
      </c>
      <c r="C7666" s="9" t="s">
        <v>1830</v>
      </c>
      <c r="D7666" s="25"/>
      <c r="E7666">
        <v>30</v>
      </c>
      <c r="F7666" s="25" t="str">
        <f>VLOOKUP(vAccountPlanning[[#This Row],[Type]],TableTypeAccount[],2)</f>
        <v>Expenditure</v>
      </c>
      <c r="H7666" t="b">
        <v>0</v>
      </c>
      <c r="I7666" s="25" t="s">
        <v>10006</v>
      </c>
    </row>
    <row r="7667" spans="1:9" x14ac:dyDescent="0.3">
      <c r="A7667" s="25"/>
      <c r="B7667">
        <v>7665</v>
      </c>
      <c r="C7667" s="9" t="s">
        <v>1830</v>
      </c>
      <c r="D7667" s="25"/>
      <c r="E7667">
        <v>30</v>
      </c>
      <c r="F7667" s="25" t="str">
        <f>VLOOKUP(vAccountPlanning[[#This Row],[Type]],TableTypeAccount[],2)</f>
        <v>Expenditure</v>
      </c>
      <c r="H7667" t="b">
        <v>0</v>
      </c>
      <c r="I7667" s="25" t="s">
        <v>10007</v>
      </c>
    </row>
    <row r="7668" spans="1:9" x14ac:dyDescent="0.3">
      <c r="A7668" s="25"/>
      <c r="B7668">
        <v>7666</v>
      </c>
      <c r="C7668" s="9" t="s">
        <v>1830</v>
      </c>
      <c r="D7668" s="25"/>
      <c r="E7668">
        <v>30</v>
      </c>
      <c r="F7668" s="25" t="str">
        <f>VLOOKUP(vAccountPlanning[[#This Row],[Type]],TableTypeAccount[],2)</f>
        <v>Expenditure</v>
      </c>
      <c r="H7668" t="b">
        <v>0</v>
      </c>
      <c r="I7668" s="25" t="s">
        <v>10008</v>
      </c>
    </row>
    <row r="7669" spans="1:9" x14ac:dyDescent="0.3">
      <c r="A7669" s="25"/>
      <c r="B7669">
        <v>7667</v>
      </c>
      <c r="C7669" s="9" t="s">
        <v>1830</v>
      </c>
      <c r="D7669" s="25"/>
      <c r="E7669">
        <v>30</v>
      </c>
      <c r="F7669" s="25" t="str">
        <f>VLOOKUP(vAccountPlanning[[#This Row],[Type]],TableTypeAccount[],2)</f>
        <v>Expenditure</v>
      </c>
      <c r="H7669" t="b">
        <v>0</v>
      </c>
      <c r="I7669" s="25" t="s">
        <v>10009</v>
      </c>
    </row>
    <row r="7670" spans="1:9" x14ac:dyDescent="0.3">
      <c r="A7670" s="25"/>
      <c r="B7670">
        <v>7668</v>
      </c>
      <c r="C7670" s="9" t="s">
        <v>1830</v>
      </c>
      <c r="D7670" s="25"/>
      <c r="E7670">
        <v>30</v>
      </c>
      <c r="F7670" s="25" t="str">
        <f>VLOOKUP(vAccountPlanning[[#This Row],[Type]],TableTypeAccount[],2)</f>
        <v>Expenditure</v>
      </c>
      <c r="H7670" t="b">
        <v>0</v>
      </c>
      <c r="I7670" s="25" t="s">
        <v>10010</v>
      </c>
    </row>
    <row r="7671" spans="1:9" x14ac:dyDescent="0.3">
      <c r="A7671" s="25"/>
      <c r="B7671">
        <v>7669</v>
      </c>
      <c r="C7671" s="9" t="s">
        <v>1830</v>
      </c>
      <c r="D7671" s="25"/>
      <c r="E7671">
        <v>30</v>
      </c>
      <c r="F7671" s="25" t="str">
        <f>VLOOKUP(vAccountPlanning[[#This Row],[Type]],TableTypeAccount[],2)</f>
        <v>Expenditure</v>
      </c>
      <c r="H7671" t="b">
        <v>0</v>
      </c>
      <c r="I7671" s="25" t="s">
        <v>10011</v>
      </c>
    </row>
    <row r="7672" spans="1:9" x14ac:dyDescent="0.3">
      <c r="A7672" s="25"/>
      <c r="B7672">
        <v>7670</v>
      </c>
      <c r="C7672" s="9" t="s">
        <v>1830</v>
      </c>
      <c r="D7672" s="25"/>
      <c r="E7672">
        <v>30</v>
      </c>
      <c r="F7672" s="25" t="str">
        <f>VLOOKUP(vAccountPlanning[[#This Row],[Type]],TableTypeAccount[],2)</f>
        <v>Expenditure</v>
      </c>
      <c r="H7672" t="b">
        <v>0</v>
      </c>
      <c r="I7672" s="25" t="s">
        <v>10012</v>
      </c>
    </row>
    <row r="7673" spans="1:9" x14ac:dyDescent="0.3">
      <c r="A7673" s="25"/>
      <c r="B7673">
        <v>7671</v>
      </c>
      <c r="C7673" s="9" t="s">
        <v>1830</v>
      </c>
      <c r="D7673" s="25"/>
      <c r="E7673">
        <v>30</v>
      </c>
      <c r="F7673" s="25" t="str">
        <f>VLOOKUP(vAccountPlanning[[#This Row],[Type]],TableTypeAccount[],2)</f>
        <v>Expenditure</v>
      </c>
      <c r="H7673" t="b">
        <v>0</v>
      </c>
      <c r="I7673" s="25" t="s">
        <v>10013</v>
      </c>
    </row>
    <row r="7674" spans="1:9" x14ac:dyDescent="0.3">
      <c r="A7674" s="25"/>
      <c r="B7674">
        <v>7672</v>
      </c>
      <c r="C7674" s="9" t="s">
        <v>1830</v>
      </c>
      <c r="D7674" s="25"/>
      <c r="E7674">
        <v>30</v>
      </c>
      <c r="F7674" s="25" t="str">
        <f>VLOOKUP(vAccountPlanning[[#This Row],[Type]],TableTypeAccount[],2)</f>
        <v>Expenditure</v>
      </c>
      <c r="H7674" t="b">
        <v>0</v>
      </c>
      <c r="I7674" s="25" t="s">
        <v>10014</v>
      </c>
    </row>
    <row r="7675" spans="1:9" x14ac:dyDescent="0.3">
      <c r="A7675" s="25"/>
      <c r="B7675">
        <v>7673</v>
      </c>
      <c r="C7675" s="9" t="s">
        <v>1830</v>
      </c>
      <c r="D7675" s="25"/>
      <c r="E7675">
        <v>30</v>
      </c>
      <c r="F7675" s="25" t="str">
        <f>VLOOKUP(vAccountPlanning[[#This Row],[Type]],TableTypeAccount[],2)</f>
        <v>Expenditure</v>
      </c>
      <c r="H7675" t="b">
        <v>0</v>
      </c>
      <c r="I7675" s="25" t="s">
        <v>10015</v>
      </c>
    </row>
    <row r="7676" spans="1:9" x14ac:dyDescent="0.3">
      <c r="A7676" s="25"/>
      <c r="B7676">
        <v>7674</v>
      </c>
      <c r="C7676" s="9" t="s">
        <v>1830</v>
      </c>
      <c r="D7676" s="25"/>
      <c r="E7676">
        <v>30</v>
      </c>
      <c r="F7676" s="25" t="str">
        <f>VLOOKUP(vAccountPlanning[[#This Row],[Type]],TableTypeAccount[],2)</f>
        <v>Expenditure</v>
      </c>
      <c r="H7676" t="b">
        <v>0</v>
      </c>
      <c r="I7676" s="25" t="s">
        <v>10016</v>
      </c>
    </row>
    <row r="7677" spans="1:9" x14ac:dyDescent="0.3">
      <c r="A7677" s="25"/>
      <c r="B7677">
        <v>7675</v>
      </c>
      <c r="C7677" s="9" t="s">
        <v>1831</v>
      </c>
      <c r="D7677" s="25"/>
      <c r="E7677">
        <v>30</v>
      </c>
      <c r="F7677" s="25" t="str">
        <f>VLOOKUP(vAccountPlanning[[#This Row],[Type]],TableTypeAccount[],2)</f>
        <v>Expenditure</v>
      </c>
      <c r="H7677" t="b">
        <v>0</v>
      </c>
      <c r="I7677" s="25" t="s">
        <v>10017</v>
      </c>
    </row>
    <row r="7678" spans="1:9" x14ac:dyDescent="0.3">
      <c r="A7678" s="25"/>
      <c r="B7678">
        <v>7676</v>
      </c>
      <c r="C7678" s="9" t="s">
        <v>1831</v>
      </c>
      <c r="D7678" s="25"/>
      <c r="E7678">
        <v>30</v>
      </c>
      <c r="F7678" s="25" t="str">
        <f>VLOOKUP(vAccountPlanning[[#This Row],[Type]],TableTypeAccount[],2)</f>
        <v>Expenditure</v>
      </c>
      <c r="H7678" t="b">
        <v>0</v>
      </c>
      <c r="I7678" s="25" t="s">
        <v>10018</v>
      </c>
    </row>
    <row r="7679" spans="1:9" x14ac:dyDescent="0.3">
      <c r="A7679" s="25"/>
      <c r="B7679">
        <v>7677</v>
      </c>
      <c r="C7679" s="9" t="s">
        <v>1831</v>
      </c>
      <c r="D7679" s="25"/>
      <c r="E7679">
        <v>30</v>
      </c>
      <c r="F7679" s="25" t="str">
        <f>VLOOKUP(vAccountPlanning[[#This Row],[Type]],TableTypeAccount[],2)</f>
        <v>Expenditure</v>
      </c>
      <c r="H7679" t="b">
        <v>0</v>
      </c>
      <c r="I7679" s="25" t="s">
        <v>10019</v>
      </c>
    </row>
    <row r="7680" spans="1:9" x14ac:dyDescent="0.3">
      <c r="A7680" s="25"/>
      <c r="B7680">
        <v>7678</v>
      </c>
      <c r="C7680" s="9" t="s">
        <v>1832</v>
      </c>
      <c r="D7680" s="25"/>
      <c r="E7680">
        <v>30</v>
      </c>
      <c r="F7680" s="25" t="str">
        <f>VLOOKUP(vAccountPlanning[[#This Row],[Type]],TableTypeAccount[],2)</f>
        <v>Expenditure</v>
      </c>
      <c r="H7680" t="b">
        <v>0</v>
      </c>
      <c r="I7680" s="25" t="s">
        <v>10020</v>
      </c>
    </row>
    <row r="7681" spans="1:9" x14ac:dyDescent="0.3">
      <c r="A7681" s="25"/>
      <c r="B7681">
        <v>7679</v>
      </c>
      <c r="C7681" s="9" t="s">
        <v>1832</v>
      </c>
      <c r="D7681" s="25"/>
      <c r="E7681">
        <v>30</v>
      </c>
      <c r="F7681" s="25" t="str">
        <f>VLOOKUP(vAccountPlanning[[#This Row],[Type]],TableTypeAccount[],2)</f>
        <v>Expenditure</v>
      </c>
      <c r="H7681" t="b">
        <v>0</v>
      </c>
      <c r="I7681" s="25" t="s">
        <v>10021</v>
      </c>
    </row>
    <row r="7682" spans="1:9" x14ac:dyDescent="0.3">
      <c r="A7682" s="25"/>
      <c r="B7682">
        <v>7680</v>
      </c>
      <c r="C7682" s="9" t="s">
        <v>1833</v>
      </c>
      <c r="D7682" s="25"/>
      <c r="E7682">
        <v>30</v>
      </c>
      <c r="F7682" s="25" t="str">
        <f>VLOOKUP(vAccountPlanning[[#This Row],[Type]],TableTypeAccount[],2)</f>
        <v>Expenditure</v>
      </c>
      <c r="H7682" t="b">
        <v>0</v>
      </c>
      <c r="I7682" s="25" t="s">
        <v>10022</v>
      </c>
    </row>
    <row r="7683" spans="1:9" x14ac:dyDescent="0.3">
      <c r="A7683" s="25"/>
      <c r="B7683">
        <v>7681</v>
      </c>
      <c r="C7683" s="9" t="s">
        <v>1833</v>
      </c>
      <c r="D7683" s="25"/>
      <c r="E7683">
        <v>30</v>
      </c>
      <c r="F7683" s="25" t="str">
        <f>VLOOKUP(vAccountPlanning[[#This Row],[Type]],TableTypeAccount[],2)</f>
        <v>Expenditure</v>
      </c>
      <c r="H7683" t="b">
        <v>0</v>
      </c>
      <c r="I7683" s="25" t="s">
        <v>10023</v>
      </c>
    </row>
    <row r="7684" spans="1:9" x14ac:dyDescent="0.3">
      <c r="A7684" s="25"/>
      <c r="B7684">
        <v>7682</v>
      </c>
      <c r="C7684" s="9" t="s">
        <v>1833</v>
      </c>
      <c r="D7684" s="25"/>
      <c r="E7684">
        <v>30</v>
      </c>
      <c r="F7684" s="25" t="str">
        <f>VLOOKUP(vAccountPlanning[[#This Row],[Type]],TableTypeAccount[],2)</f>
        <v>Expenditure</v>
      </c>
      <c r="H7684" t="b">
        <v>0</v>
      </c>
      <c r="I7684" s="25" t="s">
        <v>10024</v>
      </c>
    </row>
    <row r="7685" spans="1:9" x14ac:dyDescent="0.3">
      <c r="A7685" s="25"/>
      <c r="B7685">
        <v>7683</v>
      </c>
      <c r="C7685" s="9" t="s">
        <v>1833</v>
      </c>
      <c r="D7685" s="25"/>
      <c r="E7685">
        <v>30</v>
      </c>
      <c r="F7685" s="25" t="str">
        <f>VLOOKUP(vAccountPlanning[[#This Row],[Type]],TableTypeAccount[],2)</f>
        <v>Expenditure</v>
      </c>
      <c r="H7685" t="b">
        <v>0</v>
      </c>
      <c r="I7685" s="25" t="s">
        <v>10025</v>
      </c>
    </row>
    <row r="7686" spans="1:9" x14ac:dyDescent="0.3">
      <c r="A7686" s="25"/>
      <c r="B7686">
        <v>7684</v>
      </c>
      <c r="C7686" s="9" t="s">
        <v>1833</v>
      </c>
      <c r="D7686" s="25"/>
      <c r="E7686">
        <v>30</v>
      </c>
      <c r="F7686" s="25" t="str">
        <f>VLOOKUP(vAccountPlanning[[#This Row],[Type]],TableTypeAccount[],2)</f>
        <v>Expenditure</v>
      </c>
      <c r="H7686" t="b">
        <v>0</v>
      </c>
      <c r="I7686" s="25" t="s">
        <v>10026</v>
      </c>
    </row>
    <row r="7687" spans="1:9" x14ac:dyDescent="0.3">
      <c r="A7687" s="25"/>
      <c r="B7687">
        <v>7685</v>
      </c>
      <c r="C7687" s="9" t="s">
        <v>1834</v>
      </c>
      <c r="D7687" s="25"/>
      <c r="E7687">
        <v>30</v>
      </c>
      <c r="F7687" s="25" t="str">
        <f>VLOOKUP(vAccountPlanning[[#This Row],[Type]],TableTypeAccount[],2)</f>
        <v>Expenditure</v>
      </c>
      <c r="H7687" t="b">
        <v>0</v>
      </c>
      <c r="I7687" s="25" t="s">
        <v>10027</v>
      </c>
    </row>
    <row r="7688" spans="1:9" x14ac:dyDescent="0.3">
      <c r="A7688" s="25"/>
      <c r="B7688">
        <v>7686</v>
      </c>
      <c r="C7688" s="9" t="s">
        <v>1834</v>
      </c>
      <c r="D7688" s="25"/>
      <c r="E7688">
        <v>30</v>
      </c>
      <c r="F7688" s="25" t="str">
        <f>VLOOKUP(vAccountPlanning[[#This Row],[Type]],TableTypeAccount[],2)</f>
        <v>Expenditure</v>
      </c>
      <c r="H7688" t="b">
        <v>0</v>
      </c>
      <c r="I7688" s="25" t="s">
        <v>10028</v>
      </c>
    </row>
    <row r="7689" spans="1:9" x14ac:dyDescent="0.3">
      <c r="A7689" s="25"/>
      <c r="B7689">
        <v>7687</v>
      </c>
      <c r="C7689" s="9" t="s">
        <v>1834</v>
      </c>
      <c r="D7689" s="25"/>
      <c r="E7689">
        <v>30</v>
      </c>
      <c r="F7689" s="25" t="str">
        <f>VLOOKUP(vAccountPlanning[[#This Row],[Type]],TableTypeAccount[],2)</f>
        <v>Expenditure</v>
      </c>
      <c r="H7689" t="b">
        <v>0</v>
      </c>
      <c r="I7689" s="25" t="s">
        <v>10029</v>
      </c>
    </row>
    <row r="7690" spans="1:9" x14ac:dyDescent="0.3">
      <c r="A7690" s="25"/>
      <c r="B7690">
        <v>7688</v>
      </c>
      <c r="C7690" s="9" t="s">
        <v>1834</v>
      </c>
      <c r="D7690" s="25"/>
      <c r="E7690">
        <v>30</v>
      </c>
      <c r="F7690" s="25" t="str">
        <f>VLOOKUP(vAccountPlanning[[#This Row],[Type]],TableTypeAccount[],2)</f>
        <v>Expenditure</v>
      </c>
      <c r="H7690" t="b">
        <v>0</v>
      </c>
      <c r="I7690" s="25" t="s">
        <v>10030</v>
      </c>
    </row>
    <row r="7691" spans="1:9" x14ac:dyDescent="0.3">
      <c r="A7691" s="25"/>
      <c r="B7691">
        <v>7689</v>
      </c>
      <c r="C7691" s="9" t="s">
        <v>1834</v>
      </c>
      <c r="D7691" s="25"/>
      <c r="E7691">
        <v>30</v>
      </c>
      <c r="F7691" s="25" t="str">
        <f>VLOOKUP(vAccountPlanning[[#This Row],[Type]],TableTypeAccount[],2)</f>
        <v>Expenditure</v>
      </c>
      <c r="H7691" t="b">
        <v>0</v>
      </c>
      <c r="I7691" s="25" t="s">
        <v>10031</v>
      </c>
    </row>
    <row r="7692" spans="1:9" x14ac:dyDescent="0.3">
      <c r="A7692" s="25"/>
      <c r="B7692">
        <v>7690</v>
      </c>
      <c r="C7692" s="9" t="s">
        <v>1835</v>
      </c>
      <c r="D7692" s="25"/>
      <c r="E7692">
        <v>30</v>
      </c>
      <c r="F7692" s="25" t="str">
        <f>VLOOKUP(vAccountPlanning[[#This Row],[Type]],TableTypeAccount[],2)</f>
        <v>Expenditure</v>
      </c>
      <c r="H7692" t="b">
        <v>0</v>
      </c>
      <c r="I7692" s="25" t="s">
        <v>10032</v>
      </c>
    </row>
    <row r="7693" spans="1:9" x14ac:dyDescent="0.3">
      <c r="A7693" s="25"/>
      <c r="B7693">
        <v>7691</v>
      </c>
      <c r="C7693" s="9" t="s">
        <v>1835</v>
      </c>
      <c r="D7693" s="25"/>
      <c r="E7693">
        <v>30</v>
      </c>
      <c r="F7693" s="25" t="str">
        <f>VLOOKUP(vAccountPlanning[[#This Row],[Type]],TableTypeAccount[],2)</f>
        <v>Expenditure</v>
      </c>
      <c r="H7693" t="b">
        <v>0</v>
      </c>
      <c r="I7693" s="25" t="s">
        <v>10033</v>
      </c>
    </row>
    <row r="7694" spans="1:9" x14ac:dyDescent="0.3">
      <c r="A7694" s="25"/>
      <c r="B7694">
        <v>7692</v>
      </c>
      <c r="C7694" s="9" t="s">
        <v>1836</v>
      </c>
      <c r="D7694" s="25"/>
      <c r="E7694">
        <v>20</v>
      </c>
      <c r="F7694" s="25" t="str">
        <f>VLOOKUP(vAccountPlanning[[#This Row],[Type]],TableTypeAccount[],2)</f>
        <v>Income</v>
      </c>
      <c r="H7694" t="b">
        <v>0</v>
      </c>
      <c r="I7694" s="25" t="s">
        <v>10034</v>
      </c>
    </row>
    <row r="7695" spans="1:9" x14ac:dyDescent="0.3">
      <c r="A7695" s="25"/>
      <c r="B7695">
        <v>7693</v>
      </c>
      <c r="C7695" s="9" t="s">
        <v>1836</v>
      </c>
      <c r="D7695" s="25"/>
      <c r="E7695">
        <v>20</v>
      </c>
      <c r="F7695" s="25" t="str">
        <f>VLOOKUP(vAccountPlanning[[#This Row],[Type]],TableTypeAccount[],2)</f>
        <v>Income</v>
      </c>
      <c r="H7695" t="b">
        <v>0</v>
      </c>
      <c r="I7695" s="25" t="s">
        <v>10035</v>
      </c>
    </row>
    <row r="7696" spans="1:9" x14ac:dyDescent="0.3">
      <c r="A7696" s="25"/>
      <c r="B7696">
        <v>7694</v>
      </c>
      <c r="C7696" s="9" t="s">
        <v>1837</v>
      </c>
      <c r="D7696" s="25"/>
      <c r="E7696">
        <v>20</v>
      </c>
      <c r="F7696" s="25" t="str">
        <f>VLOOKUP(vAccountPlanning[[#This Row],[Type]],TableTypeAccount[],2)</f>
        <v>Income</v>
      </c>
      <c r="H7696" t="b">
        <v>0</v>
      </c>
      <c r="I7696" s="25" t="s">
        <v>10036</v>
      </c>
    </row>
    <row r="7697" spans="1:9" x14ac:dyDescent="0.3">
      <c r="A7697" s="25"/>
      <c r="B7697">
        <v>7695</v>
      </c>
      <c r="C7697" s="9" t="s">
        <v>1837</v>
      </c>
      <c r="D7697" s="25"/>
      <c r="E7697">
        <v>20</v>
      </c>
      <c r="F7697" s="25" t="str">
        <f>VLOOKUP(vAccountPlanning[[#This Row],[Type]],TableTypeAccount[],2)</f>
        <v>Income</v>
      </c>
      <c r="H7697" t="b">
        <v>0</v>
      </c>
      <c r="I7697" s="25" t="s">
        <v>10037</v>
      </c>
    </row>
    <row r="7698" spans="1:9" x14ac:dyDescent="0.3">
      <c r="A7698" s="25"/>
      <c r="B7698">
        <v>7696</v>
      </c>
      <c r="C7698" s="9" t="s">
        <v>1837</v>
      </c>
      <c r="D7698" s="25"/>
      <c r="E7698">
        <v>20</v>
      </c>
      <c r="F7698" s="25" t="str">
        <f>VLOOKUP(vAccountPlanning[[#This Row],[Type]],TableTypeAccount[],2)</f>
        <v>Income</v>
      </c>
      <c r="H7698" t="b">
        <v>0</v>
      </c>
      <c r="I7698" s="25" t="s">
        <v>10038</v>
      </c>
    </row>
    <row r="7699" spans="1:9" x14ac:dyDescent="0.3">
      <c r="A7699" s="25"/>
      <c r="B7699">
        <v>7697</v>
      </c>
      <c r="C7699" s="9" t="s">
        <v>1837</v>
      </c>
      <c r="D7699" s="25"/>
      <c r="E7699">
        <v>20</v>
      </c>
      <c r="F7699" s="25" t="str">
        <f>VLOOKUP(vAccountPlanning[[#This Row],[Type]],TableTypeAccount[],2)</f>
        <v>Income</v>
      </c>
      <c r="H7699" t="b">
        <v>0</v>
      </c>
      <c r="I7699" s="25" t="s">
        <v>10039</v>
      </c>
    </row>
    <row r="7700" spans="1:9" x14ac:dyDescent="0.3">
      <c r="A7700" s="25"/>
      <c r="B7700">
        <v>7698</v>
      </c>
      <c r="C7700" s="9" t="s">
        <v>1837</v>
      </c>
      <c r="D7700" s="25"/>
      <c r="E7700">
        <v>20</v>
      </c>
      <c r="F7700" s="25" t="str">
        <f>VLOOKUP(vAccountPlanning[[#This Row],[Type]],TableTypeAccount[],2)</f>
        <v>Income</v>
      </c>
      <c r="H7700" t="b">
        <v>0</v>
      </c>
      <c r="I7700" s="25" t="s">
        <v>10040</v>
      </c>
    </row>
    <row r="7701" spans="1:9" x14ac:dyDescent="0.3">
      <c r="A7701" s="25"/>
      <c r="B7701">
        <v>7699</v>
      </c>
      <c r="C7701" s="9" t="s">
        <v>1837</v>
      </c>
      <c r="D7701" s="25"/>
      <c r="E7701">
        <v>20</v>
      </c>
      <c r="F7701" s="25" t="str">
        <f>VLOOKUP(vAccountPlanning[[#This Row],[Type]],TableTypeAccount[],2)</f>
        <v>Income</v>
      </c>
      <c r="H7701" t="b">
        <v>0</v>
      </c>
      <c r="I7701" s="25" t="s">
        <v>10041</v>
      </c>
    </row>
    <row r="7702" spans="1:9" x14ac:dyDescent="0.3">
      <c r="A7702" s="25"/>
      <c r="B7702">
        <v>7700</v>
      </c>
      <c r="C7702" s="9" t="s">
        <v>1838</v>
      </c>
      <c r="D7702" s="25"/>
      <c r="E7702">
        <v>40</v>
      </c>
      <c r="F7702" s="25" t="str">
        <f>VLOOKUP(vAccountPlanning[[#This Row],[Type]],TableTypeAccount[],2)</f>
        <v>Period</v>
      </c>
      <c r="H7702" t="b">
        <v>0</v>
      </c>
      <c r="I7702" s="25" t="s">
        <v>10042</v>
      </c>
    </row>
    <row r="7703" spans="1:9" x14ac:dyDescent="0.3">
      <c r="A7703" s="25"/>
      <c r="B7703">
        <v>7701</v>
      </c>
      <c r="C7703" s="9" t="s">
        <v>1838</v>
      </c>
      <c r="D7703" s="25"/>
      <c r="E7703">
        <v>40</v>
      </c>
      <c r="F7703" s="25" t="str">
        <f>VLOOKUP(vAccountPlanning[[#This Row],[Type]],TableTypeAccount[],2)</f>
        <v>Period</v>
      </c>
      <c r="H7703" t="b">
        <v>0</v>
      </c>
      <c r="I7703" s="25" t="s">
        <v>10043</v>
      </c>
    </row>
    <row r="7704" spans="1:9" x14ac:dyDescent="0.3">
      <c r="A7704" s="25"/>
      <c r="B7704">
        <v>7702</v>
      </c>
      <c r="C7704" s="9" t="s">
        <v>1838</v>
      </c>
      <c r="D7704" s="25"/>
      <c r="E7704">
        <v>40</v>
      </c>
      <c r="F7704" s="25" t="str">
        <f>VLOOKUP(vAccountPlanning[[#This Row],[Type]],TableTypeAccount[],2)</f>
        <v>Period</v>
      </c>
      <c r="H7704" t="b">
        <v>0</v>
      </c>
      <c r="I7704" s="25" t="s">
        <v>10044</v>
      </c>
    </row>
    <row r="7705" spans="1:9" x14ac:dyDescent="0.3">
      <c r="A7705" s="25"/>
      <c r="B7705">
        <v>7703</v>
      </c>
      <c r="C7705" s="9" t="s">
        <v>1838</v>
      </c>
      <c r="D7705" s="25"/>
      <c r="E7705">
        <v>40</v>
      </c>
      <c r="F7705" s="25" t="str">
        <f>VLOOKUP(vAccountPlanning[[#This Row],[Type]],TableTypeAccount[],2)</f>
        <v>Period</v>
      </c>
      <c r="H7705" t="b">
        <v>0</v>
      </c>
      <c r="I7705" s="25" t="s">
        <v>10045</v>
      </c>
    </row>
    <row r="7706" spans="1:9" x14ac:dyDescent="0.3">
      <c r="A7706" s="25"/>
      <c r="B7706">
        <v>7704</v>
      </c>
      <c r="C7706" s="9" t="s">
        <v>1838</v>
      </c>
      <c r="D7706" s="25"/>
      <c r="E7706">
        <v>40</v>
      </c>
      <c r="F7706" s="25" t="str">
        <f>VLOOKUP(vAccountPlanning[[#This Row],[Type]],TableTypeAccount[],2)</f>
        <v>Period</v>
      </c>
      <c r="H7706" t="b">
        <v>0</v>
      </c>
      <c r="I7706" s="25" t="s">
        <v>10046</v>
      </c>
    </row>
    <row r="7707" spans="1:9" x14ac:dyDescent="0.3">
      <c r="A7707" s="25"/>
      <c r="B7707">
        <v>7705</v>
      </c>
      <c r="C7707" s="9" t="s">
        <v>1839</v>
      </c>
      <c r="D7707" s="25"/>
      <c r="E7707">
        <v>40</v>
      </c>
      <c r="F7707" s="25" t="str">
        <f>VLOOKUP(vAccountPlanning[[#This Row],[Type]],TableTypeAccount[],2)</f>
        <v>Period</v>
      </c>
      <c r="H7707" t="b">
        <v>0</v>
      </c>
      <c r="I7707" s="25" t="s">
        <v>10047</v>
      </c>
    </row>
    <row r="7708" spans="1:9" x14ac:dyDescent="0.3">
      <c r="A7708" s="25"/>
      <c r="B7708">
        <v>7706</v>
      </c>
      <c r="C7708" s="9" t="s">
        <v>1840</v>
      </c>
      <c r="D7708" s="25"/>
      <c r="E7708">
        <v>40</v>
      </c>
      <c r="F7708" s="25" t="str">
        <f>VLOOKUP(vAccountPlanning[[#This Row],[Type]],TableTypeAccount[],2)</f>
        <v>Period</v>
      </c>
      <c r="H7708" t="b">
        <v>0</v>
      </c>
      <c r="I7708" s="25" t="s">
        <v>10048</v>
      </c>
    </row>
    <row r="7709" spans="1:9" x14ac:dyDescent="0.3">
      <c r="A7709" s="25"/>
      <c r="B7709">
        <v>7707</v>
      </c>
      <c r="C7709" s="9" t="s">
        <v>1840</v>
      </c>
      <c r="D7709" s="25"/>
      <c r="E7709">
        <v>40</v>
      </c>
      <c r="F7709" s="25" t="str">
        <f>VLOOKUP(vAccountPlanning[[#This Row],[Type]],TableTypeAccount[],2)</f>
        <v>Period</v>
      </c>
      <c r="H7709" t="b">
        <v>0</v>
      </c>
      <c r="I7709" s="25" t="s">
        <v>10049</v>
      </c>
    </row>
    <row r="7710" spans="1:9" x14ac:dyDescent="0.3">
      <c r="A7710" s="25"/>
      <c r="B7710">
        <v>7708</v>
      </c>
      <c r="C7710" s="9" t="s">
        <v>1840</v>
      </c>
      <c r="D7710" s="25"/>
      <c r="E7710">
        <v>40</v>
      </c>
      <c r="F7710" s="25" t="str">
        <f>VLOOKUP(vAccountPlanning[[#This Row],[Type]],TableTypeAccount[],2)</f>
        <v>Period</v>
      </c>
      <c r="H7710" t="b">
        <v>0</v>
      </c>
      <c r="I7710" s="25" t="s">
        <v>10050</v>
      </c>
    </row>
    <row r="7711" spans="1:9" x14ac:dyDescent="0.3">
      <c r="A7711" s="25"/>
      <c r="B7711">
        <v>7709</v>
      </c>
      <c r="C7711" s="9" t="s">
        <v>1840</v>
      </c>
      <c r="D7711" s="25"/>
      <c r="E7711">
        <v>40</v>
      </c>
      <c r="F7711" s="25" t="str">
        <f>VLOOKUP(vAccountPlanning[[#This Row],[Type]],TableTypeAccount[],2)</f>
        <v>Period</v>
      </c>
      <c r="H7711" t="b">
        <v>0</v>
      </c>
      <c r="I7711" s="25" t="s">
        <v>10051</v>
      </c>
    </row>
    <row r="7712" spans="1:9" x14ac:dyDescent="0.3">
      <c r="A7712" s="25"/>
      <c r="B7712">
        <v>7710</v>
      </c>
      <c r="C7712" s="9" t="s">
        <v>1840</v>
      </c>
      <c r="D7712" s="25"/>
      <c r="E7712">
        <v>40</v>
      </c>
      <c r="F7712" s="25" t="str">
        <f>VLOOKUP(vAccountPlanning[[#This Row],[Type]],TableTypeAccount[],2)</f>
        <v>Period</v>
      </c>
      <c r="H7712" t="b">
        <v>0</v>
      </c>
      <c r="I7712" s="25" t="s">
        <v>10052</v>
      </c>
    </row>
    <row r="7713" spans="1:9" x14ac:dyDescent="0.3">
      <c r="A7713" s="25"/>
      <c r="B7713">
        <v>7711</v>
      </c>
      <c r="C7713" s="9" t="s">
        <v>1840</v>
      </c>
      <c r="D7713" s="25"/>
      <c r="E7713">
        <v>40</v>
      </c>
      <c r="F7713" s="25" t="str">
        <f>VLOOKUP(vAccountPlanning[[#This Row],[Type]],TableTypeAccount[],2)</f>
        <v>Period</v>
      </c>
      <c r="H7713" t="b">
        <v>0</v>
      </c>
      <c r="I7713" s="25" t="s">
        <v>10053</v>
      </c>
    </row>
    <row r="7714" spans="1:9" x14ac:dyDescent="0.3">
      <c r="A7714" s="25"/>
      <c r="B7714">
        <v>7712</v>
      </c>
      <c r="C7714" s="9" t="s">
        <v>1840</v>
      </c>
      <c r="D7714" s="25"/>
      <c r="E7714">
        <v>40</v>
      </c>
      <c r="F7714" s="25" t="str">
        <f>VLOOKUP(vAccountPlanning[[#This Row],[Type]],TableTypeAccount[],2)</f>
        <v>Period</v>
      </c>
      <c r="H7714" t="b">
        <v>0</v>
      </c>
      <c r="I7714" s="25" t="s">
        <v>10054</v>
      </c>
    </row>
    <row r="7715" spans="1:9" x14ac:dyDescent="0.3">
      <c r="A7715" s="25"/>
      <c r="B7715">
        <v>7713</v>
      </c>
      <c r="C7715" s="9" t="s">
        <v>1840</v>
      </c>
      <c r="D7715" s="25"/>
      <c r="E7715">
        <v>40</v>
      </c>
      <c r="F7715" s="25" t="str">
        <f>VLOOKUP(vAccountPlanning[[#This Row],[Type]],TableTypeAccount[],2)</f>
        <v>Period</v>
      </c>
      <c r="H7715" t="b">
        <v>0</v>
      </c>
      <c r="I7715" s="25" t="s">
        <v>10055</v>
      </c>
    </row>
    <row r="7716" spans="1:9" x14ac:dyDescent="0.3">
      <c r="A7716" s="25"/>
      <c r="B7716">
        <v>7714</v>
      </c>
      <c r="C7716" s="9" t="s">
        <v>1840</v>
      </c>
      <c r="D7716" s="25"/>
      <c r="E7716">
        <v>40</v>
      </c>
      <c r="F7716" s="25" t="str">
        <f>VLOOKUP(vAccountPlanning[[#This Row],[Type]],TableTypeAccount[],2)</f>
        <v>Period</v>
      </c>
      <c r="H7716" t="b">
        <v>0</v>
      </c>
      <c r="I7716" s="25" t="s">
        <v>10056</v>
      </c>
    </row>
    <row r="7717" spans="1:9" x14ac:dyDescent="0.3">
      <c r="A7717" s="25"/>
      <c r="B7717">
        <v>7715</v>
      </c>
      <c r="C7717" s="9" t="s">
        <v>1840</v>
      </c>
      <c r="D7717" s="25"/>
      <c r="E7717">
        <v>40</v>
      </c>
      <c r="F7717" s="25" t="str">
        <f>VLOOKUP(vAccountPlanning[[#This Row],[Type]],TableTypeAccount[],2)</f>
        <v>Period</v>
      </c>
      <c r="H7717" t="b">
        <v>0</v>
      </c>
      <c r="I7717" s="25" t="s">
        <v>10057</v>
      </c>
    </row>
    <row r="7718" spans="1:9" x14ac:dyDescent="0.3">
      <c r="A7718" s="25"/>
      <c r="B7718">
        <v>7716</v>
      </c>
      <c r="C7718" s="9" t="s">
        <v>1840</v>
      </c>
      <c r="D7718" s="25"/>
      <c r="E7718">
        <v>40</v>
      </c>
      <c r="F7718" s="25" t="str">
        <f>VLOOKUP(vAccountPlanning[[#This Row],[Type]],TableTypeAccount[],2)</f>
        <v>Period</v>
      </c>
      <c r="H7718" t="b">
        <v>0</v>
      </c>
      <c r="I7718" s="25" t="s">
        <v>10058</v>
      </c>
    </row>
    <row r="7719" spans="1:9" x14ac:dyDescent="0.3">
      <c r="A7719" s="25"/>
      <c r="B7719">
        <v>7717</v>
      </c>
      <c r="C7719" s="9" t="s">
        <v>1840</v>
      </c>
      <c r="D7719" s="25"/>
      <c r="E7719">
        <v>40</v>
      </c>
      <c r="F7719" s="25" t="str">
        <f>VLOOKUP(vAccountPlanning[[#This Row],[Type]],TableTypeAccount[],2)</f>
        <v>Period</v>
      </c>
      <c r="H7719" t="b">
        <v>0</v>
      </c>
      <c r="I7719" s="25" t="s">
        <v>10059</v>
      </c>
    </row>
    <row r="7720" spans="1:9" x14ac:dyDescent="0.3">
      <c r="A7720" s="25"/>
      <c r="B7720">
        <v>7718</v>
      </c>
      <c r="C7720" s="9" t="s">
        <v>1840</v>
      </c>
      <c r="D7720" s="25"/>
      <c r="E7720">
        <v>40</v>
      </c>
      <c r="F7720" s="25" t="str">
        <f>VLOOKUP(vAccountPlanning[[#This Row],[Type]],TableTypeAccount[],2)</f>
        <v>Period</v>
      </c>
      <c r="H7720" t="b">
        <v>0</v>
      </c>
      <c r="I7720" s="25" t="s">
        <v>10060</v>
      </c>
    </row>
    <row r="7721" spans="1:9" x14ac:dyDescent="0.3">
      <c r="A7721" s="25"/>
      <c r="B7721">
        <v>7719</v>
      </c>
      <c r="C7721" s="9" t="s">
        <v>1840</v>
      </c>
      <c r="D7721" s="25"/>
      <c r="E7721">
        <v>40</v>
      </c>
      <c r="F7721" s="25" t="str">
        <f>VLOOKUP(vAccountPlanning[[#This Row],[Type]],TableTypeAccount[],2)</f>
        <v>Period</v>
      </c>
      <c r="H7721" t="b">
        <v>0</v>
      </c>
      <c r="I7721" s="25" t="s">
        <v>10061</v>
      </c>
    </row>
    <row r="7722" spans="1:9" x14ac:dyDescent="0.3">
      <c r="A7722" s="25"/>
      <c r="B7722">
        <v>7720</v>
      </c>
      <c r="C7722" s="9" t="s">
        <v>1841</v>
      </c>
      <c r="D7722" s="25"/>
      <c r="E7722">
        <v>40</v>
      </c>
      <c r="F7722" s="25" t="str">
        <f>VLOOKUP(vAccountPlanning[[#This Row],[Type]],TableTypeAccount[],2)</f>
        <v>Period</v>
      </c>
      <c r="H7722" t="b">
        <v>0</v>
      </c>
      <c r="I7722" s="25" t="s">
        <v>10062</v>
      </c>
    </row>
    <row r="7723" spans="1:9" x14ac:dyDescent="0.3">
      <c r="A7723" s="25"/>
      <c r="B7723">
        <v>7721</v>
      </c>
      <c r="C7723" s="9" t="s">
        <v>1841</v>
      </c>
      <c r="D7723" s="25"/>
      <c r="E7723">
        <v>40</v>
      </c>
      <c r="F7723" s="25" t="str">
        <f>VLOOKUP(vAccountPlanning[[#This Row],[Type]],TableTypeAccount[],2)</f>
        <v>Period</v>
      </c>
      <c r="H7723" t="b">
        <v>0</v>
      </c>
      <c r="I7723" s="25" t="s">
        <v>10063</v>
      </c>
    </row>
    <row r="7724" spans="1:9" x14ac:dyDescent="0.3">
      <c r="A7724" s="25"/>
      <c r="B7724">
        <v>7722</v>
      </c>
      <c r="C7724" s="9" t="s">
        <v>1841</v>
      </c>
      <c r="D7724" s="25"/>
      <c r="E7724">
        <v>40</v>
      </c>
      <c r="F7724" s="25" t="str">
        <f>VLOOKUP(vAccountPlanning[[#This Row],[Type]],TableTypeAccount[],2)</f>
        <v>Period</v>
      </c>
      <c r="H7724" t="b">
        <v>0</v>
      </c>
      <c r="I7724" s="25" t="s">
        <v>10064</v>
      </c>
    </row>
    <row r="7725" spans="1:9" x14ac:dyDescent="0.3">
      <c r="A7725" s="25"/>
      <c r="B7725">
        <v>7723</v>
      </c>
      <c r="C7725" s="9" t="s">
        <v>1841</v>
      </c>
      <c r="D7725" s="25"/>
      <c r="E7725">
        <v>40</v>
      </c>
      <c r="F7725" s="25" t="str">
        <f>VLOOKUP(vAccountPlanning[[#This Row],[Type]],TableTypeAccount[],2)</f>
        <v>Period</v>
      </c>
      <c r="H7725" t="b">
        <v>0</v>
      </c>
      <c r="I7725" s="25" t="s">
        <v>10065</v>
      </c>
    </row>
    <row r="7726" spans="1:9" x14ac:dyDescent="0.3">
      <c r="A7726" s="25"/>
      <c r="B7726">
        <v>7724</v>
      </c>
      <c r="C7726" s="9" t="s">
        <v>1841</v>
      </c>
      <c r="D7726" s="25"/>
      <c r="E7726">
        <v>40</v>
      </c>
      <c r="F7726" s="25" t="str">
        <f>VLOOKUP(vAccountPlanning[[#This Row],[Type]],TableTypeAccount[],2)</f>
        <v>Period</v>
      </c>
      <c r="H7726" t="b">
        <v>0</v>
      </c>
      <c r="I7726" s="25" t="s">
        <v>10066</v>
      </c>
    </row>
    <row r="7727" spans="1:9" x14ac:dyDescent="0.3">
      <c r="A7727" s="25"/>
      <c r="B7727">
        <v>7725</v>
      </c>
      <c r="C7727" s="9" t="s">
        <v>1842</v>
      </c>
      <c r="D7727" s="25"/>
      <c r="E7727">
        <v>40</v>
      </c>
      <c r="F7727" s="25" t="str">
        <f>VLOOKUP(vAccountPlanning[[#This Row],[Type]],TableTypeAccount[],2)</f>
        <v>Period</v>
      </c>
      <c r="H7727" t="b">
        <v>0</v>
      </c>
      <c r="I7727" s="25" t="s">
        <v>10067</v>
      </c>
    </row>
    <row r="7728" spans="1:9" x14ac:dyDescent="0.3">
      <c r="A7728" s="25"/>
      <c r="B7728">
        <v>7726</v>
      </c>
      <c r="C7728" s="9" t="s">
        <v>1843</v>
      </c>
      <c r="D7728" s="25"/>
      <c r="E7728">
        <v>40</v>
      </c>
      <c r="F7728" s="25" t="str">
        <f>VLOOKUP(vAccountPlanning[[#This Row],[Type]],TableTypeAccount[],2)</f>
        <v>Period</v>
      </c>
      <c r="H7728" t="b">
        <v>0</v>
      </c>
      <c r="I7728" s="25" t="s">
        <v>10068</v>
      </c>
    </row>
    <row r="7729" spans="1:9" x14ac:dyDescent="0.3">
      <c r="A7729" s="25"/>
      <c r="B7729">
        <v>7727</v>
      </c>
      <c r="C7729" s="9" t="s">
        <v>1843</v>
      </c>
      <c r="D7729" s="25"/>
      <c r="E7729">
        <v>40</v>
      </c>
      <c r="F7729" s="25" t="str">
        <f>VLOOKUP(vAccountPlanning[[#This Row],[Type]],TableTypeAccount[],2)</f>
        <v>Period</v>
      </c>
      <c r="H7729" t="b">
        <v>0</v>
      </c>
      <c r="I7729" s="25" t="s">
        <v>10069</v>
      </c>
    </row>
    <row r="7730" spans="1:9" x14ac:dyDescent="0.3">
      <c r="A7730" s="25"/>
      <c r="B7730">
        <v>7728</v>
      </c>
      <c r="C7730" s="9" t="s">
        <v>1843</v>
      </c>
      <c r="D7730" s="25"/>
      <c r="E7730">
        <v>40</v>
      </c>
      <c r="F7730" s="25" t="str">
        <f>VLOOKUP(vAccountPlanning[[#This Row],[Type]],TableTypeAccount[],2)</f>
        <v>Period</v>
      </c>
      <c r="H7730" t="b">
        <v>0</v>
      </c>
      <c r="I7730" s="25" t="s">
        <v>10070</v>
      </c>
    </row>
    <row r="7731" spans="1:9" x14ac:dyDescent="0.3">
      <c r="A7731" s="25"/>
      <c r="B7731">
        <v>7729</v>
      </c>
      <c r="C7731" s="9" t="s">
        <v>1843</v>
      </c>
      <c r="D7731" s="25"/>
      <c r="E7731">
        <v>40</v>
      </c>
      <c r="F7731" s="25" t="str">
        <f>VLOOKUP(vAccountPlanning[[#This Row],[Type]],TableTypeAccount[],2)</f>
        <v>Period</v>
      </c>
      <c r="H7731" t="b">
        <v>0</v>
      </c>
      <c r="I7731" s="25" t="s">
        <v>10071</v>
      </c>
    </row>
    <row r="7732" spans="1:9" x14ac:dyDescent="0.3">
      <c r="A7732" s="25"/>
      <c r="B7732">
        <v>7730</v>
      </c>
      <c r="C7732" s="9" t="s">
        <v>1844</v>
      </c>
      <c r="D7732" s="25"/>
      <c r="E7732">
        <v>40</v>
      </c>
      <c r="F7732" s="25" t="str">
        <f>VLOOKUP(vAccountPlanning[[#This Row],[Type]],TableTypeAccount[],2)</f>
        <v>Period</v>
      </c>
      <c r="H7732" t="b">
        <v>0</v>
      </c>
      <c r="I7732" s="25" t="s">
        <v>10072</v>
      </c>
    </row>
    <row r="7733" spans="1:9" x14ac:dyDescent="0.3">
      <c r="A7733" s="25"/>
      <c r="B7733">
        <v>7731</v>
      </c>
      <c r="C7733" s="9" t="s">
        <v>1844</v>
      </c>
      <c r="D7733" s="25"/>
      <c r="E7733">
        <v>40</v>
      </c>
      <c r="F7733" s="25" t="str">
        <f>VLOOKUP(vAccountPlanning[[#This Row],[Type]],TableTypeAccount[],2)</f>
        <v>Period</v>
      </c>
      <c r="H7733" t="b">
        <v>0</v>
      </c>
      <c r="I7733" s="25" t="s">
        <v>10073</v>
      </c>
    </row>
    <row r="7734" spans="1:9" x14ac:dyDescent="0.3">
      <c r="A7734" s="25"/>
      <c r="B7734">
        <v>7732</v>
      </c>
      <c r="C7734" s="9" t="s">
        <v>1844</v>
      </c>
      <c r="D7734" s="25"/>
      <c r="E7734">
        <v>40</v>
      </c>
      <c r="F7734" s="25" t="str">
        <f>VLOOKUP(vAccountPlanning[[#This Row],[Type]],TableTypeAccount[],2)</f>
        <v>Period</v>
      </c>
      <c r="H7734" t="b">
        <v>0</v>
      </c>
      <c r="I7734" s="25" t="s">
        <v>10074</v>
      </c>
    </row>
    <row r="7735" spans="1:9" x14ac:dyDescent="0.3">
      <c r="A7735" s="25"/>
      <c r="B7735">
        <v>7733</v>
      </c>
      <c r="C7735" s="9" t="s">
        <v>1844</v>
      </c>
      <c r="D7735" s="25"/>
      <c r="E7735">
        <v>40</v>
      </c>
      <c r="F7735" s="25" t="str">
        <f>VLOOKUP(vAccountPlanning[[#This Row],[Type]],TableTypeAccount[],2)</f>
        <v>Period</v>
      </c>
      <c r="H7735" t="b">
        <v>0</v>
      </c>
      <c r="I7735" s="25" t="s">
        <v>10075</v>
      </c>
    </row>
    <row r="7736" spans="1:9" x14ac:dyDescent="0.3">
      <c r="A7736" s="25"/>
      <c r="B7736">
        <v>7734</v>
      </c>
      <c r="C7736" s="9" t="s">
        <v>1844</v>
      </c>
      <c r="D7736" s="25"/>
      <c r="E7736">
        <v>40</v>
      </c>
      <c r="F7736" s="25" t="str">
        <f>VLOOKUP(vAccountPlanning[[#This Row],[Type]],TableTypeAccount[],2)</f>
        <v>Period</v>
      </c>
      <c r="H7736" t="b">
        <v>0</v>
      </c>
      <c r="I7736" s="25" t="s">
        <v>10076</v>
      </c>
    </row>
    <row r="7737" spans="1:9" x14ac:dyDescent="0.3">
      <c r="A7737" s="25"/>
      <c r="B7737">
        <v>7735</v>
      </c>
      <c r="C7737" s="9" t="s">
        <v>1845</v>
      </c>
      <c r="D7737" s="25"/>
      <c r="E7737">
        <v>40</v>
      </c>
      <c r="F7737" s="25" t="str">
        <f>VLOOKUP(vAccountPlanning[[#This Row],[Type]],TableTypeAccount[],2)</f>
        <v>Period</v>
      </c>
      <c r="H7737" t="b">
        <v>0</v>
      </c>
      <c r="I7737" s="25" t="s">
        <v>10077</v>
      </c>
    </row>
    <row r="7738" spans="1:9" x14ac:dyDescent="0.3">
      <c r="A7738" s="25"/>
      <c r="B7738">
        <v>7736</v>
      </c>
      <c r="C7738" s="9" t="s">
        <v>1845</v>
      </c>
      <c r="D7738" s="25"/>
      <c r="E7738">
        <v>40</v>
      </c>
      <c r="F7738" s="25" t="str">
        <f>VLOOKUP(vAccountPlanning[[#This Row],[Type]],TableTypeAccount[],2)</f>
        <v>Period</v>
      </c>
      <c r="H7738" t="b">
        <v>0</v>
      </c>
      <c r="I7738" s="25" t="s">
        <v>10078</v>
      </c>
    </row>
    <row r="7739" spans="1:9" x14ac:dyDescent="0.3">
      <c r="A7739" s="25"/>
      <c r="B7739">
        <v>7737</v>
      </c>
      <c r="C7739" s="9" t="s">
        <v>1845</v>
      </c>
      <c r="D7739" s="25"/>
      <c r="E7739">
        <v>40</v>
      </c>
      <c r="F7739" s="25" t="str">
        <f>VLOOKUP(vAccountPlanning[[#This Row],[Type]],TableTypeAccount[],2)</f>
        <v>Period</v>
      </c>
      <c r="H7739" t="b">
        <v>0</v>
      </c>
      <c r="I7739" s="25" t="s">
        <v>10079</v>
      </c>
    </row>
    <row r="7740" spans="1:9" x14ac:dyDescent="0.3">
      <c r="A7740" s="25"/>
      <c r="B7740">
        <v>7738</v>
      </c>
      <c r="C7740" s="9" t="s">
        <v>1845</v>
      </c>
      <c r="D7740" s="25"/>
      <c r="E7740">
        <v>40</v>
      </c>
      <c r="F7740" s="25" t="str">
        <f>VLOOKUP(vAccountPlanning[[#This Row],[Type]],TableTypeAccount[],2)</f>
        <v>Period</v>
      </c>
      <c r="H7740" t="b">
        <v>0</v>
      </c>
      <c r="I7740" s="25" t="s">
        <v>10080</v>
      </c>
    </row>
    <row r="7741" spans="1:9" x14ac:dyDescent="0.3">
      <c r="A7741" s="25"/>
      <c r="B7741">
        <v>7739</v>
      </c>
      <c r="C7741" s="9" t="s">
        <v>1845</v>
      </c>
      <c r="D7741" s="25"/>
      <c r="E7741">
        <v>40</v>
      </c>
      <c r="F7741" s="25" t="str">
        <f>VLOOKUP(vAccountPlanning[[#This Row],[Type]],TableTypeAccount[],2)</f>
        <v>Period</v>
      </c>
      <c r="H7741" t="b">
        <v>0</v>
      </c>
      <c r="I7741" s="25" t="s">
        <v>10081</v>
      </c>
    </row>
    <row r="7742" spans="1:9" x14ac:dyDescent="0.3">
      <c r="A7742" s="25"/>
      <c r="B7742">
        <v>7740</v>
      </c>
      <c r="C7742" s="9" t="s">
        <v>1846</v>
      </c>
      <c r="D7742" s="25"/>
      <c r="E7742">
        <v>40</v>
      </c>
      <c r="F7742" s="25" t="str">
        <f>VLOOKUP(vAccountPlanning[[#This Row],[Type]],TableTypeAccount[],2)</f>
        <v>Period</v>
      </c>
      <c r="H7742" t="b">
        <v>0</v>
      </c>
      <c r="I7742" s="25" t="s">
        <v>10082</v>
      </c>
    </row>
    <row r="7743" spans="1:9" x14ac:dyDescent="0.3">
      <c r="A7743" s="25"/>
      <c r="B7743">
        <v>7741</v>
      </c>
      <c r="C7743" s="9" t="s">
        <v>1846</v>
      </c>
      <c r="D7743" s="25"/>
      <c r="E7743">
        <v>40</v>
      </c>
      <c r="F7743" s="25" t="str">
        <f>VLOOKUP(vAccountPlanning[[#This Row],[Type]],TableTypeAccount[],2)</f>
        <v>Period</v>
      </c>
      <c r="H7743" t="b">
        <v>0</v>
      </c>
      <c r="I7743" s="25" t="s">
        <v>10083</v>
      </c>
    </row>
    <row r="7744" spans="1:9" x14ac:dyDescent="0.3">
      <c r="A7744" s="25"/>
      <c r="B7744">
        <v>7742</v>
      </c>
      <c r="C7744" s="9" t="s">
        <v>1846</v>
      </c>
      <c r="D7744" s="25"/>
      <c r="E7744">
        <v>40</v>
      </c>
      <c r="F7744" s="25" t="str">
        <f>VLOOKUP(vAccountPlanning[[#This Row],[Type]],TableTypeAccount[],2)</f>
        <v>Period</v>
      </c>
      <c r="H7744" t="b">
        <v>0</v>
      </c>
      <c r="I7744" s="25" t="s">
        <v>10084</v>
      </c>
    </row>
    <row r="7745" spans="1:9" x14ac:dyDescent="0.3">
      <c r="A7745" s="25"/>
      <c r="B7745">
        <v>7743</v>
      </c>
      <c r="C7745" s="9" t="s">
        <v>1847</v>
      </c>
      <c r="D7745" s="25"/>
      <c r="E7745">
        <v>40</v>
      </c>
      <c r="F7745" s="25" t="str">
        <f>VLOOKUP(vAccountPlanning[[#This Row],[Type]],TableTypeAccount[],2)</f>
        <v>Period</v>
      </c>
      <c r="H7745" t="b">
        <v>0</v>
      </c>
      <c r="I7745" s="25" t="s">
        <v>10085</v>
      </c>
    </row>
    <row r="7746" spans="1:9" x14ac:dyDescent="0.3">
      <c r="A7746" s="25"/>
      <c r="B7746">
        <v>7744</v>
      </c>
      <c r="C7746" s="9" t="s">
        <v>1848</v>
      </c>
      <c r="D7746" s="25"/>
      <c r="E7746">
        <v>40</v>
      </c>
      <c r="F7746" s="25" t="str">
        <f>VLOOKUP(vAccountPlanning[[#This Row],[Type]],TableTypeAccount[],2)</f>
        <v>Period</v>
      </c>
      <c r="H7746" t="b">
        <v>0</v>
      </c>
      <c r="I7746" s="25" t="s">
        <v>10086</v>
      </c>
    </row>
    <row r="7747" spans="1:9" x14ac:dyDescent="0.3">
      <c r="A7747" s="25"/>
      <c r="B7747">
        <v>7745</v>
      </c>
      <c r="C7747" s="9" t="s">
        <v>1849</v>
      </c>
      <c r="D7747" s="25"/>
      <c r="E7747">
        <v>40</v>
      </c>
      <c r="F7747" s="25" t="str">
        <f>VLOOKUP(vAccountPlanning[[#This Row],[Type]],TableTypeAccount[],2)</f>
        <v>Period</v>
      </c>
      <c r="H7747" t="b">
        <v>0</v>
      </c>
      <c r="I7747" s="25" t="s">
        <v>10087</v>
      </c>
    </row>
    <row r="7748" spans="1:9" x14ac:dyDescent="0.3">
      <c r="A7748" s="25"/>
      <c r="B7748">
        <v>7746</v>
      </c>
      <c r="C7748" s="9" t="s">
        <v>1849</v>
      </c>
      <c r="D7748" s="25"/>
      <c r="E7748">
        <v>40</v>
      </c>
      <c r="F7748" s="25" t="str">
        <f>VLOOKUP(vAccountPlanning[[#This Row],[Type]],TableTypeAccount[],2)</f>
        <v>Period</v>
      </c>
      <c r="H7748" t="b">
        <v>0</v>
      </c>
      <c r="I7748" s="25" t="s">
        <v>10088</v>
      </c>
    </row>
    <row r="7749" spans="1:9" x14ac:dyDescent="0.3">
      <c r="A7749" s="25"/>
      <c r="B7749">
        <v>7747</v>
      </c>
      <c r="C7749" s="9" t="s">
        <v>1849</v>
      </c>
      <c r="D7749" s="25"/>
      <c r="E7749">
        <v>40</v>
      </c>
      <c r="F7749" s="25" t="str">
        <f>VLOOKUP(vAccountPlanning[[#This Row],[Type]],TableTypeAccount[],2)</f>
        <v>Period</v>
      </c>
      <c r="H7749" t="b">
        <v>0</v>
      </c>
      <c r="I7749" s="25" t="s">
        <v>10089</v>
      </c>
    </row>
    <row r="7750" spans="1:9" x14ac:dyDescent="0.3">
      <c r="A7750" s="25"/>
      <c r="B7750">
        <v>7748</v>
      </c>
      <c r="C7750" s="9" t="s">
        <v>1849</v>
      </c>
      <c r="D7750" s="25"/>
      <c r="E7750">
        <v>40</v>
      </c>
      <c r="F7750" s="25" t="str">
        <f>VLOOKUP(vAccountPlanning[[#This Row],[Type]],TableTypeAccount[],2)</f>
        <v>Period</v>
      </c>
      <c r="H7750" t="b">
        <v>0</v>
      </c>
      <c r="I7750" s="25" t="s">
        <v>10090</v>
      </c>
    </row>
    <row r="7751" spans="1:9" x14ac:dyDescent="0.3">
      <c r="A7751" s="25"/>
      <c r="B7751">
        <v>7749</v>
      </c>
      <c r="C7751" s="9" t="s">
        <v>1849</v>
      </c>
      <c r="D7751" s="25"/>
      <c r="E7751">
        <v>40</v>
      </c>
      <c r="F7751" s="25" t="str">
        <f>VLOOKUP(vAccountPlanning[[#This Row],[Type]],TableTypeAccount[],2)</f>
        <v>Period</v>
      </c>
      <c r="H7751" t="b">
        <v>0</v>
      </c>
      <c r="I7751" s="25" t="s">
        <v>10091</v>
      </c>
    </row>
    <row r="7752" spans="1:9" x14ac:dyDescent="0.3">
      <c r="A7752" s="25"/>
      <c r="B7752">
        <v>7750</v>
      </c>
      <c r="C7752" s="9" t="s">
        <v>1850</v>
      </c>
      <c r="D7752" s="25"/>
      <c r="E7752">
        <v>40</v>
      </c>
      <c r="F7752" s="25" t="str">
        <f>VLOOKUP(vAccountPlanning[[#This Row],[Type]],TableTypeAccount[],2)</f>
        <v>Period</v>
      </c>
      <c r="H7752" t="b">
        <v>0</v>
      </c>
      <c r="I7752" s="25" t="s">
        <v>10092</v>
      </c>
    </row>
    <row r="7753" spans="1:9" x14ac:dyDescent="0.3">
      <c r="A7753" s="25"/>
      <c r="B7753">
        <v>7751</v>
      </c>
      <c r="C7753" s="9" t="s">
        <v>1851</v>
      </c>
      <c r="D7753" s="25"/>
      <c r="E7753">
        <v>40</v>
      </c>
      <c r="F7753" s="25" t="str">
        <f>VLOOKUP(vAccountPlanning[[#This Row],[Type]],TableTypeAccount[],2)</f>
        <v>Period</v>
      </c>
      <c r="H7753" t="b">
        <v>0</v>
      </c>
      <c r="I7753" s="25" t="s">
        <v>10093</v>
      </c>
    </row>
    <row r="7754" spans="1:9" x14ac:dyDescent="0.3">
      <c r="A7754" s="25"/>
      <c r="B7754">
        <v>7752</v>
      </c>
      <c r="C7754" s="9" t="s">
        <v>1852</v>
      </c>
      <c r="D7754" s="25"/>
      <c r="E7754">
        <v>40</v>
      </c>
      <c r="F7754" s="25" t="str">
        <f>VLOOKUP(vAccountPlanning[[#This Row],[Type]],TableTypeAccount[],2)</f>
        <v>Period</v>
      </c>
      <c r="H7754" t="b">
        <v>0</v>
      </c>
      <c r="I7754" s="25" t="s">
        <v>10094</v>
      </c>
    </row>
    <row r="7755" spans="1:9" x14ac:dyDescent="0.3">
      <c r="A7755" s="25"/>
      <c r="B7755">
        <v>7753</v>
      </c>
      <c r="C7755" s="9" t="s">
        <v>1852</v>
      </c>
      <c r="D7755" s="25"/>
      <c r="E7755">
        <v>40</v>
      </c>
      <c r="F7755" s="25" t="str">
        <f>VLOOKUP(vAccountPlanning[[#This Row],[Type]],TableTypeAccount[],2)</f>
        <v>Period</v>
      </c>
      <c r="H7755" t="b">
        <v>0</v>
      </c>
      <c r="I7755" s="25" t="s">
        <v>10095</v>
      </c>
    </row>
    <row r="7756" spans="1:9" x14ac:dyDescent="0.3">
      <c r="A7756" s="25"/>
      <c r="B7756">
        <v>7754</v>
      </c>
      <c r="C7756" s="9" t="s">
        <v>1852</v>
      </c>
      <c r="D7756" s="25"/>
      <c r="E7756">
        <v>40</v>
      </c>
      <c r="F7756" s="25" t="str">
        <f>VLOOKUP(vAccountPlanning[[#This Row],[Type]],TableTypeAccount[],2)</f>
        <v>Period</v>
      </c>
      <c r="H7756" t="b">
        <v>0</v>
      </c>
      <c r="I7756" s="25" t="s">
        <v>10096</v>
      </c>
    </row>
    <row r="7757" spans="1:9" x14ac:dyDescent="0.3">
      <c r="A7757" s="25"/>
      <c r="B7757">
        <v>7755</v>
      </c>
      <c r="C7757" s="9" t="s">
        <v>1853</v>
      </c>
      <c r="D7757" s="25"/>
      <c r="E7757">
        <v>40</v>
      </c>
      <c r="F7757" s="25" t="str">
        <f>VLOOKUP(vAccountPlanning[[#This Row],[Type]],TableTypeAccount[],2)</f>
        <v>Period</v>
      </c>
      <c r="H7757" t="b">
        <v>0</v>
      </c>
      <c r="I7757" s="25" t="s">
        <v>10097</v>
      </c>
    </row>
    <row r="7758" spans="1:9" x14ac:dyDescent="0.3">
      <c r="A7758" s="25"/>
      <c r="B7758">
        <v>7756</v>
      </c>
      <c r="C7758" s="9" t="s">
        <v>1853</v>
      </c>
      <c r="D7758" s="25"/>
      <c r="E7758">
        <v>40</v>
      </c>
      <c r="F7758" s="25" t="str">
        <f>VLOOKUP(vAccountPlanning[[#This Row],[Type]],TableTypeAccount[],2)</f>
        <v>Period</v>
      </c>
      <c r="H7758" t="b">
        <v>0</v>
      </c>
      <c r="I7758" s="25" t="s">
        <v>10098</v>
      </c>
    </row>
    <row r="7759" spans="1:9" x14ac:dyDescent="0.3">
      <c r="A7759" s="25"/>
      <c r="B7759">
        <v>7757</v>
      </c>
      <c r="C7759" s="9" t="s">
        <v>1853</v>
      </c>
      <c r="D7759" s="25"/>
      <c r="E7759">
        <v>40</v>
      </c>
      <c r="F7759" s="25" t="str">
        <f>VLOOKUP(vAccountPlanning[[#This Row],[Type]],TableTypeAccount[],2)</f>
        <v>Period</v>
      </c>
      <c r="H7759" t="b">
        <v>0</v>
      </c>
      <c r="I7759" s="25" t="s">
        <v>10099</v>
      </c>
    </row>
    <row r="7760" spans="1:9" x14ac:dyDescent="0.3">
      <c r="A7760" s="25"/>
      <c r="B7760">
        <v>7758</v>
      </c>
      <c r="C7760" s="9" t="s">
        <v>1853</v>
      </c>
      <c r="D7760" s="25"/>
      <c r="E7760">
        <v>40</v>
      </c>
      <c r="F7760" s="25" t="str">
        <f>VLOOKUP(vAccountPlanning[[#This Row],[Type]],TableTypeAccount[],2)</f>
        <v>Period</v>
      </c>
      <c r="H7760" t="b">
        <v>0</v>
      </c>
      <c r="I7760" s="25" t="s">
        <v>10100</v>
      </c>
    </row>
    <row r="7761" spans="1:9" x14ac:dyDescent="0.3">
      <c r="A7761" s="25"/>
      <c r="B7761">
        <v>7759</v>
      </c>
      <c r="C7761" s="9" t="s">
        <v>1853</v>
      </c>
      <c r="D7761" s="25"/>
      <c r="E7761">
        <v>40</v>
      </c>
      <c r="F7761" s="25" t="str">
        <f>VLOOKUP(vAccountPlanning[[#This Row],[Type]],TableTypeAccount[],2)</f>
        <v>Period</v>
      </c>
      <c r="H7761" t="b">
        <v>0</v>
      </c>
      <c r="I7761" s="25" t="s">
        <v>10101</v>
      </c>
    </row>
    <row r="7762" spans="1:9" x14ac:dyDescent="0.3">
      <c r="A7762" s="25"/>
      <c r="B7762">
        <v>7760</v>
      </c>
      <c r="C7762" s="9" t="s">
        <v>1854</v>
      </c>
      <c r="D7762" s="25"/>
      <c r="E7762">
        <v>40</v>
      </c>
      <c r="F7762" s="25" t="str">
        <f>VLOOKUP(vAccountPlanning[[#This Row],[Type]],TableTypeAccount[],2)</f>
        <v>Period</v>
      </c>
      <c r="H7762" t="b">
        <v>0</v>
      </c>
      <c r="I7762" s="25" t="s">
        <v>10102</v>
      </c>
    </row>
    <row r="7763" spans="1:9" x14ac:dyDescent="0.3">
      <c r="A7763" s="25"/>
      <c r="B7763">
        <v>7761</v>
      </c>
      <c r="C7763" s="9" t="s">
        <v>1854</v>
      </c>
      <c r="D7763" s="25"/>
      <c r="E7763">
        <v>40</v>
      </c>
      <c r="F7763" s="25" t="str">
        <f>VLOOKUP(vAccountPlanning[[#This Row],[Type]],TableTypeAccount[],2)</f>
        <v>Period</v>
      </c>
      <c r="H7763" t="b">
        <v>0</v>
      </c>
      <c r="I7763" s="25" t="s">
        <v>10103</v>
      </c>
    </row>
    <row r="7764" spans="1:9" x14ac:dyDescent="0.3">
      <c r="A7764" s="25"/>
      <c r="B7764">
        <v>7762</v>
      </c>
      <c r="C7764" s="9" t="s">
        <v>1854</v>
      </c>
      <c r="D7764" s="25"/>
      <c r="E7764">
        <v>40</v>
      </c>
      <c r="F7764" s="25" t="str">
        <f>VLOOKUP(vAccountPlanning[[#This Row],[Type]],TableTypeAccount[],2)</f>
        <v>Period</v>
      </c>
      <c r="H7764" t="b">
        <v>0</v>
      </c>
      <c r="I7764" s="25" t="s">
        <v>10104</v>
      </c>
    </row>
    <row r="7765" spans="1:9" x14ac:dyDescent="0.3">
      <c r="A7765" s="25"/>
      <c r="B7765">
        <v>7763</v>
      </c>
      <c r="C7765" s="9" t="s">
        <v>1854</v>
      </c>
      <c r="D7765" s="25"/>
      <c r="E7765">
        <v>40</v>
      </c>
      <c r="F7765" s="25" t="str">
        <f>VLOOKUP(vAccountPlanning[[#This Row],[Type]],TableTypeAccount[],2)</f>
        <v>Period</v>
      </c>
      <c r="H7765" t="b">
        <v>0</v>
      </c>
      <c r="I7765" s="25" t="s">
        <v>10105</v>
      </c>
    </row>
    <row r="7766" spans="1:9" x14ac:dyDescent="0.3">
      <c r="A7766" s="25"/>
      <c r="B7766">
        <v>7764</v>
      </c>
      <c r="C7766" s="9" t="s">
        <v>1854</v>
      </c>
      <c r="D7766" s="25"/>
      <c r="E7766">
        <v>40</v>
      </c>
      <c r="F7766" s="25" t="str">
        <f>VLOOKUP(vAccountPlanning[[#This Row],[Type]],TableTypeAccount[],2)</f>
        <v>Period</v>
      </c>
      <c r="H7766" t="b">
        <v>0</v>
      </c>
      <c r="I7766" s="25" t="s">
        <v>10106</v>
      </c>
    </row>
    <row r="7767" spans="1:9" x14ac:dyDescent="0.3">
      <c r="A7767" s="25"/>
      <c r="B7767">
        <v>7765</v>
      </c>
      <c r="C7767" s="9" t="s">
        <v>1855</v>
      </c>
      <c r="D7767" s="25"/>
      <c r="E7767">
        <v>40</v>
      </c>
      <c r="F7767" s="25" t="str">
        <f>VLOOKUP(vAccountPlanning[[#This Row],[Type]],TableTypeAccount[],2)</f>
        <v>Period</v>
      </c>
      <c r="H7767" t="b">
        <v>0</v>
      </c>
      <c r="I7767" s="25" t="s">
        <v>10107</v>
      </c>
    </row>
    <row r="7768" spans="1:9" x14ac:dyDescent="0.3">
      <c r="A7768" s="25"/>
      <c r="B7768">
        <v>7766</v>
      </c>
      <c r="C7768" s="9" t="s">
        <v>1855</v>
      </c>
      <c r="D7768" s="25"/>
      <c r="E7768">
        <v>40</v>
      </c>
      <c r="F7768" s="25" t="str">
        <f>VLOOKUP(vAccountPlanning[[#This Row],[Type]],TableTypeAccount[],2)</f>
        <v>Period</v>
      </c>
      <c r="H7768" t="b">
        <v>0</v>
      </c>
      <c r="I7768" s="25" t="s">
        <v>10108</v>
      </c>
    </row>
    <row r="7769" spans="1:9" x14ac:dyDescent="0.3">
      <c r="A7769" s="25"/>
      <c r="B7769">
        <v>7767</v>
      </c>
      <c r="C7769" s="9" t="s">
        <v>1855</v>
      </c>
      <c r="D7769" s="25"/>
      <c r="E7769">
        <v>40</v>
      </c>
      <c r="F7769" s="25" t="str">
        <f>VLOOKUP(vAccountPlanning[[#This Row],[Type]],TableTypeAccount[],2)</f>
        <v>Period</v>
      </c>
      <c r="H7769" t="b">
        <v>0</v>
      </c>
      <c r="I7769" s="25" t="s">
        <v>10109</v>
      </c>
    </row>
    <row r="7770" spans="1:9" x14ac:dyDescent="0.3">
      <c r="A7770" s="25"/>
      <c r="B7770">
        <v>7768</v>
      </c>
      <c r="C7770" s="9" t="s">
        <v>1855</v>
      </c>
      <c r="D7770" s="25"/>
      <c r="E7770">
        <v>40</v>
      </c>
      <c r="F7770" s="25" t="str">
        <f>VLOOKUP(vAccountPlanning[[#This Row],[Type]],TableTypeAccount[],2)</f>
        <v>Period</v>
      </c>
      <c r="H7770" t="b">
        <v>0</v>
      </c>
      <c r="I7770" s="25" t="s">
        <v>10110</v>
      </c>
    </row>
    <row r="7771" spans="1:9" x14ac:dyDescent="0.3">
      <c r="A7771" s="25"/>
      <c r="B7771">
        <v>7769</v>
      </c>
      <c r="C7771" s="9" t="s">
        <v>1855</v>
      </c>
      <c r="D7771" s="25"/>
      <c r="E7771">
        <v>40</v>
      </c>
      <c r="F7771" s="25" t="str">
        <f>VLOOKUP(vAccountPlanning[[#This Row],[Type]],TableTypeAccount[],2)</f>
        <v>Period</v>
      </c>
      <c r="H7771" t="b">
        <v>0</v>
      </c>
      <c r="I7771" s="25" t="s">
        <v>10111</v>
      </c>
    </row>
    <row r="7772" spans="1:9" x14ac:dyDescent="0.3">
      <c r="A7772" s="25"/>
      <c r="B7772">
        <v>7770</v>
      </c>
      <c r="C7772" s="9" t="s">
        <v>1856</v>
      </c>
      <c r="D7772" s="25"/>
      <c r="E7772">
        <v>40</v>
      </c>
      <c r="F7772" s="25" t="str">
        <f>VLOOKUP(vAccountPlanning[[#This Row],[Type]],TableTypeAccount[],2)</f>
        <v>Period</v>
      </c>
      <c r="H7772" t="b">
        <v>0</v>
      </c>
      <c r="I7772" s="25" t="s">
        <v>10112</v>
      </c>
    </row>
    <row r="7773" spans="1:9" x14ac:dyDescent="0.3">
      <c r="A7773" s="25"/>
      <c r="B7773">
        <v>7771</v>
      </c>
      <c r="C7773" s="9" t="s">
        <v>1856</v>
      </c>
      <c r="D7773" s="25"/>
      <c r="E7773">
        <v>40</v>
      </c>
      <c r="F7773" s="25" t="str">
        <f>VLOOKUP(vAccountPlanning[[#This Row],[Type]],TableTypeAccount[],2)</f>
        <v>Period</v>
      </c>
      <c r="H7773" t="b">
        <v>0</v>
      </c>
      <c r="I7773" s="25" t="s">
        <v>10113</v>
      </c>
    </row>
    <row r="7774" spans="1:9" x14ac:dyDescent="0.3">
      <c r="A7774" s="25"/>
      <c r="B7774">
        <v>7772</v>
      </c>
      <c r="C7774" s="9" t="s">
        <v>1856</v>
      </c>
      <c r="D7774" s="25"/>
      <c r="E7774">
        <v>40</v>
      </c>
      <c r="F7774" s="25" t="str">
        <f>VLOOKUP(vAccountPlanning[[#This Row],[Type]],TableTypeAccount[],2)</f>
        <v>Period</v>
      </c>
      <c r="H7774" t="b">
        <v>0</v>
      </c>
      <c r="I7774" s="25" t="s">
        <v>10114</v>
      </c>
    </row>
    <row r="7775" spans="1:9" x14ac:dyDescent="0.3">
      <c r="A7775" s="25"/>
      <c r="B7775">
        <v>7773</v>
      </c>
      <c r="C7775" s="9" t="s">
        <v>1857</v>
      </c>
      <c r="D7775" s="25"/>
      <c r="E7775">
        <v>40</v>
      </c>
      <c r="F7775" s="25" t="str">
        <f>VLOOKUP(vAccountPlanning[[#This Row],[Type]],TableTypeAccount[],2)</f>
        <v>Period</v>
      </c>
      <c r="H7775" t="b">
        <v>0</v>
      </c>
      <c r="I7775" s="25" t="s">
        <v>10115</v>
      </c>
    </row>
    <row r="7776" spans="1:9" x14ac:dyDescent="0.3">
      <c r="A7776" s="25"/>
      <c r="B7776">
        <v>7774</v>
      </c>
      <c r="C7776" s="9" t="s">
        <v>1857</v>
      </c>
      <c r="D7776" s="25"/>
      <c r="E7776">
        <v>40</v>
      </c>
      <c r="F7776" s="25" t="str">
        <f>VLOOKUP(vAccountPlanning[[#This Row],[Type]],TableTypeAccount[],2)</f>
        <v>Period</v>
      </c>
      <c r="H7776" t="b">
        <v>0</v>
      </c>
      <c r="I7776" s="25" t="s">
        <v>10116</v>
      </c>
    </row>
    <row r="7777" spans="1:9" x14ac:dyDescent="0.3">
      <c r="A7777" s="25"/>
      <c r="B7777">
        <v>7775</v>
      </c>
      <c r="C7777" s="9" t="s">
        <v>1858</v>
      </c>
      <c r="D7777" s="25"/>
      <c r="E7777">
        <v>40</v>
      </c>
      <c r="F7777" s="25" t="str">
        <f>VLOOKUP(vAccountPlanning[[#This Row],[Type]],TableTypeAccount[],2)</f>
        <v>Period</v>
      </c>
      <c r="H7777" t="b">
        <v>0</v>
      </c>
      <c r="I7777" s="25" t="s">
        <v>10117</v>
      </c>
    </row>
    <row r="7778" spans="1:9" x14ac:dyDescent="0.3">
      <c r="A7778" s="25"/>
      <c r="B7778">
        <v>7776</v>
      </c>
      <c r="C7778" s="9" t="s">
        <v>1858</v>
      </c>
      <c r="D7778" s="25"/>
      <c r="E7778">
        <v>40</v>
      </c>
      <c r="F7778" s="25" t="str">
        <f>VLOOKUP(vAccountPlanning[[#This Row],[Type]],TableTypeAccount[],2)</f>
        <v>Period</v>
      </c>
      <c r="H7778" t="b">
        <v>0</v>
      </c>
      <c r="I7778" s="25" t="s">
        <v>10118</v>
      </c>
    </row>
    <row r="7779" spans="1:9" x14ac:dyDescent="0.3">
      <c r="A7779" s="25"/>
      <c r="B7779">
        <v>7777</v>
      </c>
      <c r="C7779" s="9" t="s">
        <v>1858</v>
      </c>
      <c r="D7779" s="25"/>
      <c r="E7779">
        <v>40</v>
      </c>
      <c r="F7779" s="25" t="str">
        <f>VLOOKUP(vAccountPlanning[[#This Row],[Type]],TableTypeAccount[],2)</f>
        <v>Period</v>
      </c>
      <c r="H7779" t="b">
        <v>0</v>
      </c>
      <c r="I7779" s="25" t="s">
        <v>10119</v>
      </c>
    </row>
    <row r="7780" spans="1:9" x14ac:dyDescent="0.3">
      <c r="A7780" s="25"/>
      <c r="B7780">
        <v>7778</v>
      </c>
      <c r="C7780" s="9" t="s">
        <v>1858</v>
      </c>
      <c r="D7780" s="25"/>
      <c r="E7780">
        <v>40</v>
      </c>
      <c r="F7780" s="25" t="str">
        <f>VLOOKUP(vAccountPlanning[[#This Row],[Type]],TableTypeAccount[],2)</f>
        <v>Period</v>
      </c>
      <c r="H7780" t="b">
        <v>0</v>
      </c>
      <c r="I7780" s="25" t="s">
        <v>10120</v>
      </c>
    </row>
    <row r="7781" spans="1:9" x14ac:dyDescent="0.3">
      <c r="A7781" s="25"/>
      <c r="B7781">
        <v>7779</v>
      </c>
      <c r="C7781" s="9" t="s">
        <v>1858</v>
      </c>
      <c r="D7781" s="25"/>
      <c r="E7781">
        <v>40</v>
      </c>
      <c r="F7781" s="25" t="str">
        <f>VLOOKUP(vAccountPlanning[[#This Row],[Type]],TableTypeAccount[],2)</f>
        <v>Period</v>
      </c>
      <c r="H7781" t="b">
        <v>0</v>
      </c>
      <c r="I7781" s="25" t="s">
        <v>10121</v>
      </c>
    </row>
    <row r="7782" spans="1:9" x14ac:dyDescent="0.3">
      <c r="A7782" s="25"/>
      <c r="B7782">
        <v>7780</v>
      </c>
      <c r="C7782" s="9" t="s">
        <v>1859</v>
      </c>
      <c r="D7782" s="25"/>
      <c r="E7782">
        <v>40</v>
      </c>
      <c r="F7782" s="25" t="str">
        <f>VLOOKUP(vAccountPlanning[[#This Row],[Type]],TableTypeAccount[],2)</f>
        <v>Period</v>
      </c>
      <c r="H7782" t="b">
        <v>0</v>
      </c>
      <c r="I7782" s="25" t="s">
        <v>10122</v>
      </c>
    </row>
    <row r="7783" spans="1:9" x14ac:dyDescent="0.3">
      <c r="A7783" s="25"/>
      <c r="B7783">
        <v>7781</v>
      </c>
      <c r="C7783" s="9" t="s">
        <v>1860</v>
      </c>
      <c r="D7783" s="25"/>
      <c r="E7783">
        <v>40</v>
      </c>
      <c r="F7783" s="25" t="str">
        <f>VLOOKUP(vAccountPlanning[[#This Row],[Type]],TableTypeAccount[],2)</f>
        <v>Period</v>
      </c>
      <c r="H7783" t="b">
        <v>0</v>
      </c>
      <c r="I7783" s="25" t="s">
        <v>10123</v>
      </c>
    </row>
    <row r="7784" spans="1:9" x14ac:dyDescent="0.3">
      <c r="A7784" s="25"/>
      <c r="B7784">
        <v>7782</v>
      </c>
      <c r="C7784" s="9" t="s">
        <v>1861</v>
      </c>
      <c r="D7784" s="25"/>
      <c r="E7784">
        <v>40</v>
      </c>
      <c r="F7784" s="25" t="str">
        <f>VLOOKUP(vAccountPlanning[[#This Row],[Type]],TableTypeAccount[],2)</f>
        <v>Period</v>
      </c>
      <c r="H7784" t="b">
        <v>0</v>
      </c>
      <c r="I7784" s="25" t="s">
        <v>10124</v>
      </c>
    </row>
    <row r="7785" spans="1:9" x14ac:dyDescent="0.3">
      <c r="A7785" s="25"/>
      <c r="B7785">
        <v>7783</v>
      </c>
      <c r="C7785" s="9" t="s">
        <v>1861</v>
      </c>
      <c r="D7785" s="25"/>
      <c r="E7785">
        <v>40</v>
      </c>
      <c r="F7785" s="25" t="str">
        <f>VLOOKUP(vAccountPlanning[[#This Row],[Type]],TableTypeAccount[],2)</f>
        <v>Period</v>
      </c>
      <c r="H7785" t="b">
        <v>0</v>
      </c>
      <c r="I7785" s="25" t="s">
        <v>10125</v>
      </c>
    </row>
    <row r="7786" spans="1:9" x14ac:dyDescent="0.3">
      <c r="A7786" s="25"/>
      <c r="B7786">
        <v>7784</v>
      </c>
      <c r="C7786" s="9" t="s">
        <v>1861</v>
      </c>
      <c r="D7786" s="25"/>
      <c r="E7786">
        <v>40</v>
      </c>
      <c r="F7786" s="25" t="str">
        <f>VLOOKUP(vAccountPlanning[[#This Row],[Type]],TableTypeAccount[],2)</f>
        <v>Period</v>
      </c>
      <c r="H7786" t="b">
        <v>0</v>
      </c>
      <c r="I7786" s="25" t="s">
        <v>10126</v>
      </c>
    </row>
    <row r="7787" spans="1:9" x14ac:dyDescent="0.3">
      <c r="A7787" s="25"/>
      <c r="B7787">
        <v>7785</v>
      </c>
      <c r="C7787" s="9" t="s">
        <v>1862</v>
      </c>
      <c r="D7787" s="25"/>
      <c r="E7787">
        <v>40</v>
      </c>
      <c r="F7787" s="25" t="str">
        <f>VLOOKUP(vAccountPlanning[[#This Row],[Type]],TableTypeAccount[],2)</f>
        <v>Period</v>
      </c>
      <c r="H7787" t="b">
        <v>0</v>
      </c>
      <c r="I7787" s="25" t="s">
        <v>10127</v>
      </c>
    </row>
    <row r="7788" spans="1:9" x14ac:dyDescent="0.3">
      <c r="A7788" s="25"/>
      <c r="B7788">
        <v>7786</v>
      </c>
      <c r="C7788" s="9" t="s">
        <v>1862</v>
      </c>
      <c r="D7788" s="25"/>
      <c r="E7788">
        <v>40</v>
      </c>
      <c r="F7788" s="25" t="str">
        <f>VLOOKUP(vAccountPlanning[[#This Row],[Type]],TableTypeAccount[],2)</f>
        <v>Period</v>
      </c>
      <c r="H7788" t="b">
        <v>0</v>
      </c>
      <c r="I7788" s="25" t="s">
        <v>10128</v>
      </c>
    </row>
    <row r="7789" spans="1:9" x14ac:dyDescent="0.3">
      <c r="A7789" s="25"/>
      <c r="B7789">
        <v>7787</v>
      </c>
      <c r="C7789" s="9" t="s">
        <v>1862</v>
      </c>
      <c r="D7789" s="25"/>
      <c r="E7789">
        <v>40</v>
      </c>
      <c r="F7789" s="25" t="str">
        <f>VLOOKUP(vAccountPlanning[[#This Row],[Type]],TableTypeAccount[],2)</f>
        <v>Period</v>
      </c>
      <c r="H7789" t="b">
        <v>0</v>
      </c>
      <c r="I7789" s="25" t="s">
        <v>10129</v>
      </c>
    </row>
    <row r="7790" spans="1:9" x14ac:dyDescent="0.3">
      <c r="A7790" s="25"/>
      <c r="B7790">
        <v>7788</v>
      </c>
      <c r="C7790" s="9" t="s">
        <v>1862</v>
      </c>
      <c r="D7790" s="25"/>
      <c r="E7790">
        <v>40</v>
      </c>
      <c r="F7790" s="25" t="str">
        <f>VLOOKUP(vAccountPlanning[[#This Row],[Type]],TableTypeAccount[],2)</f>
        <v>Period</v>
      </c>
      <c r="H7790" t="b">
        <v>0</v>
      </c>
      <c r="I7790" s="25" t="s">
        <v>10130</v>
      </c>
    </row>
    <row r="7791" spans="1:9" x14ac:dyDescent="0.3">
      <c r="A7791" s="25"/>
      <c r="B7791">
        <v>7789</v>
      </c>
      <c r="C7791" s="9" t="s">
        <v>1862</v>
      </c>
      <c r="D7791" s="25"/>
      <c r="E7791">
        <v>40</v>
      </c>
      <c r="F7791" s="25" t="str">
        <f>VLOOKUP(vAccountPlanning[[#This Row],[Type]],TableTypeAccount[],2)</f>
        <v>Period</v>
      </c>
      <c r="H7791" t="b">
        <v>0</v>
      </c>
      <c r="I7791" s="25" t="s">
        <v>10131</v>
      </c>
    </row>
    <row r="7792" spans="1:9" x14ac:dyDescent="0.3">
      <c r="A7792" s="25"/>
      <c r="B7792">
        <v>7790</v>
      </c>
      <c r="C7792" s="9" t="s">
        <v>1863</v>
      </c>
      <c r="D7792" s="25"/>
      <c r="E7792">
        <v>40</v>
      </c>
      <c r="F7792" s="25" t="str">
        <f>VLOOKUP(vAccountPlanning[[#This Row],[Type]],TableTypeAccount[],2)</f>
        <v>Period</v>
      </c>
      <c r="H7792" t="b">
        <v>0</v>
      </c>
      <c r="I7792" s="25" t="s">
        <v>10132</v>
      </c>
    </row>
    <row r="7793" spans="1:9" x14ac:dyDescent="0.3">
      <c r="A7793" s="25"/>
      <c r="B7793">
        <v>7791</v>
      </c>
      <c r="C7793" s="9" t="s">
        <v>1863</v>
      </c>
      <c r="D7793" s="25"/>
      <c r="E7793">
        <v>40</v>
      </c>
      <c r="F7793" s="25" t="str">
        <f>VLOOKUP(vAccountPlanning[[#This Row],[Type]],TableTypeAccount[],2)</f>
        <v>Period</v>
      </c>
      <c r="H7793" t="b">
        <v>0</v>
      </c>
      <c r="I7793" s="25" t="s">
        <v>10133</v>
      </c>
    </row>
    <row r="7794" spans="1:9" x14ac:dyDescent="0.3">
      <c r="A7794" s="25"/>
      <c r="B7794">
        <v>7792</v>
      </c>
      <c r="C7794" s="9" t="s">
        <v>1863</v>
      </c>
      <c r="D7794" s="25"/>
      <c r="E7794">
        <v>40</v>
      </c>
      <c r="F7794" s="25" t="str">
        <f>VLOOKUP(vAccountPlanning[[#This Row],[Type]],TableTypeAccount[],2)</f>
        <v>Period</v>
      </c>
      <c r="H7794" t="b">
        <v>0</v>
      </c>
      <c r="I7794" s="25" t="s">
        <v>10134</v>
      </c>
    </row>
    <row r="7795" spans="1:9" x14ac:dyDescent="0.3">
      <c r="A7795" s="25"/>
      <c r="B7795">
        <v>7793</v>
      </c>
      <c r="C7795" s="9" t="s">
        <v>1863</v>
      </c>
      <c r="D7795" s="25"/>
      <c r="E7795">
        <v>40</v>
      </c>
      <c r="F7795" s="25" t="str">
        <f>VLOOKUP(vAccountPlanning[[#This Row],[Type]],TableTypeAccount[],2)</f>
        <v>Period</v>
      </c>
      <c r="H7795" t="b">
        <v>0</v>
      </c>
      <c r="I7795" s="25" t="s">
        <v>10135</v>
      </c>
    </row>
    <row r="7796" spans="1:9" x14ac:dyDescent="0.3">
      <c r="A7796" s="25"/>
      <c r="B7796">
        <v>7794</v>
      </c>
      <c r="C7796" s="9" t="s">
        <v>1863</v>
      </c>
      <c r="D7796" s="25"/>
      <c r="E7796">
        <v>40</v>
      </c>
      <c r="F7796" s="25" t="str">
        <f>VLOOKUP(vAccountPlanning[[#This Row],[Type]],TableTypeAccount[],2)</f>
        <v>Period</v>
      </c>
      <c r="H7796" t="b">
        <v>0</v>
      </c>
      <c r="I7796" s="25" t="s">
        <v>10136</v>
      </c>
    </row>
    <row r="7797" spans="1:9" x14ac:dyDescent="0.3">
      <c r="A7797" s="25"/>
      <c r="B7797">
        <v>7795</v>
      </c>
      <c r="C7797" s="9" t="s">
        <v>1864</v>
      </c>
      <c r="D7797" s="25"/>
      <c r="E7797">
        <v>40</v>
      </c>
      <c r="F7797" s="25" t="str">
        <f>VLOOKUP(vAccountPlanning[[#This Row],[Type]],TableTypeAccount[],2)</f>
        <v>Period</v>
      </c>
      <c r="H7797" t="b">
        <v>0</v>
      </c>
      <c r="I7797" s="25" t="s">
        <v>10137</v>
      </c>
    </row>
    <row r="7798" spans="1:9" x14ac:dyDescent="0.3">
      <c r="A7798" s="25"/>
      <c r="B7798">
        <v>7796</v>
      </c>
      <c r="C7798" s="9" t="s">
        <v>1864</v>
      </c>
      <c r="D7798" s="25"/>
      <c r="E7798">
        <v>40</v>
      </c>
      <c r="F7798" s="25" t="str">
        <f>VLOOKUP(vAccountPlanning[[#This Row],[Type]],TableTypeAccount[],2)</f>
        <v>Period</v>
      </c>
      <c r="H7798" t="b">
        <v>0</v>
      </c>
      <c r="I7798" s="25" t="s">
        <v>10138</v>
      </c>
    </row>
    <row r="7799" spans="1:9" x14ac:dyDescent="0.3">
      <c r="A7799" s="25"/>
      <c r="B7799">
        <v>7797</v>
      </c>
      <c r="C7799" s="9" t="s">
        <v>1864</v>
      </c>
      <c r="D7799" s="25"/>
      <c r="E7799">
        <v>40</v>
      </c>
      <c r="F7799" s="25" t="str">
        <f>VLOOKUP(vAccountPlanning[[#This Row],[Type]],TableTypeAccount[],2)</f>
        <v>Period</v>
      </c>
      <c r="H7799" t="b">
        <v>0</v>
      </c>
      <c r="I7799" s="25" t="s">
        <v>10139</v>
      </c>
    </row>
    <row r="7800" spans="1:9" x14ac:dyDescent="0.3">
      <c r="A7800" s="25"/>
      <c r="B7800">
        <v>7798</v>
      </c>
      <c r="C7800" s="9" t="s">
        <v>1864</v>
      </c>
      <c r="D7800" s="25"/>
      <c r="E7800">
        <v>40</v>
      </c>
      <c r="F7800" s="25" t="str">
        <f>VLOOKUP(vAccountPlanning[[#This Row],[Type]],TableTypeAccount[],2)</f>
        <v>Period</v>
      </c>
      <c r="H7800" t="b">
        <v>0</v>
      </c>
      <c r="I7800" s="25" t="s">
        <v>10140</v>
      </c>
    </row>
    <row r="7801" spans="1:9" x14ac:dyDescent="0.3">
      <c r="A7801" s="25"/>
      <c r="B7801">
        <v>7799</v>
      </c>
      <c r="C7801" s="9" t="s">
        <v>1864</v>
      </c>
      <c r="D7801" s="25"/>
      <c r="E7801">
        <v>40</v>
      </c>
      <c r="F7801" s="25" t="str">
        <f>VLOOKUP(vAccountPlanning[[#This Row],[Type]],TableTypeAccount[],2)</f>
        <v>Period</v>
      </c>
      <c r="H7801" t="b">
        <v>0</v>
      </c>
      <c r="I7801" s="25" t="s">
        <v>10141</v>
      </c>
    </row>
    <row r="7802" spans="1:9" x14ac:dyDescent="0.3">
      <c r="A7802" s="25"/>
      <c r="B7802">
        <v>7800</v>
      </c>
      <c r="C7802" s="9" t="s">
        <v>1865</v>
      </c>
      <c r="D7802" s="25"/>
      <c r="E7802">
        <v>30</v>
      </c>
      <c r="F7802" s="25" t="str">
        <f>VLOOKUP(vAccountPlanning[[#This Row],[Type]],TableTypeAccount[],2)</f>
        <v>Expenditure</v>
      </c>
      <c r="H7802" t="b">
        <v>0</v>
      </c>
      <c r="I7802" s="25" t="s">
        <v>10142</v>
      </c>
    </row>
    <row r="7803" spans="1:9" x14ac:dyDescent="0.3">
      <c r="A7803" s="25"/>
      <c r="B7803">
        <v>7801</v>
      </c>
      <c r="C7803" s="9" t="s">
        <v>1865</v>
      </c>
      <c r="D7803" s="25"/>
      <c r="E7803">
        <v>30</v>
      </c>
      <c r="F7803" s="25" t="str">
        <f>VLOOKUP(vAccountPlanning[[#This Row],[Type]],TableTypeAccount[],2)</f>
        <v>Expenditure</v>
      </c>
      <c r="H7803" t="b">
        <v>0</v>
      </c>
      <c r="I7803" s="25" t="s">
        <v>10143</v>
      </c>
    </row>
    <row r="7804" spans="1:9" x14ac:dyDescent="0.3">
      <c r="A7804" s="25"/>
      <c r="B7804">
        <v>7802</v>
      </c>
      <c r="C7804" s="9" t="s">
        <v>1865</v>
      </c>
      <c r="D7804" s="25"/>
      <c r="E7804">
        <v>30</v>
      </c>
      <c r="F7804" s="25" t="str">
        <f>VLOOKUP(vAccountPlanning[[#This Row],[Type]],TableTypeAccount[],2)</f>
        <v>Expenditure</v>
      </c>
      <c r="H7804" t="b">
        <v>0</v>
      </c>
      <c r="I7804" s="25" t="s">
        <v>10144</v>
      </c>
    </row>
    <row r="7805" spans="1:9" x14ac:dyDescent="0.3">
      <c r="A7805" s="25"/>
      <c r="B7805">
        <v>7803</v>
      </c>
      <c r="C7805" s="9" t="s">
        <v>1865</v>
      </c>
      <c r="D7805" s="25"/>
      <c r="E7805">
        <v>30</v>
      </c>
      <c r="F7805" s="25" t="str">
        <f>VLOOKUP(vAccountPlanning[[#This Row],[Type]],TableTypeAccount[],2)</f>
        <v>Expenditure</v>
      </c>
      <c r="H7805" t="b">
        <v>0</v>
      </c>
      <c r="I7805" s="25" t="s">
        <v>10145</v>
      </c>
    </row>
    <row r="7806" spans="1:9" x14ac:dyDescent="0.3">
      <c r="A7806" s="25"/>
      <c r="B7806">
        <v>7804</v>
      </c>
      <c r="C7806" s="9" t="s">
        <v>1865</v>
      </c>
      <c r="D7806" s="25"/>
      <c r="E7806">
        <v>30</v>
      </c>
      <c r="F7806" s="25" t="str">
        <f>VLOOKUP(vAccountPlanning[[#This Row],[Type]],TableTypeAccount[],2)</f>
        <v>Expenditure</v>
      </c>
      <c r="H7806" t="b">
        <v>0</v>
      </c>
      <c r="I7806" s="25" t="s">
        <v>10146</v>
      </c>
    </row>
    <row r="7807" spans="1:9" x14ac:dyDescent="0.3">
      <c r="A7807" s="25"/>
      <c r="B7807">
        <v>7805</v>
      </c>
      <c r="C7807" s="9" t="s">
        <v>1865</v>
      </c>
      <c r="D7807" s="25"/>
      <c r="E7807">
        <v>30</v>
      </c>
      <c r="F7807" s="25" t="str">
        <f>VLOOKUP(vAccountPlanning[[#This Row],[Type]],TableTypeAccount[],2)</f>
        <v>Expenditure</v>
      </c>
      <c r="H7807" t="b">
        <v>0</v>
      </c>
      <c r="I7807" s="25" t="s">
        <v>10147</v>
      </c>
    </row>
    <row r="7808" spans="1:9" x14ac:dyDescent="0.3">
      <c r="A7808" s="25"/>
      <c r="B7808">
        <v>7806</v>
      </c>
      <c r="C7808" s="9" t="s">
        <v>1865</v>
      </c>
      <c r="D7808" s="25"/>
      <c r="E7808">
        <v>30</v>
      </c>
      <c r="F7808" s="25" t="str">
        <f>VLOOKUP(vAccountPlanning[[#This Row],[Type]],TableTypeAccount[],2)</f>
        <v>Expenditure</v>
      </c>
      <c r="H7808" t="b">
        <v>0</v>
      </c>
      <c r="I7808" s="25" t="s">
        <v>10148</v>
      </c>
    </row>
    <row r="7809" spans="1:9" x14ac:dyDescent="0.3">
      <c r="A7809" s="25"/>
      <c r="B7809">
        <v>7807</v>
      </c>
      <c r="C7809" s="9" t="s">
        <v>1865</v>
      </c>
      <c r="D7809" s="25"/>
      <c r="E7809">
        <v>30</v>
      </c>
      <c r="F7809" s="25" t="str">
        <f>VLOOKUP(vAccountPlanning[[#This Row],[Type]],TableTypeAccount[],2)</f>
        <v>Expenditure</v>
      </c>
      <c r="H7809" t="b">
        <v>0</v>
      </c>
      <c r="I7809" s="25" t="s">
        <v>10149</v>
      </c>
    </row>
    <row r="7810" spans="1:9" x14ac:dyDescent="0.3">
      <c r="A7810" s="25"/>
      <c r="B7810">
        <v>7808</v>
      </c>
      <c r="C7810" s="9" t="s">
        <v>1865</v>
      </c>
      <c r="D7810" s="25"/>
      <c r="E7810">
        <v>30</v>
      </c>
      <c r="F7810" s="25" t="str">
        <f>VLOOKUP(vAccountPlanning[[#This Row],[Type]],TableTypeAccount[],2)</f>
        <v>Expenditure</v>
      </c>
      <c r="H7810" t="b">
        <v>0</v>
      </c>
      <c r="I7810" s="25" t="s">
        <v>10150</v>
      </c>
    </row>
    <row r="7811" spans="1:9" x14ac:dyDescent="0.3">
      <c r="A7811" s="25"/>
      <c r="B7811">
        <v>7809</v>
      </c>
      <c r="C7811" s="9" t="s">
        <v>1865</v>
      </c>
      <c r="D7811" s="25"/>
      <c r="E7811">
        <v>30</v>
      </c>
      <c r="F7811" s="25" t="str">
        <f>VLOOKUP(vAccountPlanning[[#This Row],[Type]],TableTypeAccount[],2)</f>
        <v>Expenditure</v>
      </c>
      <c r="H7811" t="b">
        <v>0</v>
      </c>
      <c r="I7811" s="25" t="s">
        <v>10151</v>
      </c>
    </row>
    <row r="7812" spans="1:9" x14ac:dyDescent="0.3">
      <c r="A7812" s="25"/>
      <c r="B7812">
        <v>7810</v>
      </c>
      <c r="C7812" s="9" t="s">
        <v>1865</v>
      </c>
      <c r="D7812" s="25"/>
      <c r="E7812">
        <v>30</v>
      </c>
      <c r="F7812" s="25" t="str">
        <f>VLOOKUP(vAccountPlanning[[#This Row],[Type]],TableTypeAccount[],2)</f>
        <v>Expenditure</v>
      </c>
      <c r="H7812" t="b">
        <v>0</v>
      </c>
      <c r="I7812" s="25" t="s">
        <v>10152</v>
      </c>
    </row>
    <row r="7813" spans="1:9" x14ac:dyDescent="0.3">
      <c r="A7813" s="25"/>
      <c r="B7813">
        <v>7811</v>
      </c>
      <c r="C7813" s="9" t="s">
        <v>1865</v>
      </c>
      <c r="D7813" s="25"/>
      <c r="E7813">
        <v>30</v>
      </c>
      <c r="F7813" s="25" t="str">
        <f>VLOOKUP(vAccountPlanning[[#This Row],[Type]],TableTypeAccount[],2)</f>
        <v>Expenditure</v>
      </c>
      <c r="H7813" t="b">
        <v>0</v>
      </c>
      <c r="I7813" s="25" t="s">
        <v>10153</v>
      </c>
    </row>
    <row r="7814" spans="1:9" x14ac:dyDescent="0.3">
      <c r="A7814" s="25"/>
      <c r="B7814">
        <v>7812</v>
      </c>
      <c r="C7814" s="9" t="s">
        <v>1865</v>
      </c>
      <c r="D7814" s="25"/>
      <c r="E7814">
        <v>30</v>
      </c>
      <c r="F7814" s="25" t="str">
        <f>VLOOKUP(vAccountPlanning[[#This Row],[Type]],TableTypeAccount[],2)</f>
        <v>Expenditure</v>
      </c>
      <c r="H7814" t="b">
        <v>0</v>
      </c>
      <c r="I7814" s="25" t="s">
        <v>10154</v>
      </c>
    </row>
    <row r="7815" spans="1:9" x14ac:dyDescent="0.3">
      <c r="A7815" s="25"/>
      <c r="B7815">
        <v>7813</v>
      </c>
      <c r="C7815" s="9" t="s">
        <v>1865</v>
      </c>
      <c r="D7815" s="25"/>
      <c r="E7815">
        <v>30</v>
      </c>
      <c r="F7815" s="25" t="str">
        <f>VLOOKUP(vAccountPlanning[[#This Row],[Type]],TableTypeAccount[],2)</f>
        <v>Expenditure</v>
      </c>
      <c r="H7815" t="b">
        <v>0</v>
      </c>
      <c r="I7815" s="25" t="s">
        <v>10155</v>
      </c>
    </row>
    <row r="7816" spans="1:9" x14ac:dyDescent="0.3">
      <c r="A7816" s="25"/>
      <c r="B7816">
        <v>7814</v>
      </c>
      <c r="C7816" s="9" t="s">
        <v>1865</v>
      </c>
      <c r="D7816" s="25"/>
      <c r="E7816">
        <v>30</v>
      </c>
      <c r="F7816" s="25" t="str">
        <f>VLOOKUP(vAccountPlanning[[#This Row],[Type]],TableTypeAccount[],2)</f>
        <v>Expenditure</v>
      </c>
      <c r="H7816" t="b">
        <v>0</v>
      </c>
      <c r="I7816" s="25" t="s">
        <v>10156</v>
      </c>
    </row>
    <row r="7817" spans="1:9" x14ac:dyDescent="0.3">
      <c r="A7817" s="25"/>
      <c r="B7817">
        <v>7815</v>
      </c>
      <c r="C7817" s="9" t="s">
        <v>1865</v>
      </c>
      <c r="D7817" s="25"/>
      <c r="E7817">
        <v>30</v>
      </c>
      <c r="F7817" s="25" t="str">
        <f>VLOOKUP(vAccountPlanning[[#This Row],[Type]],TableTypeAccount[],2)</f>
        <v>Expenditure</v>
      </c>
      <c r="H7817" t="b">
        <v>0</v>
      </c>
      <c r="I7817" s="25" t="s">
        <v>10157</v>
      </c>
    </row>
    <row r="7818" spans="1:9" x14ac:dyDescent="0.3">
      <c r="A7818" s="25"/>
      <c r="B7818">
        <v>7816</v>
      </c>
      <c r="C7818" s="9" t="s">
        <v>1865</v>
      </c>
      <c r="D7818" s="25"/>
      <c r="E7818">
        <v>30</v>
      </c>
      <c r="F7818" s="25" t="str">
        <f>VLOOKUP(vAccountPlanning[[#This Row],[Type]],TableTypeAccount[],2)</f>
        <v>Expenditure</v>
      </c>
      <c r="H7818" t="b">
        <v>0</v>
      </c>
      <c r="I7818" s="25" t="s">
        <v>10158</v>
      </c>
    </row>
    <row r="7819" spans="1:9" x14ac:dyDescent="0.3">
      <c r="A7819" s="25"/>
      <c r="B7819">
        <v>7817</v>
      </c>
      <c r="C7819" s="9" t="s">
        <v>1865</v>
      </c>
      <c r="D7819" s="25"/>
      <c r="E7819">
        <v>30</v>
      </c>
      <c r="F7819" s="25" t="str">
        <f>VLOOKUP(vAccountPlanning[[#This Row],[Type]],TableTypeAccount[],2)</f>
        <v>Expenditure</v>
      </c>
      <c r="H7819" t="b">
        <v>0</v>
      </c>
      <c r="I7819" s="25" t="s">
        <v>10159</v>
      </c>
    </row>
    <row r="7820" spans="1:9" x14ac:dyDescent="0.3">
      <c r="A7820" s="25"/>
      <c r="B7820">
        <v>7818</v>
      </c>
      <c r="C7820" s="9" t="s">
        <v>1865</v>
      </c>
      <c r="D7820" s="25"/>
      <c r="E7820">
        <v>30</v>
      </c>
      <c r="F7820" s="25" t="str">
        <f>VLOOKUP(vAccountPlanning[[#This Row],[Type]],TableTypeAccount[],2)</f>
        <v>Expenditure</v>
      </c>
      <c r="H7820" t="b">
        <v>0</v>
      </c>
      <c r="I7820" s="25" t="s">
        <v>10160</v>
      </c>
    </row>
    <row r="7821" spans="1:9" x14ac:dyDescent="0.3">
      <c r="A7821" s="25"/>
      <c r="B7821">
        <v>7819</v>
      </c>
      <c r="C7821" s="9" t="s">
        <v>1865</v>
      </c>
      <c r="D7821" s="25"/>
      <c r="E7821">
        <v>30</v>
      </c>
      <c r="F7821" s="25" t="str">
        <f>VLOOKUP(vAccountPlanning[[#This Row],[Type]],TableTypeAccount[],2)</f>
        <v>Expenditure</v>
      </c>
      <c r="H7821" t="b">
        <v>0</v>
      </c>
      <c r="I7821" s="25" t="s">
        <v>10161</v>
      </c>
    </row>
    <row r="7822" spans="1:9" x14ac:dyDescent="0.3">
      <c r="A7822" s="25"/>
      <c r="B7822">
        <v>7820</v>
      </c>
      <c r="C7822" s="9" t="s">
        <v>1865</v>
      </c>
      <c r="D7822" s="25"/>
      <c r="E7822">
        <v>30</v>
      </c>
      <c r="F7822" s="25" t="str">
        <f>VLOOKUP(vAccountPlanning[[#This Row],[Type]],TableTypeAccount[],2)</f>
        <v>Expenditure</v>
      </c>
      <c r="H7822" t="b">
        <v>0</v>
      </c>
      <c r="I7822" s="25" t="s">
        <v>10162</v>
      </c>
    </row>
    <row r="7823" spans="1:9" x14ac:dyDescent="0.3">
      <c r="A7823" s="25"/>
      <c r="B7823">
        <v>7821</v>
      </c>
      <c r="C7823" s="9" t="s">
        <v>1865</v>
      </c>
      <c r="D7823" s="25"/>
      <c r="E7823">
        <v>30</v>
      </c>
      <c r="F7823" s="25" t="str">
        <f>VLOOKUP(vAccountPlanning[[#This Row],[Type]],TableTypeAccount[],2)</f>
        <v>Expenditure</v>
      </c>
      <c r="H7823" t="b">
        <v>0</v>
      </c>
      <c r="I7823" s="25" t="s">
        <v>10163</v>
      </c>
    </row>
    <row r="7824" spans="1:9" x14ac:dyDescent="0.3">
      <c r="A7824" s="25"/>
      <c r="B7824">
        <v>7822</v>
      </c>
      <c r="C7824" s="9" t="s">
        <v>1865</v>
      </c>
      <c r="D7824" s="25"/>
      <c r="E7824">
        <v>30</v>
      </c>
      <c r="F7824" s="25" t="str">
        <f>VLOOKUP(vAccountPlanning[[#This Row],[Type]],TableTypeAccount[],2)</f>
        <v>Expenditure</v>
      </c>
      <c r="H7824" t="b">
        <v>0</v>
      </c>
      <c r="I7824" s="25" t="s">
        <v>10164</v>
      </c>
    </row>
    <row r="7825" spans="1:9" x14ac:dyDescent="0.3">
      <c r="A7825" s="25"/>
      <c r="B7825">
        <v>7823</v>
      </c>
      <c r="C7825" s="9" t="s">
        <v>1865</v>
      </c>
      <c r="D7825" s="25"/>
      <c r="E7825">
        <v>30</v>
      </c>
      <c r="F7825" s="25" t="str">
        <f>VLOOKUP(vAccountPlanning[[#This Row],[Type]],TableTypeAccount[],2)</f>
        <v>Expenditure</v>
      </c>
      <c r="H7825" t="b">
        <v>0</v>
      </c>
      <c r="I7825" s="25" t="s">
        <v>10165</v>
      </c>
    </row>
    <row r="7826" spans="1:9" x14ac:dyDescent="0.3">
      <c r="A7826" s="25"/>
      <c r="B7826">
        <v>7824</v>
      </c>
      <c r="C7826" s="9" t="s">
        <v>1865</v>
      </c>
      <c r="D7826" s="25"/>
      <c r="E7826">
        <v>30</v>
      </c>
      <c r="F7826" s="25" t="str">
        <f>VLOOKUP(vAccountPlanning[[#This Row],[Type]],TableTypeAccount[],2)</f>
        <v>Expenditure</v>
      </c>
      <c r="H7826" t="b">
        <v>0</v>
      </c>
      <c r="I7826" s="25" t="s">
        <v>10166</v>
      </c>
    </row>
    <row r="7827" spans="1:9" x14ac:dyDescent="0.3">
      <c r="A7827" s="25"/>
      <c r="B7827">
        <v>7825</v>
      </c>
      <c r="C7827" s="9" t="s">
        <v>1865</v>
      </c>
      <c r="D7827" s="25"/>
      <c r="E7827">
        <v>30</v>
      </c>
      <c r="F7827" s="25" t="str">
        <f>VLOOKUP(vAccountPlanning[[#This Row],[Type]],TableTypeAccount[],2)</f>
        <v>Expenditure</v>
      </c>
      <c r="H7827" t="b">
        <v>0</v>
      </c>
      <c r="I7827" s="25" t="s">
        <v>10167</v>
      </c>
    </row>
    <row r="7828" spans="1:9" x14ac:dyDescent="0.3">
      <c r="A7828" s="25"/>
      <c r="B7828">
        <v>7826</v>
      </c>
      <c r="C7828" s="9" t="s">
        <v>1865</v>
      </c>
      <c r="D7828" s="25"/>
      <c r="E7828">
        <v>30</v>
      </c>
      <c r="F7828" s="25" t="str">
        <f>VLOOKUP(vAccountPlanning[[#This Row],[Type]],TableTypeAccount[],2)</f>
        <v>Expenditure</v>
      </c>
      <c r="H7828" t="b">
        <v>0</v>
      </c>
      <c r="I7828" s="25" t="s">
        <v>10168</v>
      </c>
    </row>
    <row r="7829" spans="1:9" x14ac:dyDescent="0.3">
      <c r="A7829" s="25"/>
      <c r="B7829">
        <v>7827</v>
      </c>
      <c r="C7829" s="9" t="s">
        <v>1865</v>
      </c>
      <c r="D7829" s="25"/>
      <c r="E7829">
        <v>30</v>
      </c>
      <c r="F7829" s="25" t="str">
        <f>VLOOKUP(vAccountPlanning[[#This Row],[Type]],TableTypeAccount[],2)</f>
        <v>Expenditure</v>
      </c>
      <c r="H7829" t="b">
        <v>0</v>
      </c>
      <c r="I7829" s="25" t="s">
        <v>10169</v>
      </c>
    </row>
    <row r="7830" spans="1:9" x14ac:dyDescent="0.3">
      <c r="A7830" s="25"/>
      <c r="B7830">
        <v>7828</v>
      </c>
      <c r="C7830" s="9" t="s">
        <v>1865</v>
      </c>
      <c r="D7830" s="25"/>
      <c r="E7830">
        <v>30</v>
      </c>
      <c r="F7830" s="25" t="str">
        <f>VLOOKUP(vAccountPlanning[[#This Row],[Type]],TableTypeAccount[],2)</f>
        <v>Expenditure</v>
      </c>
      <c r="H7830" t="b">
        <v>0</v>
      </c>
      <c r="I7830" s="25" t="s">
        <v>10170</v>
      </c>
    </row>
    <row r="7831" spans="1:9" x14ac:dyDescent="0.3">
      <c r="A7831" s="25"/>
      <c r="B7831">
        <v>7829</v>
      </c>
      <c r="C7831" s="9" t="s">
        <v>1865</v>
      </c>
      <c r="D7831" s="25"/>
      <c r="E7831">
        <v>30</v>
      </c>
      <c r="F7831" s="25" t="str">
        <f>VLOOKUP(vAccountPlanning[[#This Row],[Type]],TableTypeAccount[],2)</f>
        <v>Expenditure</v>
      </c>
      <c r="H7831" t="b">
        <v>0</v>
      </c>
      <c r="I7831" s="25" t="s">
        <v>10171</v>
      </c>
    </row>
    <row r="7832" spans="1:9" x14ac:dyDescent="0.3">
      <c r="A7832" s="25"/>
      <c r="B7832">
        <v>7830</v>
      </c>
      <c r="C7832" s="9" t="s">
        <v>1865</v>
      </c>
      <c r="D7832" s="25"/>
      <c r="E7832">
        <v>30</v>
      </c>
      <c r="F7832" s="25" t="str">
        <f>VLOOKUP(vAccountPlanning[[#This Row],[Type]],TableTypeAccount[],2)</f>
        <v>Expenditure</v>
      </c>
      <c r="H7832" t="b">
        <v>0</v>
      </c>
      <c r="I7832" s="25" t="s">
        <v>10172</v>
      </c>
    </row>
    <row r="7833" spans="1:9" x14ac:dyDescent="0.3">
      <c r="A7833" s="25"/>
      <c r="B7833">
        <v>7831</v>
      </c>
      <c r="C7833" s="9" t="s">
        <v>1865</v>
      </c>
      <c r="D7833" s="25"/>
      <c r="E7833">
        <v>30</v>
      </c>
      <c r="F7833" s="25" t="str">
        <f>VLOOKUP(vAccountPlanning[[#This Row],[Type]],TableTypeAccount[],2)</f>
        <v>Expenditure</v>
      </c>
      <c r="H7833" t="b">
        <v>0</v>
      </c>
      <c r="I7833" s="25" t="s">
        <v>10173</v>
      </c>
    </row>
    <row r="7834" spans="1:9" x14ac:dyDescent="0.3">
      <c r="A7834" s="25"/>
      <c r="B7834">
        <v>7832</v>
      </c>
      <c r="C7834" s="9" t="s">
        <v>1865</v>
      </c>
      <c r="D7834" s="25"/>
      <c r="E7834">
        <v>30</v>
      </c>
      <c r="F7834" s="25" t="str">
        <f>VLOOKUP(vAccountPlanning[[#This Row],[Type]],TableTypeAccount[],2)</f>
        <v>Expenditure</v>
      </c>
      <c r="H7834" t="b">
        <v>0</v>
      </c>
      <c r="I7834" s="25" t="s">
        <v>10174</v>
      </c>
    </row>
    <row r="7835" spans="1:9" x14ac:dyDescent="0.3">
      <c r="A7835" s="25"/>
      <c r="B7835">
        <v>7833</v>
      </c>
      <c r="C7835" s="9" t="s">
        <v>1865</v>
      </c>
      <c r="D7835" s="25"/>
      <c r="E7835">
        <v>30</v>
      </c>
      <c r="F7835" s="25" t="str">
        <f>VLOOKUP(vAccountPlanning[[#This Row],[Type]],TableTypeAccount[],2)</f>
        <v>Expenditure</v>
      </c>
      <c r="H7835" t="b">
        <v>0</v>
      </c>
      <c r="I7835" s="25" t="s">
        <v>10175</v>
      </c>
    </row>
    <row r="7836" spans="1:9" x14ac:dyDescent="0.3">
      <c r="A7836" s="25"/>
      <c r="B7836">
        <v>7834</v>
      </c>
      <c r="C7836" s="9" t="s">
        <v>1865</v>
      </c>
      <c r="D7836" s="25"/>
      <c r="E7836">
        <v>30</v>
      </c>
      <c r="F7836" s="25" t="str">
        <f>VLOOKUP(vAccountPlanning[[#This Row],[Type]],TableTypeAccount[],2)</f>
        <v>Expenditure</v>
      </c>
      <c r="H7836" t="b">
        <v>0</v>
      </c>
      <c r="I7836" s="25" t="s">
        <v>10176</v>
      </c>
    </row>
    <row r="7837" spans="1:9" x14ac:dyDescent="0.3">
      <c r="A7837" s="25"/>
      <c r="B7837">
        <v>7835</v>
      </c>
      <c r="C7837" s="9" t="s">
        <v>1865</v>
      </c>
      <c r="D7837" s="25"/>
      <c r="E7837">
        <v>30</v>
      </c>
      <c r="F7837" s="25" t="str">
        <f>VLOOKUP(vAccountPlanning[[#This Row],[Type]],TableTypeAccount[],2)</f>
        <v>Expenditure</v>
      </c>
      <c r="H7837" t="b">
        <v>0</v>
      </c>
      <c r="I7837" s="25" t="s">
        <v>10177</v>
      </c>
    </row>
    <row r="7838" spans="1:9" x14ac:dyDescent="0.3">
      <c r="A7838" s="25"/>
      <c r="B7838">
        <v>7836</v>
      </c>
      <c r="C7838" s="9" t="s">
        <v>1865</v>
      </c>
      <c r="D7838" s="25"/>
      <c r="E7838">
        <v>30</v>
      </c>
      <c r="F7838" s="25" t="str">
        <f>VLOOKUP(vAccountPlanning[[#This Row],[Type]],TableTypeAccount[],2)</f>
        <v>Expenditure</v>
      </c>
      <c r="H7838" t="b">
        <v>0</v>
      </c>
      <c r="I7838" s="25" t="s">
        <v>10178</v>
      </c>
    </row>
    <row r="7839" spans="1:9" x14ac:dyDescent="0.3">
      <c r="A7839" s="25"/>
      <c r="B7839">
        <v>7837</v>
      </c>
      <c r="C7839" s="9" t="s">
        <v>1865</v>
      </c>
      <c r="D7839" s="25"/>
      <c r="E7839">
        <v>30</v>
      </c>
      <c r="F7839" s="25" t="str">
        <f>VLOOKUP(vAccountPlanning[[#This Row],[Type]],TableTypeAccount[],2)</f>
        <v>Expenditure</v>
      </c>
      <c r="H7839" t="b">
        <v>0</v>
      </c>
      <c r="I7839" s="25" t="s">
        <v>10179</v>
      </c>
    </row>
    <row r="7840" spans="1:9" x14ac:dyDescent="0.3">
      <c r="A7840" s="25"/>
      <c r="B7840">
        <v>7838</v>
      </c>
      <c r="C7840" s="9" t="s">
        <v>1865</v>
      </c>
      <c r="D7840" s="25"/>
      <c r="E7840">
        <v>30</v>
      </c>
      <c r="F7840" s="25" t="str">
        <f>VLOOKUP(vAccountPlanning[[#This Row],[Type]],TableTypeAccount[],2)</f>
        <v>Expenditure</v>
      </c>
      <c r="H7840" t="b">
        <v>0</v>
      </c>
      <c r="I7840" s="25" t="s">
        <v>10180</v>
      </c>
    </row>
    <row r="7841" spans="1:9" x14ac:dyDescent="0.3">
      <c r="A7841" s="25"/>
      <c r="B7841">
        <v>7839</v>
      </c>
      <c r="C7841" s="9" t="s">
        <v>1865</v>
      </c>
      <c r="D7841" s="25"/>
      <c r="E7841">
        <v>30</v>
      </c>
      <c r="F7841" s="25" t="str">
        <f>VLOOKUP(vAccountPlanning[[#This Row],[Type]],TableTypeAccount[],2)</f>
        <v>Expenditure</v>
      </c>
      <c r="H7841" t="b">
        <v>0</v>
      </c>
      <c r="I7841" s="25" t="s">
        <v>10181</v>
      </c>
    </row>
    <row r="7842" spans="1:9" x14ac:dyDescent="0.3">
      <c r="A7842" s="25"/>
      <c r="B7842">
        <v>7840</v>
      </c>
      <c r="C7842" s="9" t="s">
        <v>1865</v>
      </c>
      <c r="D7842" s="25"/>
      <c r="E7842">
        <v>30</v>
      </c>
      <c r="F7842" s="25" t="str">
        <f>VLOOKUP(vAccountPlanning[[#This Row],[Type]],TableTypeAccount[],2)</f>
        <v>Expenditure</v>
      </c>
      <c r="H7842" t="b">
        <v>0</v>
      </c>
      <c r="I7842" s="25" t="s">
        <v>10182</v>
      </c>
    </row>
    <row r="7843" spans="1:9" x14ac:dyDescent="0.3">
      <c r="A7843" s="25"/>
      <c r="B7843">
        <v>7841</v>
      </c>
      <c r="C7843" s="9" t="s">
        <v>1865</v>
      </c>
      <c r="D7843" s="25"/>
      <c r="E7843">
        <v>30</v>
      </c>
      <c r="F7843" s="25" t="str">
        <f>VLOOKUP(vAccountPlanning[[#This Row],[Type]],TableTypeAccount[],2)</f>
        <v>Expenditure</v>
      </c>
      <c r="H7843" t="b">
        <v>0</v>
      </c>
      <c r="I7843" s="25" t="s">
        <v>10183</v>
      </c>
    </row>
    <row r="7844" spans="1:9" x14ac:dyDescent="0.3">
      <c r="A7844" s="25"/>
      <c r="B7844">
        <v>7842</v>
      </c>
      <c r="C7844" s="9" t="s">
        <v>1865</v>
      </c>
      <c r="D7844" s="25"/>
      <c r="E7844">
        <v>30</v>
      </c>
      <c r="F7844" s="25" t="str">
        <f>VLOOKUP(vAccountPlanning[[#This Row],[Type]],TableTypeAccount[],2)</f>
        <v>Expenditure</v>
      </c>
      <c r="H7844" t="b">
        <v>0</v>
      </c>
      <c r="I7844" s="25" t="s">
        <v>10184</v>
      </c>
    </row>
    <row r="7845" spans="1:9" x14ac:dyDescent="0.3">
      <c r="A7845" s="25"/>
      <c r="B7845">
        <v>7843</v>
      </c>
      <c r="C7845" s="9" t="s">
        <v>1865</v>
      </c>
      <c r="D7845" s="25"/>
      <c r="E7845">
        <v>30</v>
      </c>
      <c r="F7845" s="25" t="str">
        <f>VLOOKUP(vAccountPlanning[[#This Row],[Type]],TableTypeAccount[],2)</f>
        <v>Expenditure</v>
      </c>
      <c r="H7845" t="b">
        <v>0</v>
      </c>
      <c r="I7845" s="25" t="s">
        <v>10185</v>
      </c>
    </row>
    <row r="7846" spans="1:9" x14ac:dyDescent="0.3">
      <c r="A7846" s="25"/>
      <c r="B7846">
        <v>7844</v>
      </c>
      <c r="C7846" s="9" t="s">
        <v>1865</v>
      </c>
      <c r="D7846" s="25"/>
      <c r="E7846">
        <v>30</v>
      </c>
      <c r="F7846" s="25" t="str">
        <f>VLOOKUP(vAccountPlanning[[#This Row],[Type]],TableTypeAccount[],2)</f>
        <v>Expenditure</v>
      </c>
      <c r="H7846" t="b">
        <v>0</v>
      </c>
      <c r="I7846" s="25" t="s">
        <v>10186</v>
      </c>
    </row>
    <row r="7847" spans="1:9" x14ac:dyDescent="0.3">
      <c r="A7847" s="25"/>
      <c r="B7847">
        <v>7845</v>
      </c>
      <c r="C7847" s="9" t="s">
        <v>1865</v>
      </c>
      <c r="D7847" s="25"/>
      <c r="E7847">
        <v>30</v>
      </c>
      <c r="F7847" s="25" t="str">
        <f>VLOOKUP(vAccountPlanning[[#This Row],[Type]],TableTypeAccount[],2)</f>
        <v>Expenditure</v>
      </c>
      <c r="H7847" t="b">
        <v>0</v>
      </c>
      <c r="I7847" s="25" t="s">
        <v>10187</v>
      </c>
    </row>
    <row r="7848" spans="1:9" x14ac:dyDescent="0.3">
      <c r="A7848" s="25"/>
      <c r="B7848">
        <v>7846</v>
      </c>
      <c r="C7848" s="9" t="s">
        <v>1865</v>
      </c>
      <c r="D7848" s="25"/>
      <c r="E7848">
        <v>30</v>
      </c>
      <c r="F7848" s="25" t="str">
        <f>VLOOKUP(vAccountPlanning[[#This Row],[Type]],TableTypeAccount[],2)</f>
        <v>Expenditure</v>
      </c>
      <c r="H7848" t="b">
        <v>0</v>
      </c>
      <c r="I7848" s="25" t="s">
        <v>10188</v>
      </c>
    </row>
    <row r="7849" spans="1:9" x14ac:dyDescent="0.3">
      <c r="A7849" s="25"/>
      <c r="B7849">
        <v>7847</v>
      </c>
      <c r="C7849" s="9" t="s">
        <v>1865</v>
      </c>
      <c r="D7849" s="25"/>
      <c r="E7849">
        <v>30</v>
      </c>
      <c r="F7849" s="25" t="str">
        <f>VLOOKUP(vAccountPlanning[[#This Row],[Type]],TableTypeAccount[],2)</f>
        <v>Expenditure</v>
      </c>
      <c r="H7849" t="b">
        <v>0</v>
      </c>
      <c r="I7849" s="25" t="s">
        <v>10189</v>
      </c>
    </row>
    <row r="7850" spans="1:9" x14ac:dyDescent="0.3">
      <c r="A7850" s="25"/>
      <c r="B7850">
        <v>7848</v>
      </c>
      <c r="C7850" s="9" t="s">
        <v>1865</v>
      </c>
      <c r="D7850" s="25"/>
      <c r="E7850">
        <v>30</v>
      </c>
      <c r="F7850" s="25" t="str">
        <f>VLOOKUP(vAccountPlanning[[#This Row],[Type]],TableTypeAccount[],2)</f>
        <v>Expenditure</v>
      </c>
      <c r="H7850" t="b">
        <v>0</v>
      </c>
      <c r="I7850" s="25" t="s">
        <v>10190</v>
      </c>
    </row>
    <row r="7851" spans="1:9" x14ac:dyDescent="0.3">
      <c r="A7851" s="25"/>
      <c r="B7851">
        <v>7849</v>
      </c>
      <c r="C7851" s="9" t="s">
        <v>1865</v>
      </c>
      <c r="D7851" s="25"/>
      <c r="E7851">
        <v>30</v>
      </c>
      <c r="F7851" s="25" t="str">
        <f>VLOOKUP(vAccountPlanning[[#This Row],[Type]],TableTypeAccount[],2)</f>
        <v>Expenditure</v>
      </c>
      <c r="H7851" t="b">
        <v>0</v>
      </c>
      <c r="I7851" s="25" t="s">
        <v>10191</v>
      </c>
    </row>
    <row r="7852" spans="1:9" x14ac:dyDescent="0.3">
      <c r="A7852" s="25"/>
      <c r="B7852">
        <v>7850</v>
      </c>
      <c r="C7852" s="9" t="s">
        <v>1865</v>
      </c>
      <c r="D7852" s="25"/>
      <c r="E7852">
        <v>30</v>
      </c>
      <c r="F7852" s="25" t="str">
        <f>VLOOKUP(vAccountPlanning[[#This Row],[Type]],TableTypeAccount[],2)</f>
        <v>Expenditure</v>
      </c>
      <c r="H7852" t="b">
        <v>0</v>
      </c>
      <c r="I7852" s="25" t="s">
        <v>10192</v>
      </c>
    </row>
    <row r="7853" spans="1:9" x14ac:dyDescent="0.3">
      <c r="A7853" s="25"/>
      <c r="B7853">
        <v>7851</v>
      </c>
      <c r="C7853" s="9" t="s">
        <v>1865</v>
      </c>
      <c r="D7853" s="25"/>
      <c r="E7853">
        <v>30</v>
      </c>
      <c r="F7853" s="25" t="str">
        <f>VLOOKUP(vAccountPlanning[[#This Row],[Type]],TableTypeAccount[],2)</f>
        <v>Expenditure</v>
      </c>
      <c r="H7853" t="b">
        <v>0</v>
      </c>
      <c r="I7853" s="25" t="s">
        <v>10193</v>
      </c>
    </row>
    <row r="7854" spans="1:9" x14ac:dyDescent="0.3">
      <c r="A7854" s="25"/>
      <c r="B7854">
        <v>7852</v>
      </c>
      <c r="C7854" s="9" t="s">
        <v>1865</v>
      </c>
      <c r="D7854" s="25"/>
      <c r="E7854">
        <v>30</v>
      </c>
      <c r="F7854" s="25" t="str">
        <f>VLOOKUP(vAccountPlanning[[#This Row],[Type]],TableTypeAccount[],2)</f>
        <v>Expenditure</v>
      </c>
      <c r="H7854" t="b">
        <v>0</v>
      </c>
      <c r="I7854" s="25" t="s">
        <v>10194</v>
      </c>
    </row>
    <row r="7855" spans="1:9" x14ac:dyDescent="0.3">
      <c r="A7855" s="25"/>
      <c r="B7855">
        <v>7853</v>
      </c>
      <c r="C7855" s="9" t="s">
        <v>1865</v>
      </c>
      <c r="D7855" s="25"/>
      <c r="E7855">
        <v>30</v>
      </c>
      <c r="F7855" s="25" t="str">
        <f>VLOOKUP(vAccountPlanning[[#This Row],[Type]],TableTypeAccount[],2)</f>
        <v>Expenditure</v>
      </c>
      <c r="H7855" t="b">
        <v>0</v>
      </c>
      <c r="I7855" s="25" t="s">
        <v>10195</v>
      </c>
    </row>
    <row r="7856" spans="1:9" x14ac:dyDescent="0.3">
      <c r="A7856" s="25"/>
      <c r="B7856">
        <v>7854</v>
      </c>
      <c r="C7856" s="9" t="s">
        <v>1865</v>
      </c>
      <c r="D7856" s="25"/>
      <c r="E7856">
        <v>30</v>
      </c>
      <c r="F7856" s="25" t="str">
        <f>VLOOKUP(vAccountPlanning[[#This Row],[Type]],TableTypeAccount[],2)</f>
        <v>Expenditure</v>
      </c>
      <c r="H7856" t="b">
        <v>0</v>
      </c>
      <c r="I7856" s="25" t="s">
        <v>10196</v>
      </c>
    </row>
    <row r="7857" spans="1:9" x14ac:dyDescent="0.3">
      <c r="A7857" s="25"/>
      <c r="B7857">
        <v>7855</v>
      </c>
      <c r="C7857" s="9" t="s">
        <v>1865</v>
      </c>
      <c r="D7857" s="25"/>
      <c r="E7857">
        <v>30</v>
      </c>
      <c r="F7857" s="25" t="str">
        <f>VLOOKUP(vAccountPlanning[[#This Row],[Type]],TableTypeAccount[],2)</f>
        <v>Expenditure</v>
      </c>
      <c r="H7857" t="b">
        <v>0</v>
      </c>
      <c r="I7857" s="25" t="s">
        <v>10197</v>
      </c>
    </row>
    <row r="7858" spans="1:9" x14ac:dyDescent="0.3">
      <c r="A7858" s="25"/>
      <c r="B7858">
        <v>7856</v>
      </c>
      <c r="C7858" s="9" t="s">
        <v>1865</v>
      </c>
      <c r="D7858" s="25"/>
      <c r="E7858">
        <v>30</v>
      </c>
      <c r="F7858" s="25" t="str">
        <f>VLOOKUP(vAccountPlanning[[#This Row],[Type]],TableTypeAccount[],2)</f>
        <v>Expenditure</v>
      </c>
      <c r="H7858" t="b">
        <v>0</v>
      </c>
      <c r="I7858" s="25" t="s">
        <v>10198</v>
      </c>
    </row>
    <row r="7859" spans="1:9" x14ac:dyDescent="0.3">
      <c r="A7859" s="25"/>
      <c r="B7859">
        <v>7857</v>
      </c>
      <c r="C7859" s="9" t="s">
        <v>1865</v>
      </c>
      <c r="D7859" s="25"/>
      <c r="E7859">
        <v>30</v>
      </c>
      <c r="F7859" s="25" t="str">
        <f>VLOOKUP(vAccountPlanning[[#This Row],[Type]],TableTypeAccount[],2)</f>
        <v>Expenditure</v>
      </c>
      <c r="H7859" t="b">
        <v>0</v>
      </c>
      <c r="I7859" s="25" t="s">
        <v>10199</v>
      </c>
    </row>
    <row r="7860" spans="1:9" x14ac:dyDescent="0.3">
      <c r="A7860" s="25"/>
      <c r="B7860">
        <v>7858</v>
      </c>
      <c r="C7860" s="9" t="s">
        <v>1865</v>
      </c>
      <c r="D7860" s="25"/>
      <c r="E7860">
        <v>30</v>
      </c>
      <c r="F7860" s="25" t="str">
        <f>VLOOKUP(vAccountPlanning[[#This Row],[Type]],TableTypeAccount[],2)</f>
        <v>Expenditure</v>
      </c>
      <c r="H7860" t="b">
        <v>0</v>
      </c>
      <c r="I7860" s="25" t="s">
        <v>10200</v>
      </c>
    </row>
    <row r="7861" spans="1:9" x14ac:dyDescent="0.3">
      <c r="A7861" s="25"/>
      <c r="B7861">
        <v>7859</v>
      </c>
      <c r="C7861" s="9" t="s">
        <v>1865</v>
      </c>
      <c r="D7861" s="25"/>
      <c r="E7861">
        <v>30</v>
      </c>
      <c r="F7861" s="25" t="str">
        <f>VLOOKUP(vAccountPlanning[[#This Row],[Type]],TableTypeAccount[],2)</f>
        <v>Expenditure</v>
      </c>
      <c r="H7861" t="b">
        <v>0</v>
      </c>
      <c r="I7861" s="25" t="s">
        <v>10201</v>
      </c>
    </row>
    <row r="7862" spans="1:9" x14ac:dyDescent="0.3">
      <c r="A7862" s="25"/>
      <c r="B7862">
        <v>7860</v>
      </c>
      <c r="C7862" s="9" t="s">
        <v>1865</v>
      </c>
      <c r="D7862" s="25"/>
      <c r="E7862">
        <v>30</v>
      </c>
      <c r="F7862" s="25" t="str">
        <f>VLOOKUP(vAccountPlanning[[#This Row],[Type]],TableTypeAccount[],2)</f>
        <v>Expenditure</v>
      </c>
      <c r="H7862" t="b">
        <v>0</v>
      </c>
      <c r="I7862" s="25" t="s">
        <v>10202</v>
      </c>
    </row>
    <row r="7863" spans="1:9" x14ac:dyDescent="0.3">
      <c r="A7863" s="25"/>
      <c r="B7863">
        <v>7861</v>
      </c>
      <c r="C7863" s="9" t="s">
        <v>1865</v>
      </c>
      <c r="D7863" s="25"/>
      <c r="E7863">
        <v>30</v>
      </c>
      <c r="F7863" s="25" t="str">
        <f>VLOOKUP(vAccountPlanning[[#This Row],[Type]],TableTypeAccount[],2)</f>
        <v>Expenditure</v>
      </c>
      <c r="H7863" t="b">
        <v>0</v>
      </c>
      <c r="I7863" s="25" t="s">
        <v>10203</v>
      </c>
    </row>
    <row r="7864" spans="1:9" x14ac:dyDescent="0.3">
      <c r="A7864" s="25"/>
      <c r="B7864">
        <v>7862</v>
      </c>
      <c r="C7864" s="9" t="s">
        <v>1865</v>
      </c>
      <c r="D7864" s="25"/>
      <c r="E7864">
        <v>30</v>
      </c>
      <c r="F7864" s="25" t="str">
        <f>VLOOKUP(vAccountPlanning[[#This Row],[Type]],TableTypeAccount[],2)</f>
        <v>Expenditure</v>
      </c>
      <c r="H7864" t="b">
        <v>0</v>
      </c>
      <c r="I7864" s="25" t="s">
        <v>10204</v>
      </c>
    </row>
    <row r="7865" spans="1:9" x14ac:dyDescent="0.3">
      <c r="A7865" s="25"/>
      <c r="B7865">
        <v>7863</v>
      </c>
      <c r="C7865" s="9" t="s">
        <v>1865</v>
      </c>
      <c r="D7865" s="25"/>
      <c r="E7865">
        <v>30</v>
      </c>
      <c r="F7865" s="25" t="str">
        <f>VLOOKUP(vAccountPlanning[[#This Row],[Type]],TableTypeAccount[],2)</f>
        <v>Expenditure</v>
      </c>
      <c r="H7865" t="b">
        <v>0</v>
      </c>
      <c r="I7865" s="25" t="s">
        <v>10205</v>
      </c>
    </row>
    <row r="7866" spans="1:9" x14ac:dyDescent="0.3">
      <c r="A7866" s="25"/>
      <c r="B7866">
        <v>7864</v>
      </c>
      <c r="C7866" s="9" t="s">
        <v>1865</v>
      </c>
      <c r="D7866" s="25"/>
      <c r="E7866">
        <v>30</v>
      </c>
      <c r="F7866" s="25" t="str">
        <f>VLOOKUP(vAccountPlanning[[#This Row],[Type]],TableTypeAccount[],2)</f>
        <v>Expenditure</v>
      </c>
      <c r="H7866" t="b">
        <v>0</v>
      </c>
      <c r="I7866" s="25" t="s">
        <v>10206</v>
      </c>
    </row>
    <row r="7867" spans="1:9" x14ac:dyDescent="0.3">
      <c r="A7867" s="25"/>
      <c r="B7867">
        <v>7865</v>
      </c>
      <c r="C7867" s="9" t="s">
        <v>1865</v>
      </c>
      <c r="D7867" s="25"/>
      <c r="E7867">
        <v>30</v>
      </c>
      <c r="F7867" s="25" t="str">
        <f>VLOOKUP(vAccountPlanning[[#This Row],[Type]],TableTypeAccount[],2)</f>
        <v>Expenditure</v>
      </c>
      <c r="H7867" t="b">
        <v>0</v>
      </c>
      <c r="I7867" s="25" t="s">
        <v>10207</v>
      </c>
    </row>
    <row r="7868" spans="1:9" x14ac:dyDescent="0.3">
      <c r="A7868" s="25"/>
      <c r="B7868">
        <v>7866</v>
      </c>
      <c r="C7868" s="9" t="s">
        <v>1865</v>
      </c>
      <c r="D7868" s="25"/>
      <c r="E7868">
        <v>30</v>
      </c>
      <c r="F7868" s="25" t="str">
        <f>VLOOKUP(vAccountPlanning[[#This Row],[Type]],TableTypeAccount[],2)</f>
        <v>Expenditure</v>
      </c>
      <c r="H7868" t="b">
        <v>0</v>
      </c>
      <c r="I7868" s="25" t="s">
        <v>10208</v>
      </c>
    </row>
    <row r="7869" spans="1:9" x14ac:dyDescent="0.3">
      <c r="A7869" s="25"/>
      <c r="B7869">
        <v>7867</v>
      </c>
      <c r="C7869" s="9" t="s">
        <v>1865</v>
      </c>
      <c r="D7869" s="25"/>
      <c r="E7869">
        <v>30</v>
      </c>
      <c r="F7869" s="25" t="str">
        <f>VLOOKUP(vAccountPlanning[[#This Row],[Type]],TableTypeAccount[],2)</f>
        <v>Expenditure</v>
      </c>
      <c r="H7869" t="b">
        <v>0</v>
      </c>
      <c r="I7869" s="25" t="s">
        <v>10209</v>
      </c>
    </row>
    <row r="7870" spans="1:9" x14ac:dyDescent="0.3">
      <c r="A7870" s="25"/>
      <c r="B7870">
        <v>7868</v>
      </c>
      <c r="C7870" s="9" t="s">
        <v>1865</v>
      </c>
      <c r="D7870" s="25"/>
      <c r="E7870">
        <v>30</v>
      </c>
      <c r="F7870" s="25" t="str">
        <f>VLOOKUP(vAccountPlanning[[#This Row],[Type]],TableTypeAccount[],2)</f>
        <v>Expenditure</v>
      </c>
      <c r="H7870" t="b">
        <v>0</v>
      </c>
      <c r="I7870" s="25" t="s">
        <v>10210</v>
      </c>
    </row>
    <row r="7871" spans="1:9" x14ac:dyDescent="0.3">
      <c r="A7871" s="25"/>
      <c r="B7871">
        <v>7869</v>
      </c>
      <c r="C7871" s="9" t="s">
        <v>1865</v>
      </c>
      <c r="D7871" s="25"/>
      <c r="E7871">
        <v>30</v>
      </c>
      <c r="F7871" s="25" t="str">
        <f>VLOOKUP(vAccountPlanning[[#This Row],[Type]],TableTypeAccount[],2)</f>
        <v>Expenditure</v>
      </c>
      <c r="H7871" t="b">
        <v>0</v>
      </c>
      <c r="I7871" s="25" t="s">
        <v>10211</v>
      </c>
    </row>
    <row r="7872" spans="1:9" x14ac:dyDescent="0.3">
      <c r="A7872" s="25"/>
      <c r="B7872">
        <v>7870</v>
      </c>
      <c r="C7872" s="9" t="s">
        <v>1865</v>
      </c>
      <c r="D7872" s="25"/>
      <c r="E7872">
        <v>30</v>
      </c>
      <c r="F7872" s="25" t="str">
        <f>VLOOKUP(vAccountPlanning[[#This Row],[Type]],TableTypeAccount[],2)</f>
        <v>Expenditure</v>
      </c>
      <c r="H7872" t="b">
        <v>0</v>
      </c>
      <c r="I7872" s="25" t="s">
        <v>10212</v>
      </c>
    </row>
    <row r="7873" spans="1:9" x14ac:dyDescent="0.3">
      <c r="A7873" s="25"/>
      <c r="B7873">
        <v>7871</v>
      </c>
      <c r="C7873" s="9" t="s">
        <v>1865</v>
      </c>
      <c r="D7873" s="25"/>
      <c r="E7873">
        <v>30</v>
      </c>
      <c r="F7873" s="25" t="str">
        <f>VLOOKUP(vAccountPlanning[[#This Row],[Type]],TableTypeAccount[],2)</f>
        <v>Expenditure</v>
      </c>
      <c r="H7873" t="b">
        <v>0</v>
      </c>
      <c r="I7873" s="25" t="s">
        <v>10213</v>
      </c>
    </row>
    <row r="7874" spans="1:9" x14ac:dyDescent="0.3">
      <c r="A7874" s="25"/>
      <c r="B7874">
        <v>7872</v>
      </c>
      <c r="C7874" s="9" t="s">
        <v>1865</v>
      </c>
      <c r="D7874" s="25"/>
      <c r="E7874">
        <v>30</v>
      </c>
      <c r="F7874" s="25" t="str">
        <f>VLOOKUP(vAccountPlanning[[#This Row],[Type]],TableTypeAccount[],2)</f>
        <v>Expenditure</v>
      </c>
      <c r="H7874" t="b">
        <v>0</v>
      </c>
      <c r="I7874" s="25" t="s">
        <v>10214</v>
      </c>
    </row>
    <row r="7875" spans="1:9" x14ac:dyDescent="0.3">
      <c r="A7875" s="25"/>
      <c r="B7875">
        <v>7873</v>
      </c>
      <c r="C7875" s="9" t="s">
        <v>1865</v>
      </c>
      <c r="D7875" s="25"/>
      <c r="E7875">
        <v>30</v>
      </c>
      <c r="F7875" s="25" t="str">
        <f>VLOOKUP(vAccountPlanning[[#This Row],[Type]],TableTypeAccount[],2)</f>
        <v>Expenditure</v>
      </c>
      <c r="H7875" t="b">
        <v>0</v>
      </c>
      <c r="I7875" s="25" t="s">
        <v>10215</v>
      </c>
    </row>
    <row r="7876" spans="1:9" x14ac:dyDescent="0.3">
      <c r="A7876" s="25"/>
      <c r="B7876">
        <v>7874</v>
      </c>
      <c r="C7876" s="9" t="s">
        <v>1865</v>
      </c>
      <c r="D7876" s="25"/>
      <c r="E7876">
        <v>30</v>
      </c>
      <c r="F7876" s="25" t="str">
        <f>VLOOKUP(vAccountPlanning[[#This Row],[Type]],TableTypeAccount[],2)</f>
        <v>Expenditure</v>
      </c>
      <c r="H7876" t="b">
        <v>0</v>
      </c>
      <c r="I7876" s="25" t="s">
        <v>10216</v>
      </c>
    </row>
    <row r="7877" spans="1:9" x14ac:dyDescent="0.3">
      <c r="A7877" s="25"/>
      <c r="B7877">
        <v>7875</v>
      </c>
      <c r="C7877" s="9" t="s">
        <v>1865</v>
      </c>
      <c r="D7877" s="25"/>
      <c r="E7877">
        <v>30</v>
      </c>
      <c r="F7877" s="25" t="str">
        <f>VLOOKUP(vAccountPlanning[[#This Row],[Type]],TableTypeAccount[],2)</f>
        <v>Expenditure</v>
      </c>
      <c r="H7877" t="b">
        <v>0</v>
      </c>
      <c r="I7877" s="25" t="s">
        <v>10217</v>
      </c>
    </row>
    <row r="7878" spans="1:9" x14ac:dyDescent="0.3">
      <c r="A7878" s="25"/>
      <c r="B7878">
        <v>7876</v>
      </c>
      <c r="C7878" s="9" t="s">
        <v>1865</v>
      </c>
      <c r="D7878" s="25"/>
      <c r="E7878">
        <v>30</v>
      </c>
      <c r="F7878" s="25" t="str">
        <f>VLOOKUP(vAccountPlanning[[#This Row],[Type]],TableTypeAccount[],2)</f>
        <v>Expenditure</v>
      </c>
      <c r="H7878" t="b">
        <v>0</v>
      </c>
      <c r="I7878" s="25" t="s">
        <v>10218</v>
      </c>
    </row>
    <row r="7879" spans="1:9" x14ac:dyDescent="0.3">
      <c r="A7879" s="25"/>
      <c r="B7879">
        <v>7877</v>
      </c>
      <c r="C7879" s="9" t="s">
        <v>1865</v>
      </c>
      <c r="D7879" s="25"/>
      <c r="E7879">
        <v>30</v>
      </c>
      <c r="F7879" s="25" t="str">
        <f>VLOOKUP(vAccountPlanning[[#This Row],[Type]],TableTypeAccount[],2)</f>
        <v>Expenditure</v>
      </c>
      <c r="H7879" t="b">
        <v>0</v>
      </c>
      <c r="I7879" s="25" t="s">
        <v>10219</v>
      </c>
    </row>
    <row r="7880" spans="1:9" x14ac:dyDescent="0.3">
      <c r="A7880" s="25"/>
      <c r="B7880">
        <v>7878</v>
      </c>
      <c r="C7880" s="9" t="s">
        <v>1865</v>
      </c>
      <c r="D7880" s="25"/>
      <c r="E7880">
        <v>30</v>
      </c>
      <c r="F7880" s="25" t="str">
        <f>VLOOKUP(vAccountPlanning[[#This Row],[Type]],TableTypeAccount[],2)</f>
        <v>Expenditure</v>
      </c>
      <c r="H7880" t="b">
        <v>0</v>
      </c>
      <c r="I7880" s="25" t="s">
        <v>10220</v>
      </c>
    </row>
    <row r="7881" spans="1:9" x14ac:dyDescent="0.3">
      <c r="A7881" s="25"/>
      <c r="B7881">
        <v>7879</v>
      </c>
      <c r="C7881" s="9" t="s">
        <v>1865</v>
      </c>
      <c r="D7881" s="25"/>
      <c r="E7881">
        <v>30</v>
      </c>
      <c r="F7881" s="25" t="str">
        <f>VLOOKUP(vAccountPlanning[[#This Row],[Type]],TableTypeAccount[],2)</f>
        <v>Expenditure</v>
      </c>
      <c r="H7881" t="b">
        <v>0</v>
      </c>
      <c r="I7881" s="25" t="s">
        <v>10221</v>
      </c>
    </row>
    <row r="7882" spans="1:9" x14ac:dyDescent="0.3">
      <c r="A7882" s="25"/>
      <c r="B7882">
        <v>7880</v>
      </c>
      <c r="C7882" s="9" t="s">
        <v>1865</v>
      </c>
      <c r="D7882" s="25"/>
      <c r="E7882">
        <v>30</v>
      </c>
      <c r="F7882" s="25" t="str">
        <f>VLOOKUP(vAccountPlanning[[#This Row],[Type]],TableTypeAccount[],2)</f>
        <v>Expenditure</v>
      </c>
      <c r="H7882" t="b">
        <v>0</v>
      </c>
      <c r="I7882" s="25" t="s">
        <v>10222</v>
      </c>
    </row>
    <row r="7883" spans="1:9" x14ac:dyDescent="0.3">
      <c r="A7883" s="25"/>
      <c r="B7883">
        <v>7881</v>
      </c>
      <c r="C7883" s="9" t="s">
        <v>1865</v>
      </c>
      <c r="D7883" s="25"/>
      <c r="E7883">
        <v>30</v>
      </c>
      <c r="F7883" s="25" t="str">
        <f>VLOOKUP(vAccountPlanning[[#This Row],[Type]],TableTypeAccount[],2)</f>
        <v>Expenditure</v>
      </c>
      <c r="H7883" t="b">
        <v>0</v>
      </c>
      <c r="I7883" s="25" t="s">
        <v>10223</v>
      </c>
    </row>
    <row r="7884" spans="1:9" x14ac:dyDescent="0.3">
      <c r="A7884" s="25"/>
      <c r="B7884">
        <v>7882</v>
      </c>
      <c r="C7884" s="9" t="s">
        <v>1865</v>
      </c>
      <c r="D7884" s="25"/>
      <c r="E7884">
        <v>30</v>
      </c>
      <c r="F7884" s="25" t="str">
        <f>VLOOKUP(vAccountPlanning[[#This Row],[Type]],TableTypeAccount[],2)</f>
        <v>Expenditure</v>
      </c>
      <c r="H7884" t="b">
        <v>0</v>
      </c>
      <c r="I7884" s="25" t="s">
        <v>10224</v>
      </c>
    </row>
    <row r="7885" spans="1:9" x14ac:dyDescent="0.3">
      <c r="A7885" s="25"/>
      <c r="B7885">
        <v>7883</v>
      </c>
      <c r="C7885" s="9" t="s">
        <v>1865</v>
      </c>
      <c r="D7885" s="25"/>
      <c r="E7885">
        <v>30</v>
      </c>
      <c r="F7885" s="25" t="str">
        <f>VLOOKUP(vAccountPlanning[[#This Row],[Type]],TableTypeAccount[],2)</f>
        <v>Expenditure</v>
      </c>
      <c r="H7885" t="b">
        <v>0</v>
      </c>
      <c r="I7885" s="25" t="s">
        <v>10225</v>
      </c>
    </row>
    <row r="7886" spans="1:9" x14ac:dyDescent="0.3">
      <c r="A7886" s="25"/>
      <c r="B7886">
        <v>7884</v>
      </c>
      <c r="C7886" s="9" t="s">
        <v>1865</v>
      </c>
      <c r="D7886" s="25"/>
      <c r="E7886">
        <v>30</v>
      </c>
      <c r="F7886" s="25" t="str">
        <f>VLOOKUP(vAccountPlanning[[#This Row],[Type]],TableTypeAccount[],2)</f>
        <v>Expenditure</v>
      </c>
      <c r="H7886" t="b">
        <v>0</v>
      </c>
      <c r="I7886" s="25" t="s">
        <v>10226</v>
      </c>
    </row>
    <row r="7887" spans="1:9" x14ac:dyDescent="0.3">
      <c r="A7887" s="25"/>
      <c r="B7887">
        <v>7885</v>
      </c>
      <c r="C7887" s="9" t="s">
        <v>1865</v>
      </c>
      <c r="D7887" s="25"/>
      <c r="E7887">
        <v>30</v>
      </c>
      <c r="F7887" s="25" t="str">
        <f>VLOOKUP(vAccountPlanning[[#This Row],[Type]],TableTypeAccount[],2)</f>
        <v>Expenditure</v>
      </c>
      <c r="H7887" t="b">
        <v>0</v>
      </c>
      <c r="I7887" s="25" t="s">
        <v>10227</v>
      </c>
    </row>
    <row r="7888" spans="1:9" x14ac:dyDescent="0.3">
      <c r="A7888" s="25"/>
      <c r="B7888">
        <v>7886</v>
      </c>
      <c r="C7888" s="9" t="s">
        <v>1865</v>
      </c>
      <c r="D7888" s="25"/>
      <c r="E7888">
        <v>30</v>
      </c>
      <c r="F7888" s="25" t="str">
        <f>VLOOKUP(vAccountPlanning[[#This Row],[Type]],TableTypeAccount[],2)</f>
        <v>Expenditure</v>
      </c>
      <c r="H7888" t="b">
        <v>0</v>
      </c>
      <c r="I7888" s="25" t="s">
        <v>10228</v>
      </c>
    </row>
    <row r="7889" spans="1:9" x14ac:dyDescent="0.3">
      <c r="A7889" s="25"/>
      <c r="B7889">
        <v>7887</v>
      </c>
      <c r="C7889" s="9" t="s">
        <v>1865</v>
      </c>
      <c r="D7889" s="25"/>
      <c r="E7889">
        <v>30</v>
      </c>
      <c r="F7889" s="25" t="str">
        <f>VLOOKUP(vAccountPlanning[[#This Row],[Type]],TableTypeAccount[],2)</f>
        <v>Expenditure</v>
      </c>
      <c r="H7889" t="b">
        <v>0</v>
      </c>
      <c r="I7889" s="25" t="s">
        <v>10229</v>
      </c>
    </row>
    <row r="7890" spans="1:9" x14ac:dyDescent="0.3">
      <c r="A7890" s="25"/>
      <c r="B7890">
        <v>7888</v>
      </c>
      <c r="C7890" s="9" t="s">
        <v>1865</v>
      </c>
      <c r="D7890" s="25"/>
      <c r="E7890">
        <v>30</v>
      </c>
      <c r="F7890" s="25" t="str">
        <f>VLOOKUP(vAccountPlanning[[#This Row],[Type]],TableTypeAccount[],2)</f>
        <v>Expenditure</v>
      </c>
      <c r="H7890" t="b">
        <v>0</v>
      </c>
      <c r="I7890" s="25" t="s">
        <v>10230</v>
      </c>
    </row>
    <row r="7891" spans="1:9" x14ac:dyDescent="0.3">
      <c r="A7891" s="25"/>
      <c r="B7891">
        <v>7889</v>
      </c>
      <c r="C7891" s="9" t="s">
        <v>1865</v>
      </c>
      <c r="D7891" s="25"/>
      <c r="E7891">
        <v>30</v>
      </c>
      <c r="F7891" s="25" t="str">
        <f>VLOOKUP(vAccountPlanning[[#This Row],[Type]],TableTypeAccount[],2)</f>
        <v>Expenditure</v>
      </c>
      <c r="H7891" t="b">
        <v>0</v>
      </c>
      <c r="I7891" s="25" t="s">
        <v>10231</v>
      </c>
    </row>
    <row r="7892" spans="1:9" x14ac:dyDescent="0.3">
      <c r="A7892" s="25"/>
      <c r="B7892">
        <v>7890</v>
      </c>
      <c r="C7892" s="9" t="s">
        <v>1865</v>
      </c>
      <c r="D7892" s="25"/>
      <c r="E7892">
        <v>30</v>
      </c>
      <c r="F7892" s="25" t="str">
        <f>VLOOKUP(vAccountPlanning[[#This Row],[Type]],TableTypeAccount[],2)</f>
        <v>Expenditure</v>
      </c>
      <c r="H7892" t="b">
        <v>0</v>
      </c>
      <c r="I7892" s="25" t="s">
        <v>10232</v>
      </c>
    </row>
    <row r="7893" spans="1:9" x14ac:dyDescent="0.3">
      <c r="A7893" s="25"/>
      <c r="B7893">
        <v>7891</v>
      </c>
      <c r="C7893" s="9" t="s">
        <v>1865</v>
      </c>
      <c r="D7893" s="25"/>
      <c r="E7893">
        <v>30</v>
      </c>
      <c r="F7893" s="25" t="str">
        <f>VLOOKUP(vAccountPlanning[[#This Row],[Type]],TableTypeAccount[],2)</f>
        <v>Expenditure</v>
      </c>
      <c r="H7893" t="b">
        <v>0</v>
      </c>
      <c r="I7893" s="25" t="s">
        <v>10233</v>
      </c>
    </row>
    <row r="7894" spans="1:9" x14ac:dyDescent="0.3">
      <c r="A7894" s="25"/>
      <c r="B7894">
        <v>7892</v>
      </c>
      <c r="C7894" s="9" t="s">
        <v>1865</v>
      </c>
      <c r="D7894" s="25"/>
      <c r="E7894">
        <v>30</v>
      </c>
      <c r="F7894" s="25" t="str">
        <f>VLOOKUP(vAccountPlanning[[#This Row],[Type]],TableTypeAccount[],2)</f>
        <v>Expenditure</v>
      </c>
      <c r="H7894" t="b">
        <v>0</v>
      </c>
      <c r="I7894" s="25" t="s">
        <v>10234</v>
      </c>
    </row>
    <row r="7895" spans="1:9" x14ac:dyDescent="0.3">
      <c r="A7895" s="25"/>
      <c r="B7895">
        <v>7893</v>
      </c>
      <c r="C7895" s="9" t="s">
        <v>1865</v>
      </c>
      <c r="D7895" s="25"/>
      <c r="E7895">
        <v>30</v>
      </c>
      <c r="F7895" s="25" t="str">
        <f>VLOOKUP(vAccountPlanning[[#This Row],[Type]],TableTypeAccount[],2)</f>
        <v>Expenditure</v>
      </c>
      <c r="H7895" t="b">
        <v>0</v>
      </c>
      <c r="I7895" s="25" t="s">
        <v>10235</v>
      </c>
    </row>
    <row r="7896" spans="1:9" x14ac:dyDescent="0.3">
      <c r="A7896" s="25"/>
      <c r="B7896">
        <v>7894</v>
      </c>
      <c r="C7896" s="9" t="s">
        <v>1865</v>
      </c>
      <c r="D7896" s="25"/>
      <c r="E7896">
        <v>30</v>
      </c>
      <c r="F7896" s="25" t="str">
        <f>VLOOKUP(vAccountPlanning[[#This Row],[Type]],TableTypeAccount[],2)</f>
        <v>Expenditure</v>
      </c>
      <c r="H7896" t="b">
        <v>0</v>
      </c>
      <c r="I7896" s="25" t="s">
        <v>10236</v>
      </c>
    </row>
    <row r="7897" spans="1:9" x14ac:dyDescent="0.3">
      <c r="A7897" s="25"/>
      <c r="B7897">
        <v>7895</v>
      </c>
      <c r="C7897" s="9" t="s">
        <v>1865</v>
      </c>
      <c r="D7897" s="25"/>
      <c r="E7897">
        <v>30</v>
      </c>
      <c r="F7897" s="25" t="str">
        <f>VLOOKUP(vAccountPlanning[[#This Row],[Type]],TableTypeAccount[],2)</f>
        <v>Expenditure</v>
      </c>
      <c r="H7897" t="b">
        <v>0</v>
      </c>
      <c r="I7897" s="25" t="s">
        <v>10237</v>
      </c>
    </row>
    <row r="7898" spans="1:9" x14ac:dyDescent="0.3">
      <c r="A7898" s="25"/>
      <c r="B7898">
        <v>7896</v>
      </c>
      <c r="C7898" s="9" t="s">
        <v>1865</v>
      </c>
      <c r="D7898" s="25"/>
      <c r="E7898">
        <v>30</v>
      </c>
      <c r="F7898" s="25" t="str">
        <f>VLOOKUP(vAccountPlanning[[#This Row],[Type]],TableTypeAccount[],2)</f>
        <v>Expenditure</v>
      </c>
      <c r="H7898" t="b">
        <v>0</v>
      </c>
      <c r="I7898" s="25" t="s">
        <v>10238</v>
      </c>
    </row>
    <row r="7899" spans="1:9" x14ac:dyDescent="0.3">
      <c r="A7899" s="25"/>
      <c r="B7899">
        <v>7897</v>
      </c>
      <c r="C7899" s="9" t="s">
        <v>1865</v>
      </c>
      <c r="D7899" s="25"/>
      <c r="E7899">
        <v>30</v>
      </c>
      <c r="F7899" s="25" t="str">
        <f>VLOOKUP(vAccountPlanning[[#This Row],[Type]],TableTypeAccount[],2)</f>
        <v>Expenditure</v>
      </c>
      <c r="H7899" t="b">
        <v>0</v>
      </c>
      <c r="I7899" s="25" t="s">
        <v>10239</v>
      </c>
    </row>
    <row r="7900" spans="1:9" x14ac:dyDescent="0.3">
      <c r="A7900" s="25"/>
      <c r="B7900">
        <v>7898</v>
      </c>
      <c r="C7900" s="9" t="s">
        <v>1865</v>
      </c>
      <c r="D7900" s="25"/>
      <c r="E7900">
        <v>30</v>
      </c>
      <c r="F7900" s="25" t="str">
        <f>VLOOKUP(vAccountPlanning[[#This Row],[Type]],TableTypeAccount[],2)</f>
        <v>Expenditure</v>
      </c>
      <c r="H7900" t="b">
        <v>0</v>
      </c>
      <c r="I7900" s="25" t="s">
        <v>10240</v>
      </c>
    </row>
    <row r="7901" spans="1:9" x14ac:dyDescent="0.3">
      <c r="A7901" s="25"/>
      <c r="B7901">
        <v>7899</v>
      </c>
      <c r="C7901" s="9" t="s">
        <v>1865</v>
      </c>
      <c r="D7901" s="25"/>
      <c r="E7901">
        <v>30</v>
      </c>
      <c r="F7901" s="25" t="str">
        <f>VLOOKUP(vAccountPlanning[[#This Row],[Type]],TableTypeAccount[],2)</f>
        <v>Expenditure</v>
      </c>
      <c r="H7901" t="b">
        <v>0</v>
      </c>
      <c r="I7901" s="25" t="s">
        <v>10241</v>
      </c>
    </row>
    <row r="7902" spans="1:9" x14ac:dyDescent="0.3">
      <c r="A7902" s="25"/>
      <c r="B7902">
        <v>7900</v>
      </c>
      <c r="C7902" s="9" t="s">
        <v>1866</v>
      </c>
      <c r="D7902" s="25"/>
      <c r="E7902">
        <v>30</v>
      </c>
      <c r="F7902" s="25" t="str">
        <f>VLOOKUP(vAccountPlanning[[#This Row],[Type]],TableTypeAccount[],2)</f>
        <v>Expenditure</v>
      </c>
      <c r="H7902" t="b">
        <v>0</v>
      </c>
      <c r="I7902" s="25" t="s">
        <v>10242</v>
      </c>
    </row>
    <row r="7903" spans="1:9" x14ac:dyDescent="0.3">
      <c r="A7903" s="25"/>
      <c r="B7903">
        <v>7901</v>
      </c>
      <c r="C7903" s="9" t="s">
        <v>1867</v>
      </c>
      <c r="D7903" s="25"/>
      <c r="E7903">
        <v>30</v>
      </c>
      <c r="F7903" s="25" t="str">
        <f>VLOOKUP(vAccountPlanning[[#This Row],[Type]],TableTypeAccount[],2)</f>
        <v>Expenditure</v>
      </c>
      <c r="H7903" t="b">
        <v>0</v>
      </c>
      <c r="I7903" s="25" t="s">
        <v>10243</v>
      </c>
    </row>
    <row r="7904" spans="1:9" x14ac:dyDescent="0.3">
      <c r="A7904" s="25"/>
      <c r="B7904">
        <v>7902</v>
      </c>
      <c r="C7904" s="9" t="s">
        <v>1867</v>
      </c>
      <c r="D7904" s="25"/>
      <c r="E7904">
        <v>30</v>
      </c>
      <c r="F7904" s="25" t="str">
        <f>VLOOKUP(vAccountPlanning[[#This Row],[Type]],TableTypeAccount[],2)</f>
        <v>Expenditure</v>
      </c>
      <c r="H7904" t="b">
        <v>0</v>
      </c>
      <c r="I7904" s="25" t="s">
        <v>10244</v>
      </c>
    </row>
    <row r="7905" spans="1:9" x14ac:dyDescent="0.3">
      <c r="A7905" s="25"/>
      <c r="B7905">
        <v>7903</v>
      </c>
      <c r="C7905" s="9" t="s">
        <v>1867</v>
      </c>
      <c r="D7905" s="25"/>
      <c r="E7905">
        <v>30</v>
      </c>
      <c r="F7905" s="25" t="str">
        <f>VLOOKUP(vAccountPlanning[[#This Row],[Type]],TableTypeAccount[],2)</f>
        <v>Expenditure</v>
      </c>
      <c r="H7905" t="b">
        <v>0</v>
      </c>
      <c r="I7905" s="25" t="s">
        <v>10245</v>
      </c>
    </row>
    <row r="7906" spans="1:9" x14ac:dyDescent="0.3">
      <c r="A7906" s="25"/>
      <c r="B7906">
        <v>7904</v>
      </c>
      <c r="C7906" s="9" t="s">
        <v>1867</v>
      </c>
      <c r="D7906" s="25"/>
      <c r="E7906">
        <v>30</v>
      </c>
      <c r="F7906" s="25" t="str">
        <f>VLOOKUP(vAccountPlanning[[#This Row],[Type]],TableTypeAccount[],2)</f>
        <v>Expenditure</v>
      </c>
      <c r="H7906" t="b">
        <v>0</v>
      </c>
      <c r="I7906" s="25" t="s">
        <v>10246</v>
      </c>
    </row>
    <row r="7907" spans="1:9" x14ac:dyDescent="0.3">
      <c r="A7907" s="25"/>
      <c r="B7907">
        <v>7905</v>
      </c>
      <c r="C7907" s="9" t="s">
        <v>1867</v>
      </c>
      <c r="D7907" s="25"/>
      <c r="E7907">
        <v>30</v>
      </c>
      <c r="F7907" s="25" t="str">
        <f>VLOOKUP(vAccountPlanning[[#This Row],[Type]],TableTypeAccount[],2)</f>
        <v>Expenditure</v>
      </c>
      <c r="H7907" t="b">
        <v>0</v>
      </c>
      <c r="I7907" s="25" t="s">
        <v>10247</v>
      </c>
    </row>
    <row r="7908" spans="1:9" x14ac:dyDescent="0.3">
      <c r="A7908" s="25"/>
      <c r="B7908">
        <v>7906</v>
      </c>
      <c r="C7908" s="9" t="s">
        <v>1867</v>
      </c>
      <c r="D7908" s="25"/>
      <c r="E7908">
        <v>30</v>
      </c>
      <c r="F7908" s="25" t="str">
        <f>VLOOKUP(vAccountPlanning[[#This Row],[Type]],TableTypeAccount[],2)</f>
        <v>Expenditure</v>
      </c>
      <c r="H7908" t="b">
        <v>0</v>
      </c>
      <c r="I7908" s="25" t="s">
        <v>10248</v>
      </c>
    </row>
    <row r="7909" spans="1:9" x14ac:dyDescent="0.3">
      <c r="A7909" s="25"/>
      <c r="B7909">
        <v>7907</v>
      </c>
      <c r="C7909" s="9" t="s">
        <v>1867</v>
      </c>
      <c r="D7909" s="25"/>
      <c r="E7909">
        <v>30</v>
      </c>
      <c r="F7909" s="25" t="str">
        <f>VLOOKUP(vAccountPlanning[[#This Row],[Type]],TableTypeAccount[],2)</f>
        <v>Expenditure</v>
      </c>
      <c r="H7909" t="b">
        <v>0</v>
      </c>
      <c r="I7909" s="25" t="s">
        <v>10249</v>
      </c>
    </row>
    <row r="7910" spans="1:9" x14ac:dyDescent="0.3">
      <c r="A7910" s="25"/>
      <c r="B7910">
        <v>7908</v>
      </c>
      <c r="C7910" s="9" t="s">
        <v>1867</v>
      </c>
      <c r="D7910" s="25"/>
      <c r="E7910">
        <v>30</v>
      </c>
      <c r="F7910" s="25" t="str">
        <f>VLOOKUP(vAccountPlanning[[#This Row],[Type]],TableTypeAccount[],2)</f>
        <v>Expenditure</v>
      </c>
      <c r="H7910" t="b">
        <v>0</v>
      </c>
      <c r="I7910" s="25" t="s">
        <v>10250</v>
      </c>
    </row>
    <row r="7911" spans="1:9" x14ac:dyDescent="0.3">
      <c r="A7911" s="25"/>
      <c r="B7911">
        <v>7909</v>
      </c>
      <c r="C7911" s="9" t="s">
        <v>1867</v>
      </c>
      <c r="D7911" s="25"/>
      <c r="E7911">
        <v>30</v>
      </c>
      <c r="F7911" s="25" t="str">
        <f>VLOOKUP(vAccountPlanning[[#This Row],[Type]],TableTypeAccount[],2)</f>
        <v>Expenditure</v>
      </c>
      <c r="H7911" t="b">
        <v>0</v>
      </c>
      <c r="I7911" s="25" t="s">
        <v>10251</v>
      </c>
    </row>
    <row r="7912" spans="1:9" x14ac:dyDescent="0.3">
      <c r="A7912" s="25"/>
      <c r="B7912">
        <v>7910</v>
      </c>
      <c r="C7912" s="9" t="s">
        <v>1867</v>
      </c>
      <c r="D7912" s="25"/>
      <c r="E7912">
        <v>30</v>
      </c>
      <c r="F7912" s="25" t="str">
        <f>VLOOKUP(vAccountPlanning[[#This Row],[Type]],TableTypeAccount[],2)</f>
        <v>Expenditure</v>
      </c>
      <c r="H7912" t="b">
        <v>0</v>
      </c>
      <c r="I7912" s="25" t="s">
        <v>10252</v>
      </c>
    </row>
    <row r="7913" spans="1:9" x14ac:dyDescent="0.3">
      <c r="A7913" s="25"/>
      <c r="B7913">
        <v>7911</v>
      </c>
      <c r="C7913" s="9" t="s">
        <v>1867</v>
      </c>
      <c r="D7913" s="25"/>
      <c r="E7913">
        <v>30</v>
      </c>
      <c r="F7913" s="25" t="str">
        <f>VLOOKUP(vAccountPlanning[[#This Row],[Type]],TableTypeAccount[],2)</f>
        <v>Expenditure</v>
      </c>
      <c r="H7913" t="b">
        <v>0</v>
      </c>
      <c r="I7913" s="25" t="s">
        <v>10253</v>
      </c>
    </row>
    <row r="7914" spans="1:9" x14ac:dyDescent="0.3">
      <c r="A7914" s="25"/>
      <c r="B7914">
        <v>7912</v>
      </c>
      <c r="C7914" s="9" t="s">
        <v>1867</v>
      </c>
      <c r="D7914" s="25"/>
      <c r="E7914">
        <v>30</v>
      </c>
      <c r="F7914" s="25" t="str">
        <f>VLOOKUP(vAccountPlanning[[#This Row],[Type]],TableTypeAccount[],2)</f>
        <v>Expenditure</v>
      </c>
      <c r="H7914" t="b">
        <v>0</v>
      </c>
      <c r="I7914" s="25" t="s">
        <v>10254</v>
      </c>
    </row>
    <row r="7915" spans="1:9" x14ac:dyDescent="0.3">
      <c r="A7915" s="25"/>
      <c r="B7915">
        <v>7913</v>
      </c>
      <c r="C7915" s="9" t="s">
        <v>1867</v>
      </c>
      <c r="D7915" s="25"/>
      <c r="E7915">
        <v>30</v>
      </c>
      <c r="F7915" s="25" t="str">
        <f>VLOOKUP(vAccountPlanning[[#This Row],[Type]],TableTypeAccount[],2)</f>
        <v>Expenditure</v>
      </c>
      <c r="H7915" t="b">
        <v>0</v>
      </c>
      <c r="I7915" s="25" t="s">
        <v>10255</v>
      </c>
    </row>
    <row r="7916" spans="1:9" x14ac:dyDescent="0.3">
      <c r="A7916" s="25"/>
      <c r="B7916">
        <v>7914</v>
      </c>
      <c r="C7916" s="9" t="s">
        <v>1867</v>
      </c>
      <c r="D7916" s="25"/>
      <c r="E7916">
        <v>30</v>
      </c>
      <c r="F7916" s="25" t="str">
        <f>VLOOKUP(vAccountPlanning[[#This Row],[Type]],TableTypeAccount[],2)</f>
        <v>Expenditure</v>
      </c>
      <c r="H7916" t="b">
        <v>0</v>
      </c>
      <c r="I7916" s="25" t="s">
        <v>10256</v>
      </c>
    </row>
    <row r="7917" spans="1:9" x14ac:dyDescent="0.3">
      <c r="A7917" s="25"/>
      <c r="B7917">
        <v>7915</v>
      </c>
      <c r="C7917" s="9" t="s">
        <v>1867</v>
      </c>
      <c r="D7917" s="25"/>
      <c r="E7917">
        <v>30</v>
      </c>
      <c r="F7917" s="25" t="str">
        <f>VLOOKUP(vAccountPlanning[[#This Row],[Type]],TableTypeAccount[],2)</f>
        <v>Expenditure</v>
      </c>
      <c r="H7917" t="b">
        <v>0</v>
      </c>
      <c r="I7917" s="25" t="s">
        <v>10257</v>
      </c>
    </row>
    <row r="7918" spans="1:9" x14ac:dyDescent="0.3">
      <c r="A7918" s="25"/>
      <c r="B7918">
        <v>7916</v>
      </c>
      <c r="C7918" s="9" t="s">
        <v>1867</v>
      </c>
      <c r="D7918" s="25"/>
      <c r="E7918">
        <v>30</v>
      </c>
      <c r="F7918" s="25" t="str">
        <f>VLOOKUP(vAccountPlanning[[#This Row],[Type]],TableTypeAccount[],2)</f>
        <v>Expenditure</v>
      </c>
      <c r="H7918" t="b">
        <v>0</v>
      </c>
      <c r="I7918" s="25" t="s">
        <v>10258</v>
      </c>
    </row>
    <row r="7919" spans="1:9" x14ac:dyDescent="0.3">
      <c r="A7919" s="25"/>
      <c r="B7919">
        <v>7917</v>
      </c>
      <c r="C7919" s="9" t="s">
        <v>1867</v>
      </c>
      <c r="D7919" s="25"/>
      <c r="E7919">
        <v>30</v>
      </c>
      <c r="F7919" s="25" t="str">
        <f>VLOOKUP(vAccountPlanning[[#This Row],[Type]],TableTypeAccount[],2)</f>
        <v>Expenditure</v>
      </c>
      <c r="H7919" t="b">
        <v>0</v>
      </c>
      <c r="I7919" s="25" t="s">
        <v>10259</v>
      </c>
    </row>
    <row r="7920" spans="1:9" x14ac:dyDescent="0.3">
      <c r="A7920" s="25"/>
      <c r="B7920">
        <v>7918</v>
      </c>
      <c r="C7920" s="9" t="s">
        <v>1867</v>
      </c>
      <c r="D7920" s="25"/>
      <c r="E7920">
        <v>30</v>
      </c>
      <c r="F7920" s="25" t="str">
        <f>VLOOKUP(vAccountPlanning[[#This Row],[Type]],TableTypeAccount[],2)</f>
        <v>Expenditure</v>
      </c>
      <c r="H7920" t="b">
        <v>0</v>
      </c>
      <c r="I7920" s="25" t="s">
        <v>10260</v>
      </c>
    </row>
    <row r="7921" spans="1:9" x14ac:dyDescent="0.3">
      <c r="A7921" s="25"/>
      <c r="B7921">
        <v>7919</v>
      </c>
      <c r="C7921" s="9" t="s">
        <v>1867</v>
      </c>
      <c r="D7921" s="25"/>
      <c r="E7921">
        <v>30</v>
      </c>
      <c r="F7921" s="25" t="str">
        <f>VLOOKUP(vAccountPlanning[[#This Row],[Type]],TableTypeAccount[],2)</f>
        <v>Expenditure</v>
      </c>
      <c r="H7921" t="b">
        <v>0</v>
      </c>
      <c r="I7921" s="25" t="s">
        <v>10261</v>
      </c>
    </row>
    <row r="7922" spans="1:9" x14ac:dyDescent="0.3">
      <c r="A7922" s="25"/>
      <c r="B7922">
        <v>7920</v>
      </c>
      <c r="C7922" s="9" t="s">
        <v>1867</v>
      </c>
      <c r="D7922" s="25"/>
      <c r="E7922">
        <v>30</v>
      </c>
      <c r="F7922" s="25" t="str">
        <f>VLOOKUP(vAccountPlanning[[#This Row],[Type]],TableTypeAccount[],2)</f>
        <v>Expenditure</v>
      </c>
      <c r="H7922" t="b">
        <v>0</v>
      </c>
      <c r="I7922" s="25" t="s">
        <v>10262</v>
      </c>
    </row>
    <row r="7923" spans="1:9" x14ac:dyDescent="0.3">
      <c r="A7923" s="25"/>
      <c r="B7923">
        <v>7921</v>
      </c>
      <c r="C7923" s="9" t="s">
        <v>1867</v>
      </c>
      <c r="D7923" s="25"/>
      <c r="E7923">
        <v>30</v>
      </c>
      <c r="F7923" s="25" t="str">
        <f>VLOOKUP(vAccountPlanning[[#This Row],[Type]],TableTypeAccount[],2)</f>
        <v>Expenditure</v>
      </c>
      <c r="H7923" t="b">
        <v>0</v>
      </c>
      <c r="I7923" s="25" t="s">
        <v>10263</v>
      </c>
    </row>
    <row r="7924" spans="1:9" x14ac:dyDescent="0.3">
      <c r="A7924" s="25"/>
      <c r="B7924">
        <v>7922</v>
      </c>
      <c r="C7924" s="9" t="s">
        <v>1867</v>
      </c>
      <c r="D7924" s="25"/>
      <c r="E7924">
        <v>30</v>
      </c>
      <c r="F7924" s="25" t="str">
        <f>VLOOKUP(vAccountPlanning[[#This Row],[Type]],TableTypeAccount[],2)</f>
        <v>Expenditure</v>
      </c>
      <c r="H7924" t="b">
        <v>0</v>
      </c>
      <c r="I7924" s="25" t="s">
        <v>10264</v>
      </c>
    </row>
    <row r="7925" spans="1:9" x14ac:dyDescent="0.3">
      <c r="A7925" s="25"/>
      <c r="B7925">
        <v>7923</v>
      </c>
      <c r="C7925" s="9" t="s">
        <v>1867</v>
      </c>
      <c r="D7925" s="25"/>
      <c r="E7925">
        <v>30</v>
      </c>
      <c r="F7925" s="25" t="str">
        <f>VLOOKUP(vAccountPlanning[[#This Row],[Type]],TableTypeAccount[],2)</f>
        <v>Expenditure</v>
      </c>
      <c r="H7925" t="b">
        <v>0</v>
      </c>
      <c r="I7925" s="25" t="s">
        <v>10265</v>
      </c>
    </row>
    <row r="7926" spans="1:9" x14ac:dyDescent="0.3">
      <c r="A7926" s="25"/>
      <c r="B7926">
        <v>7924</v>
      </c>
      <c r="C7926" s="9" t="s">
        <v>1867</v>
      </c>
      <c r="D7926" s="25"/>
      <c r="E7926">
        <v>30</v>
      </c>
      <c r="F7926" s="25" t="str">
        <f>VLOOKUP(vAccountPlanning[[#This Row],[Type]],TableTypeAccount[],2)</f>
        <v>Expenditure</v>
      </c>
      <c r="H7926" t="b">
        <v>0</v>
      </c>
      <c r="I7926" s="25" t="s">
        <v>10266</v>
      </c>
    </row>
    <row r="7927" spans="1:9" x14ac:dyDescent="0.3">
      <c r="A7927" s="25"/>
      <c r="B7927">
        <v>7925</v>
      </c>
      <c r="C7927" s="9" t="s">
        <v>1867</v>
      </c>
      <c r="D7927" s="25"/>
      <c r="E7927">
        <v>30</v>
      </c>
      <c r="F7927" s="25" t="str">
        <f>VLOOKUP(vAccountPlanning[[#This Row],[Type]],TableTypeAccount[],2)</f>
        <v>Expenditure</v>
      </c>
      <c r="H7927" t="b">
        <v>0</v>
      </c>
      <c r="I7927" s="25" t="s">
        <v>10267</v>
      </c>
    </row>
    <row r="7928" spans="1:9" x14ac:dyDescent="0.3">
      <c r="A7928" s="25"/>
      <c r="B7928">
        <v>7926</v>
      </c>
      <c r="C7928" s="9" t="s">
        <v>1867</v>
      </c>
      <c r="D7928" s="25"/>
      <c r="E7928">
        <v>30</v>
      </c>
      <c r="F7928" s="25" t="str">
        <f>VLOOKUP(vAccountPlanning[[#This Row],[Type]],TableTypeAccount[],2)</f>
        <v>Expenditure</v>
      </c>
      <c r="H7928" t="b">
        <v>0</v>
      </c>
      <c r="I7928" s="25" t="s">
        <v>10268</v>
      </c>
    </row>
    <row r="7929" spans="1:9" x14ac:dyDescent="0.3">
      <c r="A7929" s="25"/>
      <c r="B7929">
        <v>7927</v>
      </c>
      <c r="C7929" s="9" t="s">
        <v>1867</v>
      </c>
      <c r="D7929" s="25"/>
      <c r="E7929">
        <v>30</v>
      </c>
      <c r="F7929" s="25" t="str">
        <f>VLOOKUP(vAccountPlanning[[#This Row],[Type]],TableTypeAccount[],2)</f>
        <v>Expenditure</v>
      </c>
      <c r="H7929" t="b">
        <v>0</v>
      </c>
      <c r="I7929" s="25" t="s">
        <v>10269</v>
      </c>
    </row>
    <row r="7930" spans="1:9" x14ac:dyDescent="0.3">
      <c r="A7930" s="25"/>
      <c r="B7930">
        <v>7928</v>
      </c>
      <c r="C7930" s="9" t="s">
        <v>1867</v>
      </c>
      <c r="D7930" s="25"/>
      <c r="E7930">
        <v>30</v>
      </c>
      <c r="F7930" s="25" t="str">
        <f>VLOOKUP(vAccountPlanning[[#This Row],[Type]],TableTypeAccount[],2)</f>
        <v>Expenditure</v>
      </c>
      <c r="H7930" t="b">
        <v>0</v>
      </c>
      <c r="I7930" s="25" t="s">
        <v>10270</v>
      </c>
    </row>
    <row r="7931" spans="1:9" x14ac:dyDescent="0.3">
      <c r="A7931" s="25"/>
      <c r="B7931">
        <v>7929</v>
      </c>
      <c r="C7931" s="9" t="s">
        <v>1867</v>
      </c>
      <c r="D7931" s="25"/>
      <c r="E7931">
        <v>30</v>
      </c>
      <c r="F7931" s="25" t="str">
        <f>VLOOKUP(vAccountPlanning[[#This Row],[Type]],TableTypeAccount[],2)</f>
        <v>Expenditure</v>
      </c>
      <c r="H7931" t="b">
        <v>0</v>
      </c>
      <c r="I7931" s="25" t="s">
        <v>10271</v>
      </c>
    </row>
    <row r="7932" spans="1:9" x14ac:dyDescent="0.3">
      <c r="A7932" s="25"/>
      <c r="B7932">
        <v>7930</v>
      </c>
      <c r="C7932" s="9" t="s">
        <v>1867</v>
      </c>
      <c r="D7932" s="25"/>
      <c r="E7932">
        <v>30</v>
      </c>
      <c r="F7932" s="25" t="str">
        <f>VLOOKUP(vAccountPlanning[[#This Row],[Type]],TableTypeAccount[],2)</f>
        <v>Expenditure</v>
      </c>
      <c r="H7932" t="b">
        <v>0</v>
      </c>
      <c r="I7932" s="25" t="s">
        <v>10272</v>
      </c>
    </row>
    <row r="7933" spans="1:9" x14ac:dyDescent="0.3">
      <c r="A7933" s="25"/>
      <c r="B7933">
        <v>7931</v>
      </c>
      <c r="C7933" s="9" t="s">
        <v>1867</v>
      </c>
      <c r="D7933" s="25"/>
      <c r="E7933">
        <v>30</v>
      </c>
      <c r="F7933" s="25" t="str">
        <f>VLOOKUP(vAccountPlanning[[#This Row],[Type]],TableTypeAccount[],2)</f>
        <v>Expenditure</v>
      </c>
      <c r="H7933" t="b">
        <v>0</v>
      </c>
      <c r="I7933" s="25" t="s">
        <v>10273</v>
      </c>
    </row>
    <row r="7934" spans="1:9" x14ac:dyDescent="0.3">
      <c r="A7934" s="25"/>
      <c r="B7934">
        <v>7932</v>
      </c>
      <c r="C7934" s="9" t="s">
        <v>1867</v>
      </c>
      <c r="D7934" s="25"/>
      <c r="E7934">
        <v>30</v>
      </c>
      <c r="F7934" s="25" t="str">
        <f>VLOOKUP(vAccountPlanning[[#This Row],[Type]],TableTypeAccount[],2)</f>
        <v>Expenditure</v>
      </c>
      <c r="H7934" t="b">
        <v>0</v>
      </c>
      <c r="I7934" s="25" t="s">
        <v>10274</v>
      </c>
    </row>
    <row r="7935" spans="1:9" x14ac:dyDescent="0.3">
      <c r="A7935" s="25"/>
      <c r="B7935">
        <v>7933</v>
      </c>
      <c r="C7935" s="9" t="s">
        <v>1867</v>
      </c>
      <c r="D7935" s="25"/>
      <c r="E7935">
        <v>30</v>
      </c>
      <c r="F7935" s="25" t="str">
        <f>VLOOKUP(vAccountPlanning[[#This Row],[Type]],TableTypeAccount[],2)</f>
        <v>Expenditure</v>
      </c>
      <c r="H7935" t="b">
        <v>0</v>
      </c>
      <c r="I7935" s="25" t="s">
        <v>10275</v>
      </c>
    </row>
    <row r="7936" spans="1:9" x14ac:dyDescent="0.3">
      <c r="A7936" s="25"/>
      <c r="B7936">
        <v>7934</v>
      </c>
      <c r="C7936" s="9" t="s">
        <v>1867</v>
      </c>
      <c r="D7936" s="25"/>
      <c r="E7936">
        <v>30</v>
      </c>
      <c r="F7936" s="25" t="str">
        <f>VLOOKUP(vAccountPlanning[[#This Row],[Type]],TableTypeAccount[],2)</f>
        <v>Expenditure</v>
      </c>
      <c r="H7936" t="b">
        <v>0</v>
      </c>
      <c r="I7936" s="25" t="s">
        <v>10276</v>
      </c>
    </row>
    <row r="7937" spans="1:9" x14ac:dyDescent="0.3">
      <c r="A7937" s="25"/>
      <c r="B7937">
        <v>7935</v>
      </c>
      <c r="C7937" s="9" t="s">
        <v>1867</v>
      </c>
      <c r="D7937" s="25"/>
      <c r="E7937">
        <v>30</v>
      </c>
      <c r="F7937" s="25" t="str">
        <f>VLOOKUP(vAccountPlanning[[#This Row],[Type]],TableTypeAccount[],2)</f>
        <v>Expenditure</v>
      </c>
      <c r="H7937" t="b">
        <v>0</v>
      </c>
      <c r="I7937" s="25" t="s">
        <v>10277</v>
      </c>
    </row>
    <row r="7938" spans="1:9" x14ac:dyDescent="0.3">
      <c r="A7938" s="25"/>
      <c r="B7938">
        <v>7936</v>
      </c>
      <c r="C7938" s="9" t="s">
        <v>1867</v>
      </c>
      <c r="D7938" s="25"/>
      <c r="E7938">
        <v>30</v>
      </c>
      <c r="F7938" s="25" t="str">
        <f>VLOOKUP(vAccountPlanning[[#This Row],[Type]],TableTypeAccount[],2)</f>
        <v>Expenditure</v>
      </c>
      <c r="H7938" t="b">
        <v>0</v>
      </c>
      <c r="I7938" s="25" t="s">
        <v>10278</v>
      </c>
    </row>
    <row r="7939" spans="1:9" x14ac:dyDescent="0.3">
      <c r="A7939" s="25"/>
      <c r="B7939">
        <v>7937</v>
      </c>
      <c r="C7939" s="9" t="s">
        <v>1867</v>
      </c>
      <c r="D7939" s="25"/>
      <c r="E7939">
        <v>30</v>
      </c>
      <c r="F7939" s="25" t="str">
        <f>VLOOKUP(vAccountPlanning[[#This Row],[Type]],TableTypeAccount[],2)</f>
        <v>Expenditure</v>
      </c>
      <c r="H7939" t="b">
        <v>0</v>
      </c>
      <c r="I7939" s="25" t="s">
        <v>10279</v>
      </c>
    </row>
    <row r="7940" spans="1:9" x14ac:dyDescent="0.3">
      <c r="A7940" s="25"/>
      <c r="B7940">
        <v>7938</v>
      </c>
      <c r="C7940" s="9" t="s">
        <v>1867</v>
      </c>
      <c r="D7940" s="25"/>
      <c r="E7940">
        <v>30</v>
      </c>
      <c r="F7940" s="25" t="str">
        <f>VLOOKUP(vAccountPlanning[[#This Row],[Type]],TableTypeAccount[],2)</f>
        <v>Expenditure</v>
      </c>
      <c r="H7940" t="b">
        <v>0</v>
      </c>
      <c r="I7940" s="25" t="s">
        <v>10280</v>
      </c>
    </row>
    <row r="7941" spans="1:9" x14ac:dyDescent="0.3">
      <c r="A7941" s="25"/>
      <c r="B7941">
        <v>7939</v>
      </c>
      <c r="C7941" s="9" t="s">
        <v>1867</v>
      </c>
      <c r="D7941" s="25"/>
      <c r="E7941">
        <v>30</v>
      </c>
      <c r="F7941" s="25" t="str">
        <f>VLOOKUP(vAccountPlanning[[#This Row],[Type]],TableTypeAccount[],2)</f>
        <v>Expenditure</v>
      </c>
      <c r="H7941" t="b">
        <v>0</v>
      </c>
      <c r="I7941" s="25" t="s">
        <v>10281</v>
      </c>
    </row>
    <row r="7942" spans="1:9" x14ac:dyDescent="0.3">
      <c r="A7942" s="25"/>
      <c r="B7942">
        <v>7940</v>
      </c>
      <c r="C7942" s="9" t="s">
        <v>1867</v>
      </c>
      <c r="D7942" s="25"/>
      <c r="E7942">
        <v>30</v>
      </c>
      <c r="F7942" s="25" t="str">
        <f>VLOOKUP(vAccountPlanning[[#This Row],[Type]],TableTypeAccount[],2)</f>
        <v>Expenditure</v>
      </c>
      <c r="H7942" t="b">
        <v>0</v>
      </c>
      <c r="I7942" s="25" t="s">
        <v>10282</v>
      </c>
    </row>
    <row r="7943" spans="1:9" x14ac:dyDescent="0.3">
      <c r="A7943" s="25"/>
      <c r="B7943">
        <v>7941</v>
      </c>
      <c r="C7943" s="9" t="s">
        <v>1867</v>
      </c>
      <c r="D7943" s="25"/>
      <c r="E7943">
        <v>30</v>
      </c>
      <c r="F7943" s="25" t="str">
        <f>VLOOKUP(vAccountPlanning[[#This Row],[Type]],TableTypeAccount[],2)</f>
        <v>Expenditure</v>
      </c>
      <c r="H7943" t="b">
        <v>0</v>
      </c>
      <c r="I7943" s="25" t="s">
        <v>10283</v>
      </c>
    </row>
    <row r="7944" spans="1:9" x14ac:dyDescent="0.3">
      <c r="A7944" s="25"/>
      <c r="B7944">
        <v>7942</v>
      </c>
      <c r="C7944" s="9" t="s">
        <v>1867</v>
      </c>
      <c r="D7944" s="25"/>
      <c r="E7944">
        <v>30</v>
      </c>
      <c r="F7944" s="25" t="str">
        <f>VLOOKUP(vAccountPlanning[[#This Row],[Type]],TableTypeAccount[],2)</f>
        <v>Expenditure</v>
      </c>
      <c r="H7944" t="b">
        <v>0</v>
      </c>
      <c r="I7944" s="25" t="s">
        <v>10284</v>
      </c>
    </row>
    <row r="7945" spans="1:9" x14ac:dyDescent="0.3">
      <c r="A7945" s="25"/>
      <c r="B7945">
        <v>7943</v>
      </c>
      <c r="C7945" s="9" t="s">
        <v>1867</v>
      </c>
      <c r="D7945" s="25"/>
      <c r="E7945">
        <v>30</v>
      </c>
      <c r="F7945" s="25" t="str">
        <f>VLOOKUP(vAccountPlanning[[#This Row],[Type]],TableTypeAccount[],2)</f>
        <v>Expenditure</v>
      </c>
      <c r="H7945" t="b">
        <v>0</v>
      </c>
      <c r="I7945" s="25" t="s">
        <v>10285</v>
      </c>
    </row>
    <row r="7946" spans="1:9" x14ac:dyDescent="0.3">
      <c r="A7946" s="25"/>
      <c r="B7946">
        <v>7944</v>
      </c>
      <c r="C7946" s="9" t="s">
        <v>1867</v>
      </c>
      <c r="D7946" s="25"/>
      <c r="E7946">
        <v>30</v>
      </c>
      <c r="F7946" s="25" t="str">
        <f>VLOOKUP(vAccountPlanning[[#This Row],[Type]],TableTypeAccount[],2)</f>
        <v>Expenditure</v>
      </c>
      <c r="H7946" t="b">
        <v>0</v>
      </c>
      <c r="I7946" s="25" t="s">
        <v>10286</v>
      </c>
    </row>
    <row r="7947" spans="1:9" x14ac:dyDescent="0.3">
      <c r="A7947" s="25"/>
      <c r="B7947">
        <v>7945</v>
      </c>
      <c r="C7947" s="9" t="s">
        <v>1867</v>
      </c>
      <c r="D7947" s="25"/>
      <c r="E7947">
        <v>30</v>
      </c>
      <c r="F7947" s="25" t="str">
        <f>VLOOKUP(vAccountPlanning[[#This Row],[Type]],TableTypeAccount[],2)</f>
        <v>Expenditure</v>
      </c>
      <c r="H7947" t="b">
        <v>0</v>
      </c>
      <c r="I7947" s="25" t="s">
        <v>10287</v>
      </c>
    </row>
    <row r="7948" spans="1:9" x14ac:dyDescent="0.3">
      <c r="A7948" s="25"/>
      <c r="B7948">
        <v>7946</v>
      </c>
      <c r="C7948" s="9" t="s">
        <v>1867</v>
      </c>
      <c r="D7948" s="25"/>
      <c r="E7948">
        <v>30</v>
      </c>
      <c r="F7948" s="25" t="str">
        <f>VLOOKUP(vAccountPlanning[[#This Row],[Type]],TableTypeAccount[],2)</f>
        <v>Expenditure</v>
      </c>
      <c r="H7948" t="b">
        <v>0</v>
      </c>
      <c r="I7948" s="25" t="s">
        <v>10288</v>
      </c>
    </row>
    <row r="7949" spans="1:9" x14ac:dyDescent="0.3">
      <c r="A7949" s="25"/>
      <c r="B7949">
        <v>7947</v>
      </c>
      <c r="C7949" s="9" t="s">
        <v>1867</v>
      </c>
      <c r="D7949" s="25"/>
      <c r="E7949">
        <v>30</v>
      </c>
      <c r="F7949" s="25" t="str">
        <f>VLOOKUP(vAccountPlanning[[#This Row],[Type]],TableTypeAccount[],2)</f>
        <v>Expenditure</v>
      </c>
      <c r="H7949" t="b">
        <v>0</v>
      </c>
      <c r="I7949" s="25" t="s">
        <v>10289</v>
      </c>
    </row>
    <row r="7950" spans="1:9" x14ac:dyDescent="0.3">
      <c r="A7950" s="25"/>
      <c r="B7950">
        <v>7948</v>
      </c>
      <c r="C7950" s="9" t="s">
        <v>1867</v>
      </c>
      <c r="D7950" s="25"/>
      <c r="E7950">
        <v>30</v>
      </c>
      <c r="F7950" s="25" t="str">
        <f>VLOOKUP(vAccountPlanning[[#This Row],[Type]],TableTypeAccount[],2)</f>
        <v>Expenditure</v>
      </c>
      <c r="H7950" t="b">
        <v>0</v>
      </c>
      <c r="I7950" s="25" t="s">
        <v>10290</v>
      </c>
    </row>
    <row r="7951" spans="1:9" x14ac:dyDescent="0.3">
      <c r="A7951" s="25"/>
      <c r="B7951">
        <v>7949</v>
      </c>
      <c r="C7951" s="9" t="s">
        <v>1867</v>
      </c>
      <c r="D7951" s="25"/>
      <c r="E7951">
        <v>30</v>
      </c>
      <c r="F7951" s="25" t="str">
        <f>VLOOKUP(vAccountPlanning[[#This Row],[Type]],TableTypeAccount[],2)</f>
        <v>Expenditure</v>
      </c>
      <c r="H7951" t="b">
        <v>0</v>
      </c>
      <c r="I7951" s="25" t="s">
        <v>10291</v>
      </c>
    </row>
    <row r="7952" spans="1:9" x14ac:dyDescent="0.3">
      <c r="A7952" s="25"/>
      <c r="B7952">
        <v>7950</v>
      </c>
      <c r="C7952" s="9" t="s">
        <v>1867</v>
      </c>
      <c r="D7952" s="25"/>
      <c r="E7952">
        <v>30</v>
      </c>
      <c r="F7952" s="25" t="str">
        <f>VLOOKUP(vAccountPlanning[[#This Row],[Type]],TableTypeAccount[],2)</f>
        <v>Expenditure</v>
      </c>
      <c r="H7952" t="b">
        <v>0</v>
      </c>
      <c r="I7952" s="25" t="s">
        <v>10292</v>
      </c>
    </row>
    <row r="7953" spans="1:9" x14ac:dyDescent="0.3">
      <c r="A7953" s="25"/>
      <c r="B7953">
        <v>7951</v>
      </c>
      <c r="C7953" s="9" t="s">
        <v>1867</v>
      </c>
      <c r="D7953" s="25"/>
      <c r="E7953">
        <v>30</v>
      </c>
      <c r="F7953" s="25" t="str">
        <f>VLOOKUP(vAccountPlanning[[#This Row],[Type]],TableTypeAccount[],2)</f>
        <v>Expenditure</v>
      </c>
      <c r="H7953" t="b">
        <v>0</v>
      </c>
      <c r="I7953" s="25" t="s">
        <v>10293</v>
      </c>
    </row>
    <row r="7954" spans="1:9" x14ac:dyDescent="0.3">
      <c r="A7954" s="25"/>
      <c r="B7954">
        <v>7952</v>
      </c>
      <c r="C7954" s="9" t="s">
        <v>1867</v>
      </c>
      <c r="D7954" s="25"/>
      <c r="E7954">
        <v>30</v>
      </c>
      <c r="F7954" s="25" t="str">
        <f>VLOOKUP(vAccountPlanning[[#This Row],[Type]],TableTypeAccount[],2)</f>
        <v>Expenditure</v>
      </c>
      <c r="H7954" t="b">
        <v>0</v>
      </c>
      <c r="I7954" s="25" t="s">
        <v>10294</v>
      </c>
    </row>
    <row r="7955" spans="1:9" x14ac:dyDescent="0.3">
      <c r="A7955" s="25"/>
      <c r="B7955">
        <v>7953</v>
      </c>
      <c r="C7955" s="9" t="s">
        <v>1867</v>
      </c>
      <c r="D7955" s="25"/>
      <c r="E7955">
        <v>30</v>
      </c>
      <c r="F7955" s="25" t="str">
        <f>VLOOKUP(vAccountPlanning[[#This Row],[Type]],TableTypeAccount[],2)</f>
        <v>Expenditure</v>
      </c>
      <c r="H7955" t="b">
        <v>0</v>
      </c>
      <c r="I7955" s="25" t="s">
        <v>10295</v>
      </c>
    </row>
    <row r="7956" spans="1:9" x14ac:dyDescent="0.3">
      <c r="A7956" s="25"/>
      <c r="B7956">
        <v>7954</v>
      </c>
      <c r="C7956" s="9" t="s">
        <v>1867</v>
      </c>
      <c r="D7956" s="25"/>
      <c r="E7956">
        <v>30</v>
      </c>
      <c r="F7956" s="25" t="str">
        <f>VLOOKUP(vAccountPlanning[[#This Row],[Type]],TableTypeAccount[],2)</f>
        <v>Expenditure</v>
      </c>
      <c r="H7956" t="b">
        <v>0</v>
      </c>
      <c r="I7956" s="25" t="s">
        <v>10296</v>
      </c>
    </row>
    <row r="7957" spans="1:9" x14ac:dyDescent="0.3">
      <c r="A7957" s="25"/>
      <c r="B7957">
        <v>7955</v>
      </c>
      <c r="C7957" s="9" t="s">
        <v>1867</v>
      </c>
      <c r="D7957" s="25"/>
      <c r="E7957">
        <v>30</v>
      </c>
      <c r="F7957" s="25" t="str">
        <f>VLOOKUP(vAccountPlanning[[#This Row],[Type]],TableTypeAccount[],2)</f>
        <v>Expenditure</v>
      </c>
      <c r="H7957" t="b">
        <v>0</v>
      </c>
      <c r="I7957" s="25" t="s">
        <v>10297</v>
      </c>
    </row>
    <row r="7958" spans="1:9" x14ac:dyDescent="0.3">
      <c r="A7958" s="25"/>
      <c r="B7958">
        <v>7956</v>
      </c>
      <c r="C7958" s="9" t="s">
        <v>1867</v>
      </c>
      <c r="D7958" s="25"/>
      <c r="E7958">
        <v>30</v>
      </c>
      <c r="F7958" s="25" t="str">
        <f>VLOOKUP(vAccountPlanning[[#This Row],[Type]],TableTypeAccount[],2)</f>
        <v>Expenditure</v>
      </c>
      <c r="H7958" t="b">
        <v>0</v>
      </c>
      <c r="I7958" s="25" t="s">
        <v>10298</v>
      </c>
    </row>
    <row r="7959" spans="1:9" x14ac:dyDescent="0.3">
      <c r="A7959" s="25"/>
      <c r="B7959">
        <v>7957</v>
      </c>
      <c r="C7959" s="9" t="s">
        <v>1867</v>
      </c>
      <c r="D7959" s="25"/>
      <c r="E7959">
        <v>30</v>
      </c>
      <c r="F7959" s="25" t="str">
        <f>VLOOKUP(vAccountPlanning[[#This Row],[Type]],TableTypeAccount[],2)</f>
        <v>Expenditure</v>
      </c>
      <c r="H7959" t="b">
        <v>0</v>
      </c>
      <c r="I7959" s="25" t="s">
        <v>10299</v>
      </c>
    </row>
    <row r="7960" spans="1:9" x14ac:dyDescent="0.3">
      <c r="A7960" s="25"/>
      <c r="B7960">
        <v>7958</v>
      </c>
      <c r="C7960" s="9" t="s">
        <v>1867</v>
      </c>
      <c r="D7960" s="25"/>
      <c r="E7960">
        <v>30</v>
      </c>
      <c r="F7960" s="25" t="str">
        <f>VLOOKUP(vAccountPlanning[[#This Row],[Type]],TableTypeAccount[],2)</f>
        <v>Expenditure</v>
      </c>
      <c r="H7960" t="b">
        <v>0</v>
      </c>
      <c r="I7960" s="25" t="s">
        <v>10300</v>
      </c>
    </row>
    <row r="7961" spans="1:9" x14ac:dyDescent="0.3">
      <c r="A7961" s="25"/>
      <c r="B7961">
        <v>7959</v>
      </c>
      <c r="C7961" s="9" t="s">
        <v>1867</v>
      </c>
      <c r="D7961" s="25"/>
      <c r="E7961">
        <v>30</v>
      </c>
      <c r="F7961" s="25" t="str">
        <f>VLOOKUP(vAccountPlanning[[#This Row],[Type]],TableTypeAccount[],2)</f>
        <v>Expenditure</v>
      </c>
      <c r="H7961" t="b">
        <v>0</v>
      </c>
      <c r="I7961" s="25" t="s">
        <v>10301</v>
      </c>
    </row>
    <row r="7962" spans="1:9" x14ac:dyDescent="0.3">
      <c r="A7962" s="25"/>
      <c r="B7962">
        <v>7960</v>
      </c>
      <c r="C7962" s="9" t="s">
        <v>1867</v>
      </c>
      <c r="D7962" s="25"/>
      <c r="E7962">
        <v>30</v>
      </c>
      <c r="F7962" s="25" t="str">
        <f>VLOOKUP(vAccountPlanning[[#This Row],[Type]],TableTypeAccount[],2)</f>
        <v>Expenditure</v>
      </c>
      <c r="H7962" t="b">
        <v>0</v>
      </c>
      <c r="I7962" s="25" t="s">
        <v>10302</v>
      </c>
    </row>
    <row r="7963" spans="1:9" x14ac:dyDescent="0.3">
      <c r="A7963" s="25"/>
      <c r="B7963">
        <v>7961</v>
      </c>
      <c r="C7963" s="9" t="s">
        <v>1867</v>
      </c>
      <c r="D7963" s="25"/>
      <c r="E7963">
        <v>30</v>
      </c>
      <c r="F7963" s="25" t="str">
        <f>VLOOKUP(vAccountPlanning[[#This Row],[Type]],TableTypeAccount[],2)</f>
        <v>Expenditure</v>
      </c>
      <c r="H7963" t="b">
        <v>0</v>
      </c>
      <c r="I7963" s="25" t="s">
        <v>10303</v>
      </c>
    </row>
    <row r="7964" spans="1:9" x14ac:dyDescent="0.3">
      <c r="A7964" s="25"/>
      <c r="B7964">
        <v>7962</v>
      </c>
      <c r="C7964" s="9" t="s">
        <v>1867</v>
      </c>
      <c r="D7964" s="25"/>
      <c r="E7964">
        <v>30</v>
      </c>
      <c r="F7964" s="25" t="str">
        <f>VLOOKUP(vAccountPlanning[[#This Row],[Type]],TableTypeAccount[],2)</f>
        <v>Expenditure</v>
      </c>
      <c r="H7964" t="b">
        <v>0</v>
      </c>
      <c r="I7964" s="25" t="s">
        <v>10304</v>
      </c>
    </row>
    <row r="7965" spans="1:9" x14ac:dyDescent="0.3">
      <c r="A7965" s="25"/>
      <c r="B7965">
        <v>7963</v>
      </c>
      <c r="C7965" s="9" t="s">
        <v>1867</v>
      </c>
      <c r="D7965" s="25"/>
      <c r="E7965">
        <v>30</v>
      </c>
      <c r="F7965" s="25" t="str">
        <f>VLOOKUP(vAccountPlanning[[#This Row],[Type]],TableTypeAccount[],2)</f>
        <v>Expenditure</v>
      </c>
      <c r="H7965" t="b">
        <v>0</v>
      </c>
      <c r="I7965" s="25" t="s">
        <v>10305</v>
      </c>
    </row>
    <row r="7966" spans="1:9" x14ac:dyDescent="0.3">
      <c r="A7966" s="25"/>
      <c r="B7966">
        <v>7964</v>
      </c>
      <c r="C7966" s="9" t="s">
        <v>1867</v>
      </c>
      <c r="D7966" s="25"/>
      <c r="E7966">
        <v>30</v>
      </c>
      <c r="F7966" s="25" t="str">
        <f>VLOOKUP(vAccountPlanning[[#This Row],[Type]],TableTypeAccount[],2)</f>
        <v>Expenditure</v>
      </c>
      <c r="H7966" t="b">
        <v>0</v>
      </c>
      <c r="I7966" s="25" t="s">
        <v>10306</v>
      </c>
    </row>
    <row r="7967" spans="1:9" x14ac:dyDescent="0.3">
      <c r="A7967" s="25"/>
      <c r="B7967">
        <v>7965</v>
      </c>
      <c r="C7967" s="9" t="s">
        <v>1867</v>
      </c>
      <c r="D7967" s="25"/>
      <c r="E7967">
        <v>30</v>
      </c>
      <c r="F7967" s="25" t="str">
        <f>VLOOKUP(vAccountPlanning[[#This Row],[Type]],TableTypeAccount[],2)</f>
        <v>Expenditure</v>
      </c>
      <c r="H7967" t="b">
        <v>0</v>
      </c>
      <c r="I7967" s="25" t="s">
        <v>10307</v>
      </c>
    </row>
    <row r="7968" spans="1:9" x14ac:dyDescent="0.3">
      <c r="A7968" s="25"/>
      <c r="B7968">
        <v>7966</v>
      </c>
      <c r="C7968" s="9" t="s">
        <v>1867</v>
      </c>
      <c r="D7968" s="25"/>
      <c r="E7968">
        <v>30</v>
      </c>
      <c r="F7968" s="25" t="str">
        <f>VLOOKUP(vAccountPlanning[[#This Row],[Type]],TableTypeAccount[],2)</f>
        <v>Expenditure</v>
      </c>
      <c r="H7968" t="b">
        <v>0</v>
      </c>
      <c r="I7968" s="25" t="s">
        <v>10308</v>
      </c>
    </row>
    <row r="7969" spans="1:9" x14ac:dyDescent="0.3">
      <c r="A7969" s="25"/>
      <c r="B7969">
        <v>7967</v>
      </c>
      <c r="C7969" s="9" t="s">
        <v>1867</v>
      </c>
      <c r="D7969" s="25"/>
      <c r="E7969">
        <v>30</v>
      </c>
      <c r="F7969" s="25" t="str">
        <f>VLOOKUP(vAccountPlanning[[#This Row],[Type]],TableTypeAccount[],2)</f>
        <v>Expenditure</v>
      </c>
      <c r="H7969" t="b">
        <v>0</v>
      </c>
      <c r="I7969" s="25" t="s">
        <v>10309</v>
      </c>
    </row>
    <row r="7970" spans="1:9" x14ac:dyDescent="0.3">
      <c r="A7970" s="25"/>
      <c r="B7970">
        <v>7968</v>
      </c>
      <c r="C7970" s="9" t="s">
        <v>1867</v>
      </c>
      <c r="D7970" s="25"/>
      <c r="E7970">
        <v>30</v>
      </c>
      <c r="F7970" s="25" t="str">
        <f>VLOOKUP(vAccountPlanning[[#This Row],[Type]],TableTypeAccount[],2)</f>
        <v>Expenditure</v>
      </c>
      <c r="H7970" t="b">
        <v>0</v>
      </c>
      <c r="I7970" s="25" t="s">
        <v>10310</v>
      </c>
    </row>
    <row r="7971" spans="1:9" x14ac:dyDescent="0.3">
      <c r="A7971" s="25"/>
      <c r="B7971">
        <v>7969</v>
      </c>
      <c r="C7971" s="9" t="s">
        <v>1867</v>
      </c>
      <c r="D7971" s="25"/>
      <c r="E7971">
        <v>30</v>
      </c>
      <c r="F7971" s="25" t="str">
        <f>VLOOKUP(vAccountPlanning[[#This Row],[Type]],TableTypeAccount[],2)</f>
        <v>Expenditure</v>
      </c>
      <c r="H7971" t="b">
        <v>0</v>
      </c>
      <c r="I7971" s="25" t="s">
        <v>10311</v>
      </c>
    </row>
    <row r="7972" spans="1:9" x14ac:dyDescent="0.3">
      <c r="A7972" s="25"/>
      <c r="B7972">
        <v>7970</v>
      </c>
      <c r="C7972" s="9" t="s">
        <v>1867</v>
      </c>
      <c r="D7972" s="25"/>
      <c r="E7972">
        <v>30</v>
      </c>
      <c r="F7972" s="25" t="str">
        <f>VLOOKUP(vAccountPlanning[[#This Row],[Type]],TableTypeAccount[],2)</f>
        <v>Expenditure</v>
      </c>
      <c r="H7972" t="b">
        <v>0</v>
      </c>
      <c r="I7972" s="25" t="s">
        <v>10312</v>
      </c>
    </row>
    <row r="7973" spans="1:9" x14ac:dyDescent="0.3">
      <c r="A7973" s="25"/>
      <c r="B7973">
        <v>7971</v>
      </c>
      <c r="C7973" s="9" t="s">
        <v>1867</v>
      </c>
      <c r="D7973" s="25"/>
      <c r="E7973">
        <v>30</v>
      </c>
      <c r="F7973" s="25" t="str">
        <f>VLOOKUP(vAccountPlanning[[#This Row],[Type]],TableTypeAccount[],2)</f>
        <v>Expenditure</v>
      </c>
      <c r="H7973" t="b">
        <v>0</v>
      </c>
      <c r="I7973" s="25" t="s">
        <v>10313</v>
      </c>
    </row>
    <row r="7974" spans="1:9" x14ac:dyDescent="0.3">
      <c r="A7974" s="25"/>
      <c r="B7974">
        <v>7972</v>
      </c>
      <c r="C7974" s="9" t="s">
        <v>1867</v>
      </c>
      <c r="D7974" s="25"/>
      <c r="E7974">
        <v>30</v>
      </c>
      <c r="F7974" s="25" t="str">
        <f>VLOOKUP(vAccountPlanning[[#This Row],[Type]],TableTypeAccount[],2)</f>
        <v>Expenditure</v>
      </c>
      <c r="H7974" t="b">
        <v>0</v>
      </c>
      <c r="I7974" s="25" t="s">
        <v>10314</v>
      </c>
    </row>
    <row r="7975" spans="1:9" x14ac:dyDescent="0.3">
      <c r="A7975" s="25"/>
      <c r="B7975">
        <v>7973</v>
      </c>
      <c r="C7975" s="9" t="s">
        <v>1867</v>
      </c>
      <c r="D7975" s="25"/>
      <c r="E7975">
        <v>30</v>
      </c>
      <c r="F7975" s="25" t="str">
        <f>VLOOKUP(vAccountPlanning[[#This Row],[Type]],TableTypeAccount[],2)</f>
        <v>Expenditure</v>
      </c>
      <c r="H7975" t="b">
        <v>0</v>
      </c>
      <c r="I7975" s="25" t="s">
        <v>10315</v>
      </c>
    </row>
    <row r="7976" spans="1:9" x14ac:dyDescent="0.3">
      <c r="A7976" s="25"/>
      <c r="B7976">
        <v>7974</v>
      </c>
      <c r="C7976" s="9" t="s">
        <v>1867</v>
      </c>
      <c r="D7976" s="25"/>
      <c r="E7976">
        <v>30</v>
      </c>
      <c r="F7976" s="25" t="str">
        <f>VLOOKUP(vAccountPlanning[[#This Row],[Type]],TableTypeAccount[],2)</f>
        <v>Expenditure</v>
      </c>
      <c r="H7976" t="b">
        <v>0</v>
      </c>
      <c r="I7976" s="25" t="s">
        <v>10316</v>
      </c>
    </row>
    <row r="7977" spans="1:9" x14ac:dyDescent="0.3">
      <c r="A7977" s="25"/>
      <c r="B7977">
        <v>7975</v>
      </c>
      <c r="C7977" s="9" t="s">
        <v>1867</v>
      </c>
      <c r="D7977" s="25"/>
      <c r="E7977">
        <v>30</v>
      </c>
      <c r="F7977" s="25" t="str">
        <f>VLOOKUP(vAccountPlanning[[#This Row],[Type]],TableTypeAccount[],2)</f>
        <v>Expenditure</v>
      </c>
      <c r="H7977" t="b">
        <v>0</v>
      </c>
      <c r="I7977" s="25" t="s">
        <v>10317</v>
      </c>
    </row>
    <row r="7978" spans="1:9" x14ac:dyDescent="0.3">
      <c r="A7978" s="25"/>
      <c r="B7978">
        <v>7976</v>
      </c>
      <c r="C7978" s="9" t="s">
        <v>1867</v>
      </c>
      <c r="D7978" s="25"/>
      <c r="E7978">
        <v>30</v>
      </c>
      <c r="F7978" s="25" t="str">
        <f>VLOOKUP(vAccountPlanning[[#This Row],[Type]],TableTypeAccount[],2)</f>
        <v>Expenditure</v>
      </c>
      <c r="H7978" t="b">
        <v>0</v>
      </c>
      <c r="I7978" s="25" t="s">
        <v>10318</v>
      </c>
    </row>
    <row r="7979" spans="1:9" x14ac:dyDescent="0.3">
      <c r="A7979" s="25"/>
      <c r="B7979">
        <v>7977</v>
      </c>
      <c r="C7979" s="9" t="s">
        <v>1867</v>
      </c>
      <c r="D7979" s="25"/>
      <c r="E7979">
        <v>30</v>
      </c>
      <c r="F7979" s="25" t="str">
        <f>VLOOKUP(vAccountPlanning[[#This Row],[Type]],TableTypeAccount[],2)</f>
        <v>Expenditure</v>
      </c>
      <c r="H7979" t="b">
        <v>0</v>
      </c>
      <c r="I7979" s="25" t="s">
        <v>10319</v>
      </c>
    </row>
    <row r="7980" spans="1:9" x14ac:dyDescent="0.3">
      <c r="A7980" s="25"/>
      <c r="B7980">
        <v>7978</v>
      </c>
      <c r="C7980" s="9" t="s">
        <v>1867</v>
      </c>
      <c r="D7980" s="25"/>
      <c r="E7980">
        <v>30</v>
      </c>
      <c r="F7980" s="25" t="str">
        <f>VLOOKUP(vAccountPlanning[[#This Row],[Type]],TableTypeAccount[],2)</f>
        <v>Expenditure</v>
      </c>
      <c r="H7980" t="b">
        <v>0</v>
      </c>
      <c r="I7980" s="25" t="s">
        <v>10320</v>
      </c>
    </row>
    <row r="7981" spans="1:9" x14ac:dyDescent="0.3">
      <c r="A7981" s="25"/>
      <c r="B7981">
        <v>7979</v>
      </c>
      <c r="C7981" s="9" t="s">
        <v>1867</v>
      </c>
      <c r="D7981" s="25"/>
      <c r="E7981">
        <v>30</v>
      </c>
      <c r="F7981" s="25" t="str">
        <f>VLOOKUP(vAccountPlanning[[#This Row],[Type]],TableTypeAccount[],2)</f>
        <v>Expenditure</v>
      </c>
      <c r="H7981" t="b">
        <v>0</v>
      </c>
      <c r="I7981" s="25" t="s">
        <v>10321</v>
      </c>
    </row>
    <row r="7982" spans="1:9" x14ac:dyDescent="0.3">
      <c r="A7982" s="25"/>
      <c r="B7982">
        <v>7980</v>
      </c>
      <c r="C7982" s="9" t="s">
        <v>1867</v>
      </c>
      <c r="D7982" s="25"/>
      <c r="E7982">
        <v>30</v>
      </c>
      <c r="F7982" s="25" t="str">
        <f>VLOOKUP(vAccountPlanning[[#This Row],[Type]],TableTypeAccount[],2)</f>
        <v>Expenditure</v>
      </c>
      <c r="H7982" t="b">
        <v>0</v>
      </c>
      <c r="I7982" s="25" t="s">
        <v>10322</v>
      </c>
    </row>
    <row r="7983" spans="1:9" x14ac:dyDescent="0.3">
      <c r="A7983" s="25"/>
      <c r="B7983">
        <v>7981</v>
      </c>
      <c r="C7983" s="9" t="s">
        <v>1867</v>
      </c>
      <c r="D7983" s="25"/>
      <c r="E7983">
        <v>30</v>
      </c>
      <c r="F7983" s="25" t="str">
        <f>VLOOKUP(vAccountPlanning[[#This Row],[Type]],TableTypeAccount[],2)</f>
        <v>Expenditure</v>
      </c>
      <c r="H7983" t="b">
        <v>0</v>
      </c>
      <c r="I7983" s="25" t="s">
        <v>10323</v>
      </c>
    </row>
    <row r="7984" spans="1:9" x14ac:dyDescent="0.3">
      <c r="A7984" s="25"/>
      <c r="B7984">
        <v>7982</v>
      </c>
      <c r="C7984" s="9" t="s">
        <v>1867</v>
      </c>
      <c r="D7984" s="25"/>
      <c r="E7984">
        <v>30</v>
      </c>
      <c r="F7984" s="25" t="str">
        <f>VLOOKUP(vAccountPlanning[[#This Row],[Type]],TableTypeAccount[],2)</f>
        <v>Expenditure</v>
      </c>
      <c r="H7984" t="b">
        <v>0</v>
      </c>
      <c r="I7984" s="25" t="s">
        <v>10324</v>
      </c>
    </row>
    <row r="7985" spans="1:9" x14ac:dyDescent="0.3">
      <c r="A7985" s="25"/>
      <c r="B7985">
        <v>7983</v>
      </c>
      <c r="C7985" s="9" t="s">
        <v>1867</v>
      </c>
      <c r="D7985" s="25"/>
      <c r="E7985">
        <v>30</v>
      </c>
      <c r="F7985" s="25" t="str">
        <f>VLOOKUP(vAccountPlanning[[#This Row],[Type]],TableTypeAccount[],2)</f>
        <v>Expenditure</v>
      </c>
      <c r="H7985" t="b">
        <v>0</v>
      </c>
      <c r="I7985" s="25" t="s">
        <v>10325</v>
      </c>
    </row>
    <row r="7986" spans="1:9" x14ac:dyDescent="0.3">
      <c r="A7986" s="25"/>
      <c r="B7986">
        <v>7984</v>
      </c>
      <c r="C7986" s="9" t="s">
        <v>1867</v>
      </c>
      <c r="D7986" s="25"/>
      <c r="E7986">
        <v>30</v>
      </c>
      <c r="F7986" s="25" t="str">
        <f>VLOOKUP(vAccountPlanning[[#This Row],[Type]],TableTypeAccount[],2)</f>
        <v>Expenditure</v>
      </c>
      <c r="H7986" t="b">
        <v>0</v>
      </c>
      <c r="I7986" s="25" t="s">
        <v>10326</v>
      </c>
    </row>
    <row r="7987" spans="1:9" x14ac:dyDescent="0.3">
      <c r="A7987" s="25"/>
      <c r="B7987">
        <v>7985</v>
      </c>
      <c r="C7987" s="9" t="s">
        <v>1867</v>
      </c>
      <c r="D7987" s="25"/>
      <c r="E7987">
        <v>30</v>
      </c>
      <c r="F7987" s="25" t="str">
        <f>VLOOKUP(vAccountPlanning[[#This Row],[Type]],TableTypeAccount[],2)</f>
        <v>Expenditure</v>
      </c>
      <c r="H7987" t="b">
        <v>0</v>
      </c>
      <c r="I7987" s="25" t="s">
        <v>10327</v>
      </c>
    </row>
    <row r="7988" spans="1:9" x14ac:dyDescent="0.3">
      <c r="A7988" s="25"/>
      <c r="B7988">
        <v>7986</v>
      </c>
      <c r="C7988" s="9" t="s">
        <v>1867</v>
      </c>
      <c r="D7988" s="25"/>
      <c r="E7988">
        <v>30</v>
      </c>
      <c r="F7988" s="25" t="str">
        <f>VLOOKUP(vAccountPlanning[[#This Row],[Type]],TableTypeAccount[],2)</f>
        <v>Expenditure</v>
      </c>
      <c r="H7988" t="b">
        <v>0</v>
      </c>
      <c r="I7988" s="25" t="s">
        <v>10328</v>
      </c>
    </row>
    <row r="7989" spans="1:9" x14ac:dyDescent="0.3">
      <c r="A7989" s="25"/>
      <c r="B7989">
        <v>7987</v>
      </c>
      <c r="C7989" s="9" t="s">
        <v>1867</v>
      </c>
      <c r="D7989" s="25"/>
      <c r="E7989">
        <v>30</v>
      </c>
      <c r="F7989" s="25" t="str">
        <f>VLOOKUP(vAccountPlanning[[#This Row],[Type]],TableTypeAccount[],2)</f>
        <v>Expenditure</v>
      </c>
      <c r="H7989" t="b">
        <v>0</v>
      </c>
      <c r="I7989" s="25" t="s">
        <v>10329</v>
      </c>
    </row>
    <row r="7990" spans="1:9" x14ac:dyDescent="0.3">
      <c r="A7990" s="25"/>
      <c r="B7990">
        <v>7988</v>
      </c>
      <c r="C7990" s="9" t="s">
        <v>1867</v>
      </c>
      <c r="D7990" s="25"/>
      <c r="E7990">
        <v>30</v>
      </c>
      <c r="F7990" s="25" t="str">
        <f>VLOOKUP(vAccountPlanning[[#This Row],[Type]],TableTypeAccount[],2)</f>
        <v>Expenditure</v>
      </c>
      <c r="H7990" t="b">
        <v>0</v>
      </c>
      <c r="I7990" s="25" t="s">
        <v>10330</v>
      </c>
    </row>
    <row r="7991" spans="1:9" x14ac:dyDescent="0.3">
      <c r="A7991" s="25"/>
      <c r="B7991">
        <v>7989</v>
      </c>
      <c r="C7991" s="9" t="s">
        <v>1867</v>
      </c>
      <c r="D7991" s="25"/>
      <c r="E7991">
        <v>30</v>
      </c>
      <c r="F7991" s="25" t="str">
        <f>VLOOKUP(vAccountPlanning[[#This Row],[Type]],TableTypeAccount[],2)</f>
        <v>Expenditure</v>
      </c>
      <c r="H7991" t="b">
        <v>0</v>
      </c>
      <c r="I7991" s="25" t="s">
        <v>10331</v>
      </c>
    </row>
    <row r="7992" spans="1:9" x14ac:dyDescent="0.3">
      <c r="A7992" s="25"/>
      <c r="B7992">
        <v>7990</v>
      </c>
      <c r="C7992" s="9" t="s">
        <v>1867</v>
      </c>
      <c r="D7992" s="25"/>
      <c r="E7992">
        <v>30</v>
      </c>
      <c r="F7992" s="25" t="str">
        <f>VLOOKUP(vAccountPlanning[[#This Row],[Type]],TableTypeAccount[],2)</f>
        <v>Expenditure</v>
      </c>
      <c r="H7992" t="b">
        <v>0</v>
      </c>
      <c r="I7992" s="25" t="s">
        <v>10332</v>
      </c>
    </row>
    <row r="7993" spans="1:9" x14ac:dyDescent="0.3">
      <c r="A7993" s="25"/>
      <c r="B7993">
        <v>7991</v>
      </c>
      <c r="C7993" s="9" t="s">
        <v>1867</v>
      </c>
      <c r="D7993" s="25"/>
      <c r="E7993">
        <v>30</v>
      </c>
      <c r="F7993" s="25" t="str">
        <f>VLOOKUP(vAccountPlanning[[#This Row],[Type]],TableTypeAccount[],2)</f>
        <v>Expenditure</v>
      </c>
      <c r="H7993" t="b">
        <v>0</v>
      </c>
      <c r="I7993" s="25" t="s">
        <v>10333</v>
      </c>
    </row>
    <row r="7994" spans="1:9" x14ac:dyDescent="0.3">
      <c r="A7994" s="25"/>
      <c r="B7994">
        <v>7992</v>
      </c>
      <c r="C7994" s="9" t="s">
        <v>1867</v>
      </c>
      <c r="D7994" s="25"/>
      <c r="E7994">
        <v>30</v>
      </c>
      <c r="F7994" s="25" t="str">
        <f>VLOOKUP(vAccountPlanning[[#This Row],[Type]],TableTypeAccount[],2)</f>
        <v>Expenditure</v>
      </c>
      <c r="H7994" t="b">
        <v>0</v>
      </c>
      <c r="I7994" s="25" t="s">
        <v>10334</v>
      </c>
    </row>
    <row r="7995" spans="1:9" x14ac:dyDescent="0.3">
      <c r="A7995" s="25"/>
      <c r="B7995">
        <v>7993</v>
      </c>
      <c r="C7995" s="9" t="s">
        <v>1867</v>
      </c>
      <c r="D7995" s="25"/>
      <c r="E7995">
        <v>30</v>
      </c>
      <c r="F7995" s="25" t="str">
        <f>VLOOKUP(vAccountPlanning[[#This Row],[Type]],TableTypeAccount[],2)</f>
        <v>Expenditure</v>
      </c>
      <c r="H7995" t="b">
        <v>0</v>
      </c>
      <c r="I7995" s="25" t="s">
        <v>10335</v>
      </c>
    </row>
    <row r="7996" spans="1:9" x14ac:dyDescent="0.3">
      <c r="A7996" s="25"/>
      <c r="B7996">
        <v>7994</v>
      </c>
      <c r="C7996" s="9" t="s">
        <v>1867</v>
      </c>
      <c r="D7996" s="25"/>
      <c r="E7996">
        <v>30</v>
      </c>
      <c r="F7996" s="25" t="str">
        <f>VLOOKUP(vAccountPlanning[[#This Row],[Type]],TableTypeAccount[],2)</f>
        <v>Expenditure</v>
      </c>
      <c r="H7996" t="b">
        <v>0</v>
      </c>
      <c r="I7996" s="25" t="s">
        <v>10336</v>
      </c>
    </row>
    <row r="7997" spans="1:9" x14ac:dyDescent="0.3">
      <c r="A7997" s="25"/>
      <c r="B7997">
        <v>7995</v>
      </c>
      <c r="C7997" s="9" t="s">
        <v>1867</v>
      </c>
      <c r="D7997" s="25"/>
      <c r="E7997">
        <v>30</v>
      </c>
      <c r="F7997" s="25" t="str">
        <f>VLOOKUP(vAccountPlanning[[#This Row],[Type]],TableTypeAccount[],2)</f>
        <v>Expenditure</v>
      </c>
      <c r="H7997" t="b">
        <v>0</v>
      </c>
      <c r="I7997" s="25" t="s">
        <v>10337</v>
      </c>
    </row>
    <row r="7998" spans="1:9" x14ac:dyDescent="0.3">
      <c r="A7998" s="25"/>
      <c r="B7998">
        <v>7996</v>
      </c>
      <c r="C7998" s="9" t="s">
        <v>1867</v>
      </c>
      <c r="D7998" s="25"/>
      <c r="E7998">
        <v>30</v>
      </c>
      <c r="F7998" s="25" t="str">
        <f>VLOOKUP(vAccountPlanning[[#This Row],[Type]],TableTypeAccount[],2)</f>
        <v>Expenditure</v>
      </c>
      <c r="H7998" t="b">
        <v>0</v>
      </c>
      <c r="I7998" s="25" t="s">
        <v>10338</v>
      </c>
    </row>
    <row r="7999" spans="1:9" x14ac:dyDescent="0.3">
      <c r="A7999" s="25"/>
      <c r="B7999">
        <v>7997</v>
      </c>
      <c r="C7999" s="9" t="s">
        <v>1867</v>
      </c>
      <c r="D7999" s="25"/>
      <c r="E7999">
        <v>30</v>
      </c>
      <c r="F7999" s="25" t="str">
        <f>VLOOKUP(vAccountPlanning[[#This Row],[Type]],TableTypeAccount[],2)</f>
        <v>Expenditure</v>
      </c>
      <c r="H7999" t="b">
        <v>0</v>
      </c>
      <c r="I7999" s="25" t="s">
        <v>10339</v>
      </c>
    </row>
    <row r="8000" spans="1:9" x14ac:dyDescent="0.3">
      <c r="A8000" s="25"/>
      <c r="B8000">
        <v>7998</v>
      </c>
      <c r="C8000" s="9" t="s">
        <v>1867</v>
      </c>
      <c r="D8000" s="25"/>
      <c r="E8000">
        <v>30</v>
      </c>
      <c r="F8000" s="25" t="str">
        <f>VLOOKUP(vAccountPlanning[[#This Row],[Type]],TableTypeAccount[],2)</f>
        <v>Expenditure</v>
      </c>
      <c r="H8000" t="b">
        <v>0</v>
      </c>
      <c r="I8000" s="25" t="s">
        <v>10340</v>
      </c>
    </row>
    <row r="8001" spans="1:9" x14ac:dyDescent="0.3">
      <c r="A8001" s="25"/>
      <c r="B8001">
        <v>7999</v>
      </c>
      <c r="C8001" s="9" t="s">
        <v>1867</v>
      </c>
      <c r="D8001" s="25"/>
      <c r="E8001">
        <v>30</v>
      </c>
      <c r="F8001" s="25" t="str">
        <f>VLOOKUP(vAccountPlanning[[#This Row],[Type]],TableTypeAccount[],2)</f>
        <v>Expenditure</v>
      </c>
      <c r="H8001" t="b">
        <v>0</v>
      </c>
      <c r="I8001" s="25" t="s">
        <v>10341</v>
      </c>
    </row>
    <row r="8002" spans="1:9" x14ac:dyDescent="0.3">
      <c r="A8002" s="25"/>
      <c r="B8002">
        <v>8000</v>
      </c>
      <c r="C8002" s="9" t="s">
        <v>1867</v>
      </c>
      <c r="D8002" s="25"/>
      <c r="E8002">
        <v>30</v>
      </c>
      <c r="F8002" s="25" t="str">
        <f>VLOOKUP(vAccountPlanning[[#This Row],[Type]],TableTypeAccount[],2)</f>
        <v>Expenditure</v>
      </c>
      <c r="H8002" t="b">
        <v>0</v>
      </c>
      <c r="I8002" s="25" t="s">
        <v>10342</v>
      </c>
    </row>
    <row r="8003" spans="1:9" x14ac:dyDescent="0.3">
      <c r="A8003" s="25"/>
      <c r="B8003">
        <v>8001</v>
      </c>
      <c r="C8003" s="9" t="s">
        <v>1867</v>
      </c>
      <c r="D8003" s="25"/>
      <c r="E8003">
        <v>30</v>
      </c>
      <c r="F8003" s="25" t="str">
        <f>VLOOKUP(vAccountPlanning[[#This Row],[Type]],TableTypeAccount[],2)</f>
        <v>Expenditure</v>
      </c>
      <c r="H8003" t="b">
        <v>0</v>
      </c>
      <c r="I8003" s="25" t="s">
        <v>10343</v>
      </c>
    </row>
    <row r="8004" spans="1:9" x14ac:dyDescent="0.3">
      <c r="A8004" s="25"/>
      <c r="B8004">
        <v>8002</v>
      </c>
      <c r="C8004" s="9" t="s">
        <v>1867</v>
      </c>
      <c r="D8004" s="25"/>
      <c r="E8004">
        <v>30</v>
      </c>
      <c r="F8004" s="25" t="str">
        <f>VLOOKUP(vAccountPlanning[[#This Row],[Type]],TableTypeAccount[],2)</f>
        <v>Expenditure</v>
      </c>
      <c r="H8004" t="b">
        <v>0</v>
      </c>
      <c r="I8004" s="25" t="s">
        <v>10344</v>
      </c>
    </row>
    <row r="8005" spans="1:9" x14ac:dyDescent="0.3">
      <c r="A8005" s="25"/>
      <c r="B8005">
        <v>8003</v>
      </c>
      <c r="C8005" s="9" t="s">
        <v>1867</v>
      </c>
      <c r="D8005" s="25"/>
      <c r="E8005">
        <v>30</v>
      </c>
      <c r="F8005" s="25" t="str">
        <f>VLOOKUP(vAccountPlanning[[#This Row],[Type]],TableTypeAccount[],2)</f>
        <v>Expenditure</v>
      </c>
      <c r="H8005" t="b">
        <v>0</v>
      </c>
      <c r="I8005" s="25" t="s">
        <v>10345</v>
      </c>
    </row>
    <row r="8006" spans="1:9" x14ac:dyDescent="0.3">
      <c r="A8006" s="25"/>
      <c r="B8006">
        <v>8004</v>
      </c>
      <c r="C8006" s="9" t="s">
        <v>1867</v>
      </c>
      <c r="D8006" s="25"/>
      <c r="E8006">
        <v>30</v>
      </c>
      <c r="F8006" s="25" t="str">
        <f>VLOOKUP(vAccountPlanning[[#This Row],[Type]],TableTypeAccount[],2)</f>
        <v>Expenditure</v>
      </c>
      <c r="H8006" t="b">
        <v>0</v>
      </c>
      <c r="I8006" s="25" t="s">
        <v>10346</v>
      </c>
    </row>
    <row r="8007" spans="1:9" x14ac:dyDescent="0.3">
      <c r="A8007" s="25"/>
      <c r="B8007">
        <v>8005</v>
      </c>
      <c r="C8007" s="9" t="s">
        <v>1867</v>
      </c>
      <c r="D8007" s="25"/>
      <c r="E8007">
        <v>30</v>
      </c>
      <c r="F8007" s="25" t="str">
        <f>VLOOKUP(vAccountPlanning[[#This Row],[Type]],TableTypeAccount[],2)</f>
        <v>Expenditure</v>
      </c>
      <c r="H8007" t="b">
        <v>0</v>
      </c>
      <c r="I8007" s="25" t="s">
        <v>10347</v>
      </c>
    </row>
    <row r="8008" spans="1:9" x14ac:dyDescent="0.3">
      <c r="A8008" s="25"/>
      <c r="B8008">
        <v>8006</v>
      </c>
      <c r="C8008" s="9" t="s">
        <v>1867</v>
      </c>
      <c r="D8008" s="25"/>
      <c r="E8008">
        <v>30</v>
      </c>
      <c r="F8008" s="25" t="str">
        <f>VLOOKUP(vAccountPlanning[[#This Row],[Type]],TableTypeAccount[],2)</f>
        <v>Expenditure</v>
      </c>
      <c r="H8008" t="b">
        <v>0</v>
      </c>
      <c r="I8008" s="25" t="s">
        <v>10348</v>
      </c>
    </row>
    <row r="8009" spans="1:9" x14ac:dyDescent="0.3">
      <c r="A8009" s="25"/>
      <c r="B8009">
        <v>8007</v>
      </c>
      <c r="C8009" s="9" t="s">
        <v>1867</v>
      </c>
      <c r="D8009" s="25"/>
      <c r="E8009">
        <v>30</v>
      </c>
      <c r="F8009" s="25" t="str">
        <f>VLOOKUP(vAccountPlanning[[#This Row],[Type]],TableTypeAccount[],2)</f>
        <v>Expenditure</v>
      </c>
      <c r="H8009" t="b">
        <v>0</v>
      </c>
      <c r="I8009" s="25" t="s">
        <v>10349</v>
      </c>
    </row>
    <row r="8010" spans="1:9" x14ac:dyDescent="0.3">
      <c r="A8010" s="25"/>
      <c r="B8010">
        <v>8008</v>
      </c>
      <c r="C8010" s="9" t="s">
        <v>1867</v>
      </c>
      <c r="D8010" s="25"/>
      <c r="E8010">
        <v>30</v>
      </c>
      <c r="F8010" s="25" t="str">
        <f>VLOOKUP(vAccountPlanning[[#This Row],[Type]],TableTypeAccount[],2)</f>
        <v>Expenditure</v>
      </c>
      <c r="H8010" t="b">
        <v>0</v>
      </c>
      <c r="I8010" s="25" t="s">
        <v>10350</v>
      </c>
    </row>
    <row r="8011" spans="1:9" x14ac:dyDescent="0.3">
      <c r="A8011" s="25"/>
      <c r="B8011">
        <v>8009</v>
      </c>
      <c r="C8011" s="9" t="s">
        <v>1867</v>
      </c>
      <c r="D8011" s="25"/>
      <c r="E8011">
        <v>30</v>
      </c>
      <c r="F8011" s="25" t="str">
        <f>VLOOKUP(vAccountPlanning[[#This Row],[Type]],TableTypeAccount[],2)</f>
        <v>Expenditure</v>
      </c>
      <c r="H8011" t="b">
        <v>0</v>
      </c>
      <c r="I8011" s="25" t="s">
        <v>10351</v>
      </c>
    </row>
    <row r="8012" spans="1:9" x14ac:dyDescent="0.3">
      <c r="A8012" s="25"/>
      <c r="B8012">
        <v>8010</v>
      </c>
      <c r="C8012" s="9" t="s">
        <v>1867</v>
      </c>
      <c r="D8012" s="25"/>
      <c r="E8012">
        <v>30</v>
      </c>
      <c r="F8012" s="25" t="str">
        <f>VLOOKUP(vAccountPlanning[[#This Row],[Type]],TableTypeAccount[],2)</f>
        <v>Expenditure</v>
      </c>
      <c r="H8012" t="b">
        <v>0</v>
      </c>
      <c r="I8012" s="25" t="s">
        <v>10352</v>
      </c>
    </row>
    <row r="8013" spans="1:9" x14ac:dyDescent="0.3">
      <c r="A8013" s="25"/>
      <c r="B8013">
        <v>8011</v>
      </c>
      <c r="C8013" s="9" t="s">
        <v>1867</v>
      </c>
      <c r="D8013" s="25"/>
      <c r="E8013">
        <v>30</v>
      </c>
      <c r="F8013" s="25" t="str">
        <f>VLOOKUP(vAccountPlanning[[#This Row],[Type]],TableTypeAccount[],2)</f>
        <v>Expenditure</v>
      </c>
      <c r="H8013" t="b">
        <v>0</v>
      </c>
      <c r="I8013" s="25" t="s">
        <v>10353</v>
      </c>
    </row>
    <row r="8014" spans="1:9" x14ac:dyDescent="0.3">
      <c r="A8014" s="25"/>
      <c r="B8014">
        <v>8012</v>
      </c>
      <c r="C8014" s="9" t="s">
        <v>1867</v>
      </c>
      <c r="D8014" s="25"/>
      <c r="E8014">
        <v>30</v>
      </c>
      <c r="F8014" s="25" t="str">
        <f>VLOOKUP(vAccountPlanning[[#This Row],[Type]],TableTypeAccount[],2)</f>
        <v>Expenditure</v>
      </c>
      <c r="H8014" t="b">
        <v>0</v>
      </c>
      <c r="I8014" s="25" t="s">
        <v>10354</v>
      </c>
    </row>
    <row r="8015" spans="1:9" x14ac:dyDescent="0.3">
      <c r="A8015" s="25"/>
      <c r="B8015">
        <v>8013</v>
      </c>
      <c r="C8015" s="9" t="s">
        <v>1867</v>
      </c>
      <c r="D8015" s="25"/>
      <c r="E8015">
        <v>30</v>
      </c>
      <c r="F8015" s="25" t="str">
        <f>VLOOKUP(vAccountPlanning[[#This Row],[Type]],TableTypeAccount[],2)</f>
        <v>Expenditure</v>
      </c>
      <c r="H8015" t="b">
        <v>0</v>
      </c>
      <c r="I8015" s="25" t="s">
        <v>10355</v>
      </c>
    </row>
    <row r="8016" spans="1:9" x14ac:dyDescent="0.3">
      <c r="A8016" s="25"/>
      <c r="B8016">
        <v>8014</v>
      </c>
      <c r="C8016" s="9" t="s">
        <v>1867</v>
      </c>
      <c r="D8016" s="25"/>
      <c r="E8016">
        <v>30</v>
      </c>
      <c r="F8016" s="25" t="str">
        <f>VLOOKUP(vAccountPlanning[[#This Row],[Type]],TableTypeAccount[],2)</f>
        <v>Expenditure</v>
      </c>
      <c r="H8016" t="b">
        <v>0</v>
      </c>
      <c r="I8016" s="25" t="s">
        <v>10356</v>
      </c>
    </row>
    <row r="8017" spans="1:9" x14ac:dyDescent="0.3">
      <c r="A8017" s="25"/>
      <c r="B8017">
        <v>8015</v>
      </c>
      <c r="C8017" s="9" t="s">
        <v>1867</v>
      </c>
      <c r="D8017" s="25"/>
      <c r="E8017">
        <v>30</v>
      </c>
      <c r="F8017" s="25" t="str">
        <f>VLOOKUP(vAccountPlanning[[#This Row],[Type]],TableTypeAccount[],2)</f>
        <v>Expenditure</v>
      </c>
      <c r="H8017" t="b">
        <v>0</v>
      </c>
      <c r="I8017" s="25" t="s">
        <v>10357</v>
      </c>
    </row>
    <row r="8018" spans="1:9" x14ac:dyDescent="0.3">
      <c r="A8018" s="25"/>
      <c r="B8018">
        <v>8016</v>
      </c>
      <c r="C8018" s="9" t="s">
        <v>1867</v>
      </c>
      <c r="D8018" s="25"/>
      <c r="E8018">
        <v>30</v>
      </c>
      <c r="F8018" s="25" t="str">
        <f>VLOOKUP(vAccountPlanning[[#This Row],[Type]],TableTypeAccount[],2)</f>
        <v>Expenditure</v>
      </c>
      <c r="H8018" t="b">
        <v>0</v>
      </c>
      <c r="I8018" s="25" t="s">
        <v>10358</v>
      </c>
    </row>
    <row r="8019" spans="1:9" x14ac:dyDescent="0.3">
      <c r="A8019" s="25"/>
      <c r="B8019">
        <v>8017</v>
      </c>
      <c r="C8019" s="9" t="s">
        <v>1867</v>
      </c>
      <c r="D8019" s="25"/>
      <c r="E8019">
        <v>30</v>
      </c>
      <c r="F8019" s="25" t="str">
        <f>VLOOKUP(vAccountPlanning[[#This Row],[Type]],TableTypeAccount[],2)</f>
        <v>Expenditure</v>
      </c>
      <c r="H8019" t="b">
        <v>0</v>
      </c>
      <c r="I8019" s="25" t="s">
        <v>10359</v>
      </c>
    </row>
    <row r="8020" spans="1:9" x14ac:dyDescent="0.3">
      <c r="A8020" s="25"/>
      <c r="B8020">
        <v>8018</v>
      </c>
      <c r="C8020" s="9" t="s">
        <v>1867</v>
      </c>
      <c r="D8020" s="25"/>
      <c r="E8020">
        <v>30</v>
      </c>
      <c r="F8020" s="25" t="str">
        <f>VLOOKUP(vAccountPlanning[[#This Row],[Type]],TableTypeAccount[],2)</f>
        <v>Expenditure</v>
      </c>
      <c r="H8020" t="b">
        <v>0</v>
      </c>
      <c r="I8020" s="25" t="s">
        <v>10360</v>
      </c>
    </row>
    <row r="8021" spans="1:9" x14ac:dyDescent="0.3">
      <c r="A8021" s="25"/>
      <c r="B8021">
        <v>8019</v>
      </c>
      <c r="C8021" s="9" t="s">
        <v>1867</v>
      </c>
      <c r="D8021" s="25"/>
      <c r="E8021">
        <v>30</v>
      </c>
      <c r="F8021" s="25" t="str">
        <f>VLOOKUP(vAccountPlanning[[#This Row],[Type]],TableTypeAccount[],2)</f>
        <v>Expenditure</v>
      </c>
      <c r="H8021" t="b">
        <v>0</v>
      </c>
      <c r="I8021" s="25" t="s">
        <v>10361</v>
      </c>
    </row>
    <row r="8022" spans="1:9" x14ac:dyDescent="0.3">
      <c r="A8022" s="25"/>
      <c r="B8022">
        <v>8020</v>
      </c>
      <c r="C8022" s="9" t="s">
        <v>1867</v>
      </c>
      <c r="D8022" s="25"/>
      <c r="E8022">
        <v>30</v>
      </c>
      <c r="F8022" s="25" t="str">
        <f>VLOOKUP(vAccountPlanning[[#This Row],[Type]],TableTypeAccount[],2)</f>
        <v>Expenditure</v>
      </c>
      <c r="H8022" t="b">
        <v>0</v>
      </c>
      <c r="I8022" s="25" t="s">
        <v>10362</v>
      </c>
    </row>
    <row r="8023" spans="1:9" x14ac:dyDescent="0.3">
      <c r="A8023" s="25"/>
      <c r="B8023">
        <v>8021</v>
      </c>
      <c r="C8023" s="9" t="s">
        <v>1867</v>
      </c>
      <c r="D8023" s="25"/>
      <c r="E8023">
        <v>30</v>
      </c>
      <c r="F8023" s="25" t="str">
        <f>VLOOKUP(vAccountPlanning[[#This Row],[Type]],TableTypeAccount[],2)</f>
        <v>Expenditure</v>
      </c>
      <c r="H8023" t="b">
        <v>0</v>
      </c>
      <c r="I8023" s="25" t="s">
        <v>10363</v>
      </c>
    </row>
    <row r="8024" spans="1:9" x14ac:dyDescent="0.3">
      <c r="A8024" s="25"/>
      <c r="B8024">
        <v>8022</v>
      </c>
      <c r="C8024" s="9" t="s">
        <v>1867</v>
      </c>
      <c r="D8024" s="25"/>
      <c r="E8024">
        <v>30</v>
      </c>
      <c r="F8024" s="25" t="str">
        <f>VLOOKUP(vAccountPlanning[[#This Row],[Type]],TableTypeAccount[],2)</f>
        <v>Expenditure</v>
      </c>
      <c r="H8024" t="b">
        <v>0</v>
      </c>
      <c r="I8024" s="25" t="s">
        <v>10364</v>
      </c>
    </row>
    <row r="8025" spans="1:9" x14ac:dyDescent="0.3">
      <c r="A8025" s="25"/>
      <c r="B8025">
        <v>8023</v>
      </c>
      <c r="C8025" s="9" t="s">
        <v>1867</v>
      </c>
      <c r="D8025" s="25"/>
      <c r="E8025">
        <v>30</v>
      </c>
      <c r="F8025" s="25" t="str">
        <f>VLOOKUP(vAccountPlanning[[#This Row],[Type]],TableTypeAccount[],2)</f>
        <v>Expenditure</v>
      </c>
      <c r="H8025" t="b">
        <v>0</v>
      </c>
      <c r="I8025" s="25" t="s">
        <v>10365</v>
      </c>
    </row>
    <row r="8026" spans="1:9" x14ac:dyDescent="0.3">
      <c r="A8026" s="25"/>
      <c r="B8026">
        <v>8024</v>
      </c>
      <c r="C8026" s="9" t="s">
        <v>1867</v>
      </c>
      <c r="D8026" s="25"/>
      <c r="E8026">
        <v>30</v>
      </c>
      <c r="F8026" s="25" t="str">
        <f>VLOOKUP(vAccountPlanning[[#This Row],[Type]],TableTypeAccount[],2)</f>
        <v>Expenditure</v>
      </c>
      <c r="H8026" t="b">
        <v>0</v>
      </c>
      <c r="I8026" s="25" t="s">
        <v>10366</v>
      </c>
    </row>
    <row r="8027" spans="1:9" x14ac:dyDescent="0.3">
      <c r="A8027" s="25"/>
      <c r="B8027">
        <v>8025</v>
      </c>
      <c r="C8027" s="9" t="s">
        <v>1867</v>
      </c>
      <c r="D8027" s="25"/>
      <c r="E8027">
        <v>30</v>
      </c>
      <c r="F8027" s="25" t="str">
        <f>VLOOKUP(vAccountPlanning[[#This Row],[Type]],TableTypeAccount[],2)</f>
        <v>Expenditure</v>
      </c>
      <c r="H8027" t="b">
        <v>0</v>
      </c>
      <c r="I8027" s="25" t="s">
        <v>10367</v>
      </c>
    </row>
    <row r="8028" spans="1:9" x14ac:dyDescent="0.3">
      <c r="A8028" s="25"/>
      <c r="B8028">
        <v>8026</v>
      </c>
      <c r="C8028" s="9" t="s">
        <v>1867</v>
      </c>
      <c r="D8028" s="25"/>
      <c r="E8028">
        <v>30</v>
      </c>
      <c r="F8028" s="25" t="str">
        <f>VLOOKUP(vAccountPlanning[[#This Row],[Type]],TableTypeAccount[],2)</f>
        <v>Expenditure</v>
      </c>
      <c r="H8028" t="b">
        <v>0</v>
      </c>
      <c r="I8028" s="25" t="s">
        <v>10368</v>
      </c>
    </row>
    <row r="8029" spans="1:9" x14ac:dyDescent="0.3">
      <c r="A8029" s="25"/>
      <c r="B8029">
        <v>8027</v>
      </c>
      <c r="C8029" s="9" t="s">
        <v>1867</v>
      </c>
      <c r="D8029" s="25"/>
      <c r="E8029">
        <v>30</v>
      </c>
      <c r="F8029" s="25" t="str">
        <f>VLOOKUP(vAccountPlanning[[#This Row],[Type]],TableTypeAccount[],2)</f>
        <v>Expenditure</v>
      </c>
      <c r="H8029" t="b">
        <v>0</v>
      </c>
      <c r="I8029" s="25" t="s">
        <v>10369</v>
      </c>
    </row>
    <row r="8030" spans="1:9" x14ac:dyDescent="0.3">
      <c r="A8030" s="25"/>
      <c r="B8030">
        <v>8028</v>
      </c>
      <c r="C8030" s="9" t="s">
        <v>1867</v>
      </c>
      <c r="D8030" s="25"/>
      <c r="E8030">
        <v>30</v>
      </c>
      <c r="F8030" s="25" t="str">
        <f>VLOOKUP(vAccountPlanning[[#This Row],[Type]],TableTypeAccount[],2)</f>
        <v>Expenditure</v>
      </c>
      <c r="H8030" t="b">
        <v>0</v>
      </c>
      <c r="I8030" s="25" t="s">
        <v>10370</v>
      </c>
    </row>
    <row r="8031" spans="1:9" x14ac:dyDescent="0.3">
      <c r="A8031" s="25"/>
      <c r="B8031">
        <v>8029</v>
      </c>
      <c r="C8031" s="9" t="s">
        <v>1867</v>
      </c>
      <c r="D8031" s="25"/>
      <c r="E8031">
        <v>30</v>
      </c>
      <c r="F8031" s="25" t="str">
        <f>VLOOKUP(vAccountPlanning[[#This Row],[Type]],TableTypeAccount[],2)</f>
        <v>Expenditure</v>
      </c>
      <c r="H8031" t="b">
        <v>0</v>
      </c>
      <c r="I8031" s="25" t="s">
        <v>10371</v>
      </c>
    </row>
    <row r="8032" spans="1:9" x14ac:dyDescent="0.3">
      <c r="A8032" s="25"/>
      <c r="B8032">
        <v>8030</v>
      </c>
      <c r="C8032" s="9" t="s">
        <v>1867</v>
      </c>
      <c r="D8032" s="25"/>
      <c r="E8032">
        <v>30</v>
      </c>
      <c r="F8032" s="25" t="str">
        <f>VLOOKUP(vAccountPlanning[[#This Row],[Type]],TableTypeAccount[],2)</f>
        <v>Expenditure</v>
      </c>
      <c r="H8032" t="b">
        <v>0</v>
      </c>
      <c r="I8032" s="25" t="s">
        <v>10372</v>
      </c>
    </row>
    <row r="8033" spans="1:9" x14ac:dyDescent="0.3">
      <c r="A8033" s="25"/>
      <c r="B8033">
        <v>8031</v>
      </c>
      <c r="C8033" s="9" t="s">
        <v>1867</v>
      </c>
      <c r="D8033" s="25"/>
      <c r="E8033">
        <v>30</v>
      </c>
      <c r="F8033" s="25" t="str">
        <f>VLOOKUP(vAccountPlanning[[#This Row],[Type]],TableTypeAccount[],2)</f>
        <v>Expenditure</v>
      </c>
      <c r="H8033" t="b">
        <v>0</v>
      </c>
      <c r="I8033" s="25" t="s">
        <v>10373</v>
      </c>
    </row>
    <row r="8034" spans="1:9" x14ac:dyDescent="0.3">
      <c r="A8034" s="25"/>
      <c r="B8034">
        <v>8032</v>
      </c>
      <c r="C8034" s="9" t="s">
        <v>1867</v>
      </c>
      <c r="D8034" s="25"/>
      <c r="E8034">
        <v>30</v>
      </c>
      <c r="F8034" s="25" t="str">
        <f>VLOOKUP(vAccountPlanning[[#This Row],[Type]],TableTypeAccount[],2)</f>
        <v>Expenditure</v>
      </c>
      <c r="H8034" t="b">
        <v>0</v>
      </c>
      <c r="I8034" s="25" t="s">
        <v>10374</v>
      </c>
    </row>
    <row r="8035" spans="1:9" x14ac:dyDescent="0.3">
      <c r="A8035" s="25"/>
      <c r="B8035">
        <v>8033</v>
      </c>
      <c r="C8035" s="9" t="s">
        <v>1867</v>
      </c>
      <c r="D8035" s="25"/>
      <c r="E8035">
        <v>30</v>
      </c>
      <c r="F8035" s="25" t="str">
        <f>VLOOKUP(vAccountPlanning[[#This Row],[Type]],TableTypeAccount[],2)</f>
        <v>Expenditure</v>
      </c>
      <c r="H8035" t="b">
        <v>0</v>
      </c>
      <c r="I8035" s="25" t="s">
        <v>10375</v>
      </c>
    </row>
    <row r="8036" spans="1:9" x14ac:dyDescent="0.3">
      <c r="A8036" s="25"/>
      <c r="B8036">
        <v>8034</v>
      </c>
      <c r="C8036" s="9" t="s">
        <v>1867</v>
      </c>
      <c r="D8036" s="25"/>
      <c r="E8036">
        <v>30</v>
      </c>
      <c r="F8036" s="25" t="str">
        <f>VLOOKUP(vAccountPlanning[[#This Row],[Type]],TableTypeAccount[],2)</f>
        <v>Expenditure</v>
      </c>
      <c r="H8036" t="b">
        <v>0</v>
      </c>
      <c r="I8036" s="25" t="s">
        <v>10376</v>
      </c>
    </row>
    <row r="8037" spans="1:9" x14ac:dyDescent="0.3">
      <c r="A8037" s="25"/>
      <c r="B8037">
        <v>8035</v>
      </c>
      <c r="C8037" s="9" t="s">
        <v>1867</v>
      </c>
      <c r="D8037" s="25"/>
      <c r="E8037">
        <v>30</v>
      </c>
      <c r="F8037" s="25" t="str">
        <f>VLOOKUP(vAccountPlanning[[#This Row],[Type]],TableTypeAccount[],2)</f>
        <v>Expenditure</v>
      </c>
      <c r="H8037" t="b">
        <v>0</v>
      </c>
      <c r="I8037" s="25" t="s">
        <v>10377</v>
      </c>
    </row>
    <row r="8038" spans="1:9" x14ac:dyDescent="0.3">
      <c r="A8038" s="25"/>
      <c r="B8038">
        <v>8036</v>
      </c>
      <c r="C8038" s="9" t="s">
        <v>1867</v>
      </c>
      <c r="D8038" s="25"/>
      <c r="E8038">
        <v>30</v>
      </c>
      <c r="F8038" s="25" t="str">
        <f>VLOOKUP(vAccountPlanning[[#This Row],[Type]],TableTypeAccount[],2)</f>
        <v>Expenditure</v>
      </c>
      <c r="H8038" t="b">
        <v>0</v>
      </c>
      <c r="I8038" s="25" t="s">
        <v>10378</v>
      </c>
    </row>
    <row r="8039" spans="1:9" x14ac:dyDescent="0.3">
      <c r="A8039" s="25"/>
      <c r="B8039">
        <v>8037</v>
      </c>
      <c r="C8039" s="9" t="s">
        <v>1867</v>
      </c>
      <c r="D8039" s="25"/>
      <c r="E8039">
        <v>30</v>
      </c>
      <c r="F8039" s="25" t="str">
        <f>VLOOKUP(vAccountPlanning[[#This Row],[Type]],TableTypeAccount[],2)</f>
        <v>Expenditure</v>
      </c>
      <c r="H8039" t="b">
        <v>0</v>
      </c>
      <c r="I8039" s="25" t="s">
        <v>10379</v>
      </c>
    </row>
    <row r="8040" spans="1:9" x14ac:dyDescent="0.3">
      <c r="A8040" s="25"/>
      <c r="B8040">
        <v>8038</v>
      </c>
      <c r="C8040" s="9" t="s">
        <v>1867</v>
      </c>
      <c r="D8040" s="25"/>
      <c r="E8040">
        <v>30</v>
      </c>
      <c r="F8040" s="25" t="str">
        <f>VLOOKUP(vAccountPlanning[[#This Row],[Type]],TableTypeAccount[],2)</f>
        <v>Expenditure</v>
      </c>
      <c r="H8040" t="b">
        <v>0</v>
      </c>
      <c r="I8040" s="25" t="s">
        <v>10380</v>
      </c>
    </row>
    <row r="8041" spans="1:9" x14ac:dyDescent="0.3">
      <c r="A8041" s="25"/>
      <c r="B8041">
        <v>8039</v>
      </c>
      <c r="C8041" s="9" t="s">
        <v>1867</v>
      </c>
      <c r="D8041" s="25"/>
      <c r="E8041">
        <v>30</v>
      </c>
      <c r="F8041" s="25" t="str">
        <f>VLOOKUP(vAccountPlanning[[#This Row],[Type]],TableTypeAccount[],2)</f>
        <v>Expenditure</v>
      </c>
      <c r="H8041" t="b">
        <v>0</v>
      </c>
      <c r="I8041" s="25" t="s">
        <v>10381</v>
      </c>
    </row>
    <row r="8042" spans="1:9" x14ac:dyDescent="0.3">
      <c r="A8042" s="25"/>
      <c r="B8042">
        <v>8040</v>
      </c>
      <c r="C8042" s="9" t="s">
        <v>1867</v>
      </c>
      <c r="D8042" s="25"/>
      <c r="E8042">
        <v>30</v>
      </c>
      <c r="F8042" s="25" t="str">
        <f>VLOOKUP(vAccountPlanning[[#This Row],[Type]],TableTypeAccount[],2)</f>
        <v>Expenditure</v>
      </c>
      <c r="H8042" t="b">
        <v>0</v>
      </c>
      <c r="I8042" s="25" t="s">
        <v>10382</v>
      </c>
    </row>
    <row r="8043" spans="1:9" x14ac:dyDescent="0.3">
      <c r="A8043" s="25"/>
      <c r="B8043">
        <v>8041</v>
      </c>
      <c r="C8043" s="9" t="s">
        <v>1867</v>
      </c>
      <c r="D8043" s="25"/>
      <c r="E8043">
        <v>30</v>
      </c>
      <c r="F8043" s="25" t="str">
        <f>VLOOKUP(vAccountPlanning[[#This Row],[Type]],TableTypeAccount[],2)</f>
        <v>Expenditure</v>
      </c>
      <c r="H8043" t="b">
        <v>0</v>
      </c>
      <c r="I8043" s="25" t="s">
        <v>10383</v>
      </c>
    </row>
    <row r="8044" spans="1:9" x14ac:dyDescent="0.3">
      <c r="A8044" s="25"/>
      <c r="B8044">
        <v>8042</v>
      </c>
      <c r="C8044" s="9" t="s">
        <v>1867</v>
      </c>
      <c r="D8044" s="25"/>
      <c r="E8044">
        <v>30</v>
      </c>
      <c r="F8044" s="25" t="str">
        <f>VLOOKUP(vAccountPlanning[[#This Row],[Type]],TableTypeAccount[],2)</f>
        <v>Expenditure</v>
      </c>
      <c r="H8044" t="b">
        <v>0</v>
      </c>
      <c r="I8044" s="25" t="s">
        <v>10384</v>
      </c>
    </row>
    <row r="8045" spans="1:9" x14ac:dyDescent="0.3">
      <c r="A8045" s="25"/>
      <c r="B8045">
        <v>8043</v>
      </c>
      <c r="C8045" s="9" t="s">
        <v>1867</v>
      </c>
      <c r="D8045" s="25"/>
      <c r="E8045">
        <v>30</v>
      </c>
      <c r="F8045" s="25" t="str">
        <f>VLOOKUP(vAccountPlanning[[#This Row],[Type]],TableTypeAccount[],2)</f>
        <v>Expenditure</v>
      </c>
      <c r="H8045" t="b">
        <v>0</v>
      </c>
      <c r="I8045" s="25" t="s">
        <v>10385</v>
      </c>
    </row>
    <row r="8046" spans="1:9" x14ac:dyDescent="0.3">
      <c r="A8046" s="25"/>
      <c r="B8046">
        <v>8044</v>
      </c>
      <c r="C8046" s="9" t="s">
        <v>1867</v>
      </c>
      <c r="D8046" s="25"/>
      <c r="E8046">
        <v>30</v>
      </c>
      <c r="F8046" s="25" t="str">
        <f>VLOOKUP(vAccountPlanning[[#This Row],[Type]],TableTypeAccount[],2)</f>
        <v>Expenditure</v>
      </c>
      <c r="H8046" t="b">
        <v>0</v>
      </c>
      <c r="I8046" s="25" t="s">
        <v>10386</v>
      </c>
    </row>
    <row r="8047" spans="1:9" x14ac:dyDescent="0.3">
      <c r="A8047" s="25"/>
      <c r="B8047">
        <v>8045</v>
      </c>
      <c r="C8047" s="9" t="s">
        <v>1867</v>
      </c>
      <c r="D8047" s="25"/>
      <c r="E8047">
        <v>30</v>
      </c>
      <c r="F8047" s="25" t="str">
        <f>VLOOKUP(vAccountPlanning[[#This Row],[Type]],TableTypeAccount[],2)</f>
        <v>Expenditure</v>
      </c>
      <c r="H8047" t="b">
        <v>0</v>
      </c>
      <c r="I8047" s="25" t="s">
        <v>10387</v>
      </c>
    </row>
    <row r="8048" spans="1:9" x14ac:dyDescent="0.3">
      <c r="A8048" s="25"/>
      <c r="B8048">
        <v>8046</v>
      </c>
      <c r="C8048" s="9" t="s">
        <v>1867</v>
      </c>
      <c r="D8048" s="25"/>
      <c r="E8048">
        <v>30</v>
      </c>
      <c r="F8048" s="25" t="str">
        <f>VLOOKUP(vAccountPlanning[[#This Row],[Type]],TableTypeAccount[],2)</f>
        <v>Expenditure</v>
      </c>
      <c r="H8048" t="b">
        <v>0</v>
      </c>
      <c r="I8048" s="25" t="s">
        <v>10388</v>
      </c>
    </row>
    <row r="8049" spans="1:9" x14ac:dyDescent="0.3">
      <c r="A8049" s="25"/>
      <c r="B8049">
        <v>8047</v>
      </c>
      <c r="C8049" s="9" t="s">
        <v>1867</v>
      </c>
      <c r="D8049" s="25"/>
      <c r="E8049">
        <v>30</v>
      </c>
      <c r="F8049" s="25" t="str">
        <f>VLOOKUP(vAccountPlanning[[#This Row],[Type]],TableTypeAccount[],2)</f>
        <v>Expenditure</v>
      </c>
      <c r="H8049" t="b">
        <v>0</v>
      </c>
      <c r="I8049" s="25" t="s">
        <v>10389</v>
      </c>
    </row>
    <row r="8050" spans="1:9" x14ac:dyDescent="0.3">
      <c r="A8050" s="25"/>
      <c r="B8050">
        <v>8048</v>
      </c>
      <c r="C8050" s="9" t="s">
        <v>1867</v>
      </c>
      <c r="D8050" s="25"/>
      <c r="E8050">
        <v>30</v>
      </c>
      <c r="F8050" s="25" t="str">
        <f>VLOOKUP(vAccountPlanning[[#This Row],[Type]],TableTypeAccount[],2)</f>
        <v>Expenditure</v>
      </c>
      <c r="H8050" t="b">
        <v>0</v>
      </c>
      <c r="I8050" s="25" t="s">
        <v>10390</v>
      </c>
    </row>
    <row r="8051" spans="1:9" x14ac:dyDescent="0.3">
      <c r="A8051" s="25"/>
      <c r="B8051">
        <v>8049</v>
      </c>
      <c r="C8051" s="9" t="s">
        <v>1867</v>
      </c>
      <c r="D8051" s="25"/>
      <c r="E8051">
        <v>30</v>
      </c>
      <c r="F8051" s="25" t="str">
        <f>VLOOKUP(vAccountPlanning[[#This Row],[Type]],TableTypeAccount[],2)</f>
        <v>Expenditure</v>
      </c>
      <c r="H8051" t="b">
        <v>0</v>
      </c>
      <c r="I8051" s="25" t="s">
        <v>10391</v>
      </c>
    </row>
    <row r="8052" spans="1:9" x14ac:dyDescent="0.3">
      <c r="A8052" s="25"/>
      <c r="B8052">
        <v>8050</v>
      </c>
      <c r="C8052" s="9" t="s">
        <v>1867</v>
      </c>
      <c r="D8052" s="25"/>
      <c r="E8052">
        <v>30</v>
      </c>
      <c r="F8052" s="25" t="str">
        <f>VLOOKUP(vAccountPlanning[[#This Row],[Type]],TableTypeAccount[],2)</f>
        <v>Expenditure</v>
      </c>
      <c r="H8052" t="b">
        <v>0</v>
      </c>
      <c r="I8052" s="25" t="s">
        <v>10392</v>
      </c>
    </row>
    <row r="8053" spans="1:9" x14ac:dyDescent="0.3">
      <c r="A8053" s="25"/>
      <c r="B8053">
        <v>8051</v>
      </c>
      <c r="C8053" s="9" t="s">
        <v>1867</v>
      </c>
      <c r="D8053" s="25"/>
      <c r="E8053">
        <v>30</v>
      </c>
      <c r="F8053" s="25" t="str">
        <f>VLOOKUP(vAccountPlanning[[#This Row],[Type]],TableTypeAccount[],2)</f>
        <v>Expenditure</v>
      </c>
      <c r="H8053" t="b">
        <v>0</v>
      </c>
      <c r="I8053" s="25" t="s">
        <v>10393</v>
      </c>
    </row>
    <row r="8054" spans="1:9" x14ac:dyDescent="0.3">
      <c r="A8054" s="25"/>
      <c r="B8054">
        <v>8052</v>
      </c>
      <c r="C8054" s="9" t="s">
        <v>1867</v>
      </c>
      <c r="D8054" s="25"/>
      <c r="E8054">
        <v>30</v>
      </c>
      <c r="F8054" s="25" t="str">
        <f>VLOOKUP(vAccountPlanning[[#This Row],[Type]],TableTypeAccount[],2)</f>
        <v>Expenditure</v>
      </c>
      <c r="H8054" t="b">
        <v>0</v>
      </c>
      <c r="I8054" s="25" t="s">
        <v>10394</v>
      </c>
    </row>
    <row r="8055" spans="1:9" x14ac:dyDescent="0.3">
      <c r="A8055" s="25"/>
      <c r="B8055">
        <v>8053</v>
      </c>
      <c r="C8055" s="9" t="s">
        <v>1867</v>
      </c>
      <c r="D8055" s="25"/>
      <c r="E8055">
        <v>30</v>
      </c>
      <c r="F8055" s="25" t="str">
        <f>VLOOKUP(vAccountPlanning[[#This Row],[Type]],TableTypeAccount[],2)</f>
        <v>Expenditure</v>
      </c>
      <c r="H8055" t="b">
        <v>0</v>
      </c>
      <c r="I8055" s="25" t="s">
        <v>10395</v>
      </c>
    </row>
    <row r="8056" spans="1:9" x14ac:dyDescent="0.3">
      <c r="A8056" s="25"/>
      <c r="B8056">
        <v>8054</v>
      </c>
      <c r="C8056" s="9" t="s">
        <v>1867</v>
      </c>
      <c r="D8056" s="25"/>
      <c r="E8056">
        <v>30</v>
      </c>
      <c r="F8056" s="25" t="str">
        <f>VLOOKUP(vAccountPlanning[[#This Row],[Type]],TableTypeAccount[],2)</f>
        <v>Expenditure</v>
      </c>
      <c r="H8056" t="b">
        <v>0</v>
      </c>
      <c r="I8056" s="25" t="s">
        <v>10396</v>
      </c>
    </row>
    <row r="8057" spans="1:9" x14ac:dyDescent="0.3">
      <c r="A8057" s="25"/>
      <c r="B8057">
        <v>8055</v>
      </c>
      <c r="C8057" s="9" t="s">
        <v>1867</v>
      </c>
      <c r="D8057" s="25"/>
      <c r="E8057">
        <v>30</v>
      </c>
      <c r="F8057" s="25" t="str">
        <f>VLOOKUP(vAccountPlanning[[#This Row],[Type]],TableTypeAccount[],2)</f>
        <v>Expenditure</v>
      </c>
      <c r="H8057" t="b">
        <v>0</v>
      </c>
      <c r="I8057" s="25" t="s">
        <v>10397</v>
      </c>
    </row>
    <row r="8058" spans="1:9" x14ac:dyDescent="0.3">
      <c r="A8058" s="25"/>
      <c r="B8058">
        <v>8056</v>
      </c>
      <c r="C8058" s="9" t="s">
        <v>1867</v>
      </c>
      <c r="D8058" s="25"/>
      <c r="E8058">
        <v>30</v>
      </c>
      <c r="F8058" s="25" t="str">
        <f>VLOOKUP(vAccountPlanning[[#This Row],[Type]],TableTypeAccount[],2)</f>
        <v>Expenditure</v>
      </c>
      <c r="H8058" t="b">
        <v>0</v>
      </c>
      <c r="I8058" s="25" t="s">
        <v>10398</v>
      </c>
    </row>
    <row r="8059" spans="1:9" x14ac:dyDescent="0.3">
      <c r="A8059" s="25"/>
      <c r="B8059">
        <v>8057</v>
      </c>
      <c r="C8059" s="9" t="s">
        <v>1867</v>
      </c>
      <c r="D8059" s="25"/>
      <c r="E8059">
        <v>30</v>
      </c>
      <c r="F8059" s="25" t="str">
        <f>VLOOKUP(vAccountPlanning[[#This Row],[Type]],TableTypeAccount[],2)</f>
        <v>Expenditure</v>
      </c>
      <c r="H8059" t="b">
        <v>0</v>
      </c>
      <c r="I8059" s="25" t="s">
        <v>10399</v>
      </c>
    </row>
    <row r="8060" spans="1:9" x14ac:dyDescent="0.3">
      <c r="A8060" s="25"/>
      <c r="B8060">
        <v>8058</v>
      </c>
      <c r="C8060" s="9" t="s">
        <v>1867</v>
      </c>
      <c r="D8060" s="25"/>
      <c r="E8060">
        <v>30</v>
      </c>
      <c r="F8060" s="25" t="str">
        <f>VLOOKUP(vAccountPlanning[[#This Row],[Type]],TableTypeAccount[],2)</f>
        <v>Expenditure</v>
      </c>
      <c r="H8060" t="b">
        <v>0</v>
      </c>
      <c r="I8060" s="25" t="s">
        <v>10400</v>
      </c>
    </row>
    <row r="8061" spans="1:9" x14ac:dyDescent="0.3">
      <c r="A8061" s="25"/>
      <c r="B8061">
        <v>8059</v>
      </c>
      <c r="C8061" s="9" t="s">
        <v>1867</v>
      </c>
      <c r="D8061" s="25"/>
      <c r="E8061">
        <v>30</v>
      </c>
      <c r="F8061" s="25" t="str">
        <f>VLOOKUP(vAccountPlanning[[#This Row],[Type]],TableTypeAccount[],2)</f>
        <v>Expenditure</v>
      </c>
      <c r="H8061" t="b">
        <v>0</v>
      </c>
      <c r="I8061" s="25" t="s">
        <v>10401</v>
      </c>
    </row>
    <row r="8062" spans="1:9" x14ac:dyDescent="0.3">
      <c r="A8062" s="25"/>
      <c r="B8062">
        <v>8060</v>
      </c>
      <c r="C8062" s="9" t="s">
        <v>1867</v>
      </c>
      <c r="D8062" s="25"/>
      <c r="E8062">
        <v>30</v>
      </c>
      <c r="F8062" s="25" t="str">
        <f>VLOOKUP(vAccountPlanning[[#This Row],[Type]],TableTypeAccount[],2)</f>
        <v>Expenditure</v>
      </c>
      <c r="H8062" t="b">
        <v>0</v>
      </c>
      <c r="I8062" s="25" t="s">
        <v>10402</v>
      </c>
    </row>
    <row r="8063" spans="1:9" x14ac:dyDescent="0.3">
      <c r="A8063" s="25"/>
      <c r="B8063">
        <v>8061</v>
      </c>
      <c r="C8063" s="9" t="s">
        <v>1867</v>
      </c>
      <c r="D8063" s="25"/>
      <c r="E8063">
        <v>30</v>
      </c>
      <c r="F8063" s="25" t="str">
        <f>VLOOKUP(vAccountPlanning[[#This Row],[Type]],TableTypeAccount[],2)</f>
        <v>Expenditure</v>
      </c>
      <c r="H8063" t="b">
        <v>0</v>
      </c>
      <c r="I8063" s="25" t="s">
        <v>10403</v>
      </c>
    </row>
    <row r="8064" spans="1:9" x14ac:dyDescent="0.3">
      <c r="A8064" s="25"/>
      <c r="B8064">
        <v>8062</v>
      </c>
      <c r="C8064" s="9" t="s">
        <v>1867</v>
      </c>
      <c r="D8064" s="25"/>
      <c r="E8064">
        <v>30</v>
      </c>
      <c r="F8064" s="25" t="str">
        <f>VLOOKUP(vAccountPlanning[[#This Row],[Type]],TableTypeAccount[],2)</f>
        <v>Expenditure</v>
      </c>
      <c r="H8064" t="b">
        <v>0</v>
      </c>
      <c r="I8064" s="25" t="s">
        <v>10404</v>
      </c>
    </row>
    <row r="8065" spans="1:9" x14ac:dyDescent="0.3">
      <c r="A8065" s="25"/>
      <c r="B8065">
        <v>8063</v>
      </c>
      <c r="C8065" s="9" t="s">
        <v>1867</v>
      </c>
      <c r="D8065" s="25"/>
      <c r="E8065">
        <v>30</v>
      </c>
      <c r="F8065" s="25" t="str">
        <f>VLOOKUP(vAccountPlanning[[#This Row],[Type]],TableTypeAccount[],2)</f>
        <v>Expenditure</v>
      </c>
      <c r="H8065" t="b">
        <v>0</v>
      </c>
      <c r="I8065" s="25" t="s">
        <v>10405</v>
      </c>
    </row>
    <row r="8066" spans="1:9" x14ac:dyDescent="0.3">
      <c r="A8066" s="25"/>
      <c r="B8066">
        <v>8064</v>
      </c>
      <c r="C8066" s="9" t="s">
        <v>1867</v>
      </c>
      <c r="D8066" s="25"/>
      <c r="E8066">
        <v>30</v>
      </c>
      <c r="F8066" s="25" t="str">
        <f>VLOOKUP(vAccountPlanning[[#This Row],[Type]],TableTypeAccount[],2)</f>
        <v>Expenditure</v>
      </c>
      <c r="H8066" t="b">
        <v>0</v>
      </c>
      <c r="I8066" s="25" t="s">
        <v>10406</v>
      </c>
    </row>
    <row r="8067" spans="1:9" x14ac:dyDescent="0.3">
      <c r="A8067" s="25"/>
      <c r="B8067">
        <v>8065</v>
      </c>
      <c r="C8067" s="9" t="s">
        <v>1867</v>
      </c>
      <c r="D8067" s="25"/>
      <c r="E8067">
        <v>30</v>
      </c>
      <c r="F8067" s="25" t="str">
        <f>VLOOKUP(vAccountPlanning[[#This Row],[Type]],TableTypeAccount[],2)</f>
        <v>Expenditure</v>
      </c>
      <c r="H8067" t="b">
        <v>0</v>
      </c>
      <c r="I8067" s="25" t="s">
        <v>10407</v>
      </c>
    </row>
    <row r="8068" spans="1:9" x14ac:dyDescent="0.3">
      <c r="A8068" s="25"/>
      <c r="B8068">
        <v>8066</v>
      </c>
      <c r="C8068" s="9" t="s">
        <v>1867</v>
      </c>
      <c r="D8068" s="25"/>
      <c r="E8068">
        <v>30</v>
      </c>
      <c r="F8068" s="25" t="str">
        <f>VLOOKUP(vAccountPlanning[[#This Row],[Type]],TableTypeAccount[],2)</f>
        <v>Expenditure</v>
      </c>
      <c r="H8068" t="b">
        <v>0</v>
      </c>
      <c r="I8068" s="25" t="s">
        <v>10408</v>
      </c>
    </row>
    <row r="8069" spans="1:9" x14ac:dyDescent="0.3">
      <c r="A8069" s="25"/>
      <c r="B8069">
        <v>8067</v>
      </c>
      <c r="C8069" s="9" t="s">
        <v>1867</v>
      </c>
      <c r="D8069" s="25"/>
      <c r="E8069">
        <v>30</v>
      </c>
      <c r="F8069" s="25" t="str">
        <f>VLOOKUP(vAccountPlanning[[#This Row],[Type]],TableTypeAccount[],2)</f>
        <v>Expenditure</v>
      </c>
      <c r="H8069" t="b">
        <v>0</v>
      </c>
      <c r="I8069" s="25" t="s">
        <v>10409</v>
      </c>
    </row>
    <row r="8070" spans="1:9" x14ac:dyDescent="0.3">
      <c r="A8070" s="25"/>
      <c r="B8070">
        <v>8068</v>
      </c>
      <c r="C8070" s="9" t="s">
        <v>1867</v>
      </c>
      <c r="D8070" s="25"/>
      <c r="E8070">
        <v>30</v>
      </c>
      <c r="F8070" s="25" t="str">
        <f>VLOOKUP(vAccountPlanning[[#This Row],[Type]],TableTypeAccount[],2)</f>
        <v>Expenditure</v>
      </c>
      <c r="H8070" t="b">
        <v>0</v>
      </c>
      <c r="I8070" s="25" t="s">
        <v>10410</v>
      </c>
    </row>
    <row r="8071" spans="1:9" x14ac:dyDescent="0.3">
      <c r="A8071" s="25"/>
      <c r="B8071">
        <v>8069</v>
      </c>
      <c r="C8071" s="9" t="s">
        <v>1867</v>
      </c>
      <c r="D8071" s="25"/>
      <c r="E8071">
        <v>30</v>
      </c>
      <c r="F8071" s="25" t="str">
        <f>VLOOKUP(vAccountPlanning[[#This Row],[Type]],TableTypeAccount[],2)</f>
        <v>Expenditure</v>
      </c>
      <c r="H8071" t="b">
        <v>0</v>
      </c>
      <c r="I8071" s="25" t="s">
        <v>10411</v>
      </c>
    </row>
    <row r="8072" spans="1:9" x14ac:dyDescent="0.3">
      <c r="A8072" s="25"/>
      <c r="B8072">
        <v>8070</v>
      </c>
      <c r="C8072" s="9" t="s">
        <v>1867</v>
      </c>
      <c r="D8072" s="25"/>
      <c r="E8072">
        <v>30</v>
      </c>
      <c r="F8072" s="25" t="str">
        <f>VLOOKUP(vAccountPlanning[[#This Row],[Type]],TableTypeAccount[],2)</f>
        <v>Expenditure</v>
      </c>
      <c r="H8072" t="b">
        <v>0</v>
      </c>
      <c r="I8072" s="25" t="s">
        <v>10412</v>
      </c>
    </row>
    <row r="8073" spans="1:9" x14ac:dyDescent="0.3">
      <c r="A8073" s="25"/>
      <c r="B8073">
        <v>8071</v>
      </c>
      <c r="C8073" s="9" t="s">
        <v>1867</v>
      </c>
      <c r="D8073" s="25"/>
      <c r="E8073">
        <v>30</v>
      </c>
      <c r="F8073" s="25" t="str">
        <f>VLOOKUP(vAccountPlanning[[#This Row],[Type]],TableTypeAccount[],2)</f>
        <v>Expenditure</v>
      </c>
      <c r="H8073" t="b">
        <v>0</v>
      </c>
      <c r="I8073" s="25" t="s">
        <v>10413</v>
      </c>
    </row>
    <row r="8074" spans="1:9" x14ac:dyDescent="0.3">
      <c r="A8074" s="25"/>
      <c r="B8074">
        <v>8072</v>
      </c>
      <c r="C8074" s="9" t="s">
        <v>1867</v>
      </c>
      <c r="D8074" s="25"/>
      <c r="E8074">
        <v>30</v>
      </c>
      <c r="F8074" s="25" t="str">
        <f>VLOOKUP(vAccountPlanning[[#This Row],[Type]],TableTypeAccount[],2)</f>
        <v>Expenditure</v>
      </c>
      <c r="H8074" t="b">
        <v>0</v>
      </c>
      <c r="I8074" s="25" t="s">
        <v>10414</v>
      </c>
    </row>
    <row r="8075" spans="1:9" x14ac:dyDescent="0.3">
      <c r="A8075" s="25"/>
      <c r="B8075">
        <v>8073</v>
      </c>
      <c r="C8075" s="9" t="s">
        <v>1867</v>
      </c>
      <c r="D8075" s="25"/>
      <c r="E8075">
        <v>30</v>
      </c>
      <c r="F8075" s="25" t="str">
        <f>VLOOKUP(vAccountPlanning[[#This Row],[Type]],TableTypeAccount[],2)</f>
        <v>Expenditure</v>
      </c>
      <c r="H8075" t="b">
        <v>0</v>
      </c>
      <c r="I8075" s="25" t="s">
        <v>10415</v>
      </c>
    </row>
    <row r="8076" spans="1:9" x14ac:dyDescent="0.3">
      <c r="A8076" s="25"/>
      <c r="B8076">
        <v>8074</v>
      </c>
      <c r="C8076" s="9" t="s">
        <v>1867</v>
      </c>
      <c r="D8076" s="25"/>
      <c r="E8076">
        <v>30</v>
      </c>
      <c r="F8076" s="25" t="str">
        <f>VLOOKUP(vAccountPlanning[[#This Row],[Type]],TableTypeAccount[],2)</f>
        <v>Expenditure</v>
      </c>
      <c r="H8076" t="b">
        <v>0</v>
      </c>
      <c r="I8076" s="25" t="s">
        <v>10416</v>
      </c>
    </row>
    <row r="8077" spans="1:9" x14ac:dyDescent="0.3">
      <c r="A8077" s="25"/>
      <c r="B8077">
        <v>8075</v>
      </c>
      <c r="C8077" s="9" t="s">
        <v>1867</v>
      </c>
      <c r="D8077" s="25"/>
      <c r="E8077">
        <v>30</v>
      </c>
      <c r="F8077" s="25" t="str">
        <f>VLOOKUP(vAccountPlanning[[#This Row],[Type]],TableTypeAccount[],2)</f>
        <v>Expenditure</v>
      </c>
      <c r="H8077" t="b">
        <v>0</v>
      </c>
      <c r="I8077" s="25" t="s">
        <v>10417</v>
      </c>
    </row>
    <row r="8078" spans="1:9" x14ac:dyDescent="0.3">
      <c r="A8078" s="25"/>
      <c r="B8078">
        <v>8076</v>
      </c>
      <c r="C8078" s="9" t="s">
        <v>1867</v>
      </c>
      <c r="D8078" s="25"/>
      <c r="E8078">
        <v>30</v>
      </c>
      <c r="F8078" s="25" t="str">
        <f>VLOOKUP(vAccountPlanning[[#This Row],[Type]],TableTypeAccount[],2)</f>
        <v>Expenditure</v>
      </c>
      <c r="H8078" t="b">
        <v>0</v>
      </c>
      <c r="I8078" s="25" t="s">
        <v>10418</v>
      </c>
    </row>
    <row r="8079" spans="1:9" x14ac:dyDescent="0.3">
      <c r="A8079" s="25"/>
      <c r="B8079">
        <v>8077</v>
      </c>
      <c r="C8079" s="9" t="s">
        <v>1867</v>
      </c>
      <c r="D8079" s="25"/>
      <c r="E8079">
        <v>30</v>
      </c>
      <c r="F8079" s="25" t="str">
        <f>VLOOKUP(vAccountPlanning[[#This Row],[Type]],TableTypeAccount[],2)</f>
        <v>Expenditure</v>
      </c>
      <c r="H8079" t="b">
        <v>0</v>
      </c>
      <c r="I8079" s="25" t="s">
        <v>10419</v>
      </c>
    </row>
    <row r="8080" spans="1:9" x14ac:dyDescent="0.3">
      <c r="A8080" s="25"/>
      <c r="B8080">
        <v>8078</v>
      </c>
      <c r="C8080" s="9" t="s">
        <v>1867</v>
      </c>
      <c r="D8080" s="25"/>
      <c r="E8080">
        <v>30</v>
      </c>
      <c r="F8080" s="25" t="str">
        <f>VLOOKUP(vAccountPlanning[[#This Row],[Type]],TableTypeAccount[],2)</f>
        <v>Expenditure</v>
      </c>
      <c r="H8080" t="b">
        <v>0</v>
      </c>
      <c r="I8080" s="25" t="s">
        <v>10420</v>
      </c>
    </row>
    <row r="8081" spans="1:9" x14ac:dyDescent="0.3">
      <c r="A8081" s="25"/>
      <c r="B8081">
        <v>8079</v>
      </c>
      <c r="C8081" s="9" t="s">
        <v>1867</v>
      </c>
      <c r="D8081" s="25"/>
      <c r="E8081">
        <v>30</v>
      </c>
      <c r="F8081" s="25" t="str">
        <f>VLOOKUP(vAccountPlanning[[#This Row],[Type]],TableTypeAccount[],2)</f>
        <v>Expenditure</v>
      </c>
      <c r="H8081" t="b">
        <v>0</v>
      </c>
      <c r="I8081" s="25" t="s">
        <v>10421</v>
      </c>
    </row>
    <row r="8082" spans="1:9" x14ac:dyDescent="0.3">
      <c r="A8082" s="25"/>
      <c r="B8082">
        <v>8080</v>
      </c>
      <c r="C8082" s="9" t="s">
        <v>1867</v>
      </c>
      <c r="D8082" s="25"/>
      <c r="E8082">
        <v>30</v>
      </c>
      <c r="F8082" s="25" t="str">
        <f>VLOOKUP(vAccountPlanning[[#This Row],[Type]],TableTypeAccount[],2)</f>
        <v>Expenditure</v>
      </c>
      <c r="H8082" t="b">
        <v>0</v>
      </c>
      <c r="I8082" s="25" t="s">
        <v>10422</v>
      </c>
    </row>
    <row r="8083" spans="1:9" x14ac:dyDescent="0.3">
      <c r="A8083" s="25"/>
      <c r="B8083">
        <v>8081</v>
      </c>
      <c r="C8083" s="9" t="s">
        <v>1867</v>
      </c>
      <c r="D8083" s="25"/>
      <c r="E8083">
        <v>30</v>
      </c>
      <c r="F8083" s="25" t="str">
        <f>VLOOKUP(vAccountPlanning[[#This Row],[Type]],TableTypeAccount[],2)</f>
        <v>Expenditure</v>
      </c>
      <c r="H8083" t="b">
        <v>0</v>
      </c>
      <c r="I8083" s="25" t="s">
        <v>10423</v>
      </c>
    </row>
    <row r="8084" spans="1:9" x14ac:dyDescent="0.3">
      <c r="A8084" s="25"/>
      <c r="B8084">
        <v>8082</v>
      </c>
      <c r="C8084" s="9" t="s">
        <v>1867</v>
      </c>
      <c r="D8084" s="25"/>
      <c r="E8084">
        <v>30</v>
      </c>
      <c r="F8084" s="25" t="str">
        <f>VLOOKUP(vAccountPlanning[[#This Row],[Type]],TableTypeAccount[],2)</f>
        <v>Expenditure</v>
      </c>
      <c r="H8084" t="b">
        <v>0</v>
      </c>
      <c r="I8084" s="25" t="s">
        <v>10424</v>
      </c>
    </row>
    <row r="8085" spans="1:9" x14ac:dyDescent="0.3">
      <c r="A8085" s="25"/>
      <c r="B8085">
        <v>8083</v>
      </c>
      <c r="C8085" s="9" t="s">
        <v>1867</v>
      </c>
      <c r="D8085" s="25"/>
      <c r="E8085">
        <v>30</v>
      </c>
      <c r="F8085" s="25" t="str">
        <f>VLOOKUP(vAccountPlanning[[#This Row],[Type]],TableTypeAccount[],2)</f>
        <v>Expenditure</v>
      </c>
      <c r="H8085" t="b">
        <v>0</v>
      </c>
      <c r="I8085" s="25" t="s">
        <v>10425</v>
      </c>
    </row>
    <row r="8086" spans="1:9" x14ac:dyDescent="0.3">
      <c r="A8086" s="25"/>
      <c r="B8086">
        <v>8084</v>
      </c>
      <c r="C8086" s="9" t="s">
        <v>1867</v>
      </c>
      <c r="D8086" s="25"/>
      <c r="E8086">
        <v>30</v>
      </c>
      <c r="F8086" s="25" t="str">
        <f>VLOOKUP(vAccountPlanning[[#This Row],[Type]],TableTypeAccount[],2)</f>
        <v>Expenditure</v>
      </c>
      <c r="H8086" t="b">
        <v>0</v>
      </c>
      <c r="I8086" s="25" t="s">
        <v>10426</v>
      </c>
    </row>
    <row r="8087" spans="1:9" x14ac:dyDescent="0.3">
      <c r="A8087" s="25"/>
      <c r="B8087">
        <v>8085</v>
      </c>
      <c r="C8087" s="9" t="s">
        <v>1867</v>
      </c>
      <c r="D8087" s="25"/>
      <c r="E8087">
        <v>30</v>
      </c>
      <c r="F8087" s="25" t="str">
        <f>VLOOKUP(vAccountPlanning[[#This Row],[Type]],TableTypeAccount[],2)</f>
        <v>Expenditure</v>
      </c>
      <c r="H8087" t="b">
        <v>0</v>
      </c>
      <c r="I8087" s="25" t="s">
        <v>10427</v>
      </c>
    </row>
    <row r="8088" spans="1:9" x14ac:dyDescent="0.3">
      <c r="A8088" s="25"/>
      <c r="B8088">
        <v>8086</v>
      </c>
      <c r="C8088" s="9" t="s">
        <v>1867</v>
      </c>
      <c r="D8088" s="25"/>
      <c r="E8088">
        <v>30</v>
      </c>
      <c r="F8088" s="25" t="str">
        <f>VLOOKUP(vAccountPlanning[[#This Row],[Type]],TableTypeAccount[],2)</f>
        <v>Expenditure</v>
      </c>
      <c r="H8088" t="b">
        <v>0</v>
      </c>
      <c r="I8088" s="25" t="s">
        <v>10428</v>
      </c>
    </row>
    <row r="8089" spans="1:9" x14ac:dyDescent="0.3">
      <c r="A8089" s="25"/>
      <c r="B8089">
        <v>8087</v>
      </c>
      <c r="C8089" s="9" t="s">
        <v>1867</v>
      </c>
      <c r="D8089" s="25"/>
      <c r="E8089">
        <v>30</v>
      </c>
      <c r="F8089" s="25" t="str">
        <f>VLOOKUP(vAccountPlanning[[#This Row],[Type]],TableTypeAccount[],2)</f>
        <v>Expenditure</v>
      </c>
      <c r="H8089" t="b">
        <v>0</v>
      </c>
      <c r="I8089" s="25" t="s">
        <v>10429</v>
      </c>
    </row>
    <row r="8090" spans="1:9" x14ac:dyDescent="0.3">
      <c r="A8090" s="25"/>
      <c r="B8090">
        <v>8088</v>
      </c>
      <c r="C8090" s="9" t="s">
        <v>1867</v>
      </c>
      <c r="D8090" s="25"/>
      <c r="E8090">
        <v>30</v>
      </c>
      <c r="F8090" s="25" t="str">
        <f>VLOOKUP(vAccountPlanning[[#This Row],[Type]],TableTypeAccount[],2)</f>
        <v>Expenditure</v>
      </c>
      <c r="H8090" t="b">
        <v>0</v>
      </c>
      <c r="I8090" s="25" t="s">
        <v>10430</v>
      </c>
    </row>
    <row r="8091" spans="1:9" x14ac:dyDescent="0.3">
      <c r="A8091" s="25"/>
      <c r="B8091">
        <v>8089</v>
      </c>
      <c r="C8091" s="9" t="s">
        <v>1867</v>
      </c>
      <c r="D8091" s="25"/>
      <c r="E8091">
        <v>30</v>
      </c>
      <c r="F8091" s="25" t="str">
        <f>VLOOKUP(vAccountPlanning[[#This Row],[Type]],TableTypeAccount[],2)</f>
        <v>Expenditure</v>
      </c>
      <c r="H8091" t="b">
        <v>0</v>
      </c>
      <c r="I8091" s="25" t="s">
        <v>10431</v>
      </c>
    </row>
    <row r="8092" spans="1:9" x14ac:dyDescent="0.3">
      <c r="A8092" s="25"/>
      <c r="B8092">
        <v>8090</v>
      </c>
      <c r="C8092" s="9" t="s">
        <v>1867</v>
      </c>
      <c r="D8092" s="25"/>
      <c r="E8092">
        <v>30</v>
      </c>
      <c r="F8092" s="25" t="str">
        <f>VLOOKUP(vAccountPlanning[[#This Row],[Type]],TableTypeAccount[],2)</f>
        <v>Expenditure</v>
      </c>
      <c r="H8092" t="b">
        <v>0</v>
      </c>
      <c r="I8092" s="25" t="s">
        <v>10432</v>
      </c>
    </row>
    <row r="8093" spans="1:9" x14ac:dyDescent="0.3">
      <c r="A8093" s="25"/>
      <c r="B8093">
        <v>8091</v>
      </c>
      <c r="C8093" s="9" t="s">
        <v>1867</v>
      </c>
      <c r="D8093" s="25"/>
      <c r="E8093">
        <v>30</v>
      </c>
      <c r="F8093" s="25" t="str">
        <f>VLOOKUP(vAccountPlanning[[#This Row],[Type]],TableTypeAccount[],2)</f>
        <v>Expenditure</v>
      </c>
      <c r="H8093" t="b">
        <v>0</v>
      </c>
      <c r="I8093" s="25" t="s">
        <v>10433</v>
      </c>
    </row>
    <row r="8094" spans="1:9" x14ac:dyDescent="0.3">
      <c r="A8094" s="25"/>
      <c r="B8094">
        <v>8092</v>
      </c>
      <c r="C8094" s="9" t="s">
        <v>1867</v>
      </c>
      <c r="D8094" s="25"/>
      <c r="E8094">
        <v>30</v>
      </c>
      <c r="F8094" s="25" t="str">
        <f>VLOOKUP(vAccountPlanning[[#This Row],[Type]],TableTypeAccount[],2)</f>
        <v>Expenditure</v>
      </c>
      <c r="H8094" t="b">
        <v>0</v>
      </c>
      <c r="I8094" s="25" t="s">
        <v>10434</v>
      </c>
    </row>
    <row r="8095" spans="1:9" x14ac:dyDescent="0.3">
      <c r="A8095" s="25"/>
      <c r="B8095">
        <v>8093</v>
      </c>
      <c r="C8095" s="9" t="s">
        <v>1867</v>
      </c>
      <c r="D8095" s="25"/>
      <c r="E8095">
        <v>30</v>
      </c>
      <c r="F8095" s="25" t="str">
        <f>VLOOKUP(vAccountPlanning[[#This Row],[Type]],TableTypeAccount[],2)</f>
        <v>Expenditure</v>
      </c>
      <c r="H8095" t="b">
        <v>0</v>
      </c>
      <c r="I8095" s="25" t="s">
        <v>10435</v>
      </c>
    </row>
    <row r="8096" spans="1:9" x14ac:dyDescent="0.3">
      <c r="A8096" s="25"/>
      <c r="B8096">
        <v>8094</v>
      </c>
      <c r="C8096" s="9" t="s">
        <v>1867</v>
      </c>
      <c r="D8096" s="25"/>
      <c r="E8096">
        <v>30</v>
      </c>
      <c r="F8096" s="25" t="str">
        <f>VLOOKUP(vAccountPlanning[[#This Row],[Type]],TableTypeAccount[],2)</f>
        <v>Expenditure</v>
      </c>
      <c r="H8096" t="b">
        <v>0</v>
      </c>
      <c r="I8096" s="25" t="s">
        <v>10436</v>
      </c>
    </row>
    <row r="8097" spans="1:9" x14ac:dyDescent="0.3">
      <c r="A8097" s="25"/>
      <c r="B8097">
        <v>8095</v>
      </c>
      <c r="C8097" s="9" t="s">
        <v>1867</v>
      </c>
      <c r="D8097" s="25"/>
      <c r="E8097">
        <v>30</v>
      </c>
      <c r="F8097" s="25" t="str">
        <f>VLOOKUP(vAccountPlanning[[#This Row],[Type]],TableTypeAccount[],2)</f>
        <v>Expenditure</v>
      </c>
      <c r="H8097" t="b">
        <v>0</v>
      </c>
      <c r="I8097" s="25" t="s">
        <v>10437</v>
      </c>
    </row>
    <row r="8098" spans="1:9" x14ac:dyDescent="0.3">
      <c r="A8098" s="25"/>
      <c r="B8098">
        <v>8096</v>
      </c>
      <c r="C8098" s="9" t="s">
        <v>1867</v>
      </c>
      <c r="D8098" s="25"/>
      <c r="E8098">
        <v>30</v>
      </c>
      <c r="F8098" s="25" t="str">
        <f>VLOOKUP(vAccountPlanning[[#This Row],[Type]],TableTypeAccount[],2)</f>
        <v>Expenditure</v>
      </c>
      <c r="H8098" t="b">
        <v>0</v>
      </c>
      <c r="I8098" s="25" t="s">
        <v>10438</v>
      </c>
    </row>
    <row r="8099" spans="1:9" x14ac:dyDescent="0.3">
      <c r="A8099" s="25"/>
      <c r="B8099">
        <v>8097</v>
      </c>
      <c r="C8099" s="9" t="s">
        <v>1867</v>
      </c>
      <c r="D8099" s="25"/>
      <c r="E8099">
        <v>30</v>
      </c>
      <c r="F8099" s="25" t="str">
        <f>VLOOKUP(vAccountPlanning[[#This Row],[Type]],TableTypeAccount[],2)</f>
        <v>Expenditure</v>
      </c>
      <c r="H8099" t="b">
        <v>0</v>
      </c>
      <c r="I8099" s="25" t="s">
        <v>10439</v>
      </c>
    </row>
    <row r="8100" spans="1:9" x14ac:dyDescent="0.3">
      <c r="A8100" s="25"/>
      <c r="B8100">
        <v>8098</v>
      </c>
      <c r="C8100" s="9" t="s">
        <v>1867</v>
      </c>
      <c r="D8100" s="25"/>
      <c r="E8100">
        <v>30</v>
      </c>
      <c r="F8100" s="25" t="str">
        <f>VLOOKUP(vAccountPlanning[[#This Row],[Type]],TableTypeAccount[],2)</f>
        <v>Expenditure</v>
      </c>
      <c r="H8100" t="b">
        <v>0</v>
      </c>
      <c r="I8100" s="25" t="s">
        <v>10440</v>
      </c>
    </row>
    <row r="8101" spans="1:9" x14ac:dyDescent="0.3">
      <c r="A8101" s="25"/>
      <c r="B8101">
        <v>8099</v>
      </c>
      <c r="C8101" s="9" t="s">
        <v>1867</v>
      </c>
      <c r="D8101" s="25"/>
      <c r="E8101">
        <v>30</v>
      </c>
      <c r="F8101" s="25" t="str">
        <f>VLOOKUP(vAccountPlanning[[#This Row],[Type]],TableTypeAccount[],2)</f>
        <v>Expenditure</v>
      </c>
      <c r="H8101" t="b">
        <v>0</v>
      </c>
      <c r="I8101" s="25" t="s">
        <v>10441</v>
      </c>
    </row>
    <row r="8102" spans="1:9" x14ac:dyDescent="0.3">
      <c r="A8102" s="25"/>
      <c r="B8102">
        <v>8100</v>
      </c>
      <c r="C8102" s="9" t="s">
        <v>1867</v>
      </c>
      <c r="D8102" s="25"/>
      <c r="E8102">
        <v>30</v>
      </c>
      <c r="F8102" s="25" t="str">
        <f>VLOOKUP(vAccountPlanning[[#This Row],[Type]],TableTypeAccount[],2)</f>
        <v>Expenditure</v>
      </c>
      <c r="H8102" t="b">
        <v>0</v>
      </c>
      <c r="I8102" s="25" t="s">
        <v>10442</v>
      </c>
    </row>
    <row r="8103" spans="1:9" x14ac:dyDescent="0.3">
      <c r="A8103" s="25"/>
      <c r="B8103">
        <v>8101</v>
      </c>
      <c r="C8103" s="9" t="s">
        <v>1867</v>
      </c>
      <c r="D8103" s="25"/>
      <c r="E8103">
        <v>30</v>
      </c>
      <c r="F8103" s="25" t="str">
        <f>VLOOKUP(vAccountPlanning[[#This Row],[Type]],TableTypeAccount[],2)</f>
        <v>Expenditure</v>
      </c>
      <c r="H8103" t="b">
        <v>0</v>
      </c>
      <c r="I8103" s="25" t="s">
        <v>10443</v>
      </c>
    </row>
    <row r="8104" spans="1:9" x14ac:dyDescent="0.3">
      <c r="A8104" s="25"/>
      <c r="B8104">
        <v>8102</v>
      </c>
      <c r="C8104" s="9" t="s">
        <v>1867</v>
      </c>
      <c r="D8104" s="25"/>
      <c r="E8104">
        <v>30</v>
      </c>
      <c r="F8104" s="25" t="str">
        <f>VLOOKUP(vAccountPlanning[[#This Row],[Type]],TableTypeAccount[],2)</f>
        <v>Expenditure</v>
      </c>
      <c r="H8104" t="b">
        <v>0</v>
      </c>
      <c r="I8104" s="25" t="s">
        <v>10444</v>
      </c>
    </row>
    <row r="8105" spans="1:9" x14ac:dyDescent="0.3">
      <c r="A8105" s="25"/>
      <c r="B8105">
        <v>8103</v>
      </c>
      <c r="C8105" s="9" t="s">
        <v>1867</v>
      </c>
      <c r="D8105" s="25"/>
      <c r="E8105">
        <v>30</v>
      </c>
      <c r="F8105" s="25" t="str">
        <f>VLOOKUP(vAccountPlanning[[#This Row],[Type]],TableTypeAccount[],2)</f>
        <v>Expenditure</v>
      </c>
      <c r="H8105" t="b">
        <v>0</v>
      </c>
      <c r="I8105" s="25" t="s">
        <v>10445</v>
      </c>
    </row>
    <row r="8106" spans="1:9" x14ac:dyDescent="0.3">
      <c r="A8106" s="25"/>
      <c r="B8106">
        <v>8104</v>
      </c>
      <c r="C8106" s="9" t="s">
        <v>1867</v>
      </c>
      <c r="D8106" s="25"/>
      <c r="E8106">
        <v>30</v>
      </c>
      <c r="F8106" s="25" t="str">
        <f>VLOOKUP(vAccountPlanning[[#This Row],[Type]],TableTypeAccount[],2)</f>
        <v>Expenditure</v>
      </c>
      <c r="H8106" t="b">
        <v>0</v>
      </c>
      <c r="I8106" s="25" t="s">
        <v>10446</v>
      </c>
    </row>
    <row r="8107" spans="1:9" x14ac:dyDescent="0.3">
      <c r="A8107" s="25"/>
      <c r="B8107">
        <v>8105</v>
      </c>
      <c r="C8107" s="9" t="s">
        <v>1867</v>
      </c>
      <c r="D8107" s="25"/>
      <c r="E8107">
        <v>30</v>
      </c>
      <c r="F8107" s="25" t="str">
        <f>VLOOKUP(vAccountPlanning[[#This Row],[Type]],TableTypeAccount[],2)</f>
        <v>Expenditure</v>
      </c>
      <c r="H8107" t="b">
        <v>0</v>
      </c>
      <c r="I8107" s="25" t="s">
        <v>10447</v>
      </c>
    </row>
    <row r="8108" spans="1:9" x14ac:dyDescent="0.3">
      <c r="A8108" s="25"/>
      <c r="B8108">
        <v>8106</v>
      </c>
      <c r="C8108" s="9" t="s">
        <v>1867</v>
      </c>
      <c r="D8108" s="25"/>
      <c r="E8108">
        <v>30</v>
      </c>
      <c r="F8108" s="25" t="str">
        <f>VLOOKUP(vAccountPlanning[[#This Row],[Type]],TableTypeAccount[],2)</f>
        <v>Expenditure</v>
      </c>
      <c r="H8108" t="b">
        <v>0</v>
      </c>
      <c r="I8108" s="25" t="s">
        <v>10448</v>
      </c>
    </row>
    <row r="8109" spans="1:9" x14ac:dyDescent="0.3">
      <c r="A8109" s="25"/>
      <c r="B8109">
        <v>8107</v>
      </c>
      <c r="C8109" s="9" t="s">
        <v>1867</v>
      </c>
      <c r="D8109" s="25"/>
      <c r="E8109">
        <v>30</v>
      </c>
      <c r="F8109" s="25" t="str">
        <f>VLOOKUP(vAccountPlanning[[#This Row],[Type]],TableTypeAccount[],2)</f>
        <v>Expenditure</v>
      </c>
      <c r="H8109" t="b">
        <v>0</v>
      </c>
      <c r="I8109" s="25" t="s">
        <v>10449</v>
      </c>
    </row>
    <row r="8110" spans="1:9" x14ac:dyDescent="0.3">
      <c r="A8110" s="25"/>
      <c r="B8110">
        <v>8108</v>
      </c>
      <c r="C8110" s="9" t="s">
        <v>1867</v>
      </c>
      <c r="D8110" s="25"/>
      <c r="E8110">
        <v>30</v>
      </c>
      <c r="F8110" s="25" t="str">
        <f>VLOOKUP(vAccountPlanning[[#This Row],[Type]],TableTypeAccount[],2)</f>
        <v>Expenditure</v>
      </c>
      <c r="H8110" t="b">
        <v>0</v>
      </c>
      <c r="I8110" s="25" t="s">
        <v>10450</v>
      </c>
    </row>
    <row r="8111" spans="1:9" x14ac:dyDescent="0.3">
      <c r="A8111" s="25"/>
      <c r="B8111">
        <v>8109</v>
      </c>
      <c r="C8111" s="9" t="s">
        <v>1867</v>
      </c>
      <c r="D8111" s="25"/>
      <c r="E8111">
        <v>30</v>
      </c>
      <c r="F8111" s="25" t="str">
        <f>VLOOKUP(vAccountPlanning[[#This Row],[Type]],TableTypeAccount[],2)</f>
        <v>Expenditure</v>
      </c>
      <c r="H8111" t="b">
        <v>0</v>
      </c>
      <c r="I8111" s="25" t="s">
        <v>10451</v>
      </c>
    </row>
    <row r="8112" spans="1:9" x14ac:dyDescent="0.3">
      <c r="A8112" s="25"/>
      <c r="B8112">
        <v>8110</v>
      </c>
      <c r="C8112" s="9" t="s">
        <v>1867</v>
      </c>
      <c r="D8112" s="25"/>
      <c r="E8112">
        <v>30</v>
      </c>
      <c r="F8112" s="25" t="str">
        <f>VLOOKUP(vAccountPlanning[[#This Row],[Type]],TableTypeAccount[],2)</f>
        <v>Expenditure</v>
      </c>
      <c r="H8112" t="b">
        <v>0</v>
      </c>
      <c r="I8112" s="25" t="s">
        <v>10452</v>
      </c>
    </row>
    <row r="8113" spans="1:9" x14ac:dyDescent="0.3">
      <c r="A8113" s="25"/>
      <c r="B8113">
        <v>8111</v>
      </c>
      <c r="C8113" s="9" t="s">
        <v>1867</v>
      </c>
      <c r="D8113" s="25"/>
      <c r="E8113">
        <v>30</v>
      </c>
      <c r="F8113" s="25" t="str">
        <f>VLOOKUP(vAccountPlanning[[#This Row],[Type]],TableTypeAccount[],2)</f>
        <v>Expenditure</v>
      </c>
      <c r="H8113" t="b">
        <v>0</v>
      </c>
      <c r="I8113" s="25" t="s">
        <v>10453</v>
      </c>
    </row>
    <row r="8114" spans="1:9" x14ac:dyDescent="0.3">
      <c r="A8114" s="25"/>
      <c r="B8114">
        <v>8112</v>
      </c>
      <c r="C8114" s="9" t="s">
        <v>1867</v>
      </c>
      <c r="D8114" s="25"/>
      <c r="E8114">
        <v>30</v>
      </c>
      <c r="F8114" s="25" t="str">
        <f>VLOOKUP(vAccountPlanning[[#This Row],[Type]],TableTypeAccount[],2)</f>
        <v>Expenditure</v>
      </c>
      <c r="H8114" t="b">
        <v>0</v>
      </c>
      <c r="I8114" s="25" t="s">
        <v>10454</v>
      </c>
    </row>
    <row r="8115" spans="1:9" x14ac:dyDescent="0.3">
      <c r="A8115" s="25"/>
      <c r="B8115">
        <v>8113</v>
      </c>
      <c r="C8115" s="9" t="s">
        <v>1867</v>
      </c>
      <c r="D8115" s="25"/>
      <c r="E8115">
        <v>30</v>
      </c>
      <c r="F8115" s="25" t="str">
        <f>VLOOKUP(vAccountPlanning[[#This Row],[Type]],TableTypeAccount[],2)</f>
        <v>Expenditure</v>
      </c>
      <c r="H8115" t="b">
        <v>0</v>
      </c>
      <c r="I8115" s="25" t="s">
        <v>10455</v>
      </c>
    </row>
    <row r="8116" spans="1:9" x14ac:dyDescent="0.3">
      <c r="A8116" s="25"/>
      <c r="B8116">
        <v>8114</v>
      </c>
      <c r="C8116" s="9" t="s">
        <v>1867</v>
      </c>
      <c r="D8116" s="25"/>
      <c r="E8116">
        <v>30</v>
      </c>
      <c r="F8116" s="25" t="str">
        <f>VLOOKUP(vAccountPlanning[[#This Row],[Type]],TableTypeAccount[],2)</f>
        <v>Expenditure</v>
      </c>
      <c r="H8116" t="b">
        <v>0</v>
      </c>
      <c r="I8116" s="25" t="s">
        <v>10456</v>
      </c>
    </row>
    <row r="8117" spans="1:9" x14ac:dyDescent="0.3">
      <c r="A8117" s="25"/>
      <c r="B8117">
        <v>8115</v>
      </c>
      <c r="C8117" s="9" t="s">
        <v>1867</v>
      </c>
      <c r="D8117" s="25"/>
      <c r="E8117">
        <v>30</v>
      </c>
      <c r="F8117" s="25" t="str">
        <f>VLOOKUP(vAccountPlanning[[#This Row],[Type]],TableTypeAccount[],2)</f>
        <v>Expenditure</v>
      </c>
      <c r="H8117" t="b">
        <v>0</v>
      </c>
      <c r="I8117" s="25" t="s">
        <v>10457</v>
      </c>
    </row>
    <row r="8118" spans="1:9" x14ac:dyDescent="0.3">
      <c r="A8118" s="25"/>
      <c r="B8118">
        <v>8116</v>
      </c>
      <c r="C8118" s="9" t="s">
        <v>1867</v>
      </c>
      <c r="D8118" s="25"/>
      <c r="E8118">
        <v>30</v>
      </c>
      <c r="F8118" s="25" t="str">
        <f>VLOOKUP(vAccountPlanning[[#This Row],[Type]],TableTypeAccount[],2)</f>
        <v>Expenditure</v>
      </c>
      <c r="H8118" t="b">
        <v>0</v>
      </c>
      <c r="I8118" s="25" t="s">
        <v>10458</v>
      </c>
    </row>
    <row r="8119" spans="1:9" x14ac:dyDescent="0.3">
      <c r="A8119" s="25"/>
      <c r="B8119">
        <v>8117</v>
      </c>
      <c r="C8119" s="9" t="s">
        <v>1867</v>
      </c>
      <c r="D8119" s="25"/>
      <c r="E8119">
        <v>30</v>
      </c>
      <c r="F8119" s="25" t="str">
        <f>VLOOKUP(vAccountPlanning[[#This Row],[Type]],TableTypeAccount[],2)</f>
        <v>Expenditure</v>
      </c>
      <c r="H8119" t="b">
        <v>0</v>
      </c>
      <c r="I8119" s="25" t="s">
        <v>10459</v>
      </c>
    </row>
    <row r="8120" spans="1:9" x14ac:dyDescent="0.3">
      <c r="A8120" s="25"/>
      <c r="B8120">
        <v>8118</v>
      </c>
      <c r="C8120" s="9" t="s">
        <v>1867</v>
      </c>
      <c r="D8120" s="25"/>
      <c r="E8120">
        <v>30</v>
      </c>
      <c r="F8120" s="25" t="str">
        <f>VLOOKUP(vAccountPlanning[[#This Row],[Type]],TableTypeAccount[],2)</f>
        <v>Expenditure</v>
      </c>
      <c r="H8120" t="b">
        <v>0</v>
      </c>
      <c r="I8120" s="25" t="s">
        <v>10460</v>
      </c>
    </row>
    <row r="8121" spans="1:9" x14ac:dyDescent="0.3">
      <c r="A8121" s="25"/>
      <c r="B8121">
        <v>8119</v>
      </c>
      <c r="C8121" s="9" t="s">
        <v>1867</v>
      </c>
      <c r="D8121" s="25"/>
      <c r="E8121">
        <v>30</v>
      </c>
      <c r="F8121" s="25" t="str">
        <f>VLOOKUP(vAccountPlanning[[#This Row],[Type]],TableTypeAccount[],2)</f>
        <v>Expenditure</v>
      </c>
      <c r="H8121" t="b">
        <v>0</v>
      </c>
      <c r="I8121" s="25" t="s">
        <v>10461</v>
      </c>
    </row>
    <row r="8122" spans="1:9" x14ac:dyDescent="0.3">
      <c r="A8122" s="25"/>
      <c r="B8122">
        <v>8120</v>
      </c>
      <c r="C8122" s="9" t="s">
        <v>1867</v>
      </c>
      <c r="D8122" s="25"/>
      <c r="E8122">
        <v>30</v>
      </c>
      <c r="F8122" s="25" t="str">
        <f>VLOOKUP(vAccountPlanning[[#This Row],[Type]],TableTypeAccount[],2)</f>
        <v>Expenditure</v>
      </c>
      <c r="H8122" t="b">
        <v>0</v>
      </c>
      <c r="I8122" s="25" t="s">
        <v>10462</v>
      </c>
    </row>
    <row r="8123" spans="1:9" x14ac:dyDescent="0.3">
      <c r="A8123" s="25"/>
      <c r="B8123">
        <v>8121</v>
      </c>
      <c r="C8123" s="9" t="s">
        <v>1867</v>
      </c>
      <c r="D8123" s="25"/>
      <c r="E8123">
        <v>30</v>
      </c>
      <c r="F8123" s="25" t="str">
        <f>VLOOKUP(vAccountPlanning[[#This Row],[Type]],TableTypeAccount[],2)</f>
        <v>Expenditure</v>
      </c>
      <c r="H8123" t="b">
        <v>0</v>
      </c>
      <c r="I8123" s="25" t="s">
        <v>10463</v>
      </c>
    </row>
    <row r="8124" spans="1:9" x14ac:dyDescent="0.3">
      <c r="A8124" s="25"/>
      <c r="B8124">
        <v>8122</v>
      </c>
      <c r="C8124" s="9" t="s">
        <v>1867</v>
      </c>
      <c r="D8124" s="25"/>
      <c r="E8124">
        <v>30</v>
      </c>
      <c r="F8124" s="25" t="str">
        <f>VLOOKUP(vAccountPlanning[[#This Row],[Type]],TableTypeAccount[],2)</f>
        <v>Expenditure</v>
      </c>
      <c r="H8124" t="b">
        <v>0</v>
      </c>
      <c r="I8124" s="25" t="s">
        <v>10464</v>
      </c>
    </row>
    <row r="8125" spans="1:9" x14ac:dyDescent="0.3">
      <c r="A8125" s="25"/>
      <c r="B8125">
        <v>8123</v>
      </c>
      <c r="C8125" s="9" t="s">
        <v>1867</v>
      </c>
      <c r="D8125" s="25"/>
      <c r="E8125">
        <v>30</v>
      </c>
      <c r="F8125" s="25" t="str">
        <f>VLOOKUP(vAccountPlanning[[#This Row],[Type]],TableTypeAccount[],2)</f>
        <v>Expenditure</v>
      </c>
      <c r="H8125" t="b">
        <v>0</v>
      </c>
      <c r="I8125" s="25" t="s">
        <v>10465</v>
      </c>
    </row>
    <row r="8126" spans="1:9" x14ac:dyDescent="0.3">
      <c r="A8126" s="25"/>
      <c r="B8126">
        <v>8124</v>
      </c>
      <c r="C8126" s="9" t="s">
        <v>1867</v>
      </c>
      <c r="D8126" s="25"/>
      <c r="E8126">
        <v>30</v>
      </c>
      <c r="F8126" s="25" t="str">
        <f>VLOOKUP(vAccountPlanning[[#This Row],[Type]],TableTypeAccount[],2)</f>
        <v>Expenditure</v>
      </c>
      <c r="H8126" t="b">
        <v>0</v>
      </c>
      <c r="I8126" s="25" t="s">
        <v>10466</v>
      </c>
    </row>
    <row r="8127" spans="1:9" x14ac:dyDescent="0.3">
      <c r="A8127" s="25"/>
      <c r="B8127">
        <v>8125</v>
      </c>
      <c r="C8127" s="9" t="s">
        <v>1867</v>
      </c>
      <c r="D8127" s="25"/>
      <c r="E8127">
        <v>30</v>
      </c>
      <c r="F8127" s="25" t="str">
        <f>VLOOKUP(vAccountPlanning[[#This Row],[Type]],TableTypeAccount[],2)</f>
        <v>Expenditure</v>
      </c>
      <c r="H8127" t="b">
        <v>0</v>
      </c>
      <c r="I8127" s="25" t="s">
        <v>10467</v>
      </c>
    </row>
    <row r="8128" spans="1:9" x14ac:dyDescent="0.3">
      <c r="A8128" s="25"/>
      <c r="B8128">
        <v>8126</v>
      </c>
      <c r="C8128" s="9" t="s">
        <v>1867</v>
      </c>
      <c r="D8128" s="25"/>
      <c r="E8128">
        <v>30</v>
      </c>
      <c r="F8128" s="25" t="str">
        <f>VLOOKUP(vAccountPlanning[[#This Row],[Type]],TableTypeAccount[],2)</f>
        <v>Expenditure</v>
      </c>
      <c r="H8128" t="b">
        <v>0</v>
      </c>
      <c r="I8128" s="25" t="s">
        <v>10468</v>
      </c>
    </row>
    <row r="8129" spans="1:9" x14ac:dyDescent="0.3">
      <c r="A8129" s="25"/>
      <c r="B8129">
        <v>8127</v>
      </c>
      <c r="C8129" s="9" t="s">
        <v>1867</v>
      </c>
      <c r="D8129" s="25"/>
      <c r="E8129">
        <v>30</v>
      </c>
      <c r="F8129" s="25" t="str">
        <f>VLOOKUP(vAccountPlanning[[#This Row],[Type]],TableTypeAccount[],2)</f>
        <v>Expenditure</v>
      </c>
      <c r="H8129" t="b">
        <v>0</v>
      </c>
      <c r="I8129" s="25" t="s">
        <v>10469</v>
      </c>
    </row>
    <row r="8130" spans="1:9" x14ac:dyDescent="0.3">
      <c r="A8130" s="25"/>
      <c r="B8130">
        <v>8128</v>
      </c>
      <c r="C8130" s="9" t="s">
        <v>1867</v>
      </c>
      <c r="D8130" s="25"/>
      <c r="E8130">
        <v>30</v>
      </c>
      <c r="F8130" s="25" t="str">
        <f>VLOOKUP(vAccountPlanning[[#This Row],[Type]],TableTypeAccount[],2)</f>
        <v>Expenditure</v>
      </c>
      <c r="H8130" t="b">
        <v>0</v>
      </c>
      <c r="I8130" s="25" t="s">
        <v>10470</v>
      </c>
    </row>
    <row r="8131" spans="1:9" x14ac:dyDescent="0.3">
      <c r="A8131" s="25"/>
      <c r="B8131">
        <v>8129</v>
      </c>
      <c r="C8131" s="9" t="s">
        <v>1867</v>
      </c>
      <c r="D8131" s="25"/>
      <c r="E8131">
        <v>30</v>
      </c>
      <c r="F8131" s="25" t="str">
        <f>VLOOKUP(vAccountPlanning[[#This Row],[Type]],TableTypeAccount[],2)</f>
        <v>Expenditure</v>
      </c>
      <c r="H8131" t="b">
        <v>0</v>
      </c>
      <c r="I8131" s="25" t="s">
        <v>10471</v>
      </c>
    </row>
    <row r="8132" spans="1:9" x14ac:dyDescent="0.3">
      <c r="A8132" s="25"/>
      <c r="B8132">
        <v>8130</v>
      </c>
      <c r="C8132" s="9" t="s">
        <v>1867</v>
      </c>
      <c r="D8132" s="25"/>
      <c r="E8132">
        <v>30</v>
      </c>
      <c r="F8132" s="25" t="str">
        <f>VLOOKUP(vAccountPlanning[[#This Row],[Type]],TableTypeAccount[],2)</f>
        <v>Expenditure</v>
      </c>
      <c r="H8132" t="b">
        <v>0</v>
      </c>
      <c r="I8132" s="25" t="s">
        <v>10472</v>
      </c>
    </row>
    <row r="8133" spans="1:9" x14ac:dyDescent="0.3">
      <c r="A8133" s="25"/>
      <c r="B8133">
        <v>8131</v>
      </c>
      <c r="C8133" s="9" t="s">
        <v>1867</v>
      </c>
      <c r="D8133" s="25"/>
      <c r="E8133">
        <v>30</v>
      </c>
      <c r="F8133" s="25" t="str">
        <f>VLOOKUP(vAccountPlanning[[#This Row],[Type]],TableTypeAccount[],2)</f>
        <v>Expenditure</v>
      </c>
      <c r="H8133" t="b">
        <v>0</v>
      </c>
      <c r="I8133" s="25" t="s">
        <v>10473</v>
      </c>
    </row>
    <row r="8134" spans="1:9" x14ac:dyDescent="0.3">
      <c r="A8134" s="25"/>
      <c r="B8134">
        <v>8132</v>
      </c>
      <c r="C8134" s="9" t="s">
        <v>1867</v>
      </c>
      <c r="D8134" s="25"/>
      <c r="E8134">
        <v>30</v>
      </c>
      <c r="F8134" s="25" t="str">
        <f>VLOOKUP(vAccountPlanning[[#This Row],[Type]],TableTypeAccount[],2)</f>
        <v>Expenditure</v>
      </c>
      <c r="H8134" t="b">
        <v>0</v>
      </c>
      <c r="I8134" s="25" t="s">
        <v>10474</v>
      </c>
    </row>
    <row r="8135" spans="1:9" x14ac:dyDescent="0.3">
      <c r="A8135" s="25"/>
      <c r="B8135">
        <v>8133</v>
      </c>
      <c r="C8135" s="9" t="s">
        <v>1867</v>
      </c>
      <c r="D8135" s="25"/>
      <c r="E8135">
        <v>30</v>
      </c>
      <c r="F8135" s="25" t="str">
        <f>VLOOKUP(vAccountPlanning[[#This Row],[Type]],TableTypeAccount[],2)</f>
        <v>Expenditure</v>
      </c>
      <c r="H8135" t="b">
        <v>0</v>
      </c>
      <c r="I8135" s="25" t="s">
        <v>10475</v>
      </c>
    </row>
    <row r="8136" spans="1:9" x14ac:dyDescent="0.3">
      <c r="A8136" s="25"/>
      <c r="B8136">
        <v>8134</v>
      </c>
      <c r="C8136" s="9" t="s">
        <v>1867</v>
      </c>
      <c r="D8136" s="25"/>
      <c r="E8136">
        <v>30</v>
      </c>
      <c r="F8136" s="25" t="str">
        <f>VLOOKUP(vAccountPlanning[[#This Row],[Type]],TableTypeAccount[],2)</f>
        <v>Expenditure</v>
      </c>
      <c r="H8136" t="b">
        <v>0</v>
      </c>
      <c r="I8136" s="25" t="s">
        <v>10476</v>
      </c>
    </row>
    <row r="8137" spans="1:9" x14ac:dyDescent="0.3">
      <c r="A8137" s="25"/>
      <c r="B8137">
        <v>8135</v>
      </c>
      <c r="C8137" s="9" t="s">
        <v>1867</v>
      </c>
      <c r="D8137" s="25"/>
      <c r="E8137">
        <v>30</v>
      </c>
      <c r="F8137" s="25" t="str">
        <f>VLOOKUP(vAccountPlanning[[#This Row],[Type]],TableTypeAccount[],2)</f>
        <v>Expenditure</v>
      </c>
      <c r="H8137" t="b">
        <v>0</v>
      </c>
      <c r="I8137" s="25" t="s">
        <v>10477</v>
      </c>
    </row>
    <row r="8138" spans="1:9" x14ac:dyDescent="0.3">
      <c r="A8138" s="25"/>
      <c r="B8138">
        <v>8136</v>
      </c>
      <c r="C8138" s="9" t="s">
        <v>1867</v>
      </c>
      <c r="D8138" s="25"/>
      <c r="E8138">
        <v>30</v>
      </c>
      <c r="F8138" s="25" t="str">
        <f>VLOOKUP(vAccountPlanning[[#This Row],[Type]],TableTypeAccount[],2)</f>
        <v>Expenditure</v>
      </c>
      <c r="H8138" t="b">
        <v>0</v>
      </c>
      <c r="I8138" s="25" t="s">
        <v>10478</v>
      </c>
    </row>
    <row r="8139" spans="1:9" x14ac:dyDescent="0.3">
      <c r="A8139" s="25"/>
      <c r="B8139">
        <v>8137</v>
      </c>
      <c r="C8139" s="9" t="s">
        <v>1867</v>
      </c>
      <c r="D8139" s="25"/>
      <c r="E8139">
        <v>30</v>
      </c>
      <c r="F8139" s="25" t="str">
        <f>VLOOKUP(vAccountPlanning[[#This Row],[Type]],TableTypeAccount[],2)</f>
        <v>Expenditure</v>
      </c>
      <c r="H8139" t="b">
        <v>0</v>
      </c>
      <c r="I8139" s="25" t="s">
        <v>10479</v>
      </c>
    </row>
    <row r="8140" spans="1:9" x14ac:dyDescent="0.3">
      <c r="A8140" s="25"/>
      <c r="B8140">
        <v>8138</v>
      </c>
      <c r="C8140" s="9" t="s">
        <v>1867</v>
      </c>
      <c r="D8140" s="25"/>
      <c r="E8140">
        <v>30</v>
      </c>
      <c r="F8140" s="25" t="str">
        <f>VLOOKUP(vAccountPlanning[[#This Row],[Type]],TableTypeAccount[],2)</f>
        <v>Expenditure</v>
      </c>
      <c r="H8140" t="b">
        <v>0</v>
      </c>
      <c r="I8140" s="25" t="s">
        <v>10480</v>
      </c>
    </row>
    <row r="8141" spans="1:9" x14ac:dyDescent="0.3">
      <c r="A8141" s="25"/>
      <c r="B8141">
        <v>8139</v>
      </c>
      <c r="C8141" s="9" t="s">
        <v>1867</v>
      </c>
      <c r="D8141" s="25"/>
      <c r="E8141">
        <v>30</v>
      </c>
      <c r="F8141" s="25" t="str">
        <f>VLOOKUP(vAccountPlanning[[#This Row],[Type]],TableTypeAccount[],2)</f>
        <v>Expenditure</v>
      </c>
      <c r="H8141" t="b">
        <v>0</v>
      </c>
      <c r="I8141" s="25" t="s">
        <v>10481</v>
      </c>
    </row>
    <row r="8142" spans="1:9" x14ac:dyDescent="0.3">
      <c r="A8142" s="25"/>
      <c r="B8142">
        <v>8140</v>
      </c>
      <c r="C8142" s="9" t="s">
        <v>1867</v>
      </c>
      <c r="D8142" s="25"/>
      <c r="E8142">
        <v>30</v>
      </c>
      <c r="F8142" s="25" t="str">
        <f>VLOOKUP(vAccountPlanning[[#This Row],[Type]],TableTypeAccount[],2)</f>
        <v>Expenditure</v>
      </c>
      <c r="H8142" t="b">
        <v>0</v>
      </c>
      <c r="I8142" s="25" t="s">
        <v>10482</v>
      </c>
    </row>
    <row r="8143" spans="1:9" x14ac:dyDescent="0.3">
      <c r="A8143" s="25"/>
      <c r="B8143">
        <v>8141</v>
      </c>
      <c r="C8143" s="9" t="s">
        <v>1867</v>
      </c>
      <c r="D8143" s="25"/>
      <c r="E8143">
        <v>30</v>
      </c>
      <c r="F8143" s="25" t="str">
        <f>VLOOKUP(vAccountPlanning[[#This Row],[Type]],TableTypeAccount[],2)</f>
        <v>Expenditure</v>
      </c>
      <c r="H8143" t="b">
        <v>0</v>
      </c>
      <c r="I8143" s="25" t="s">
        <v>10483</v>
      </c>
    </row>
    <row r="8144" spans="1:9" x14ac:dyDescent="0.3">
      <c r="A8144" s="25"/>
      <c r="B8144">
        <v>8142</v>
      </c>
      <c r="C8144" s="9" t="s">
        <v>1867</v>
      </c>
      <c r="D8144" s="25"/>
      <c r="E8144">
        <v>30</v>
      </c>
      <c r="F8144" s="25" t="str">
        <f>VLOOKUP(vAccountPlanning[[#This Row],[Type]],TableTypeAccount[],2)</f>
        <v>Expenditure</v>
      </c>
      <c r="H8144" t="b">
        <v>0</v>
      </c>
      <c r="I8144" s="25" t="s">
        <v>10484</v>
      </c>
    </row>
    <row r="8145" spans="1:9" x14ac:dyDescent="0.3">
      <c r="A8145" s="25"/>
      <c r="B8145">
        <v>8143</v>
      </c>
      <c r="C8145" s="9" t="s">
        <v>1867</v>
      </c>
      <c r="D8145" s="25"/>
      <c r="E8145">
        <v>30</v>
      </c>
      <c r="F8145" s="25" t="str">
        <f>VLOOKUP(vAccountPlanning[[#This Row],[Type]],TableTypeAccount[],2)</f>
        <v>Expenditure</v>
      </c>
      <c r="H8145" t="b">
        <v>0</v>
      </c>
      <c r="I8145" s="25" t="s">
        <v>10485</v>
      </c>
    </row>
    <row r="8146" spans="1:9" x14ac:dyDescent="0.3">
      <c r="A8146" s="25"/>
      <c r="B8146">
        <v>8144</v>
      </c>
      <c r="C8146" s="9" t="s">
        <v>1867</v>
      </c>
      <c r="D8146" s="25"/>
      <c r="E8146">
        <v>30</v>
      </c>
      <c r="F8146" s="25" t="str">
        <f>VLOOKUP(vAccountPlanning[[#This Row],[Type]],TableTypeAccount[],2)</f>
        <v>Expenditure</v>
      </c>
      <c r="H8146" t="b">
        <v>0</v>
      </c>
      <c r="I8146" s="25" t="s">
        <v>10486</v>
      </c>
    </row>
    <row r="8147" spans="1:9" x14ac:dyDescent="0.3">
      <c r="A8147" s="25"/>
      <c r="B8147">
        <v>8145</v>
      </c>
      <c r="C8147" s="9" t="s">
        <v>1867</v>
      </c>
      <c r="D8147" s="25"/>
      <c r="E8147">
        <v>30</v>
      </c>
      <c r="F8147" s="25" t="str">
        <f>VLOOKUP(vAccountPlanning[[#This Row],[Type]],TableTypeAccount[],2)</f>
        <v>Expenditure</v>
      </c>
      <c r="H8147" t="b">
        <v>0</v>
      </c>
      <c r="I8147" s="25" t="s">
        <v>10487</v>
      </c>
    </row>
    <row r="8148" spans="1:9" x14ac:dyDescent="0.3">
      <c r="A8148" s="25"/>
      <c r="B8148">
        <v>8146</v>
      </c>
      <c r="C8148" s="9" t="s">
        <v>1867</v>
      </c>
      <c r="D8148" s="25"/>
      <c r="E8148">
        <v>30</v>
      </c>
      <c r="F8148" s="25" t="str">
        <f>VLOOKUP(vAccountPlanning[[#This Row],[Type]],TableTypeAccount[],2)</f>
        <v>Expenditure</v>
      </c>
      <c r="H8148" t="b">
        <v>0</v>
      </c>
      <c r="I8148" s="25" t="s">
        <v>10488</v>
      </c>
    </row>
    <row r="8149" spans="1:9" x14ac:dyDescent="0.3">
      <c r="A8149" s="25"/>
      <c r="B8149">
        <v>8147</v>
      </c>
      <c r="C8149" s="9" t="s">
        <v>1867</v>
      </c>
      <c r="D8149" s="25"/>
      <c r="E8149">
        <v>30</v>
      </c>
      <c r="F8149" s="25" t="str">
        <f>VLOOKUP(vAccountPlanning[[#This Row],[Type]],TableTypeAccount[],2)</f>
        <v>Expenditure</v>
      </c>
      <c r="H8149" t="b">
        <v>0</v>
      </c>
      <c r="I8149" s="25" t="s">
        <v>10489</v>
      </c>
    </row>
    <row r="8150" spans="1:9" x14ac:dyDescent="0.3">
      <c r="A8150" s="25"/>
      <c r="B8150">
        <v>8148</v>
      </c>
      <c r="C8150" s="9" t="s">
        <v>1867</v>
      </c>
      <c r="D8150" s="25"/>
      <c r="E8150">
        <v>30</v>
      </c>
      <c r="F8150" s="25" t="str">
        <f>VLOOKUP(vAccountPlanning[[#This Row],[Type]],TableTypeAccount[],2)</f>
        <v>Expenditure</v>
      </c>
      <c r="H8150" t="b">
        <v>0</v>
      </c>
      <c r="I8150" s="25" t="s">
        <v>10490</v>
      </c>
    </row>
    <row r="8151" spans="1:9" x14ac:dyDescent="0.3">
      <c r="A8151" s="25"/>
      <c r="B8151">
        <v>8149</v>
      </c>
      <c r="C8151" s="9" t="s">
        <v>1867</v>
      </c>
      <c r="D8151" s="25"/>
      <c r="E8151">
        <v>30</v>
      </c>
      <c r="F8151" s="25" t="str">
        <f>VLOOKUP(vAccountPlanning[[#This Row],[Type]],TableTypeAccount[],2)</f>
        <v>Expenditure</v>
      </c>
      <c r="H8151" t="b">
        <v>0</v>
      </c>
      <c r="I8151" s="25" t="s">
        <v>10491</v>
      </c>
    </row>
    <row r="8152" spans="1:9" x14ac:dyDescent="0.3">
      <c r="A8152" s="25"/>
      <c r="B8152">
        <v>8150</v>
      </c>
      <c r="C8152" s="9" t="s">
        <v>1867</v>
      </c>
      <c r="D8152" s="25"/>
      <c r="E8152">
        <v>30</v>
      </c>
      <c r="F8152" s="25" t="str">
        <f>VLOOKUP(vAccountPlanning[[#This Row],[Type]],TableTypeAccount[],2)</f>
        <v>Expenditure</v>
      </c>
      <c r="H8152" t="b">
        <v>0</v>
      </c>
      <c r="I8152" s="25" t="s">
        <v>10492</v>
      </c>
    </row>
    <row r="8153" spans="1:9" x14ac:dyDescent="0.3">
      <c r="A8153" s="25"/>
      <c r="B8153">
        <v>8151</v>
      </c>
      <c r="C8153" s="9" t="s">
        <v>1867</v>
      </c>
      <c r="D8153" s="25"/>
      <c r="E8153">
        <v>30</v>
      </c>
      <c r="F8153" s="25" t="str">
        <f>VLOOKUP(vAccountPlanning[[#This Row],[Type]],TableTypeAccount[],2)</f>
        <v>Expenditure</v>
      </c>
      <c r="H8153" t="b">
        <v>0</v>
      </c>
      <c r="I8153" s="25" t="s">
        <v>10493</v>
      </c>
    </row>
    <row r="8154" spans="1:9" x14ac:dyDescent="0.3">
      <c r="A8154" s="25"/>
      <c r="B8154">
        <v>8152</v>
      </c>
      <c r="C8154" s="9" t="s">
        <v>1867</v>
      </c>
      <c r="D8154" s="25"/>
      <c r="E8154">
        <v>30</v>
      </c>
      <c r="F8154" s="25" t="str">
        <f>VLOOKUP(vAccountPlanning[[#This Row],[Type]],TableTypeAccount[],2)</f>
        <v>Expenditure</v>
      </c>
      <c r="H8154" t="b">
        <v>0</v>
      </c>
      <c r="I8154" s="25" t="s">
        <v>10494</v>
      </c>
    </row>
    <row r="8155" spans="1:9" x14ac:dyDescent="0.3">
      <c r="A8155" s="25"/>
      <c r="B8155">
        <v>8153</v>
      </c>
      <c r="C8155" s="9" t="s">
        <v>1867</v>
      </c>
      <c r="D8155" s="25"/>
      <c r="E8155">
        <v>30</v>
      </c>
      <c r="F8155" s="25" t="str">
        <f>VLOOKUP(vAccountPlanning[[#This Row],[Type]],TableTypeAccount[],2)</f>
        <v>Expenditure</v>
      </c>
      <c r="H8155" t="b">
        <v>0</v>
      </c>
      <c r="I8155" s="25" t="s">
        <v>10495</v>
      </c>
    </row>
    <row r="8156" spans="1:9" x14ac:dyDescent="0.3">
      <c r="A8156" s="25"/>
      <c r="B8156">
        <v>8154</v>
      </c>
      <c r="C8156" s="9" t="s">
        <v>1867</v>
      </c>
      <c r="D8156" s="25"/>
      <c r="E8156">
        <v>30</v>
      </c>
      <c r="F8156" s="25" t="str">
        <f>VLOOKUP(vAccountPlanning[[#This Row],[Type]],TableTypeAccount[],2)</f>
        <v>Expenditure</v>
      </c>
      <c r="H8156" t="b">
        <v>0</v>
      </c>
      <c r="I8156" s="25" t="s">
        <v>10496</v>
      </c>
    </row>
    <row r="8157" spans="1:9" x14ac:dyDescent="0.3">
      <c r="A8157" s="25"/>
      <c r="B8157">
        <v>8155</v>
      </c>
      <c r="C8157" s="9" t="s">
        <v>1867</v>
      </c>
      <c r="D8157" s="25"/>
      <c r="E8157">
        <v>30</v>
      </c>
      <c r="F8157" s="25" t="str">
        <f>VLOOKUP(vAccountPlanning[[#This Row],[Type]],TableTypeAccount[],2)</f>
        <v>Expenditure</v>
      </c>
      <c r="H8157" t="b">
        <v>0</v>
      </c>
      <c r="I8157" s="25" t="s">
        <v>10497</v>
      </c>
    </row>
    <row r="8158" spans="1:9" x14ac:dyDescent="0.3">
      <c r="A8158" s="25"/>
      <c r="B8158">
        <v>8156</v>
      </c>
      <c r="C8158" s="9" t="s">
        <v>1867</v>
      </c>
      <c r="D8158" s="25"/>
      <c r="E8158">
        <v>30</v>
      </c>
      <c r="F8158" s="25" t="str">
        <f>VLOOKUP(vAccountPlanning[[#This Row],[Type]],TableTypeAccount[],2)</f>
        <v>Expenditure</v>
      </c>
      <c r="H8158" t="b">
        <v>0</v>
      </c>
      <c r="I8158" s="25" t="s">
        <v>10498</v>
      </c>
    </row>
    <row r="8159" spans="1:9" x14ac:dyDescent="0.3">
      <c r="A8159" s="25"/>
      <c r="B8159">
        <v>8157</v>
      </c>
      <c r="C8159" s="9" t="s">
        <v>1867</v>
      </c>
      <c r="D8159" s="25"/>
      <c r="E8159">
        <v>30</v>
      </c>
      <c r="F8159" s="25" t="str">
        <f>VLOOKUP(vAccountPlanning[[#This Row],[Type]],TableTypeAccount[],2)</f>
        <v>Expenditure</v>
      </c>
      <c r="H8159" t="b">
        <v>0</v>
      </c>
      <c r="I8159" s="25" t="s">
        <v>10499</v>
      </c>
    </row>
    <row r="8160" spans="1:9" x14ac:dyDescent="0.3">
      <c r="A8160" s="25"/>
      <c r="B8160">
        <v>8158</v>
      </c>
      <c r="C8160" s="9" t="s">
        <v>1867</v>
      </c>
      <c r="D8160" s="25"/>
      <c r="E8160">
        <v>30</v>
      </c>
      <c r="F8160" s="25" t="str">
        <f>VLOOKUP(vAccountPlanning[[#This Row],[Type]],TableTypeAccount[],2)</f>
        <v>Expenditure</v>
      </c>
      <c r="H8160" t="b">
        <v>0</v>
      </c>
      <c r="I8160" s="25" t="s">
        <v>10500</v>
      </c>
    </row>
    <row r="8161" spans="1:9" x14ac:dyDescent="0.3">
      <c r="A8161" s="25"/>
      <c r="B8161">
        <v>8159</v>
      </c>
      <c r="C8161" s="9" t="s">
        <v>1867</v>
      </c>
      <c r="D8161" s="25"/>
      <c r="E8161">
        <v>30</v>
      </c>
      <c r="F8161" s="25" t="str">
        <f>VLOOKUP(vAccountPlanning[[#This Row],[Type]],TableTypeAccount[],2)</f>
        <v>Expenditure</v>
      </c>
      <c r="H8161" t="b">
        <v>0</v>
      </c>
      <c r="I8161" s="25" t="s">
        <v>10501</v>
      </c>
    </row>
    <row r="8162" spans="1:9" x14ac:dyDescent="0.3">
      <c r="A8162" s="25"/>
      <c r="B8162">
        <v>8160</v>
      </c>
      <c r="C8162" s="9" t="s">
        <v>1867</v>
      </c>
      <c r="D8162" s="25"/>
      <c r="E8162">
        <v>30</v>
      </c>
      <c r="F8162" s="25" t="str">
        <f>VLOOKUP(vAccountPlanning[[#This Row],[Type]],TableTypeAccount[],2)</f>
        <v>Expenditure</v>
      </c>
      <c r="H8162" t="b">
        <v>0</v>
      </c>
      <c r="I8162" s="25" t="s">
        <v>10502</v>
      </c>
    </row>
    <row r="8163" spans="1:9" x14ac:dyDescent="0.3">
      <c r="A8163" s="25"/>
      <c r="B8163">
        <v>8161</v>
      </c>
      <c r="C8163" s="9" t="s">
        <v>1867</v>
      </c>
      <c r="D8163" s="25"/>
      <c r="E8163">
        <v>30</v>
      </c>
      <c r="F8163" s="25" t="str">
        <f>VLOOKUP(vAccountPlanning[[#This Row],[Type]],TableTypeAccount[],2)</f>
        <v>Expenditure</v>
      </c>
      <c r="H8163" t="b">
        <v>0</v>
      </c>
      <c r="I8163" s="25" t="s">
        <v>10503</v>
      </c>
    </row>
    <row r="8164" spans="1:9" x14ac:dyDescent="0.3">
      <c r="A8164" s="25"/>
      <c r="B8164">
        <v>8162</v>
      </c>
      <c r="C8164" s="9" t="s">
        <v>1867</v>
      </c>
      <c r="D8164" s="25"/>
      <c r="E8164">
        <v>30</v>
      </c>
      <c r="F8164" s="25" t="str">
        <f>VLOOKUP(vAccountPlanning[[#This Row],[Type]],TableTypeAccount[],2)</f>
        <v>Expenditure</v>
      </c>
      <c r="H8164" t="b">
        <v>0</v>
      </c>
      <c r="I8164" s="25" t="s">
        <v>10504</v>
      </c>
    </row>
    <row r="8165" spans="1:9" x14ac:dyDescent="0.3">
      <c r="A8165" s="25"/>
      <c r="B8165">
        <v>8163</v>
      </c>
      <c r="C8165" s="9" t="s">
        <v>1867</v>
      </c>
      <c r="D8165" s="25"/>
      <c r="E8165">
        <v>30</v>
      </c>
      <c r="F8165" s="25" t="str">
        <f>VLOOKUP(vAccountPlanning[[#This Row],[Type]],TableTypeAccount[],2)</f>
        <v>Expenditure</v>
      </c>
      <c r="H8165" t="b">
        <v>0</v>
      </c>
      <c r="I8165" s="25" t="s">
        <v>10505</v>
      </c>
    </row>
    <row r="8166" spans="1:9" x14ac:dyDescent="0.3">
      <c r="A8166" s="25"/>
      <c r="B8166">
        <v>8164</v>
      </c>
      <c r="C8166" s="9" t="s">
        <v>1867</v>
      </c>
      <c r="D8166" s="25"/>
      <c r="E8166">
        <v>30</v>
      </c>
      <c r="F8166" s="25" t="str">
        <f>VLOOKUP(vAccountPlanning[[#This Row],[Type]],TableTypeAccount[],2)</f>
        <v>Expenditure</v>
      </c>
      <c r="H8166" t="b">
        <v>0</v>
      </c>
      <c r="I8166" s="25" t="s">
        <v>10506</v>
      </c>
    </row>
    <row r="8167" spans="1:9" x14ac:dyDescent="0.3">
      <c r="A8167" s="25"/>
      <c r="B8167">
        <v>8165</v>
      </c>
      <c r="C8167" s="9" t="s">
        <v>1867</v>
      </c>
      <c r="D8167" s="25"/>
      <c r="E8167">
        <v>30</v>
      </c>
      <c r="F8167" s="25" t="str">
        <f>VLOOKUP(vAccountPlanning[[#This Row],[Type]],TableTypeAccount[],2)</f>
        <v>Expenditure</v>
      </c>
      <c r="H8167" t="b">
        <v>0</v>
      </c>
      <c r="I8167" s="25" t="s">
        <v>10507</v>
      </c>
    </row>
    <row r="8168" spans="1:9" x14ac:dyDescent="0.3">
      <c r="A8168" s="25"/>
      <c r="B8168">
        <v>8166</v>
      </c>
      <c r="C8168" s="9" t="s">
        <v>1867</v>
      </c>
      <c r="D8168" s="25"/>
      <c r="E8168">
        <v>30</v>
      </c>
      <c r="F8168" s="25" t="str">
        <f>VLOOKUP(vAccountPlanning[[#This Row],[Type]],TableTypeAccount[],2)</f>
        <v>Expenditure</v>
      </c>
      <c r="H8168" t="b">
        <v>0</v>
      </c>
      <c r="I8168" s="25" t="s">
        <v>10508</v>
      </c>
    </row>
    <row r="8169" spans="1:9" x14ac:dyDescent="0.3">
      <c r="A8169" s="25"/>
      <c r="B8169">
        <v>8167</v>
      </c>
      <c r="C8169" s="9" t="s">
        <v>1867</v>
      </c>
      <c r="D8169" s="25"/>
      <c r="E8169">
        <v>30</v>
      </c>
      <c r="F8169" s="25" t="str">
        <f>VLOOKUP(vAccountPlanning[[#This Row],[Type]],TableTypeAccount[],2)</f>
        <v>Expenditure</v>
      </c>
      <c r="H8169" t="b">
        <v>0</v>
      </c>
      <c r="I8169" s="25" t="s">
        <v>10509</v>
      </c>
    </row>
    <row r="8170" spans="1:9" x14ac:dyDescent="0.3">
      <c r="A8170" s="25"/>
      <c r="B8170">
        <v>8168</v>
      </c>
      <c r="C8170" s="9" t="s">
        <v>1867</v>
      </c>
      <c r="D8170" s="25"/>
      <c r="E8170">
        <v>30</v>
      </c>
      <c r="F8170" s="25" t="str">
        <f>VLOOKUP(vAccountPlanning[[#This Row],[Type]],TableTypeAccount[],2)</f>
        <v>Expenditure</v>
      </c>
      <c r="H8170" t="b">
        <v>0</v>
      </c>
      <c r="I8170" s="25" t="s">
        <v>10510</v>
      </c>
    </row>
    <row r="8171" spans="1:9" x14ac:dyDescent="0.3">
      <c r="A8171" s="25"/>
      <c r="B8171">
        <v>8169</v>
      </c>
      <c r="C8171" s="9" t="s">
        <v>1867</v>
      </c>
      <c r="D8171" s="25"/>
      <c r="E8171">
        <v>30</v>
      </c>
      <c r="F8171" s="25" t="str">
        <f>VLOOKUP(vAccountPlanning[[#This Row],[Type]],TableTypeAccount[],2)</f>
        <v>Expenditure</v>
      </c>
      <c r="H8171" t="b">
        <v>0</v>
      </c>
      <c r="I8171" s="25" t="s">
        <v>10511</v>
      </c>
    </row>
    <row r="8172" spans="1:9" x14ac:dyDescent="0.3">
      <c r="A8172" s="25"/>
      <c r="B8172">
        <v>8170</v>
      </c>
      <c r="C8172" s="9" t="s">
        <v>1867</v>
      </c>
      <c r="D8172" s="25"/>
      <c r="E8172">
        <v>30</v>
      </c>
      <c r="F8172" s="25" t="str">
        <f>VLOOKUP(vAccountPlanning[[#This Row],[Type]],TableTypeAccount[],2)</f>
        <v>Expenditure</v>
      </c>
      <c r="H8172" t="b">
        <v>0</v>
      </c>
      <c r="I8172" s="25" t="s">
        <v>10512</v>
      </c>
    </row>
    <row r="8173" spans="1:9" x14ac:dyDescent="0.3">
      <c r="A8173" s="25"/>
      <c r="B8173">
        <v>8171</v>
      </c>
      <c r="C8173" s="9" t="s">
        <v>1867</v>
      </c>
      <c r="D8173" s="25"/>
      <c r="E8173">
        <v>30</v>
      </c>
      <c r="F8173" s="25" t="str">
        <f>VLOOKUP(vAccountPlanning[[#This Row],[Type]],TableTypeAccount[],2)</f>
        <v>Expenditure</v>
      </c>
      <c r="H8173" t="b">
        <v>0</v>
      </c>
      <c r="I8173" s="25" t="s">
        <v>10513</v>
      </c>
    </row>
    <row r="8174" spans="1:9" x14ac:dyDescent="0.3">
      <c r="A8174" s="25"/>
      <c r="B8174">
        <v>8172</v>
      </c>
      <c r="C8174" s="9" t="s">
        <v>1867</v>
      </c>
      <c r="D8174" s="25"/>
      <c r="E8174">
        <v>30</v>
      </c>
      <c r="F8174" s="25" t="str">
        <f>VLOOKUP(vAccountPlanning[[#This Row],[Type]],TableTypeAccount[],2)</f>
        <v>Expenditure</v>
      </c>
      <c r="H8174" t="b">
        <v>0</v>
      </c>
      <c r="I8174" s="25" t="s">
        <v>10514</v>
      </c>
    </row>
    <row r="8175" spans="1:9" x14ac:dyDescent="0.3">
      <c r="A8175" s="25"/>
      <c r="B8175">
        <v>8173</v>
      </c>
      <c r="C8175" s="9" t="s">
        <v>1867</v>
      </c>
      <c r="D8175" s="25"/>
      <c r="E8175">
        <v>30</v>
      </c>
      <c r="F8175" s="25" t="str">
        <f>VLOOKUP(vAccountPlanning[[#This Row],[Type]],TableTypeAccount[],2)</f>
        <v>Expenditure</v>
      </c>
      <c r="H8175" t="b">
        <v>0</v>
      </c>
      <c r="I8175" s="25" t="s">
        <v>10515</v>
      </c>
    </row>
    <row r="8176" spans="1:9" x14ac:dyDescent="0.3">
      <c r="A8176" s="25"/>
      <c r="B8176">
        <v>8174</v>
      </c>
      <c r="C8176" s="9" t="s">
        <v>1867</v>
      </c>
      <c r="D8176" s="25"/>
      <c r="E8176">
        <v>30</v>
      </c>
      <c r="F8176" s="25" t="str">
        <f>VLOOKUP(vAccountPlanning[[#This Row],[Type]],TableTypeAccount[],2)</f>
        <v>Expenditure</v>
      </c>
      <c r="H8176" t="b">
        <v>0</v>
      </c>
      <c r="I8176" s="25" t="s">
        <v>10516</v>
      </c>
    </row>
    <row r="8177" spans="1:9" x14ac:dyDescent="0.3">
      <c r="A8177" s="25"/>
      <c r="B8177">
        <v>8175</v>
      </c>
      <c r="C8177" s="9" t="s">
        <v>1867</v>
      </c>
      <c r="D8177" s="25"/>
      <c r="E8177">
        <v>30</v>
      </c>
      <c r="F8177" s="25" t="str">
        <f>VLOOKUP(vAccountPlanning[[#This Row],[Type]],TableTypeAccount[],2)</f>
        <v>Expenditure</v>
      </c>
      <c r="H8177" t="b">
        <v>0</v>
      </c>
      <c r="I8177" s="25" t="s">
        <v>10517</v>
      </c>
    </row>
    <row r="8178" spans="1:9" x14ac:dyDescent="0.3">
      <c r="A8178" s="25"/>
      <c r="B8178">
        <v>8176</v>
      </c>
      <c r="C8178" s="9" t="s">
        <v>1867</v>
      </c>
      <c r="D8178" s="25"/>
      <c r="E8178">
        <v>30</v>
      </c>
      <c r="F8178" s="25" t="str">
        <f>VLOOKUP(vAccountPlanning[[#This Row],[Type]],TableTypeAccount[],2)</f>
        <v>Expenditure</v>
      </c>
      <c r="H8178" t="b">
        <v>0</v>
      </c>
      <c r="I8178" s="25" t="s">
        <v>10518</v>
      </c>
    </row>
    <row r="8179" spans="1:9" x14ac:dyDescent="0.3">
      <c r="A8179" s="25"/>
      <c r="B8179">
        <v>8177</v>
      </c>
      <c r="C8179" s="9" t="s">
        <v>1867</v>
      </c>
      <c r="D8179" s="25"/>
      <c r="E8179">
        <v>30</v>
      </c>
      <c r="F8179" s="25" t="str">
        <f>VLOOKUP(vAccountPlanning[[#This Row],[Type]],TableTypeAccount[],2)</f>
        <v>Expenditure</v>
      </c>
      <c r="H8179" t="b">
        <v>0</v>
      </c>
      <c r="I8179" s="25" t="s">
        <v>10519</v>
      </c>
    </row>
    <row r="8180" spans="1:9" x14ac:dyDescent="0.3">
      <c r="A8180" s="25"/>
      <c r="B8180">
        <v>8178</v>
      </c>
      <c r="C8180" s="9" t="s">
        <v>1867</v>
      </c>
      <c r="D8180" s="25"/>
      <c r="E8180">
        <v>30</v>
      </c>
      <c r="F8180" s="25" t="str">
        <f>VLOOKUP(vAccountPlanning[[#This Row],[Type]],TableTypeAccount[],2)</f>
        <v>Expenditure</v>
      </c>
      <c r="H8180" t="b">
        <v>0</v>
      </c>
      <c r="I8180" s="25" t="s">
        <v>10520</v>
      </c>
    </row>
    <row r="8181" spans="1:9" x14ac:dyDescent="0.3">
      <c r="A8181" s="25"/>
      <c r="B8181">
        <v>8179</v>
      </c>
      <c r="C8181" s="9" t="s">
        <v>1867</v>
      </c>
      <c r="D8181" s="25"/>
      <c r="E8181">
        <v>30</v>
      </c>
      <c r="F8181" s="25" t="str">
        <f>VLOOKUP(vAccountPlanning[[#This Row],[Type]],TableTypeAccount[],2)</f>
        <v>Expenditure</v>
      </c>
      <c r="H8181" t="b">
        <v>0</v>
      </c>
      <c r="I8181" s="25" t="s">
        <v>10521</v>
      </c>
    </row>
    <row r="8182" spans="1:9" x14ac:dyDescent="0.3">
      <c r="A8182" s="25"/>
      <c r="B8182">
        <v>8180</v>
      </c>
      <c r="C8182" s="9" t="s">
        <v>1867</v>
      </c>
      <c r="D8182" s="25"/>
      <c r="E8182">
        <v>30</v>
      </c>
      <c r="F8182" s="25" t="str">
        <f>VLOOKUP(vAccountPlanning[[#This Row],[Type]],TableTypeAccount[],2)</f>
        <v>Expenditure</v>
      </c>
      <c r="H8182" t="b">
        <v>0</v>
      </c>
      <c r="I8182" s="25" t="s">
        <v>10522</v>
      </c>
    </row>
    <row r="8183" spans="1:9" x14ac:dyDescent="0.3">
      <c r="A8183" s="25"/>
      <c r="B8183">
        <v>8181</v>
      </c>
      <c r="C8183" s="9" t="s">
        <v>1867</v>
      </c>
      <c r="D8183" s="25"/>
      <c r="E8183">
        <v>30</v>
      </c>
      <c r="F8183" s="25" t="str">
        <f>VLOOKUP(vAccountPlanning[[#This Row],[Type]],TableTypeAccount[],2)</f>
        <v>Expenditure</v>
      </c>
      <c r="H8183" t="b">
        <v>0</v>
      </c>
      <c r="I8183" s="25" t="s">
        <v>10523</v>
      </c>
    </row>
    <row r="8184" spans="1:9" x14ac:dyDescent="0.3">
      <c r="A8184" s="25"/>
      <c r="B8184">
        <v>8182</v>
      </c>
      <c r="C8184" s="9" t="s">
        <v>1867</v>
      </c>
      <c r="D8184" s="25"/>
      <c r="E8184">
        <v>30</v>
      </c>
      <c r="F8184" s="25" t="str">
        <f>VLOOKUP(vAccountPlanning[[#This Row],[Type]],TableTypeAccount[],2)</f>
        <v>Expenditure</v>
      </c>
      <c r="H8184" t="b">
        <v>0</v>
      </c>
      <c r="I8184" s="25" t="s">
        <v>10524</v>
      </c>
    </row>
    <row r="8185" spans="1:9" x14ac:dyDescent="0.3">
      <c r="A8185" s="25"/>
      <c r="B8185">
        <v>8183</v>
      </c>
      <c r="C8185" s="9" t="s">
        <v>1867</v>
      </c>
      <c r="D8185" s="25"/>
      <c r="E8185">
        <v>30</v>
      </c>
      <c r="F8185" s="25" t="str">
        <f>VLOOKUP(vAccountPlanning[[#This Row],[Type]],TableTypeAccount[],2)</f>
        <v>Expenditure</v>
      </c>
      <c r="H8185" t="b">
        <v>0</v>
      </c>
      <c r="I8185" s="25" t="s">
        <v>10525</v>
      </c>
    </row>
    <row r="8186" spans="1:9" x14ac:dyDescent="0.3">
      <c r="A8186" s="25"/>
      <c r="B8186">
        <v>8184</v>
      </c>
      <c r="C8186" s="9" t="s">
        <v>1867</v>
      </c>
      <c r="D8186" s="25"/>
      <c r="E8186">
        <v>30</v>
      </c>
      <c r="F8186" s="25" t="str">
        <f>VLOOKUP(vAccountPlanning[[#This Row],[Type]],TableTypeAccount[],2)</f>
        <v>Expenditure</v>
      </c>
      <c r="H8186" t="b">
        <v>0</v>
      </c>
      <c r="I8186" s="25" t="s">
        <v>10526</v>
      </c>
    </row>
    <row r="8187" spans="1:9" x14ac:dyDescent="0.3">
      <c r="A8187" s="25"/>
      <c r="B8187">
        <v>8185</v>
      </c>
      <c r="C8187" s="9" t="s">
        <v>1867</v>
      </c>
      <c r="D8187" s="25"/>
      <c r="E8187">
        <v>30</v>
      </c>
      <c r="F8187" s="25" t="str">
        <f>VLOOKUP(vAccountPlanning[[#This Row],[Type]],TableTypeAccount[],2)</f>
        <v>Expenditure</v>
      </c>
      <c r="H8187" t="b">
        <v>0</v>
      </c>
      <c r="I8187" s="25" t="s">
        <v>10527</v>
      </c>
    </row>
    <row r="8188" spans="1:9" x14ac:dyDescent="0.3">
      <c r="A8188" s="25"/>
      <c r="B8188">
        <v>8186</v>
      </c>
      <c r="C8188" s="9" t="s">
        <v>1867</v>
      </c>
      <c r="D8188" s="25"/>
      <c r="E8188">
        <v>30</v>
      </c>
      <c r="F8188" s="25" t="str">
        <f>VLOOKUP(vAccountPlanning[[#This Row],[Type]],TableTypeAccount[],2)</f>
        <v>Expenditure</v>
      </c>
      <c r="H8188" t="b">
        <v>0</v>
      </c>
      <c r="I8188" s="25" t="s">
        <v>10528</v>
      </c>
    </row>
    <row r="8189" spans="1:9" x14ac:dyDescent="0.3">
      <c r="A8189" s="25"/>
      <c r="B8189">
        <v>8187</v>
      </c>
      <c r="C8189" s="9" t="s">
        <v>1867</v>
      </c>
      <c r="D8189" s="25"/>
      <c r="E8189">
        <v>30</v>
      </c>
      <c r="F8189" s="25" t="str">
        <f>VLOOKUP(vAccountPlanning[[#This Row],[Type]],TableTypeAccount[],2)</f>
        <v>Expenditure</v>
      </c>
      <c r="H8189" t="b">
        <v>0</v>
      </c>
      <c r="I8189" s="25" t="s">
        <v>10529</v>
      </c>
    </row>
    <row r="8190" spans="1:9" x14ac:dyDescent="0.3">
      <c r="A8190" s="25"/>
      <c r="B8190">
        <v>8188</v>
      </c>
      <c r="C8190" s="9" t="s">
        <v>1867</v>
      </c>
      <c r="D8190" s="25"/>
      <c r="E8190">
        <v>30</v>
      </c>
      <c r="F8190" s="25" t="str">
        <f>VLOOKUP(vAccountPlanning[[#This Row],[Type]],TableTypeAccount[],2)</f>
        <v>Expenditure</v>
      </c>
      <c r="H8190" t="b">
        <v>0</v>
      </c>
      <c r="I8190" s="25" t="s">
        <v>10530</v>
      </c>
    </row>
    <row r="8191" spans="1:9" x14ac:dyDescent="0.3">
      <c r="A8191" s="25"/>
      <c r="B8191">
        <v>8189</v>
      </c>
      <c r="C8191" s="9" t="s">
        <v>1867</v>
      </c>
      <c r="D8191" s="25"/>
      <c r="E8191">
        <v>30</v>
      </c>
      <c r="F8191" s="25" t="str">
        <f>VLOOKUP(vAccountPlanning[[#This Row],[Type]],TableTypeAccount[],2)</f>
        <v>Expenditure</v>
      </c>
      <c r="H8191" t="b">
        <v>0</v>
      </c>
      <c r="I8191" s="25" t="s">
        <v>10531</v>
      </c>
    </row>
    <row r="8192" spans="1:9" x14ac:dyDescent="0.3">
      <c r="A8192" s="25"/>
      <c r="B8192">
        <v>8190</v>
      </c>
      <c r="C8192" s="9" t="s">
        <v>1867</v>
      </c>
      <c r="D8192" s="25"/>
      <c r="E8192">
        <v>30</v>
      </c>
      <c r="F8192" s="25" t="str">
        <f>VLOOKUP(vAccountPlanning[[#This Row],[Type]],TableTypeAccount[],2)</f>
        <v>Expenditure</v>
      </c>
      <c r="H8192" t="b">
        <v>0</v>
      </c>
      <c r="I8192" s="25" t="s">
        <v>10532</v>
      </c>
    </row>
    <row r="8193" spans="1:9" x14ac:dyDescent="0.3">
      <c r="A8193" s="25"/>
      <c r="B8193">
        <v>8191</v>
      </c>
      <c r="C8193" s="9" t="s">
        <v>1867</v>
      </c>
      <c r="D8193" s="25"/>
      <c r="E8193">
        <v>30</v>
      </c>
      <c r="F8193" s="25" t="str">
        <f>VLOOKUP(vAccountPlanning[[#This Row],[Type]],TableTypeAccount[],2)</f>
        <v>Expenditure</v>
      </c>
      <c r="H8193" t="b">
        <v>0</v>
      </c>
      <c r="I8193" s="25" t="s">
        <v>10533</v>
      </c>
    </row>
    <row r="8194" spans="1:9" x14ac:dyDescent="0.3">
      <c r="A8194" s="25"/>
      <c r="B8194">
        <v>8192</v>
      </c>
      <c r="C8194" s="9" t="s">
        <v>1867</v>
      </c>
      <c r="D8194" s="25"/>
      <c r="E8194">
        <v>30</v>
      </c>
      <c r="F8194" s="25" t="str">
        <f>VLOOKUP(vAccountPlanning[[#This Row],[Type]],TableTypeAccount[],2)</f>
        <v>Expenditure</v>
      </c>
      <c r="H8194" t="b">
        <v>0</v>
      </c>
      <c r="I8194" s="25" t="s">
        <v>10534</v>
      </c>
    </row>
    <row r="8195" spans="1:9" x14ac:dyDescent="0.3">
      <c r="A8195" s="25"/>
      <c r="B8195">
        <v>8193</v>
      </c>
      <c r="C8195" s="9" t="s">
        <v>1867</v>
      </c>
      <c r="D8195" s="25"/>
      <c r="E8195">
        <v>30</v>
      </c>
      <c r="F8195" s="25" t="str">
        <f>VLOOKUP(vAccountPlanning[[#This Row],[Type]],TableTypeAccount[],2)</f>
        <v>Expenditure</v>
      </c>
      <c r="H8195" t="b">
        <v>0</v>
      </c>
      <c r="I8195" s="25" t="s">
        <v>10535</v>
      </c>
    </row>
    <row r="8196" spans="1:9" x14ac:dyDescent="0.3">
      <c r="A8196" s="25"/>
      <c r="B8196">
        <v>8194</v>
      </c>
      <c r="C8196" s="9" t="s">
        <v>1867</v>
      </c>
      <c r="D8196" s="25"/>
      <c r="E8196">
        <v>30</v>
      </c>
      <c r="F8196" s="25" t="str">
        <f>VLOOKUP(vAccountPlanning[[#This Row],[Type]],TableTypeAccount[],2)</f>
        <v>Expenditure</v>
      </c>
      <c r="H8196" t="b">
        <v>0</v>
      </c>
      <c r="I8196" s="25" t="s">
        <v>10536</v>
      </c>
    </row>
    <row r="8197" spans="1:9" x14ac:dyDescent="0.3">
      <c r="A8197" s="25"/>
      <c r="B8197">
        <v>8195</v>
      </c>
      <c r="C8197" s="9" t="s">
        <v>1867</v>
      </c>
      <c r="D8197" s="25"/>
      <c r="E8197">
        <v>30</v>
      </c>
      <c r="F8197" s="25" t="str">
        <f>VLOOKUP(vAccountPlanning[[#This Row],[Type]],TableTypeAccount[],2)</f>
        <v>Expenditure</v>
      </c>
      <c r="H8197" t="b">
        <v>0</v>
      </c>
      <c r="I8197" s="25" t="s">
        <v>10537</v>
      </c>
    </row>
    <row r="8198" spans="1:9" x14ac:dyDescent="0.3">
      <c r="A8198" s="25"/>
      <c r="B8198">
        <v>8196</v>
      </c>
      <c r="C8198" s="9" t="s">
        <v>1867</v>
      </c>
      <c r="D8198" s="25"/>
      <c r="E8198">
        <v>30</v>
      </c>
      <c r="F8198" s="25" t="str">
        <f>VLOOKUP(vAccountPlanning[[#This Row],[Type]],TableTypeAccount[],2)</f>
        <v>Expenditure</v>
      </c>
      <c r="H8198" t="b">
        <v>0</v>
      </c>
      <c r="I8198" s="25" t="s">
        <v>10538</v>
      </c>
    </row>
    <row r="8199" spans="1:9" x14ac:dyDescent="0.3">
      <c r="A8199" s="25"/>
      <c r="B8199">
        <v>8197</v>
      </c>
      <c r="C8199" s="9" t="s">
        <v>1867</v>
      </c>
      <c r="D8199" s="25"/>
      <c r="E8199">
        <v>30</v>
      </c>
      <c r="F8199" s="25" t="str">
        <f>VLOOKUP(vAccountPlanning[[#This Row],[Type]],TableTypeAccount[],2)</f>
        <v>Expenditure</v>
      </c>
      <c r="H8199" t="b">
        <v>0</v>
      </c>
      <c r="I8199" s="25" t="s">
        <v>10539</v>
      </c>
    </row>
    <row r="8200" spans="1:9" x14ac:dyDescent="0.3">
      <c r="A8200" s="25"/>
      <c r="B8200">
        <v>8198</v>
      </c>
      <c r="C8200" s="9" t="s">
        <v>1867</v>
      </c>
      <c r="D8200" s="25"/>
      <c r="E8200">
        <v>30</v>
      </c>
      <c r="F8200" s="25" t="str">
        <f>VLOOKUP(vAccountPlanning[[#This Row],[Type]],TableTypeAccount[],2)</f>
        <v>Expenditure</v>
      </c>
      <c r="H8200" t="b">
        <v>0</v>
      </c>
      <c r="I8200" s="25" t="s">
        <v>10540</v>
      </c>
    </row>
    <row r="8201" spans="1:9" x14ac:dyDescent="0.3">
      <c r="A8201" s="25"/>
      <c r="B8201">
        <v>8199</v>
      </c>
      <c r="C8201" s="9" t="s">
        <v>1867</v>
      </c>
      <c r="D8201" s="25"/>
      <c r="E8201">
        <v>30</v>
      </c>
      <c r="F8201" s="25" t="str">
        <f>VLOOKUP(vAccountPlanning[[#This Row],[Type]],TableTypeAccount[],2)</f>
        <v>Expenditure</v>
      </c>
      <c r="H8201" t="b">
        <v>0</v>
      </c>
      <c r="I8201" s="25" t="s">
        <v>10541</v>
      </c>
    </row>
    <row r="8202" spans="1:9" x14ac:dyDescent="0.3">
      <c r="A8202" s="25"/>
      <c r="B8202">
        <v>8200</v>
      </c>
      <c r="C8202" s="9" t="s">
        <v>1867</v>
      </c>
      <c r="D8202" s="25"/>
      <c r="E8202">
        <v>30</v>
      </c>
      <c r="F8202" s="25" t="str">
        <f>VLOOKUP(vAccountPlanning[[#This Row],[Type]],TableTypeAccount[],2)</f>
        <v>Expenditure</v>
      </c>
      <c r="H8202" t="b">
        <v>0</v>
      </c>
      <c r="I8202" s="25" t="s">
        <v>10542</v>
      </c>
    </row>
    <row r="8203" spans="1:9" x14ac:dyDescent="0.3">
      <c r="A8203" s="25"/>
      <c r="B8203">
        <v>8201</v>
      </c>
      <c r="C8203" s="9" t="s">
        <v>1867</v>
      </c>
      <c r="D8203" s="25"/>
      <c r="E8203">
        <v>30</v>
      </c>
      <c r="F8203" s="25" t="str">
        <f>VLOOKUP(vAccountPlanning[[#This Row],[Type]],TableTypeAccount[],2)</f>
        <v>Expenditure</v>
      </c>
      <c r="H8203" t="b">
        <v>0</v>
      </c>
      <c r="I8203" s="25" t="s">
        <v>10543</v>
      </c>
    </row>
    <row r="8204" spans="1:9" x14ac:dyDescent="0.3">
      <c r="A8204" s="25"/>
      <c r="B8204">
        <v>8202</v>
      </c>
      <c r="C8204" s="9" t="s">
        <v>1867</v>
      </c>
      <c r="D8204" s="25"/>
      <c r="E8204">
        <v>30</v>
      </c>
      <c r="F8204" s="25" t="str">
        <f>VLOOKUP(vAccountPlanning[[#This Row],[Type]],TableTypeAccount[],2)</f>
        <v>Expenditure</v>
      </c>
      <c r="H8204" t="b">
        <v>0</v>
      </c>
      <c r="I8204" s="25" t="s">
        <v>10544</v>
      </c>
    </row>
    <row r="8205" spans="1:9" x14ac:dyDescent="0.3">
      <c r="A8205" s="25"/>
      <c r="B8205">
        <v>8203</v>
      </c>
      <c r="C8205" s="9" t="s">
        <v>1867</v>
      </c>
      <c r="D8205" s="25"/>
      <c r="E8205">
        <v>30</v>
      </c>
      <c r="F8205" s="25" t="str">
        <f>VLOOKUP(vAccountPlanning[[#This Row],[Type]],TableTypeAccount[],2)</f>
        <v>Expenditure</v>
      </c>
      <c r="H8205" t="b">
        <v>0</v>
      </c>
      <c r="I8205" s="25" t="s">
        <v>10545</v>
      </c>
    </row>
    <row r="8206" spans="1:9" x14ac:dyDescent="0.3">
      <c r="A8206" s="25"/>
      <c r="B8206">
        <v>8204</v>
      </c>
      <c r="C8206" s="9" t="s">
        <v>1867</v>
      </c>
      <c r="D8206" s="25"/>
      <c r="E8206">
        <v>30</v>
      </c>
      <c r="F8206" s="25" t="str">
        <f>VLOOKUP(vAccountPlanning[[#This Row],[Type]],TableTypeAccount[],2)</f>
        <v>Expenditure</v>
      </c>
      <c r="H8206" t="b">
        <v>0</v>
      </c>
      <c r="I8206" s="25" t="s">
        <v>10546</v>
      </c>
    </row>
    <row r="8207" spans="1:9" x14ac:dyDescent="0.3">
      <c r="A8207" s="25"/>
      <c r="B8207">
        <v>8205</v>
      </c>
      <c r="C8207" s="9" t="s">
        <v>1867</v>
      </c>
      <c r="D8207" s="25"/>
      <c r="E8207">
        <v>30</v>
      </c>
      <c r="F8207" s="25" t="str">
        <f>VLOOKUP(vAccountPlanning[[#This Row],[Type]],TableTypeAccount[],2)</f>
        <v>Expenditure</v>
      </c>
      <c r="H8207" t="b">
        <v>0</v>
      </c>
      <c r="I8207" s="25" t="s">
        <v>10547</v>
      </c>
    </row>
    <row r="8208" spans="1:9" x14ac:dyDescent="0.3">
      <c r="A8208" s="25"/>
      <c r="B8208">
        <v>8206</v>
      </c>
      <c r="C8208" s="9" t="s">
        <v>1867</v>
      </c>
      <c r="D8208" s="25"/>
      <c r="E8208">
        <v>30</v>
      </c>
      <c r="F8208" s="25" t="str">
        <f>VLOOKUP(vAccountPlanning[[#This Row],[Type]],TableTypeAccount[],2)</f>
        <v>Expenditure</v>
      </c>
      <c r="H8208" t="b">
        <v>0</v>
      </c>
      <c r="I8208" s="25" t="s">
        <v>10548</v>
      </c>
    </row>
    <row r="8209" spans="1:9" x14ac:dyDescent="0.3">
      <c r="A8209" s="25"/>
      <c r="B8209">
        <v>8207</v>
      </c>
      <c r="C8209" s="9" t="s">
        <v>1867</v>
      </c>
      <c r="D8209" s="25"/>
      <c r="E8209">
        <v>30</v>
      </c>
      <c r="F8209" s="25" t="str">
        <f>VLOOKUP(vAccountPlanning[[#This Row],[Type]],TableTypeAccount[],2)</f>
        <v>Expenditure</v>
      </c>
      <c r="H8209" t="b">
        <v>0</v>
      </c>
      <c r="I8209" s="25" t="s">
        <v>10549</v>
      </c>
    </row>
    <row r="8210" spans="1:9" x14ac:dyDescent="0.3">
      <c r="A8210" s="25"/>
      <c r="B8210">
        <v>8208</v>
      </c>
      <c r="C8210" s="9" t="s">
        <v>1867</v>
      </c>
      <c r="D8210" s="25"/>
      <c r="E8210">
        <v>30</v>
      </c>
      <c r="F8210" s="25" t="str">
        <f>VLOOKUP(vAccountPlanning[[#This Row],[Type]],TableTypeAccount[],2)</f>
        <v>Expenditure</v>
      </c>
      <c r="H8210" t="b">
        <v>0</v>
      </c>
      <c r="I8210" s="25" t="s">
        <v>10550</v>
      </c>
    </row>
    <row r="8211" spans="1:9" x14ac:dyDescent="0.3">
      <c r="A8211" s="25"/>
      <c r="B8211">
        <v>8209</v>
      </c>
      <c r="C8211" s="9" t="s">
        <v>1867</v>
      </c>
      <c r="D8211" s="25"/>
      <c r="E8211">
        <v>30</v>
      </c>
      <c r="F8211" s="25" t="str">
        <f>VLOOKUP(vAccountPlanning[[#This Row],[Type]],TableTypeAccount[],2)</f>
        <v>Expenditure</v>
      </c>
      <c r="H8211" t="b">
        <v>0</v>
      </c>
      <c r="I8211" s="25" t="s">
        <v>10551</v>
      </c>
    </row>
    <row r="8212" spans="1:9" x14ac:dyDescent="0.3">
      <c r="A8212" s="25"/>
      <c r="B8212">
        <v>8210</v>
      </c>
      <c r="C8212" s="9" t="s">
        <v>1867</v>
      </c>
      <c r="D8212" s="25"/>
      <c r="E8212">
        <v>30</v>
      </c>
      <c r="F8212" s="25" t="str">
        <f>VLOOKUP(vAccountPlanning[[#This Row],[Type]],TableTypeAccount[],2)</f>
        <v>Expenditure</v>
      </c>
      <c r="H8212" t="b">
        <v>0</v>
      </c>
      <c r="I8212" s="25" t="s">
        <v>10552</v>
      </c>
    </row>
    <row r="8213" spans="1:9" x14ac:dyDescent="0.3">
      <c r="A8213" s="25"/>
      <c r="B8213">
        <v>8211</v>
      </c>
      <c r="C8213" s="9" t="s">
        <v>1867</v>
      </c>
      <c r="D8213" s="25"/>
      <c r="E8213">
        <v>30</v>
      </c>
      <c r="F8213" s="25" t="str">
        <f>VLOOKUP(vAccountPlanning[[#This Row],[Type]],TableTypeAccount[],2)</f>
        <v>Expenditure</v>
      </c>
      <c r="H8213" t="b">
        <v>0</v>
      </c>
      <c r="I8213" s="25" t="s">
        <v>10553</v>
      </c>
    </row>
    <row r="8214" spans="1:9" x14ac:dyDescent="0.3">
      <c r="A8214" s="25"/>
      <c r="B8214">
        <v>8212</v>
      </c>
      <c r="C8214" s="9" t="s">
        <v>1867</v>
      </c>
      <c r="D8214" s="25"/>
      <c r="E8214">
        <v>30</v>
      </c>
      <c r="F8214" s="25" t="str">
        <f>VLOOKUP(vAccountPlanning[[#This Row],[Type]],TableTypeAccount[],2)</f>
        <v>Expenditure</v>
      </c>
      <c r="H8214" t="b">
        <v>0</v>
      </c>
      <c r="I8214" s="25" t="s">
        <v>10554</v>
      </c>
    </row>
    <row r="8215" spans="1:9" x14ac:dyDescent="0.3">
      <c r="A8215" s="25"/>
      <c r="B8215">
        <v>8213</v>
      </c>
      <c r="C8215" s="9" t="s">
        <v>1867</v>
      </c>
      <c r="D8215" s="25"/>
      <c r="E8215">
        <v>30</v>
      </c>
      <c r="F8215" s="25" t="str">
        <f>VLOOKUP(vAccountPlanning[[#This Row],[Type]],TableTypeAccount[],2)</f>
        <v>Expenditure</v>
      </c>
      <c r="H8215" t="b">
        <v>0</v>
      </c>
      <c r="I8215" s="25" t="s">
        <v>10555</v>
      </c>
    </row>
    <row r="8216" spans="1:9" x14ac:dyDescent="0.3">
      <c r="A8216" s="25"/>
      <c r="B8216">
        <v>8214</v>
      </c>
      <c r="C8216" s="9" t="s">
        <v>1867</v>
      </c>
      <c r="D8216" s="25"/>
      <c r="E8216">
        <v>30</v>
      </c>
      <c r="F8216" s="25" t="str">
        <f>VLOOKUP(vAccountPlanning[[#This Row],[Type]],TableTypeAccount[],2)</f>
        <v>Expenditure</v>
      </c>
      <c r="H8216" t="b">
        <v>0</v>
      </c>
      <c r="I8216" s="25" t="s">
        <v>10556</v>
      </c>
    </row>
    <row r="8217" spans="1:9" x14ac:dyDescent="0.3">
      <c r="A8217" s="25"/>
      <c r="B8217">
        <v>8215</v>
      </c>
      <c r="C8217" s="9" t="s">
        <v>1867</v>
      </c>
      <c r="D8217" s="25"/>
      <c r="E8217">
        <v>30</v>
      </c>
      <c r="F8217" s="25" t="str">
        <f>VLOOKUP(vAccountPlanning[[#This Row],[Type]],TableTypeAccount[],2)</f>
        <v>Expenditure</v>
      </c>
      <c r="H8217" t="b">
        <v>0</v>
      </c>
      <c r="I8217" s="25" t="s">
        <v>10557</v>
      </c>
    </row>
    <row r="8218" spans="1:9" x14ac:dyDescent="0.3">
      <c r="A8218" s="25"/>
      <c r="B8218">
        <v>8216</v>
      </c>
      <c r="C8218" s="9" t="s">
        <v>1867</v>
      </c>
      <c r="D8218" s="25"/>
      <c r="E8218">
        <v>30</v>
      </c>
      <c r="F8218" s="25" t="str">
        <f>VLOOKUP(vAccountPlanning[[#This Row],[Type]],TableTypeAccount[],2)</f>
        <v>Expenditure</v>
      </c>
      <c r="H8218" t="b">
        <v>0</v>
      </c>
      <c r="I8218" s="25" t="s">
        <v>10558</v>
      </c>
    </row>
    <row r="8219" spans="1:9" x14ac:dyDescent="0.3">
      <c r="A8219" s="25"/>
      <c r="B8219">
        <v>8217</v>
      </c>
      <c r="C8219" s="9" t="s">
        <v>1867</v>
      </c>
      <c r="D8219" s="25"/>
      <c r="E8219">
        <v>30</v>
      </c>
      <c r="F8219" s="25" t="str">
        <f>VLOOKUP(vAccountPlanning[[#This Row],[Type]],TableTypeAccount[],2)</f>
        <v>Expenditure</v>
      </c>
      <c r="H8219" t="b">
        <v>0</v>
      </c>
      <c r="I8219" s="25" t="s">
        <v>10559</v>
      </c>
    </row>
    <row r="8220" spans="1:9" x14ac:dyDescent="0.3">
      <c r="A8220" s="25"/>
      <c r="B8220">
        <v>8218</v>
      </c>
      <c r="C8220" s="9" t="s">
        <v>1867</v>
      </c>
      <c r="D8220" s="25"/>
      <c r="E8220">
        <v>30</v>
      </c>
      <c r="F8220" s="25" t="str">
        <f>VLOOKUP(vAccountPlanning[[#This Row],[Type]],TableTypeAccount[],2)</f>
        <v>Expenditure</v>
      </c>
      <c r="H8220" t="b">
        <v>0</v>
      </c>
      <c r="I8220" s="25" t="s">
        <v>10560</v>
      </c>
    </row>
    <row r="8221" spans="1:9" x14ac:dyDescent="0.3">
      <c r="A8221" s="25"/>
      <c r="B8221">
        <v>8219</v>
      </c>
      <c r="C8221" s="9" t="s">
        <v>1867</v>
      </c>
      <c r="D8221" s="25"/>
      <c r="E8221">
        <v>30</v>
      </c>
      <c r="F8221" s="25" t="str">
        <f>VLOOKUP(vAccountPlanning[[#This Row],[Type]],TableTypeAccount[],2)</f>
        <v>Expenditure</v>
      </c>
      <c r="H8221" t="b">
        <v>0</v>
      </c>
      <c r="I8221" s="25" t="s">
        <v>10561</v>
      </c>
    </row>
    <row r="8222" spans="1:9" x14ac:dyDescent="0.3">
      <c r="A8222" s="25"/>
      <c r="B8222">
        <v>8220</v>
      </c>
      <c r="C8222" s="9" t="s">
        <v>1867</v>
      </c>
      <c r="D8222" s="25"/>
      <c r="E8222">
        <v>30</v>
      </c>
      <c r="F8222" s="25" t="str">
        <f>VLOOKUP(vAccountPlanning[[#This Row],[Type]],TableTypeAccount[],2)</f>
        <v>Expenditure</v>
      </c>
      <c r="H8222" t="b">
        <v>0</v>
      </c>
      <c r="I8222" s="25" t="s">
        <v>10562</v>
      </c>
    </row>
    <row r="8223" spans="1:9" x14ac:dyDescent="0.3">
      <c r="A8223" s="25"/>
      <c r="B8223">
        <v>8221</v>
      </c>
      <c r="C8223" s="9" t="s">
        <v>1867</v>
      </c>
      <c r="D8223" s="25"/>
      <c r="E8223">
        <v>30</v>
      </c>
      <c r="F8223" s="25" t="str">
        <f>VLOOKUP(vAccountPlanning[[#This Row],[Type]],TableTypeAccount[],2)</f>
        <v>Expenditure</v>
      </c>
      <c r="H8223" t="b">
        <v>0</v>
      </c>
      <c r="I8223" s="25" t="s">
        <v>10563</v>
      </c>
    </row>
    <row r="8224" spans="1:9" x14ac:dyDescent="0.3">
      <c r="A8224" s="25"/>
      <c r="B8224">
        <v>8222</v>
      </c>
      <c r="C8224" s="9" t="s">
        <v>1867</v>
      </c>
      <c r="D8224" s="25"/>
      <c r="E8224">
        <v>30</v>
      </c>
      <c r="F8224" s="25" t="str">
        <f>VLOOKUP(vAccountPlanning[[#This Row],[Type]],TableTypeAccount[],2)</f>
        <v>Expenditure</v>
      </c>
      <c r="H8224" t="b">
        <v>0</v>
      </c>
      <c r="I8224" s="25" t="s">
        <v>10564</v>
      </c>
    </row>
    <row r="8225" spans="1:9" x14ac:dyDescent="0.3">
      <c r="A8225" s="25"/>
      <c r="B8225">
        <v>8223</v>
      </c>
      <c r="C8225" s="9" t="s">
        <v>1867</v>
      </c>
      <c r="D8225" s="25"/>
      <c r="E8225">
        <v>30</v>
      </c>
      <c r="F8225" s="25" t="str">
        <f>VLOOKUP(vAccountPlanning[[#This Row],[Type]],TableTypeAccount[],2)</f>
        <v>Expenditure</v>
      </c>
      <c r="H8225" t="b">
        <v>0</v>
      </c>
      <c r="I8225" s="25" t="s">
        <v>10565</v>
      </c>
    </row>
    <row r="8226" spans="1:9" x14ac:dyDescent="0.3">
      <c r="A8226" s="25"/>
      <c r="B8226">
        <v>8224</v>
      </c>
      <c r="C8226" s="9" t="s">
        <v>1867</v>
      </c>
      <c r="D8226" s="25"/>
      <c r="E8226">
        <v>30</v>
      </c>
      <c r="F8226" s="25" t="str">
        <f>VLOOKUP(vAccountPlanning[[#This Row],[Type]],TableTypeAccount[],2)</f>
        <v>Expenditure</v>
      </c>
      <c r="H8226" t="b">
        <v>0</v>
      </c>
      <c r="I8226" s="25" t="s">
        <v>10566</v>
      </c>
    </row>
    <row r="8227" spans="1:9" x14ac:dyDescent="0.3">
      <c r="A8227" s="25"/>
      <c r="B8227">
        <v>8225</v>
      </c>
      <c r="C8227" s="9" t="s">
        <v>1867</v>
      </c>
      <c r="D8227" s="25"/>
      <c r="E8227">
        <v>30</v>
      </c>
      <c r="F8227" s="25" t="str">
        <f>VLOOKUP(vAccountPlanning[[#This Row],[Type]],TableTypeAccount[],2)</f>
        <v>Expenditure</v>
      </c>
      <c r="H8227" t="b">
        <v>0</v>
      </c>
      <c r="I8227" s="25" t="s">
        <v>10567</v>
      </c>
    </row>
    <row r="8228" spans="1:9" x14ac:dyDescent="0.3">
      <c r="A8228" s="25"/>
      <c r="B8228">
        <v>8226</v>
      </c>
      <c r="C8228" s="9" t="s">
        <v>1867</v>
      </c>
      <c r="D8228" s="25"/>
      <c r="E8228">
        <v>30</v>
      </c>
      <c r="F8228" s="25" t="str">
        <f>VLOOKUP(vAccountPlanning[[#This Row],[Type]],TableTypeAccount[],2)</f>
        <v>Expenditure</v>
      </c>
      <c r="H8228" t="b">
        <v>0</v>
      </c>
      <c r="I8228" s="25" t="s">
        <v>10568</v>
      </c>
    </row>
    <row r="8229" spans="1:9" x14ac:dyDescent="0.3">
      <c r="A8229" s="25"/>
      <c r="B8229">
        <v>8227</v>
      </c>
      <c r="C8229" s="9" t="s">
        <v>1867</v>
      </c>
      <c r="D8229" s="25"/>
      <c r="E8229">
        <v>30</v>
      </c>
      <c r="F8229" s="25" t="str">
        <f>VLOOKUP(vAccountPlanning[[#This Row],[Type]],TableTypeAccount[],2)</f>
        <v>Expenditure</v>
      </c>
      <c r="H8229" t="b">
        <v>0</v>
      </c>
      <c r="I8229" s="25" t="s">
        <v>10569</v>
      </c>
    </row>
    <row r="8230" spans="1:9" x14ac:dyDescent="0.3">
      <c r="A8230" s="25"/>
      <c r="B8230">
        <v>8228</v>
      </c>
      <c r="C8230" s="9" t="s">
        <v>1867</v>
      </c>
      <c r="D8230" s="25"/>
      <c r="E8230">
        <v>30</v>
      </c>
      <c r="F8230" s="25" t="str">
        <f>VLOOKUP(vAccountPlanning[[#This Row],[Type]],TableTypeAccount[],2)</f>
        <v>Expenditure</v>
      </c>
      <c r="H8230" t="b">
        <v>0</v>
      </c>
      <c r="I8230" s="25" t="s">
        <v>10570</v>
      </c>
    </row>
    <row r="8231" spans="1:9" x14ac:dyDescent="0.3">
      <c r="A8231" s="25"/>
      <c r="B8231">
        <v>8229</v>
      </c>
      <c r="C8231" s="9" t="s">
        <v>1867</v>
      </c>
      <c r="D8231" s="25"/>
      <c r="E8231">
        <v>30</v>
      </c>
      <c r="F8231" s="25" t="str">
        <f>VLOOKUP(vAccountPlanning[[#This Row],[Type]],TableTypeAccount[],2)</f>
        <v>Expenditure</v>
      </c>
      <c r="H8231" t="b">
        <v>0</v>
      </c>
      <c r="I8231" s="25" t="s">
        <v>10571</v>
      </c>
    </row>
    <row r="8232" spans="1:9" x14ac:dyDescent="0.3">
      <c r="A8232" s="25"/>
      <c r="B8232">
        <v>8230</v>
      </c>
      <c r="C8232" s="9" t="s">
        <v>1867</v>
      </c>
      <c r="D8232" s="25"/>
      <c r="E8232">
        <v>30</v>
      </c>
      <c r="F8232" s="25" t="str">
        <f>VLOOKUP(vAccountPlanning[[#This Row],[Type]],TableTypeAccount[],2)</f>
        <v>Expenditure</v>
      </c>
      <c r="H8232" t="b">
        <v>0</v>
      </c>
      <c r="I8232" s="25" t="s">
        <v>10572</v>
      </c>
    </row>
    <row r="8233" spans="1:9" x14ac:dyDescent="0.3">
      <c r="A8233" s="25"/>
      <c r="B8233">
        <v>8231</v>
      </c>
      <c r="C8233" s="9" t="s">
        <v>1867</v>
      </c>
      <c r="D8233" s="25"/>
      <c r="E8233">
        <v>30</v>
      </c>
      <c r="F8233" s="25" t="str">
        <f>VLOOKUP(vAccountPlanning[[#This Row],[Type]],TableTypeAccount[],2)</f>
        <v>Expenditure</v>
      </c>
      <c r="H8233" t="b">
        <v>0</v>
      </c>
      <c r="I8233" s="25" t="s">
        <v>10573</v>
      </c>
    </row>
    <row r="8234" spans="1:9" x14ac:dyDescent="0.3">
      <c r="A8234" s="25"/>
      <c r="B8234">
        <v>8232</v>
      </c>
      <c r="C8234" s="9" t="s">
        <v>1867</v>
      </c>
      <c r="D8234" s="25"/>
      <c r="E8234">
        <v>30</v>
      </c>
      <c r="F8234" s="25" t="str">
        <f>VLOOKUP(vAccountPlanning[[#This Row],[Type]],TableTypeAccount[],2)</f>
        <v>Expenditure</v>
      </c>
      <c r="H8234" t="b">
        <v>0</v>
      </c>
      <c r="I8234" s="25" t="s">
        <v>10574</v>
      </c>
    </row>
    <row r="8235" spans="1:9" x14ac:dyDescent="0.3">
      <c r="A8235" s="25"/>
      <c r="B8235">
        <v>8233</v>
      </c>
      <c r="C8235" s="9" t="s">
        <v>1867</v>
      </c>
      <c r="D8235" s="25"/>
      <c r="E8235">
        <v>30</v>
      </c>
      <c r="F8235" s="25" t="str">
        <f>VLOOKUP(vAccountPlanning[[#This Row],[Type]],TableTypeAccount[],2)</f>
        <v>Expenditure</v>
      </c>
      <c r="H8235" t="b">
        <v>0</v>
      </c>
      <c r="I8235" s="25" t="s">
        <v>10575</v>
      </c>
    </row>
    <row r="8236" spans="1:9" x14ac:dyDescent="0.3">
      <c r="A8236" s="25"/>
      <c r="B8236">
        <v>8234</v>
      </c>
      <c r="C8236" s="9" t="s">
        <v>1867</v>
      </c>
      <c r="D8236" s="25"/>
      <c r="E8236">
        <v>30</v>
      </c>
      <c r="F8236" s="25" t="str">
        <f>VLOOKUP(vAccountPlanning[[#This Row],[Type]],TableTypeAccount[],2)</f>
        <v>Expenditure</v>
      </c>
      <c r="H8236" t="b">
        <v>0</v>
      </c>
      <c r="I8236" s="25" t="s">
        <v>10576</v>
      </c>
    </row>
    <row r="8237" spans="1:9" x14ac:dyDescent="0.3">
      <c r="A8237" s="25"/>
      <c r="B8237">
        <v>8235</v>
      </c>
      <c r="C8237" s="9" t="s">
        <v>1867</v>
      </c>
      <c r="D8237" s="25"/>
      <c r="E8237">
        <v>30</v>
      </c>
      <c r="F8237" s="25" t="str">
        <f>VLOOKUP(vAccountPlanning[[#This Row],[Type]],TableTypeAccount[],2)</f>
        <v>Expenditure</v>
      </c>
      <c r="H8237" t="b">
        <v>0</v>
      </c>
      <c r="I8237" s="25" t="s">
        <v>10577</v>
      </c>
    </row>
    <row r="8238" spans="1:9" x14ac:dyDescent="0.3">
      <c r="A8238" s="25"/>
      <c r="B8238">
        <v>8236</v>
      </c>
      <c r="C8238" s="9" t="s">
        <v>1867</v>
      </c>
      <c r="D8238" s="25"/>
      <c r="E8238">
        <v>30</v>
      </c>
      <c r="F8238" s="25" t="str">
        <f>VLOOKUP(vAccountPlanning[[#This Row],[Type]],TableTypeAccount[],2)</f>
        <v>Expenditure</v>
      </c>
      <c r="H8238" t="b">
        <v>0</v>
      </c>
      <c r="I8238" s="25" t="s">
        <v>10578</v>
      </c>
    </row>
    <row r="8239" spans="1:9" x14ac:dyDescent="0.3">
      <c r="A8239" s="25"/>
      <c r="B8239">
        <v>8237</v>
      </c>
      <c r="C8239" s="9" t="s">
        <v>1867</v>
      </c>
      <c r="D8239" s="25"/>
      <c r="E8239">
        <v>30</v>
      </c>
      <c r="F8239" s="25" t="str">
        <f>VLOOKUP(vAccountPlanning[[#This Row],[Type]],TableTypeAccount[],2)</f>
        <v>Expenditure</v>
      </c>
      <c r="H8239" t="b">
        <v>0</v>
      </c>
      <c r="I8239" s="25" t="s">
        <v>10579</v>
      </c>
    </row>
    <row r="8240" spans="1:9" x14ac:dyDescent="0.3">
      <c r="A8240" s="25"/>
      <c r="B8240">
        <v>8238</v>
      </c>
      <c r="C8240" s="9" t="s">
        <v>1867</v>
      </c>
      <c r="D8240" s="25"/>
      <c r="E8240">
        <v>30</v>
      </c>
      <c r="F8240" s="25" t="str">
        <f>VLOOKUP(vAccountPlanning[[#This Row],[Type]],TableTypeAccount[],2)</f>
        <v>Expenditure</v>
      </c>
      <c r="H8240" t="b">
        <v>0</v>
      </c>
      <c r="I8240" s="25" t="s">
        <v>10580</v>
      </c>
    </row>
    <row r="8241" spans="1:9" x14ac:dyDescent="0.3">
      <c r="A8241" s="25"/>
      <c r="B8241">
        <v>8239</v>
      </c>
      <c r="C8241" s="9" t="s">
        <v>1867</v>
      </c>
      <c r="D8241" s="25"/>
      <c r="E8241">
        <v>30</v>
      </c>
      <c r="F8241" s="25" t="str">
        <f>VLOOKUP(vAccountPlanning[[#This Row],[Type]],TableTypeAccount[],2)</f>
        <v>Expenditure</v>
      </c>
      <c r="H8241" t="b">
        <v>0</v>
      </c>
      <c r="I8241" s="25" t="s">
        <v>10581</v>
      </c>
    </row>
    <row r="8242" spans="1:9" x14ac:dyDescent="0.3">
      <c r="A8242" s="25"/>
      <c r="B8242">
        <v>8240</v>
      </c>
      <c r="C8242" s="9" t="s">
        <v>1867</v>
      </c>
      <c r="D8242" s="25"/>
      <c r="E8242">
        <v>30</v>
      </c>
      <c r="F8242" s="25" t="str">
        <f>VLOOKUP(vAccountPlanning[[#This Row],[Type]],TableTypeAccount[],2)</f>
        <v>Expenditure</v>
      </c>
      <c r="H8242" t="b">
        <v>0</v>
      </c>
      <c r="I8242" s="25" t="s">
        <v>10582</v>
      </c>
    </row>
    <row r="8243" spans="1:9" x14ac:dyDescent="0.3">
      <c r="A8243" s="25"/>
      <c r="B8243">
        <v>8241</v>
      </c>
      <c r="C8243" s="9" t="s">
        <v>1867</v>
      </c>
      <c r="D8243" s="25"/>
      <c r="E8243">
        <v>30</v>
      </c>
      <c r="F8243" s="25" t="str">
        <f>VLOOKUP(vAccountPlanning[[#This Row],[Type]],TableTypeAccount[],2)</f>
        <v>Expenditure</v>
      </c>
      <c r="H8243" t="b">
        <v>0</v>
      </c>
      <c r="I8243" s="25" t="s">
        <v>10583</v>
      </c>
    </row>
    <row r="8244" spans="1:9" x14ac:dyDescent="0.3">
      <c r="A8244" s="25"/>
      <c r="B8244">
        <v>8242</v>
      </c>
      <c r="C8244" s="9" t="s">
        <v>1867</v>
      </c>
      <c r="D8244" s="25"/>
      <c r="E8244">
        <v>30</v>
      </c>
      <c r="F8244" s="25" t="str">
        <f>VLOOKUP(vAccountPlanning[[#This Row],[Type]],TableTypeAccount[],2)</f>
        <v>Expenditure</v>
      </c>
      <c r="H8244" t="b">
        <v>0</v>
      </c>
      <c r="I8244" s="25" t="s">
        <v>10584</v>
      </c>
    </row>
    <row r="8245" spans="1:9" x14ac:dyDescent="0.3">
      <c r="A8245" s="25"/>
      <c r="B8245">
        <v>8243</v>
      </c>
      <c r="C8245" s="9" t="s">
        <v>1867</v>
      </c>
      <c r="D8245" s="25"/>
      <c r="E8245">
        <v>30</v>
      </c>
      <c r="F8245" s="25" t="str">
        <f>VLOOKUP(vAccountPlanning[[#This Row],[Type]],TableTypeAccount[],2)</f>
        <v>Expenditure</v>
      </c>
      <c r="H8245" t="b">
        <v>0</v>
      </c>
      <c r="I8245" s="25" t="s">
        <v>10585</v>
      </c>
    </row>
    <row r="8246" spans="1:9" x14ac:dyDescent="0.3">
      <c r="A8246" s="25"/>
      <c r="B8246">
        <v>8244</v>
      </c>
      <c r="C8246" s="9" t="s">
        <v>1867</v>
      </c>
      <c r="D8246" s="25"/>
      <c r="E8246">
        <v>30</v>
      </c>
      <c r="F8246" s="25" t="str">
        <f>VLOOKUP(vAccountPlanning[[#This Row],[Type]],TableTypeAccount[],2)</f>
        <v>Expenditure</v>
      </c>
      <c r="H8246" t="b">
        <v>0</v>
      </c>
      <c r="I8246" s="25" t="s">
        <v>10586</v>
      </c>
    </row>
    <row r="8247" spans="1:9" x14ac:dyDescent="0.3">
      <c r="A8247" s="25"/>
      <c r="B8247">
        <v>8245</v>
      </c>
      <c r="C8247" s="9" t="s">
        <v>1867</v>
      </c>
      <c r="D8247" s="25"/>
      <c r="E8247">
        <v>30</v>
      </c>
      <c r="F8247" s="25" t="str">
        <f>VLOOKUP(vAccountPlanning[[#This Row],[Type]],TableTypeAccount[],2)</f>
        <v>Expenditure</v>
      </c>
      <c r="H8247" t="b">
        <v>0</v>
      </c>
      <c r="I8247" s="25" t="s">
        <v>10587</v>
      </c>
    </row>
    <row r="8248" spans="1:9" x14ac:dyDescent="0.3">
      <c r="A8248" s="25"/>
      <c r="B8248">
        <v>8246</v>
      </c>
      <c r="C8248" s="9" t="s">
        <v>1867</v>
      </c>
      <c r="D8248" s="25"/>
      <c r="E8248">
        <v>30</v>
      </c>
      <c r="F8248" s="25" t="str">
        <f>VLOOKUP(vAccountPlanning[[#This Row],[Type]],TableTypeAccount[],2)</f>
        <v>Expenditure</v>
      </c>
      <c r="H8248" t="b">
        <v>0</v>
      </c>
      <c r="I8248" s="25" t="s">
        <v>10588</v>
      </c>
    </row>
    <row r="8249" spans="1:9" x14ac:dyDescent="0.3">
      <c r="A8249" s="25"/>
      <c r="B8249">
        <v>8247</v>
      </c>
      <c r="C8249" s="9" t="s">
        <v>1867</v>
      </c>
      <c r="D8249" s="25"/>
      <c r="E8249">
        <v>30</v>
      </c>
      <c r="F8249" s="25" t="str">
        <f>VLOOKUP(vAccountPlanning[[#This Row],[Type]],TableTypeAccount[],2)</f>
        <v>Expenditure</v>
      </c>
      <c r="H8249" t="b">
        <v>0</v>
      </c>
      <c r="I8249" s="25" t="s">
        <v>10589</v>
      </c>
    </row>
    <row r="8250" spans="1:9" x14ac:dyDescent="0.3">
      <c r="A8250" s="25"/>
      <c r="B8250">
        <v>8248</v>
      </c>
      <c r="C8250" s="9" t="s">
        <v>1867</v>
      </c>
      <c r="D8250" s="25"/>
      <c r="E8250">
        <v>30</v>
      </c>
      <c r="F8250" s="25" t="str">
        <f>VLOOKUP(vAccountPlanning[[#This Row],[Type]],TableTypeAccount[],2)</f>
        <v>Expenditure</v>
      </c>
      <c r="H8250" t="b">
        <v>0</v>
      </c>
      <c r="I8250" s="25" t="s">
        <v>10590</v>
      </c>
    </row>
    <row r="8251" spans="1:9" x14ac:dyDescent="0.3">
      <c r="A8251" s="25"/>
      <c r="B8251">
        <v>8249</v>
      </c>
      <c r="C8251" s="9" t="s">
        <v>1867</v>
      </c>
      <c r="D8251" s="25"/>
      <c r="E8251">
        <v>30</v>
      </c>
      <c r="F8251" s="25" t="str">
        <f>VLOOKUP(vAccountPlanning[[#This Row],[Type]],TableTypeAccount[],2)</f>
        <v>Expenditure</v>
      </c>
      <c r="H8251" t="b">
        <v>0</v>
      </c>
      <c r="I8251" s="25" t="s">
        <v>10591</v>
      </c>
    </row>
    <row r="8252" spans="1:9" x14ac:dyDescent="0.3">
      <c r="A8252" s="25"/>
      <c r="B8252">
        <v>8250</v>
      </c>
      <c r="C8252" s="9" t="s">
        <v>1867</v>
      </c>
      <c r="D8252" s="25"/>
      <c r="E8252">
        <v>30</v>
      </c>
      <c r="F8252" s="25" t="str">
        <f>VLOOKUP(vAccountPlanning[[#This Row],[Type]],TableTypeAccount[],2)</f>
        <v>Expenditure</v>
      </c>
      <c r="H8252" t="b">
        <v>0</v>
      </c>
      <c r="I8252" s="25" t="s">
        <v>10592</v>
      </c>
    </row>
    <row r="8253" spans="1:9" x14ac:dyDescent="0.3">
      <c r="A8253" s="25"/>
      <c r="B8253">
        <v>8251</v>
      </c>
      <c r="C8253" s="9" t="s">
        <v>1867</v>
      </c>
      <c r="D8253" s="25"/>
      <c r="E8253">
        <v>30</v>
      </c>
      <c r="F8253" s="25" t="str">
        <f>VLOOKUP(vAccountPlanning[[#This Row],[Type]],TableTypeAccount[],2)</f>
        <v>Expenditure</v>
      </c>
      <c r="H8253" t="b">
        <v>0</v>
      </c>
      <c r="I8253" s="25" t="s">
        <v>10593</v>
      </c>
    </row>
    <row r="8254" spans="1:9" x14ac:dyDescent="0.3">
      <c r="A8254" s="25"/>
      <c r="B8254">
        <v>8252</v>
      </c>
      <c r="C8254" s="9" t="s">
        <v>1867</v>
      </c>
      <c r="D8254" s="25"/>
      <c r="E8254">
        <v>30</v>
      </c>
      <c r="F8254" s="25" t="str">
        <f>VLOOKUP(vAccountPlanning[[#This Row],[Type]],TableTypeAccount[],2)</f>
        <v>Expenditure</v>
      </c>
      <c r="H8254" t="b">
        <v>0</v>
      </c>
      <c r="I8254" s="25" t="s">
        <v>10594</v>
      </c>
    </row>
    <row r="8255" spans="1:9" x14ac:dyDescent="0.3">
      <c r="A8255" s="25"/>
      <c r="B8255">
        <v>8253</v>
      </c>
      <c r="C8255" s="9" t="s">
        <v>1867</v>
      </c>
      <c r="D8255" s="25"/>
      <c r="E8255">
        <v>30</v>
      </c>
      <c r="F8255" s="25" t="str">
        <f>VLOOKUP(vAccountPlanning[[#This Row],[Type]],TableTypeAccount[],2)</f>
        <v>Expenditure</v>
      </c>
      <c r="H8255" t="b">
        <v>0</v>
      </c>
      <c r="I8255" s="25" t="s">
        <v>10595</v>
      </c>
    </row>
    <row r="8256" spans="1:9" x14ac:dyDescent="0.3">
      <c r="A8256" s="25"/>
      <c r="B8256">
        <v>8254</v>
      </c>
      <c r="C8256" s="9" t="s">
        <v>1867</v>
      </c>
      <c r="D8256" s="25"/>
      <c r="E8256">
        <v>30</v>
      </c>
      <c r="F8256" s="25" t="str">
        <f>VLOOKUP(vAccountPlanning[[#This Row],[Type]],TableTypeAccount[],2)</f>
        <v>Expenditure</v>
      </c>
      <c r="H8256" t="b">
        <v>0</v>
      </c>
      <c r="I8256" s="25" t="s">
        <v>10596</v>
      </c>
    </row>
    <row r="8257" spans="1:9" x14ac:dyDescent="0.3">
      <c r="A8257" s="25"/>
      <c r="B8257">
        <v>8255</v>
      </c>
      <c r="C8257" s="9" t="s">
        <v>1867</v>
      </c>
      <c r="D8257" s="25"/>
      <c r="E8257">
        <v>30</v>
      </c>
      <c r="F8257" s="25" t="str">
        <f>VLOOKUP(vAccountPlanning[[#This Row],[Type]],TableTypeAccount[],2)</f>
        <v>Expenditure</v>
      </c>
      <c r="H8257" t="b">
        <v>0</v>
      </c>
      <c r="I8257" s="25" t="s">
        <v>10597</v>
      </c>
    </row>
    <row r="8258" spans="1:9" x14ac:dyDescent="0.3">
      <c r="A8258" s="25"/>
      <c r="B8258">
        <v>8256</v>
      </c>
      <c r="C8258" s="9" t="s">
        <v>1867</v>
      </c>
      <c r="D8258" s="25"/>
      <c r="E8258">
        <v>30</v>
      </c>
      <c r="F8258" s="25" t="str">
        <f>VLOOKUP(vAccountPlanning[[#This Row],[Type]],TableTypeAccount[],2)</f>
        <v>Expenditure</v>
      </c>
      <c r="H8258" t="b">
        <v>0</v>
      </c>
      <c r="I8258" s="25" t="s">
        <v>10598</v>
      </c>
    </row>
    <row r="8259" spans="1:9" x14ac:dyDescent="0.3">
      <c r="A8259" s="25"/>
      <c r="B8259">
        <v>8257</v>
      </c>
      <c r="C8259" s="9" t="s">
        <v>1867</v>
      </c>
      <c r="D8259" s="25"/>
      <c r="E8259">
        <v>30</v>
      </c>
      <c r="F8259" s="25" t="str">
        <f>VLOOKUP(vAccountPlanning[[#This Row],[Type]],TableTypeAccount[],2)</f>
        <v>Expenditure</v>
      </c>
      <c r="H8259" t="b">
        <v>0</v>
      </c>
      <c r="I8259" s="25" t="s">
        <v>10599</v>
      </c>
    </row>
    <row r="8260" spans="1:9" x14ac:dyDescent="0.3">
      <c r="A8260" s="25"/>
      <c r="B8260">
        <v>8258</v>
      </c>
      <c r="C8260" s="9" t="s">
        <v>1867</v>
      </c>
      <c r="D8260" s="25"/>
      <c r="E8260">
        <v>30</v>
      </c>
      <c r="F8260" s="25" t="str">
        <f>VLOOKUP(vAccountPlanning[[#This Row],[Type]],TableTypeAccount[],2)</f>
        <v>Expenditure</v>
      </c>
      <c r="H8260" t="b">
        <v>0</v>
      </c>
      <c r="I8260" s="25" t="s">
        <v>10600</v>
      </c>
    </row>
    <row r="8261" spans="1:9" x14ac:dyDescent="0.3">
      <c r="A8261" s="25"/>
      <c r="B8261">
        <v>8259</v>
      </c>
      <c r="C8261" s="9" t="s">
        <v>1867</v>
      </c>
      <c r="D8261" s="25"/>
      <c r="E8261">
        <v>30</v>
      </c>
      <c r="F8261" s="25" t="str">
        <f>VLOOKUP(vAccountPlanning[[#This Row],[Type]],TableTypeAccount[],2)</f>
        <v>Expenditure</v>
      </c>
      <c r="H8261" t="b">
        <v>0</v>
      </c>
      <c r="I8261" s="25" t="s">
        <v>10601</v>
      </c>
    </row>
    <row r="8262" spans="1:9" x14ac:dyDescent="0.3">
      <c r="A8262" s="25"/>
      <c r="B8262">
        <v>8260</v>
      </c>
      <c r="C8262" s="9" t="s">
        <v>1867</v>
      </c>
      <c r="D8262" s="25"/>
      <c r="E8262">
        <v>30</v>
      </c>
      <c r="F8262" s="25" t="str">
        <f>VLOOKUP(vAccountPlanning[[#This Row],[Type]],TableTypeAccount[],2)</f>
        <v>Expenditure</v>
      </c>
      <c r="H8262" t="b">
        <v>0</v>
      </c>
      <c r="I8262" s="25" t="s">
        <v>10602</v>
      </c>
    </row>
    <row r="8263" spans="1:9" x14ac:dyDescent="0.3">
      <c r="A8263" s="25"/>
      <c r="B8263">
        <v>8261</v>
      </c>
      <c r="C8263" s="9" t="s">
        <v>1867</v>
      </c>
      <c r="D8263" s="25"/>
      <c r="E8263">
        <v>30</v>
      </c>
      <c r="F8263" s="25" t="str">
        <f>VLOOKUP(vAccountPlanning[[#This Row],[Type]],TableTypeAccount[],2)</f>
        <v>Expenditure</v>
      </c>
      <c r="H8263" t="b">
        <v>0</v>
      </c>
      <c r="I8263" s="25" t="s">
        <v>10603</v>
      </c>
    </row>
    <row r="8264" spans="1:9" x14ac:dyDescent="0.3">
      <c r="A8264" s="25"/>
      <c r="B8264">
        <v>8262</v>
      </c>
      <c r="C8264" s="9" t="s">
        <v>1867</v>
      </c>
      <c r="D8264" s="25"/>
      <c r="E8264">
        <v>30</v>
      </c>
      <c r="F8264" s="25" t="str">
        <f>VLOOKUP(vAccountPlanning[[#This Row],[Type]],TableTypeAccount[],2)</f>
        <v>Expenditure</v>
      </c>
      <c r="H8264" t="b">
        <v>0</v>
      </c>
      <c r="I8264" s="25" t="s">
        <v>10604</v>
      </c>
    </row>
    <row r="8265" spans="1:9" x14ac:dyDescent="0.3">
      <c r="A8265" s="25"/>
      <c r="B8265">
        <v>8263</v>
      </c>
      <c r="C8265" s="9" t="s">
        <v>1867</v>
      </c>
      <c r="D8265" s="25"/>
      <c r="E8265">
        <v>30</v>
      </c>
      <c r="F8265" s="25" t="str">
        <f>VLOOKUP(vAccountPlanning[[#This Row],[Type]],TableTypeAccount[],2)</f>
        <v>Expenditure</v>
      </c>
      <c r="H8265" t="b">
        <v>0</v>
      </c>
      <c r="I8265" s="25" t="s">
        <v>10605</v>
      </c>
    </row>
    <row r="8266" spans="1:9" x14ac:dyDescent="0.3">
      <c r="A8266" s="25"/>
      <c r="B8266">
        <v>8264</v>
      </c>
      <c r="C8266" s="9" t="s">
        <v>1867</v>
      </c>
      <c r="D8266" s="25"/>
      <c r="E8266">
        <v>30</v>
      </c>
      <c r="F8266" s="25" t="str">
        <f>VLOOKUP(vAccountPlanning[[#This Row],[Type]],TableTypeAccount[],2)</f>
        <v>Expenditure</v>
      </c>
      <c r="H8266" t="b">
        <v>0</v>
      </c>
      <c r="I8266" s="25" t="s">
        <v>10606</v>
      </c>
    </row>
    <row r="8267" spans="1:9" x14ac:dyDescent="0.3">
      <c r="A8267" s="25"/>
      <c r="B8267">
        <v>8265</v>
      </c>
      <c r="C8267" s="9" t="s">
        <v>1867</v>
      </c>
      <c r="D8267" s="25"/>
      <c r="E8267">
        <v>30</v>
      </c>
      <c r="F8267" s="25" t="str">
        <f>VLOOKUP(vAccountPlanning[[#This Row],[Type]],TableTypeAccount[],2)</f>
        <v>Expenditure</v>
      </c>
      <c r="H8267" t="b">
        <v>0</v>
      </c>
      <c r="I8267" s="25" t="s">
        <v>10607</v>
      </c>
    </row>
    <row r="8268" spans="1:9" x14ac:dyDescent="0.3">
      <c r="A8268" s="25"/>
      <c r="B8268">
        <v>8266</v>
      </c>
      <c r="C8268" s="9" t="s">
        <v>1867</v>
      </c>
      <c r="D8268" s="25"/>
      <c r="E8268">
        <v>30</v>
      </c>
      <c r="F8268" s="25" t="str">
        <f>VLOOKUP(vAccountPlanning[[#This Row],[Type]],TableTypeAccount[],2)</f>
        <v>Expenditure</v>
      </c>
      <c r="H8268" t="b">
        <v>0</v>
      </c>
      <c r="I8268" s="25" t="s">
        <v>10608</v>
      </c>
    </row>
    <row r="8269" spans="1:9" x14ac:dyDescent="0.3">
      <c r="A8269" s="25"/>
      <c r="B8269">
        <v>8267</v>
      </c>
      <c r="C8269" s="9" t="s">
        <v>1867</v>
      </c>
      <c r="D8269" s="25"/>
      <c r="E8269">
        <v>30</v>
      </c>
      <c r="F8269" s="25" t="str">
        <f>VLOOKUP(vAccountPlanning[[#This Row],[Type]],TableTypeAccount[],2)</f>
        <v>Expenditure</v>
      </c>
      <c r="H8269" t="b">
        <v>0</v>
      </c>
      <c r="I8269" s="25" t="s">
        <v>10609</v>
      </c>
    </row>
    <row r="8270" spans="1:9" x14ac:dyDescent="0.3">
      <c r="A8270" s="25"/>
      <c r="B8270">
        <v>8268</v>
      </c>
      <c r="C8270" s="9" t="s">
        <v>1867</v>
      </c>
      <c r="D8270" s="25"/>
      <c r="E8270">
        <v>30</v>
      </c>
      <c r="F8270" s="25" t="str">
        <f>VLOOKUP(vAccountPlanning[[#This Row],[Type]],TableTypeAccount[],2)</f>
        <v>Expenditure</v>
      </c>
      <c r="H8270" t="b">
        <v>0</v>
      </c>
      <c r="I8270" s="25" t="s">
        <v>10610</v>
      </c>
    </row>
    <row r="8271" spans="1:9" x14ac:dyDescent="0.3">
      <c r="A8271" s="25"/>
      <c r="B8271">
        <v>8269</v>
      </c>
      <c r="C8271" s="9" t="s">
        <v>1867</v>
      </c>
      <c r="D8271" s="25"/>
      <c r="E8271">
        <v>30</v>
      </c>
      <c r="F8271" s="25" t="str">
        <f>VLOOKUP(vAccountPlanning[[#This Row],[Type]],TableTypeAccount[],2)</f>
        <v>Expenditure</v>
      </c>
      <c r="H8271" t="b">
        <v>0</v>
      </c>
      <c r="I8271" s="25" t="s">
        <v>10611</v>
      </c>
    </row>
    <row r="8272" spans="1:9" x14ac:dyDescent="0.3">
      <c r="A8272" s="25"/>
      <c r="B8272">
        <v>8270</v>
      </c>
      <c r="C8272" s="9" t="s">
        <v>1867</v>
      </c>
      <c r="D8272" s="25"/>
      <c r="E8272">
        <v>30</v>
      </c>
      <c r="F8272" s="25" t="str">
        <f>VLOOKUP(vAccountPlanning[[#This Row],[Type]],TableTypeAccount[],2)</f>
        <v>Expenditure</v>
      </c>
      <c r="H8272" t="b">
        <v>0</v>
      </c>
      <c r="I8272" s="25" t="s">
        <v>10612</v>
      </c>
    </row>
    <row r="8273" spans="1:9" x14ac:dyDescent="0.3">
      <c r="A8273" s="25"/>
      <c r="B8273">
        <v>8271</v>
      </c>
      <c r="C8273" s="9" t="s">
        <v>1867</v>
      </c>
      <c r="D8273" s="25"/>
      <c r="E8273">
        <v>30</v>
      </c>
      <c r="F8273" s="25" t="str">
        <f>VLOOKUP(vAccountPlanning[[#This Row],[Type]],TableTypeAccount[],2)</f>
        <v>Expenditure</v>
      </c>
      <c r="H8273" t="b">
        <v>0</v>
      </c>
      <c r="I8273" s="25" t="s">
        <v>10613</v>
      </c>
    </row>
    <row r="8274" spans="1:9" x14ac:dyDescent="0.3">
      <c r="A8274" s="25"/>
      <c r="B8274">
        <v>8272</v>
      </c>
      <c r="C8274" s="9" t="s">
        <v>1867</v>
      </c>
      <c r="D8274" s="25"/>
      <c r="E8274">
        <v>30</v>
      </c>
      <c r="F8274" s="25" t="str">
        <f>VLOOKUP(vAccountPlanning[[#This Row],[Type]],TableTypeAccount[],2)</f>
        <v>Expenditure</v>
      </c>
      <c r="H8274" t="b">
        <v>0</v>
      </c>
      <c r="I8274" s="25" t="s">
        <v>10614</v>
      </c>
    </row>
    <row r="8275" spans="1:9" x14ac:dyDescent="0.3">
      <c r="A8275" s="25"/>
      <c r="B8275">
        <v>8273</v>
      </c>
      <c r="C8275" s="9" t="s">
        <v>1867</v>
      </c>
      <c r="D8275" s="25"/>
      <c r="E8275">
        <v>30</v>
      </c>
      <c r="F8275" s="25" t="str">
        <f>VLOOKUP(vAccountPlanning[[#This Row],[Type]],TableTypeAccount[],2)</f>
        <v>Expenditure</v>
      </c>
      <c r="H8275" t="b">
        <v>0</v>
      </c>
      <c r="I8275" s="25" t="s">
        <v>10615</v>
      </c>
    </row>
    <row r="8276" spans="1:9" x14ac:dyDescent="0.3">
      <c r="A8276" s="25"/>
      <c r="B8276">
        <v>8274</v>
      </c>
      <c r="C8276" s="9" t="s">
        <v>1867</v>
      </c>
      <c r="D8276" s="25"/>
      <c r="E8276">
        <v>30</v>
      </c>
      <c r="F8276" s="25" t="str">
        <f>VLOOKUP(vAccountPlanning[[#This Row],[Type]],TableTypeAccount[],2)</f>
        <v>Expenditure</v>
      </c>
      <c r="H8276" t="b">
        <v>0</v>
      </c>
      <c r="I8276" s="25" t="s">
        <v>10616</v>
      </c>
    </row>
    <row r="8277" spans="1:9" x14ac:dyDescent="0.3">
      <c r="A8277" s="25"/>
      <c r="B8277">
        <v>8275</v>
      </c>
      <c r="C8277" s="9" t="s">
        <v>1867</v>
      </c>
      <c r="D8277" s="25"/>
      <c r="E8277">
        <v>30</v>
      </c>
      <c r="F8277" s="25" t="str">
        <f>VLOOKUP(vAccountPlanning[[#This Row],[Type]],TableTypeAccount[],2)</f>
        <v>Expenditure</v>
      </c>
      <c r="H8277" t="b">
        <v>0</v>
      </c>
      <c r="I8277" s="25" t="s">
        <v>10617</v>
      </c>
    </row>
    <row r="8278" spans="1:9" x14ac:dyDescent="0.3">
      <c r="A8278" s="25"/>
      <c r="B8278">
        <v>8276</v>
      </c>
      <c r="C8278" s="9" t="s">
        <v>1867</v>
      </c>
      <c r="D8278" s="25"/>
      <c r="E8278">
        <v>30</v>
      </c>
      <c r="F8278" s="25" t="str">
        <f>VLOOKUP(vAccountPlanning[[#This Row],[Type]],TableTypeAccount[],2)</f>
        <v>Expenditure</v>
      </c>
      <c r="H8278" t="b">
        <v>0</v>
      </c>
      <c r="I8278" s="25" t="s">
        <v>10618</v>
      </c>
    </row>
    <row r="8279" spans="1:9" x14ac:dyDescent="0.3">
      <c r="A8279" s="25"/>
      <c r="B8279">
        <v>8277</v>
      </c>
      <c r="C8279" s="9" t="s">
        <v>1867</v>
      </c>
      <c r="D8279" s="25"/>
      <c r="E8279">
        <v>30</v>
      </c>
      <c r="F8279" s="25" t="str">
        <f>VLOOKUP(vAccountPlanning[[#This Row],[Type]],TableTypeAccount[],2)</f>
        <v>Expenditure</v>
      </c>
      <c r="H8279" t="b">
        <v>0</v>
      </c>
      <c r="I8279" s="25" t="s">
        <v>10619</v>
      </c>
    </row>
    <row r="8280" spans="1:9" x14ac:dyDescent="0.3">
      <c r="A8280" s="25"/>
      <c r="B8280">
        <v>8278</v>
      </c>
      <c r="C8280" s="9" t="s">
        <v>1867</v>
      </c>
      <c r="D8280" s="25"/>
      <c r="E8280">
        <v>30</v>
      </c>
      <c r="F8280" s="25" t="str">
        <f>VLOOKUP(vAccountPlanning[[#This Row],[Type]],TableTypeAccount[],2)</f>
        <v>Expenditure</v>
      </c>
      <c r="H8280" t="b">
        <v>0</v>
      </c>
      <c r="I8280" s="25" t="s">
        <v>10620</v>
      </c>
    </row>
    <row r="8281" spans="1:9" x14ac:dyDescent="0.3">
      <c r="A8281" s="25"/>
      <c r="B8281">
        <v>8279</v>
      </c>
      <c r="C8281" s="9" t="s">
        <v>1867</v>
      </c>
      <c r="D8281" s="25"/>
      <c r="E8281">
        <v>30</v>
      </c>
      <c r="F8281" s="25" t="str">
        <f>VLOOKUP(vAccountPlanning[[#This Row],[Type]],TableTypeAccount[],2)</f>
        <v>Expenditure</v>
      </c>
      <c r="H8281" t="b">
        <v>0</v>
      </c>
      <c r="I8281" s="25" t="s">
        <v>10621</v>
      </c>
    </row>
    <row r="8282" spans="1:9" x14ac:dyDescent="0.3">
      <c r="A8282" s="25"/>
      <c r="B8282">
        <v>8280</v>
      </c>
      <c r="C8282" s="9" t="s">
        <v>1867</v>
      </c>
      <c r="D8282" s="25"/>
      <c r="E8282">
        <v>30</v>
      </c>
      <c r="F8282" s="25" t="str">
        <f>VLOOKUP(vAccountPlanning[[#This Row],[Type]],TableTypeAccount[],2)</f>
        <v>Expenditure</v>
      </c>
      <c r="H8282" t="b">
        <v>0</v>
      </c>
      <c r="I8282" s="25" t="s">
        <v>10622</v>
      </c>
    </row>
    <row r="8283" spans="1:9" x14ac:dyDescent="0.3">
      <c r="A8283" s="25"/>
      <c r="B8283">
        <v>8281</v>
      </c>
      <c r="C8283" s="9" t="s">
        <v>1867</v>
      </c>
      <c r="D8283" s="25"/>
      <c r="E8283">
        <v>30</v>
      </c>
      <c r="F8283" s="25" t="str">
        <f>VLOOKUP(vAccountPlanning[[#This Row],[Type]],TableTypeAccount[],2)</f>
        <v>Expenditure</v>
      </c>
      <c r="H8283" t="b">
        <v>0</v>
      </c>
      <c r="I8283" s="25" t="s">
        <v>10623</v>
      </c>
    </row>
    <row r="8284" spans="1:9" x14ac:dyDescent="0.3">
      <c r="A8284" s="25"/>
      <c r="B8284">
        <v>8282</v>
      </c>
      <c r="C8284" s="9" t="s">
        <v>1867</v>
      </c>
      <c r="D8284" s="25"/>
      <c r="E8284">
        <v>30</v>
      </c>
      <c r="F8284" s="25" t="str">
        <f>VLOOKUP(vAccountPlanning[[#This Row],[Type]],TableTypeAccount[],2)</f>
        <v>Expenditure</v>
      </c>
      <c r="H8284" t="b">
        <v>0</v>
      </c>
      <c r="I8284" s="25" t="s">
        <v>10624</v>
      </c>
    </row>
    <row r="8285" spans="1:9" x14ac:dyDescent="0.3">
      <c r="A8285" s="25"/>
      <c r="B8285">
        <v>8283</v>
      </c>
      <c r="C8285" s="9" t="s">
        <v>1867</v>
      </c>
      <c r="D8285" s="25"/>
      <c r="E8285">
        <v>30</v>
      </c>
      <c r="F8285" s="25" t="str">
        <f>VLOOKUP(vAccountPlanning[[#This Row],[Type]],TableTypeAccount[],2)</f>
        <v>Expenditure</v>
      </c>
      <c r="H8285" t="b">
        <v>0</v>
      </c>
      <c r="I8285" s="25" t="s">
        <v>10625</v>
      </c>
    </row>
    <row r="8286" spans="1:9" x14ac:dyDescent="0.3">
      <c r="A8286" s="25"/>
      <c r="B8286">
        <v>8284</v>
      </c>
      <c r="C8286" s="9" t="s">
        <v>1867</v>
      </c>
      <c r="D8286" s="25"/>
      <c r="E8286">
        <v>30</v>
      </c>
      <c r="F8286" s="25" t="str">
        <f>VLOOKUP(vAccountPlanning[[#This Row],[Type]],TableTypeAccount[],2)</f>
        <v>Expenditure</v>
      </c>
      <c r="H8286" t="b">
        <v>0</v>
      </c>
      <c r="I8286" s="25" t="s">
        <v>10626</v>
      </c>
    </row>
    <row r="8287" spans="1:9" x14ac:dyDescent="0.3">
      <c r="A8287" s="25"/>
      <c r="B8287">
        <v>8285</v>
      </c>
      <c r="C8287" s="9" t="s">
        <v>1867</v>
      </c>
      <c r="D8287" s="25"/>
      <c r="E8287">
        <v>30</v>
      </c>
      <c r="F8287" s="25" t="str">
        <f>VLOOKUP(vAccountPlanning[[#This Row],[Type]],TableTypeAccount[],2)</f>
        <v>Expenditure</v>
      </c>
      <c r="H8287" t="b">
        <v>0</v>
      </c>
      <c r="I8287" s="25" t="s">
        <v>10627</v>
      </c>
    </row>
    <row r="8288" spans="1:9" x14ac:dyDescent="0.3">
      <c r="A8288" s="25"/>
      <c r="B8288">
        <v>8286</v>
      </c>
      <c r="C8288" s="9" t="s">
        <v>1867</v>
      </c>
      <c r="D8288" s="25"/>
      <c r="E8288">
        <v>30</v>
      </c>
      <c r="F8288" s="25" t="str">
        <f>VLOOKUP(vAccountPlanning[[#This Row],[Type]],TableTypeAccount[],2)</f>
        <v>Expenditure</v>
      </c>
      <c r="H8288" t="b">
        <v>0</v>
      </c>
      <c r="I8288" s="25" t="s">
        <v>10628</v>
      </c>
    </row>
    <row r="8289" spans="1:9" x14ac:dyDescent="0.3">
      <c r="A8289" s="25"/>
      <c r="B8289">
        <v>8287</v>
      </c>
      <c r="C8289" s="9" t="s">
        <v>1867</v>
      </c>
      <c r="D8289" s="25"/>
      <c r="E8289">
        <v>30</v>
      </c>
      <c r="F8289" s="25" t="str">
        <f>VLOOKUP(vAccountPlanning[[#This Row],[Type]],TableTypeAccount[],2)</f>
        <v>Expenditure</v>
      </c>
      <c r="H8289" t="b">
        <v>0</v>
      </c>
      <c r="I8289" s="25" t="s">
        <v>10629</v>
      </c>
    </row>
    <row r="8290" spans="1:9" x14ac:dyDescent="0.3">
      <c r="A8290" s="25"/>
      <c r="B8290">
        <v>8288</v>
      </c>
      <c r="C8290" s="9" t="s">
        <v>1867</v>
      </c>
      <c r="D8290" s="25"/>
      <c r="E8290">
        <v>30</v>
      </c>
      <c r="F8290" s="25" t="str">
        <f>VLOOKUP(vAccountPlanning[[#This Row],[Type]],TableTypeAccount[],2)</f>
        <v>Expenditure</v>
      </c>
      <c r="H8290" t="b">
        <v>0</v>
      </c>
      <c r="I8290" s="25" t="s">
        <v>10630</v>
      </c>
    </row>
    <row r="8291" spans="1:9" x14ac:dyDescent="0.3">
      <c r="A8291" s="25"/>
      <c r="B8291">
        <v>8289</v>
      </c>
      <c r="C8291" s="9" t="s">
        <v>1867</v>
      </c>
      <c r="D8291" s="25"/>
      <c r="E8291">
        <v>30</v>
      </c>
      <c r="F8291" s="25" t="str">
        <f>VLOOKUP(vAccountPlanning[[#This Row],[Type]],TableTypeAccount[],2)</f>
        <v>Expenditure</v>
      </c>
      <c r="H8291" t="b">
        <v>0</v>
      </c>
      <c r="I8291" s="25" t="s">
        <v>10631</v>
      </c>
    </row>
    <row r="8292" spans="1:9" x14ac:dyDescent="0.3">
      <c r="A8292" s="25"/>
      <c r="B8292">
        <v>8290</v>
      </c>
      <c r="C8292" s="9" t="s">
        <v>1867</v>
      </c>
      <c r="D8292" s="25"/>
      <c r="E8292">
        <v>30</v>
      </c>
      <c r="F8292" s="25" t="str">
        <f>VLOOKUP(vAccountPlanning[[#This Row],[Type]],TableTypeAccount[],2)</f>
        <v>Expenditure</v>
      </c>
      <c r="H8292" t="b">
        <v>0</v>
      </c>
      <c r="I8292" s="25" t="s">
        <v>10632</v>
      </c>
    </row>
    <row r="8293" spans="1:9" x14ac:dyDescent="0.3">
      <c r="A8293" s="25"/>
      <c r="B8293">
        <v>8291</v>
      </c>
      <c r="C8293" s="9" t="s">
        <v>1867</v>
      </c>
      <c r="D8293" s="25"/>
      <c r="E8293">
        <v>30</v>
      </c>
      <c r="F8293" s="25" t="str">
        <f>VLOOKUP(vAccountPlanning[[#This Row],[Type]],TableTypeAccount[],2)</f>
        <v>Expenditure</v>
      </c>
      <c r="H8293" t="b">
        <v>0</v>
      </c>
      <c r="I8293" s="25" t="s">
        <v>10633</v>
      </c>
    </row>
    <row r="8294" spans="1:9" x14ac:dyDescent="0.3">
      <c r="A8294" s="25"/>
      <c r="B8294">
        <v>8292</v>
      </c>
      <c r="C8294" s="9" t="s">
        <v>1867</v>
      </c>
      <c r="D8294" s="25"/>
      <c r="E8294">
        <v>30</v>
      </c>
      <c r="F8294" s="25" t="str">
        <f>VLOOKUP(vAccountPlanning[[#This Row],[Type]],TableTypeAccount[],2)</f>
        <v>Expenditure</v>
      </c>
      <c r="H8294" t="b">
        <v>0</v>
      </c>
      <c r="I8294" s="25" t="s">
        <v>10634</v>
      </c>
    </row>
    <row r="8295" spans="1:9" x14ac:dyDescent="0.3">
      <c r="A8295" s="25"/>
      <c r="B8295">
        <v>8293</v>
      </c>
      <c r="C8295" s="9" t="s">
        <v>1867</v>
      </c>
      <c r="D8295" s="25"/>
      <c r="E8295">
        <v>30</v>
      </c>
      <c r="F8295" s="25" t="str">
        <f>VLOOKUP(vAccountPlanning[[#This Row],[Type]],TableTypeAccount[],2)</f>
        <v>Expenditure</v>
      </c>
      <c r="H8295" t="b">
        <v>0</v>
      </c>
      <c r="I8295" s="25" t="s">
        <v>10635</v>
      </c>
    </row>
    <row r="8296" spans="1:9" x14ac:dyDescent="0.3">
      <c r="A8296" s="25"/>
      <c r="B8296">
        <v>8294</v>
      </c>
      <c r="C8296" s="9" t="s">
        <v>1867</v>
      </c>
      <c r="D8296" s="25"/>
      <c r="E8296">
        <v>30</v>
      </c>
      <c r="F8296" s="25" t="str">
        <f>VLOOKUP(vAccountPlanning[[#This Row],[Type]],TableTypeAccount[],2)</f>
        <v>Expenditure</v>
      </c>
      <c r="H8296" t="b">
        <v>0</v>
      </c>
      <c r="I8296" s="25" t="s">
        <v>10636</v>
      </c>
    </row>
    <row r="8297" spans="1:9" x14ac:dyDescent="0.3">
      <c r="A8297" s="25"/>
      <c r="B8297">
        <v>8295</v>
      </c>
      <c r="C8297" s="9" t="s">
        <v>1867</v>
      </c>
      <c r="D8297" s="25"/>
      <c r="E8297">
        <v>30</v>
      </c>
      <c r="F8297" s="25" t="str">
        <f>VLOOKUP(vAccountPlanning[[#This Row],[Type]],TableTypeAccount[],2)</f>
        <v>Expenditure</v>
      </c>
      <c r="H8297" t="b">
        <v>0</v>
      </c>
      <c r="I8297" s="25" t="s">
        <v>10637</v>
      </c>
    </row>
    <row r="8298" spans="1:9" x14ac:dyDescent="0.3">
      <c r="A8298" s="25"/>
      <c r="B8298">
        <v>8296</v>
      </c>
      <c r="C8298" s="9" t="s">
        <v>1867</v>
      </c>
      <c r="D8298" s="25"/>
      <c r="E8298">
        <v>30</v>
      </c>
      <c r="F8298" s="25" t="str">
        <f>VLOOKUP(vAccountPlanning[[#This Row],[Type]],TableTypeAccount[],2)</f>
        <v>Expenditure</v>
      </c>
      <c r="H8298" t="b">
        <v>0</v>
      </c>
      <c r="I8298" s="25" t="s">
        <v>10638</v>
      </c>
    </row>
    <row r="8299" spans="1:9" x14ac:dyDescent="0.3">
      <c r="A8299" s="25"/>
      <c r="B8299">
        <v>8297</v>
      </c>
      <c r="C8299" s="9" t="s">
        <v>1867</v>
      </c>
      <c r="D8299" s="25"/>
      <c r="E8299">
        <v>30</v>
      </c>
      <c r="F8299" s="25" t="str">
        <f>VLOOKUP(vAccountPlanning[[#This Row],[Type]],TableTypeAccount[],2)</f>
        <v>Expenditure</v>
      </c>
      <c r="H8299" t="b">
        <v>0</v>
      </c>
      <c r="I8299" s="25" t="s">
        <v>10639</v>
      </c>
    </row>
    <row r="8300" spans="1:9" x14ac:dyDescent="0.3">
      <c r="A8300" s="25"/>
      <c r="B8300">
        <v>8298</v>
      </c>
      <c r="C8300" s="9" t="s">
        <v>1867</v>
      </c>
      <c r="D8300" s="25"/>
      <c r="E8300">
        <v>30</v>
      </c>
      <c r="F8300" s="25" t="str">
        <f>VLOOKUP(vAccountPlanning[[#This Row],[Type]],TableTypeAccount[],2)</f>
        <v>Expenditure</v>
      </c>
      <c r="H8300" t="b">
        <v>0</v>
      </c>
      <c r="I8300" s="25" t="s">
        <v>10640</v>
      </c>
    </row>
    <row r="8301" spans="1:9" x14ac:dyDescent="0.3">
      <c r="A8301" s="25"/>
      <c r="B8301">
        <v>8299</v>
      </c>
      <c r="C8301" s="9" t="s">
        <v>1867</v>
      </c>
      <c r="D8301" s="25"/>
      <c r="E8301">
        <v>30</v>
      </c>
      <c r="F8301" s="25" t="str">
        <f>VLOOKUP(vAccountPlanning[[#This Row],[Type]],TableTypeAccount[],2)</f>
        <v>Expenditure</v>
      </c>
      <c r="H8301" t="b">
        <v>0</v>
      </c>
      <c r="I8301" s="25" t="s">
        <v>10641</v>
      </c>
    </row>
    <row r="8302" spans="1:9" x14ac:dyDescent="0.3">
      <c r="A8302" s="25"/>
      <c r="B8302">
        <v>8300</v>
      </c>
      <c r="C8302" s="9" t="s">
        <v>1867</v>
      </c>
      <c r="D8302" s="25"/>
      <c r="E8302">
        <v>30</v>
      </c>
      <c r="F8302" s="25" t="str">
        <f>VLOOKUP(vAccountPlanning[[#This Row],[Type]],TableTypeAccount[],2)</f>
        <v>Expenditure</v>
      </c>
      <c r="H8302" t="b">
        <v>0</v>
      </c>
      <c r="I8302" s="25" t="s">
        <v>10642</v>
      </c>
    </row>
    <row r="8303" spans="1:9" x14ac:dyDescent="0.3">
      <c r="A8303" s="25"/>
      <c r="B8303">
        <v>8301</v>
      </c>
      <c r="C8303" s="9" t="s">
        <v>1867</v>
      </c>
      <c r="D8303" s="25"/>
      <c r="E8303">
        <v>30</v>
      </c>
      <c r="F8303" s="25" t="str">
        <f>VLOOKUP(vAccountPlanning[[#This Row],[Type]],TableTypeAccount[],2)</f>
        <v>Expenditure</v>
      </c>
      <c r="H8303" t="b">
        <v>0</v>
      </c>
      <c r="I8303" s="25" t="s">
        <v>10643</v>
      </c>
    </row>
    <row r="8304" spans="1:9" x14ac:dyDescent="0.3">
      <c r="A8304" s="25"/>
      <c r="B8304">
        <v>8302</v>
      </c>
      <c r="C8304" s="9" t="s">
        <v>1867</v>
      </c>
      <c r="D8304" s="25"/>
      <c r="E8304">
        <v>30</v>
      </c>
      <c r="F8304" s="25" t="str">
        <f>VLOOKUP(vAccountPlanning[[#This Row],[Type]],TableTypeAccount[],2)</f>
        <v>Expenditure</v>
      </c>
      <c r="H8304" t="b">
        <v>0</v>
      </c>
      <c r="I8304" s="25" t="s">
        <v>10644</v>
      </c>
    </row>
    <row r="8305" spans="1:9" x14ac:dyDescent="0.3">
      <c r="A8305" s="25"/>
      <c r="B8305">
        <v>8303</v>
      </c>
      <c r="C8305" s="9" t="s">
        <v>1867</v>
      </c>
      <c r="D8305" s="25"/>
      <c r="E8305">
        <v>30</v>
      </c>
      <c r="F8305" s="25" t="str">
        <f>VLOOKUP(vAccountPlanning[[#This Row],[Type]],TableTypeAccount[],2)</f>
        <v>Expenditure</v>
      </c>
      <c r="H8305" t="b">
        <v>0</v>
      </c>
      <c r="I8305" s="25" t="s">
        <v>10645</v>
      </c>
    </row>
    <row r="8306" spans="1:9" x14ac:dyDescent="0.3">
      <c r="A8306" s="25"/>
      <c r="B8306">
        <v>8304</v>
      </c>
      <c r="C8306" s="9" t="s">
        <v>1867</v>
      </c>
      <c r="D8306" s="25"/>
      <c r="E8306">
        <v>30</v>
      </c>
      <c r="F8306" s="25" t="str">
        <f>VLOOKUP(vAccountPlanning[[#This Row],[Type]],TableTypeAccount[],2)</f>
        <v>Expenditure</v>
      </c>
      <c r="H8306" t="b">
        <v>0</v>
      </c>
      <c r="I8306" s="25" t="s">
        <v>10646</v>
      </c>
    </row>
    <row r="8307" spans="1:9" x14ac:dyDescent="0.3">
      <c r="A8307" s="25"/>
      <c r="B8307">
        <v>8305</v>
      </c>
      <c r="C8307" s="9" t="s">
        <v>1867</v>
      </c>
      <c r="D8307" s="25"/>
      <c r="E8307">
        <v>30</v>
      </c>
      <c r="F8307" s="25" t="str">
        <f>VLOOKUP(vAccountPlanning[[#This Row],[Type]],TableTypeAccount[],2)</f>
        <v>Expenditure</v>
      </c>
      <c r="H8307" t="b">
        <v>0</v>
      </c>
      <c r="I8307" s="25" t="s">
        <v>10647</v>
      </c>
    </row>
    <row r="8308" spans="1:9" x14ac:dyDescent="0.3">
      <c r="A8308" s="25"/>
      <c r="B8308">
        <v>8306</v>
      </c>
      <c r="C8308" s="9" t="s">
        <v>1867</v>
      </c>
      <c r="D8308" s="25"/>
      <c r="E8308">
        <v>30</v>
      </c>
      <c r="F8308" s="25" t="str">
        <f>VLOOKUP(vAccountPlanning[[#This Row],[Type]],TableTypeAccount[],2)</f>
        <v>Expenditure</v>
      </c>
      <c r="H8308" t="b">
        <v>0</v>
      </c>
      <c r="I8308" s="25" t="s">
        <v>10648</v>
      </c>
    </row>
    <row r="8309" spans="1:9" x14ac:dyDescent="0.3">
      <c r="A8309" s="25"/>
      <c r="B8309">
        <v>8307</v>
      </c>
      <c r="C8309" s="9" t="s">
        <v>1867</v>
      </c>
      <c r="D8309" s="25"/>
      <c r="E8309">
        <v>30</v>
      </c>
      <c r="F8309" s="25" t="str">
        <f>VLOOKUP(vAccountPlanning[[#This Row],[Type]],TableTypeAccount[],2)</f>
        <v>Expenditure</v>
      </c>
      <c r="H8309" t="b">
        <v>0</v>
      </c>
      <c r="I8309" s="25" t="s">
        <v>10649</v>
      </c>
    </row>
    <row r="8310" spans="1:9" x14ac:dyDescent="0.3">
      <c r="A8310" s="25"/>
      <c r="B8310">
        <v>8308</v>
      </c>
      <c r="C8310" s="9" t="s">
        <v>1867</v>
      </c>
      <c r="D8310" s="25"/>
      <c r="E8310">
        <v>30</v>
      </c>
      <c r="F8310" s="25" t="str">
        <f>VLOOKUP(vAccountPlanning[[#This Row],[Type]],TableTypeAccount[],2)</f>
        <v>Expenditure</v>
      </c>
      <c r="H8310" t="b">
        <v>0</v>
      </c>
      <c r="I8310" s="25" t="s">
        <v>10650</v>
      </c>
    </row>
    <row r="8311" spans="1:9" x14ac:dyDescent="0.3">
      <c r="A8311" s="25"/>
      <c r="B8311">
        <v>8309</v>
      </c>
      <c r="C8311" s="9" t="s">
        <v>1867</v>
      </c>
      <c r="D8311" s="25"/>
      <c r="E8311">
        <v>30</v>
      </c>
      <c r="F8311" s="25" t="str">
        <f>VLOOKUP(vAccountPlanning[[#This Row],[Type]],TableTypeAccount[],2)</f>
        <v>Expenditure</v>
      </c>
      <c r="H8311" t="b">
        <v>0</v>
      </c>
      <c r="I8311" s="25" t="s">
        <v>10651</v>
      </c>
    </row>
    <row r="8312" spans="1:9" x14ac:dyDescent="0.3">
      <c r="A8312" s="25"/>
      <c r="B8312">
        <v>8310</v>
      </c>
      <c r="C8312" s="9" t="s">
        <v>1867</v>
      </c>
      <c r="D8312" s="25"/>
      <c r="E8312">
        <v>30</v>
      </c>
      <c r="F8312" s="25" t="str">
        <f>VLOOKUP(vAccountPlanning[[#This Row],[Type]],TableTypeAccount[],2)</f>
        <v>Expenditure</v>
      </c>
      <c r="H8312" t="b">
        <v>0</v>
      </c>
      <c r="I8312" s="25" t="s">
        <v>10652</v>
      </c>
    </row>
    <row r="8313" spans="1:9" x14ac:dyDescent="0.3">
      <c r="A8313" s="25"/>
      <c r="B8313">
        <v>8311</v>
      </c>
      <c r="C8313" s="9" t="s">
        <v>1867</v>
      </c>
      <c r="D8313" s="25"/>
      <c r="E8313">
        <v>30</v>
      </c>
      <c r="F8313" s="25" t="str">
        <f>VLOOKUP(vAccountPlanning[[#This Row],[Type]],TableTypeAccount[],2)</f>
        <v>Expenditure</v>
      </c>
      <c r="H8313" t="b">
        <v>0</v>
      </c>
      <c r="I8313" s="25" t="s">
        <v>10653</v>
      </c>
    </row>
    <row r="8314" spans="1:9" x14ac:dyDescent="0.3">
      <c r="A8314" s="25"/>
      <c r="B8314">
        <v>8312</v>
      </c>
      <c r="C8314" s="9" t="s">
        <v>1867</v>
      </c>
      <c r="D8314" s="25"/>
      <c r="E8314">
        <v>30</v>
      </c>
      <c r="F8314" s="25" t="str">
        <f>VLOOKUP(vAccountPlanning[[#This Row],[Type]],TableTypeAccount[],2)</f>
        <v>Expenditure</v>
      </c>
      <c r="H8314" t="b">
        <v>0</v>
      </c>
      <c r="I8314" s="25" t="s">
        <v>10654</v>
      </c>
    </row>
    <row r="8315" spans="1:9" x14ac:dyDescent="0.3">
      <c r="A8315" s="25"/>
      <c r="B8315">
        <v>8313</v>
      </c>
      <c r="C8315" s="9" t="s">
        <v>1867</v>
      </c>
      <c r="D8315" s="25"/>
      <c r="E8315">
        <v>30</v>
      </c>
      <c r="F8315" s="25" t="str">
        <f>VLOOKUP(vAccountPlanning[[#This Row],[Type]],TableTypeAccount[],2)</f>
        <v>Expenditure</v>
      </c>
      <c r="H8315" t="b">
        <v>0</v>
      </c>
      <c r="I8315" s="25" t="s">
        <v>10655</v>
      </c>
    </row>
    <row r="8316" spans="1:9" x14ac:dyDescent="0.3">
      <c r="A8316" s="25"/>
      <c r="B8316">
        <v>8314</v>
      </c>
      <c r="C8316" s="9" t="s">
        <v>1867</v>
      </c>
      <c r="D8316" s="25"/>
      <c r="E8316">
        <v>30</v>
      </c>
      <c r="F8316" s="25" t="str">
        <f>VLOOKUP(vAccountPlanning[[#This Row],[Type]],TableTypeAccount[],2)</f>
        <v>Expenditure</v>
      </c>
      <c r="H8316" t="b">
        <v>0</v>
      </c>
      <c r="I8316" s="25" t="s">
        <v>10656</v>
      </c>
    </row>
    <row r="8317" spans="1:9" x14ac:dyDescent="0.3">
      <c r="A8317" s="25"/>
      <c r="B8317">
        <v>8315</v>
      </c>
      <c r="C8317" s="9" t="s">
        <v>1867</v>
      </c>
      <c r="D8317" s="25"/>
      <c r="E8317">
        <v>30</v>
      </c>
      <c r="F8317" s="25" t="str">
        <f>VLOOKUP(vAccountPlanning[[#This Row],[Type]],TableTypeAccount[],2)</f>
        <v>Expenditure</v>
      </c>
      <c r="H8317" t="b">
        <v>0</v>
      </c>
      <c r="I8317" s="25" t="s">
        <v>10657</v>
      </c>
    </row>
    <row r="8318" spans="1:9" x14ac:dyDescent="0.3">
      <c r="A8318" s="25"/>
      <c r="B8318">
        <v>8316</v>
      </c>
      <c r="C8318" s="9" t="s">
        <v>1867</v>
      </c>
      <c r="D8318" s="25"/>
      <c r="E8318">
        <v>30</v>
      </c>
      <c r="F8318" s="25" t="str">
        <f>VLOOKUP(vAccountPlanning[[#This Row],[Type]],TableTypeAccount[],2)</f>
        <v>Expenditure</v>
      </c>
      <c r="H8318" t="b">
        <v>0</v>
      </c>
      <c r="I8318" s="25" t="s">
        <v>10658</v>
      </c>
    </row>
    <row r="8319" spans="1:9" x14ac:dyDescent="0.3">
      <c r="A8319" s="25"/>
      <c r="B8319">
        <v>8317</v>
      </c>
      <c r="C8319" s="9" t="s">
        <v>1867</v>
      </c>
      <c r="D8319" s="25"/>
      <c r="E8319">
        <v>30</v>
      </c>
      <c r="F8319" s="25" t="str">
        <f>VLOOKUP(vAccountPlanning[[#This Row],[Type]],TableTypeAccount[],2)</f>
        <v>Expenditure</v>
      </c>
      <c r="H8319" t="b">
        <v>0</v>
      </c>
      <c r="I8319" s="25" t="s">
        <v>10659</v>
      </c>
    </row>
    <row r="8320" spans="1:9" x14ac:dyDescent="0.3">
      <c r="A8320" s="25"/>
      <c r="B8320">
        <v>8318</v>
      </c>
      <c r="C8320" s="9" t="s">
        <v>1867</v>
      </c>
      <c r="D8320" s="25"/>
      <c r="E8320">
        <v>30</v>
      </c>
      <c r="F8320" s="25" t="str">
        <f>VLOOKUP(vAccountPlanning[[#This Row],[Type]],TableTypeAccount[],2)</f>
        <v>Expenditure</v>
      </c>
      <c r="H8320" t="b">
        <v>0</v>
      </c>
      <c r="I8320" s="25" t="s">
        <v>10660</v>
      </c>
    </row>
    <row r="8321" spans="1:9" x14ac:dyDescent="0.3">
      <c r="A8321" s="25"/>
      <c r="B8321">
        <v>8319</v>
      </c>
      <c r="C8321" s="9" t="s">
        <v>1867</v>
      </c>
      <c r="D8321" s="25"/>
      <c r="E8321">
        <v>30</v>
      </c>
      <c r="F8321" s="25" t="str">
        <f>VLOOKUP(vAccountPlanning[[#This Row],[Type]],TableTypeAccount[],2)</f>
        <v>Expenditure</v>
      </c>
      <c r="H8321" t="b">
        <v>0</v>
      </c>
      <c r="I8321" s="25" t="s">
        <v>10661</v>
      </c>
    </row>
    <row r="8322" spans="1:9" x14ac:dyDescent="0.3">
      <c r="A8322" s="25"/>
      <c r="B8322">
        <v>8320</v>
      </c>
      <c r="C8322" s="9" t="s">
        <v>1867</v>
      </c>
      <c r="D8322" s="25"/>
      <c r="E8322">
        <v>30</v>
      </c>
      <c r="F8322" s="25" t="str">
        <f>VLOOKUP(vAccountPlanning[[#This Row],[Type]],TableTypeAccount[],2)</f>
        <v>Expenditure</v>
      </c>
      <c r="H8322" t="b">
        <v>0</v>
      </c>
      <c r="I8322" s="25" t="s">
        <v>10662</v>
      </c>
    </row>
    <row r="8323" spans="1:9" x14ac:dyDescent="0.3">
      <c r="A8323" s="25"/>
      <c r="B8323">
        <v>8321</v>
      </c>
      <c r="C8323" s="9" t="s">
        <v>1867</v>
      </c>
      <c r="D8323" s="25"/>
      <c r="E8323">
        <v>30</v>
      </c>
      <c r="F8323" s="25" t="str">
        <f>VLOOKUP(vAccountPlanning[[#This Row],[Type]],TableTypeAccount[],2)</f>
        <v>Expenditure</v>
      </c>
      <c r="H8323" t="b">
        <v>0</v>
      </c>
      <c r="I8323" s="25" t="s">
        <v>10663</v>
      </c>
    </row>
    <row r="8324" spans="1:9" x14ac:dyDescent="0.3">
      <c r="A8324" s="25"/>
      <c r="B8324">
        <v>8322</v>
      </c>
      <c r="C8324" s="9" t="s">
        <v>1867</v>
      </c>
      <c r="D8324" s="25"/>
      <c r="E8324">
        <v>30</v>
      </c>
      <c r="F8324" s="25" t="str">
        <f>VLOOKUP(vAccountPlanning[[#This Row],[Type]],TableTypeAccount[],2)</f>
        <v>Expenditure</v>
      </c>
      <c r="H8324" t="b">
        <v>0</v>
      </c>
      <c r="I8324" s="25" t="s">
        <v>10664</v>
      </c>
    </row>
    <row r="8325" spans="1:9" x14ac:dyDescent="0.3">
      <c r="A8325" s="25"/>
      <c r="B8325">
        <v>8323</v>
      </c>
      <c r="C8325" s="9" t="s">
        <v>1867</v>
      </c>
      <c r="D8325" s="25"/>
      <c r="E8325">
        <v>30</v>
      </c>
      <c r="F8325" s="25" t="str">
        <f>VLOOKUP(vAccountPlanning[[#This Row],[Type]],TableTypeAccount[],2)</f>
        <v>Expenditure</v>
      </c>
      <c r="H8325" t="b">
        <v>0</v>
      </c>
      <c r="I8325" s="25" t="s">
        <v>10665</v>
      </c>
    </row>
    <row r="8326" spans="1:9" x14ac:dyDescent="0.3">
      <c r="A8326" s="25"/>
      <c r="B8326">
        <v>8324</v>
      </c>
      <c r="C8326" s="9" t="s">
        <v>1867</v>
      </c>
      <c r="D8326" s="25"/>
      <c r="E8326">
        <v>30</v>
      </c>
      <c r="F8326" s="25" t="str">
        <f>VLOOKUP(vAccountPlanning[[#This Row],[Type]],TableTypeAccount[],2)</f>
        <v>Expenditure</v>
      </c>
      <c r="H8326" t="b">
        <v>0</v>
      </c>
      <c r="I8326" s="25" t="s">
        <v>10666</v>
      </c>
    </row>
    <row r="8327" spans="1:9" x14ac:dyDescent="0.3">
      <c r="A8327" s="25"/>
      <c r="B8327">
        <v>8325</v>
      </c>
      <c r="C8327" s="9" t="s">
        <v>1867</v>
      </c>
      <c r="D8327" s="25"/>
      <c r="E8327">
        <v>30</v>
      </c>
      <c r="F8327" s="25" t="str">
        <f>VLOOKUP(vAccountPlanning[[#This Row],[Type]],TableTypeAccount[],2)</f>
        <v>Expenditure</v>
      </c>
      <c r="H8327" t="b">
        <v>0</v>
      </c>
      <c r="I8327" s="25" t="s">
        <v>10667</v>
      </c>
    </row>
    <row r="8328" spans="1:9" x14ac:dyDescent="0.3">
      <c r="A8328" s="25"/>
      <c r="B8328">
        <v>8326</v>
      </c>
      <c r="C8328" s="9" t="s">
        <v>1867</v>
      </c>
      <c r="D8328" s="25"/>
      <c r="E8328">
        <v>30</v>
      </c>
      <c r="F8328" s="25" t="str">
        <f>VLOOKUP(vAccountPlanning[[#This Row],[Type]],TableTypeAccount[],2)</f>
        <v>Expenditure</v>
      </c>
      <c r="H8328" t="b">
        <v>0</v>
      </c>
      <c r="I8328" s="25" t="s">
        <v>10668</v>
      </c>
    </row>
    <row r="8329" spans="1:9" x14ac:dyDescent="0.3">
      <c r="A8329" s="25"/>
      <c r="B8329">
        <v>8327</v>
      </c>
      <c r="C8329" s="9" t="s">
        <v>1867</v>
      </c>
      <c r="D8329" s="25"/>
      <c r="E8329">
        <v>30</v>
      </c>
      <c r="F8329" s="25" t="str">
        <f>VLOOKUP(vAccountPlanning[[#This Row],[Type]],TableTypeAccount[],2)</f>
        <v>Expenditure</v>
      </c>
      <c r="H8329" t="b">
        <v>0</v>
      </c>
      <c r="I8329" s="25" t="s">
        <v>10669</v>
      </c>
    </row>
    <row r="8330" spans="1:9" x14ac:dyDescent="0.3">
      <c r="A8330" s="25"/>
      <c r="B8330">
        <v>8328</v>
      </c>
      <c r="C8330" s="9" t="s">
        <v>1867</v>
      </c>
      <c r="D8330" s="25"/>
      <c r="E8330">
        <v>30</v>
      </c>
      <c r="F8330" s="25" t="str">
        <f>VLOOKUP(vAccountPlanning[[#This Row],[Type]],TableTypeAccount[],2)</f>
        <v>Expenditure</v>
      </c>
      <c r="H8330" t="b">
        <v>0</v>
      </c>
      <c r="I8330" s="25" t="s">
        <v>10670</v>
      </c>
    </row>
    <row r="8331" spans="1:9" x14ac:dyDescent="0.3">
      <c r="A8331" s="25"/>
      <c r="B8331">
        <v>8329</v>
      </c>
      <c r="C8331" s="9" t="s">
        <v>1867</v>
      </c>
      <c r="D8331" s="25"/>
      <c r="E8331">
        <v>30</v>
      </c>
      <c r="F8331" s="25" t="str">
        <f>VLOOKUP(vAccountPlanning[[#This Row],[Type]],TableTypeAccount[],2)</f>
        <v>Expenditure</v>
      </c>
      <c r="H8331" t="b">
        <v>0</v>
      </c>
      <c r="I8331" s="25" t="s">
        <v>10671</v>
      </c>
    </row>
    <row r="8332" spans="1:9" x14ac:dyDescent="0.3">
      <c r="A8332" s="25"/>
      <c r="B8332">
        <v>8330</v>
      </c>
      <c r="C8332" s="9" t="s">
        <v>1867</v>
      </c>
      <c r="D8332" s="25"/>
      <c r="E8332">
        <v>30</v>
      </c>
      <c r="F8332" s="25" t="str">
        <f>VLOOKUP(vAccountPlanning[[#This Row],[Type]],TableTypeAccount[],2)</f>
        <v>Expenditure</v>
      </c>
      <c r="H8332" t="b">
        <v>0</v>
      </c>
      <c r="I8332" s="25" t="s">
        <v>10672</v>
      </c>
    </row>
    <row r="8333" spans="1:9" x14ac:dyDescent="0.3">
      <c r="A8333" s="25"/>
      <c r="B8333">
        <v>8331</v>
      </c>
      <c r="C8333" s="9" t="s">
        <v>1867</v>
      </c>
      <c r="D8333" s="25"/>
      <c r="E8333">
        <v>30</v>
      </c>
      <c r="F8333" s="25" t="str">
        <f>VLOOKUP(vAccountPlanning[[#This Row],[Type]],TableTypeAccount[],2)</f>
        <v>Expenditure</v>
      </c>
      <c r="H8333" t="b">
        <v>0</v>
      </c>
      <c r="I8333" s="25" t="s">
        <v>10673</v>
      </c>
    </row>
    <row r="8334" spans="1:9" x14ac:dyDescent="0.3">
      <c r="A8334" s="25"/>
      <c r="B8334">
        <v>8332</v>
      </c>
      <c r="C8334" s="9" t="s">
        <v>1867</v>
      </c>
      <c r="D8334" s="25"/>
      <c r="E8334">
        <v>30</v>
      </c>
      <c r="F8334" s="25" t="str">
        <f>VLOOKUP(vAccountPlanning[[#This Row],[Type]],TableTypeAccount[],2)</f>
        <v>Expenditure</v>
      </c>
      <c r="H8334" t="b">
        <v>0</v>
      </c>
      <c r="I8334" s="25" t="s">
        <v>10674</v>
      </c>
    </row>
    <row r="8335" spans="1:9" x14ac:dyDescent="0.3">
      <c r="A8335" s="25"/>
      <c r="B8335">
        <v>8333</v>
      </c>
      <c r="C8335" s="9" t="s">
        <v>1867</v>
      </c>
      <c r="D8335" s="25"/>
      <c r="E8335">
        <v>30</v>
      </c>
      <c r="F8335" s="25" t="str">
        <f>VLOOKUP(vAccountPlanning[[#This Row],[Type]],TableTypeAccount[],2)</f>
        <v>Expenditure</v>
      </c>
      <c r="H8335" t="b">
        <v>0</v>
      </c>
      <c r="I8335" s="25" t="s">
        <v>10675</v>
      </c>
    </row>
    <row r="8336" spans="1:9" x14ac:dyDescent="0.3">
      <c r="A8336" s="25"/>
      <c r="B8336">
        <v>8334</v>
      </c>
      <c r="C8336" s="9" t="s">
        <v>1867</v>
      </c>
      <c r="D8336" s="25"/>
      <c r="E8336">
        <v>30</v>
      </c>
      <c r="F8336" s="25" t="str">
        <f>VLOOKUP(vAccountPlanning[[#This Row],[Type]],TableTypeAccount[],2)</f>
        <v>Expenditure</v>
      </c>
      <c r="H8336" t="b">
        <v>0</v>
      </c>
      <c r="I8336" s="25" t="s">
        <v>10676</v>
      </c>
    </row>
    <row r="8337" spans="1:9" x14ac:dyDescent="0.3">
      <c r="A8337" s="25"/>
      <c r="B8337">
        <v>8335</v>
      </c>
      <c r="C8337" s="9" t="s">
        <v>1867</v>
      </c>
      <c r="D8337" s="25"/>
      <c r="E8337">
        <v>30</v>
      </c>
      <c r="F8337" s="25" t="str">
        <f>VLOOKUP(vAccountPlanning[[#This Row],[Type]],TableTypeAccount[],2)</f>
        <v>Expenditure</v>
      </c>
      <c r="H8337" t="b">
        <v>0</v>
      </c>
      <c r="I8337" s="25" t="s">
        <v>10677</v>
      </c>
    </row>
    <row r="8338" spans="1:9" x14ac:dyDescent="0.3">
      <c r="A8338" s="25"/>
      <c r="B8338">
        <v>8336</v>
      </c>
      <c r="C8338" s="9" t="s">
        <v>1867</v>
      </c>
      <c r="D8338" s="25"/>
      <c r="E8338">
        <v>30</v>
      </c>
      <c r="F8338" s="25" t="str">
        <f>VLOOKUP(vAccountPlanning[[#This Row],[Type]],TableTypeAccount[],2)</f>
        <v>Expenditure</v>
      </c>
      <c r="H8338" t="b">
        <v>0</v>
      </c>
      <c r="I8338" s="25" t="s">
        <v>10678</v>
      </c>
    </row>
    <row r="8339" spans="1:9" x14ac:dyDescent="0.3">
      <c r="A8339" s="25"/>
      <c r="B8339">
        <v>8337</v>
      </c>
      <c r="C8339" s="9" t="s">
        <v>1867</v>
      </c>
      <c r="D8339" s="25"/>
      <c r="E8339">
        <v>30</v>
      </c>
      <c r="F8339" s="25" t="str">
        <f>VLOOKUP(vAccountPlanning[[#This Row],[Type]],TableTypeAccount[],2)</f>
        <v>Expenditure</v>
      </c>
      <c r="H8339" t="b">
        <v>0</v>
      </c>
      <c r="I8339" s="25" t="s">
        <v>10679</v>
      </c>
    </row>
    <row r="8340" spans="1:9" x14ac:dyDescent="0.3">
      <c r="A8340" s="25"/>
      <c r="B8340">
        <v>8338</v>
      </c>
      <c r="C8340" s="9" t="s">
        <v>1867</v>
      </c>
      <c r="D8340" s="25"/>
      <c r="E8340">
        <v>30</v>
      </c>
      <c r="F8340" s="25" t="str">
        <f>VLOOKUP(vAccountPlanning[[#This Row],[Type]],TableTypeAccount[],2)</f>
        <v>Expenditure</v>
      </c>
      <c r="H8340" t="b">
        <v>0</v>
      </c>
      <c r="I8340" s="25" t="s">
        <v>10680</v>
      </c>
    </row>
    <row r="8341" spans="1:9" x14ac:dyDescent="0.3">
      <c r="A8341" s="25"/>
      <c r="B8341">
        <v>8339</v>
      </c>
      <c r="C8341" s="9" t="s">
        <v>1867</v>
      </c>
      <c r="D8341" s="25"/>
      <c r="E8341">
        <v>30</v>
      </c>
      <c r="F8341" s="25" t="str">
        <f>VLOOKUP(vAccountPlanning[[#This Row],[Type]],TableTypeAccount[],2)</f>
        <v>Expenditure</v>
      </c>
      <c r="H8341" t="b">
        <v>0</v>
      </c>
      <c r="I8341" s="25" t="s">
        <v>10681</v>
      </c>
    </row>
    <row r="8342" spans="1:9" x14ac:dyDescent="0.3">
      <c r="A8342" s="25"/>
      <c r="B8342">
        <v>8340</v>
      </c>
      <c r="C8342" s="9" t="s">
        <v>1867</v>
      </c>
      <c r="D8342" s="25"/>
      <c r="E8342">
        <v>30</v>
      </c>
      <c r="F8342" s="25" t="str">
        <f>VLOOKUP(vAccountPlanning[[#This Row],[Type]],TableTypeAccount[],2)</f>
        <v>Expenditure</v>
      </c>
      <c r="H8342" t="b">
        <v>0</v>
      </c>
      <c r="I8342" s="25" t="s">
        <v>10682</v>
      </c>
    </row>
    <row r="8343" spans="1:9" x14ac:dyDescent="0.3">
      <c r="A8343" s="25"/>
      <c r="B8343">
        <v>8341</v>
      </c>
      <c r="C8343" s="9" t="s">
        <v>1867</v>
      </c>
      <c r="D8343" s="25"/>
      <c r="E8343">
        <v>30</v>
      </c>
      <c r="F8343" s="25" t="str">
        <f>VLOOKUP(vAccountPlanning[[#This Row],[Type]],TableTypeAccount[],2)</f>
        <v>Expenditure</v>
      </c>
      <c r="H8343" t="b">
        <v>0</v>
      </c>
      <c r="I8343" s="25" t="s">
        <v>10683</v>
      </c>
    </row>
    <row r="8344" spans="1:9" x14ac:dyDescent="0.3">
      <c r="A8344" s="25"/>
      <c r="B8344">
        <v>8342</v>
      </c>
      <c r="C8344" s="9" t="s">
        <v>1867</v>
      </c>
      <c r="D8344" s="25"/>
      <c r="E8344">
        <v>30</v>
      </c>
      <c r="F8344" s="25" t="str">
        <f>VLOOKUP(vAccountPlanning[[#This Row],[Type]],TableTypeAccount[],2)</f>
        <v>Expenditure</v>
      </c>
      <c r="H8344" t="b">
        <v>0</v>
      </c>
      <c r="I8344" s="25" t="s">
        <v>10684</v>
      </c>
    </row>
    <row r="8345" spans="1:9" x14ac:dyDescent="0.3">
      <c r="A8345" s="25"/>
      <c r="B8345">
        <v>8343</v>
      </c>
      <c r="C8345" s="9" t="s">
        <v>1867</v>
      </c>
      <c r="D8345" s="25"/>
      <c r="E8345">
        <v>30</v>
      </c>
      <c r="F8345" s="25" t="str">
        <f>VLOOKUP(vAccountPlanning[[#This Row],[Type]],TableTypeAccount[],2)</f>
        <v>Expenditure</v>
      </c>
      <c r="H8345" t="b">
        <v>0</v>
      </c>
      <c r="I8345" s="25" t="s">
        <v>10685</v>
      </c>
    </row>
    <row r="8346" spans="1:9" x14ac:dyDescent="0.3">
      <c r="A8346" s="25"/>
      <c r="B8346">
        <v>8344</v>
      </c>
      <c r="C8346" s="9" t="s">
        <v>1867</v>
      </c>
      <c r="D8346" s="25"/>
      <c r="E8346">
        <v>30</v>
      </c>
      <c r="F8346" s="25" t="str">
        <f>VLOOKUP(vAccountPlanning[[#This Row],[Type]],TableTypeAccount[],2)</f>
        <v>Expenditure</v>
      </c>
      <c r="H8346" t="b">
        <v>0</v>
      </c>
      <c r="I8346" s="25" t="s">
        <v>10686</v>
      </c>
    </row>
    <row r="8347" spans="1:9" x14ac:dyDescent="0.3">
      <c r="A8347" s="25"/>
      <c r="B8347">
        <v>8345</v>
      </c>
      <c r="C8347" s="9" t="s">
        <v>1867</v>
      </c>
      <c r="D8347" s="25"/>
      <c r="E8347">
        <v>30</v>
      </c>
      <c r="F8347" s="25" t="str">
        <f>VLOOKUP(vAccountPlanning[[#This Row],[Type]],TableTypeAccount[],2)</f>
        <v>Expenditure</v>
      </c>
      <c r="H8347" t="b">
        <v>0</v>
      </c>
      <c r="I8347" s="25" t="s">
        <v>10687</v>
      </c>
    </row>
    <row r="8348" spans="1:9" x14ac:dyDescent="0.3">
      <c r="A8348" s="25"/>
      <c r="B8348">
        <v>8346</v>
      </c>
      <c r="C8348" s="9" t="s">
        <v>1867</v>
      </c>
      <c r="D8348" s="25"/>
      <c r="E8348">
        <v>30</v>
      </c>
      <c r="F8348" s="25" t="str">
        <f>VLOOKUP(vAccountPlanning[[#This Row],[Type]],TableTypeAccount[],2)</f>
        <v>Expenditure</v>
      </c>
      <c r="H8348" t="b">
        <v>0</v>
      </c>
      <c r="I8348" s="25" t="s">
        <v>10688</v>
      </c>
    </row>
    <row r="8349" spans="1:9" x14ac:dyDescent="0.3">
      <c r="A8349" s="25"/>
      <c r="B8349">
        <v>8347</v>
      </c>
      <c r="C8349" s="9" t="s">
        <v>1867</v>
      </c>
      <c r="D8349" s="25"/>
      <c r="E8349">
        <v>30</v>
      </c>
      <c r="F8349" s="25" t="str">
        <f>VLOOKUP(vAccountPlanning[[#This Row],[Type]],TableTypeAccount[],2)</f>
        <v>Expenditure</v>
      </c>
      <c r="H8349" t="b">
        <v>0</v>
      </c>
      <c r="I8349" s="25" t="s">
        <v>10689</v>
      </c>
    </row>
    <row r="8350" spans="1:9" x14ac:dyDescent="0.3">
      <c r="A8350" s="25"/>
      <c r="B8350">
        <v>8348</v>
      </c>
      <c r="C8350" s="9" t="s">
        <v>1867</v>
      </c>
      <c r="D8350" s="25"/>
      <c r="E8350">
        <v>30</v>
      </c>
      <c r="F8350" s="25" t="str">
        <f>VLOOKUP(vAccountPlanning[[#This Row],[Type]],TableTypeAccount[],2)</f>
        <v>Expenditure</v>
      </c>
      <c r="H8350" t="b">
        <v>0</v>
      </c>
      <c r="I8350" s="25" t="s">
        <v>10690</v>
      </c>
    </row>
    <row r="8351" spans="1:9" x14ac:dyDescent="0.3">
      <c r="A8351" s="25"/>
      <c r="B8351">
        <v>8349</v>
      </c>
      <c r="C8351" s="9" t="s">
        <v>1867</v>
      </c>
      <c r="D8351" s="25"/>
      <c r="E8351">
        <v>30</v>
      </c>
      <c r="F8351" s="25" t="str">
        <f>VLOOKUP(vAccountPlanning[[#This Row],[Type]],TableTypeAccount[],2)</f>
        <v>Expenditure</v>
      </c>
      <c r="H8351" t="b">
        <v>0</v>
      </c>
      <c r="I8351" s="25" t="s">
        <v>10691</v>
      </c>
    </row>
    <row r="8352" spans="1:9" x14ac:dyDescent="0.3">
      <c r="A8352" s="25"/>
      <c r="B8352">
        <v>8350</v>
      </c>
      <c r="C8352" s="9" t="s">
        <v>1867</v>
      </c>
      <c r="D8352" s="25"/>
      <c r="E8352">
        <v>30</v>
      </c>
      <c r="F8352" s="25" t="str">
        <f>VLOOKUP(vAccountPlanning[[#This Row],[Type]],TableTypeAccount[],2)</f>
        <v>Expenditure</v>
      </c>
      <c r="H8352" t="b">
        <v>0</v>
      </c>
      <c r="I8352" s="25" t="s">
        <v>10692</v>
      </c>
    </row>
    <row r="8353" spans="1:9" x14ac:dyDescent="0.3">
      <c r="A8353" s="25"/>
      <c r="B8353">
        <v>8351</v>
      </c>
      <c r="C8353" s="9" t="s">
        <v>1867</v>
      </c>
      <c r="D8353" s="25"/>
      <c r="E8353">
        <v>30</v>
      </c>
      <c r="F8353" s="25" t="str">
        <f>VLOOKUP(vAccountPlanning[[#This Row],[Type]],TableTypeAccount[],2)</f>
        <v>Expenditure</v>
      </c>
      <c r="H8353" t="b">
        <v>0</v>
      </c>
      <c r="I8353" s="25" t="s">
        <v>10693</v>
      </c>
    </row>
    <row r="8354" spans="1:9" x14ac:dyDescent="0.3">
      <c r="A8354" s="25"/>
      <c r="B8354">
        <v>8352</v>
      </c>
      <c r="C8354" s="9" t="s">
        <v>1867</v>
      </c>
      <c r="D8354" s="25"/>
      <c r="E8354">
        <v>30</v>
      </c>
      <c r="F8354" s="25" t="str">
        <f>VLOOKUP(vAccountPlanning[[#This Row],[Type]],TableTypeAccount[],2)</f>
        <v>Expenditure</v>
      </c>
      <c r="H8354" t="b">
        <v>0</v>
      </c>
      <c r="I8354" s="25" t="s">
        <v>10694</v>
      </c>
    </row>
    <row r="8355" spans="1:9" x14ac:dyDescent="0.3">
      <c r="A8355" s="25"/>
      <c r="B8355">
        <v>8353</v>
      </c>
      <c r="C8355" s="9" t="s">
        <v>1867</v>
      </c>
      <c r="D8355" s="25"/>
      <c r="E8355">
        <v>30</v>
      </c>
      <c r="F8355" s="25" t="str">
        <f>VLOOKUP(vAccountPlanning[[#This Row],[Type]],TableTypeAccount[],2)</f>
        <v>Expenditure</v>
      </c>
      <c r="H8355" t="b">
        <v>0</v>
      </c>
      <c r="I8355" s="25" t="s">
        <v>10695</v>
      </c>
    </row>
    <row r="8356" spans="1:9" x14ac:dyDescent="0.3">
      <c r="A8356" s="25"/>
      <c r="B8356">
        <v>8354</v>
      </c>
      <c r="C8356" s="9" t="s">
        <v>1867</v>
      </c>
      <c r="D8356" s="25"/>
      <c r="E8356">
        <v>30</v>
      </c>
      <c r="F8356" s="25" t="str">
        <f>VLOOKUP(vAccountPlanning[[#This Row],[Type]],TableTypeAccount[],2)</f>
        <v>Expenditure</v>
      </c>
      <c r="H8356" t="b">
        <v>0</v>
      </c>
      <c r="I8356" s="25" t="s">
        <v>10696</v>
      </c>
    </row>
    <row r="8357" spans="1:9" x14ac:dyDescent="0.3">
      <c r="A8357" s="25"/>
      <c r="B8357">
        <v>8355</v>
      </c>
      <c r="C8357" s="9" t="s">
        <v>1867</v>
      </c>
      <c r="D8357" s="25"/>
      <c r="E8357">
        <v>30</v>
      </c>
      <c r="F8357" s="25" t="str">
        <f>VLOOKUP(vAccountPlanning[[#This Row],[Type]],TableTypeAccount[],2)</f>
        <v>Expenditure</v>
      </c>
      <c r="H8357" t="b">
        <v>0</v>
      </c>
      <c r="I8357" s="25" t="s">
        <v>10697</v>
      </c>
    </row>
    <row r="8358" spans="1:9" x14ac:dyDescent="0.3">
      <c r="A8358" s="25"/>
      <c r="B8358">
        <v>8356</v>
      </c>
      <c r="C8358" s="9" t="s">
        <v>1867</v>
      </c>
      <c r="D8358" s="25"/>
      <c r="E8358">
        <v>30</v>
      </c>
      <c r="F8358" s="25" t="str">
        <f>VLOOKUP(vAccountPlanning[[#This Row],[Type]],TableTypeAccount[],2)</f>
        <v>Expenditure</v>
      </c>
      <c r="H8358" t="b">
        <v>0</v>
      </c>
      <c r="I8358" s="25" t="s">
        <v>10698</v>
      </c>
    </row>
    <row r="8359" spans="1:9" x14ac:dyDescent="0.3">
      <c r="A8359" s="25"/>
      <c r="B8359">
        <v>8357</v>
      </c>
      <c r="C8359" s="9" t="s">
        <v>1867</v>
      </c>
      <c r="D8359" s="25"/>
      <c r="E8359">
        <v>30</v>
      </c>
      <c r="F8359" s="25" t="str">
        <f>VLOOKUP(vAccountPlanning[[#This Row],[Type]],TableTypeAccount[],2)</f>
        <v>Expenditure</v>
      </c>
      <c r="H8359" t="b">
        <v>0</v>
      </c>
      <c r="I8359" s="25" t="s">
        <v>10699</v>
      </c>
    </row>
    <row r="8360" spans="1:9" x14ac:dyDescent="0.3">
      <c r="A8360" s="25"/>
      <c r="B8360">
        <v>8358</v>
      </c>
      <c r="C8360" s="9" t="s">
        <v>1867</v>
      </c>
      <c r="D8360" s="25"/>
      <c r="E8360">
        <v>30</v>
      </c>
      <c r="F8360" s="25" t="str">
        <f>VLOOKUP(vAccountPlanning[[#This Row],[Type]],TableTypeAccount[],2)</f>
        <v>Expenditure</v>
      </c>
      <c r="H8360" t="b">
        <v>0</v>
      </c>
      <c r="I8360" s="25" t="s">
        <v>10700</v>
      </c>
    </row>
    <row r="8361" spans="1:9" x14ac:dyDescent="0.3">
      <c r="A8361" s="25"/>
      <c r="B8361">
        <v>8359</v>
      </c>
      <c r="C8361" s="9" t="s">
        <v>1867</v>
      </c>
      <c r="D8361" s="25"/>
      <c r="E8361">
        <v>30</v>
      </c>
      <c r="F8361" s="25" t="str">
        <f>VLOOKUP(vAccountPlanning[[#This Row],[Type]],TableTypeAccount[],2)</f>
        <v>Expenditure</v>
      </c>
      <c r="H8361" t="b">
        <v>0</v>
      </c>
      <c r="I8361" s="25" t="s">
        <v>10701</v>
      </c>
    </row>
    <row r="8362" spans="1:9" x14ac:dyDescent="0.3">
      <c r="A8362" s="25"/>
      <c r="B8362">
        <v>8360</v>
      </c>
      <c r="C8362" s="9" t="s">
        <v>1867</v>
      </c>
      <c r="D8362" s="25"/>
      <c r="E8362">
        <v>30</v>
      </c>
      <c r="F8362" s="25" t="str">
        <f>VLOOKUP(vAccountPlanning[[#This Row],[Type]],TableTypeAccount[],2)</f>
        <v>Expenditure</v>
      </c>
      <c r="H8362" t="b">
        <v>0</v>
      </c>
      <c r="I8362" s="25" t="s">
        <v>10702</v>
      </c>
    </row>
    <row r="8363" spans="1:9" x14ac:dyDescent="0.3">
      <c r="A8363" s="25"/>
      <c r="B8363">
        <v>8361</v>
      </c>
      <c r="C8363" s="9" t="s">
        <v>1867</v>
      </c>
      <c r="D8363" s="25"/>
      <c r="E8363">
        <v>30</v>
      </c>
      <c r="F8363" s="25" t="str">
        <f>VLOOKUP(vAccountPlanning[[#This Row],[Type]],TableTypeAccount[],2)</f>
        <v>Expenditure</v>
      </c>
      <c r="H8363" t="b">
        <v>0</v>
      </c>
      <c r="I8363" s="25" t="s">
        <v>10703</v>
      </c>
    </row>
    <row r="8364" spans="1:9" x14ac:dyDescent="0.3">
      <c r="A8364" s="25"/>
      <c r="B8364">
        <v>8362</v>
      </c>
      <c r="C8364" s="9" t="s">
        <v>1867</v>
      </c>
      <c r="D8364" s="25"/>
      <c r="E8364">
        <v>30</v>
      </c>
      <c r="F8364" s="25" t="str">
        <f>VLOOKUP(vAccountPlanning[[#This Row],[Type]],TableTypeAccount[],2)</f>
        <v>Expenditure</v>
      </c>
      <c r="H8364" t="b">
        <v>0</v>
      </c>
      <c r="I8364" s="25" t="s">
        <v>10704</v>
      </c>
    </row>
    <row r="8365" spans="1:9" x14ac:dyDescent="0.3">
      <c r="A8365" s="25"/>
      <c r="B8365">
        <v>8363</v>
      </c>
      <c r="C8365" s="9" t="s">
        <v>1867</v>
      </c>
      <c r="D8365" s="25"/>
      <c r="E8365">
        <v>30</v>
      </c>
      <c r="F8365" s="25" t="str">
        <f>VLOOKUP(vAccountPlanning[[#This Row],[Type]],TableTypeAccount[],2)</f>
        <v>Expenditure</v>
      </c>
      <c r="H8365" t="b">
        <v>0</v>
      </c>
      <c r="I8365" s="25" t="s">
        <v>10705</v>
      </c>
    </row>
    <row r="8366" spans="1:9" x14ac:dyDescent="0.3">
      <c r="A8366" s="25"/>
      <c r="B8366">
        <v>8364</v>
      </c>
      <c r="C8366" s="9" t="s">
        <v>1867</v>
      </c>
      <c r="D8366" s="25"/>
      <c r="E8366">
        <v>30</v>
      </c>
      <c r="F8366" s="25" t="str">
        <f>VLOOKUP(vAccountPlanning[[#This Row],[Type]],TableTypeAccount[],2)</f>
        <v>Expenditure</v>
      </c>
      <c r="H8366" t="b">
        <v>0</v>
      </c>
      <c r="I8366" s="25" t="s">
        <v>10706</v>
      </c>
    </row>
    <row r="8367" spans="1:9" x14ac:dyDescent="0.3">
      <c r="A8367" s="25"/>
      <c r="B8367">
        <v>8365</v>
      </c>
      <c r="C8367" s="9" t="s">
        <v>1867</v>
      </c>
      <c r="D8367" s="25"/>
      <c r="E8367">
        <v>30</v>
      </c>
      <c r="F8367" s="25" t="str">
        <f>VLOOKUP(vAccountPlanning[[#This Row],[Type]],TableTypeAccount[],2)</f>
        <v>Expenditure</v>
      </c>
      <c r="H8367" t="b">
        <v>0</v>
      </c>
      <c r="I8367" s="25" t="s">
        <v>10707</v>
      </c>
    </row>
    <row r="8368" spans="1:9" x14ac:dyDescent="0.3">
      <c r="A8368" s="25"/>
      <c r="B8368">
        <v>8366</v>
      </c>
      <c r="C8368" s="9" t="s">
        <v>1867</v>
      </c>
      <c r="D8368" s="25"/>
      <c r="E8368">
        <v>30</v>
      </c>
      <c r="F8368" s="25" t="str">
        <f>VLOOKUP(vAccountPlanning[[#This Row],[Type]],TableTypeAccount[],2)</f>
        <v>Expenditure</v>
      </c>
      <c r="H8368" t="b">
        <v>0</v>
      </c>
      <c r="I8368" s="25" t="s">
        <v>10708</v>
      </c>
    </row>
    <row r="8369" spans="1:9" x14ac:dyDescent="0.3">
      <c r="A8369" s="25"/>
      <c r="B8369">
        <v>8367</v>
      </c>
      <c r="C8369" s="9" t="s">
        <v>1867</v>
      </c>
      <c r="D8369" s="25"/>
      <c r="E8369">
        <v>30</v>
      </c>
      <c r="F8369" s="25" t="str">
        <f>VLOOKUP(vAccountPlanning[[#This Row],[Type]],TableTypeAccount[],2)</f>
        <v>Expenditure</v>
      </c>
      <c r="H8369" t="b">
        <v>0</v>
      </c>
      <c r="I8369" s="25" t="s">
        <v>10709</v>
      </c>
    </row>
    <row r="8370" spans="1:9" x14ac:dyDescent="0.3">
      <c r="A8370" s="25"/>
      <c r="B8370">
        <v>8368</v>
      </c>
      <c r="C8370" s="9" t="s">
        <v>1867</v>
      </c>
      <c r="D8370" s="25"/>
      <c r="E8370">
        <v>30</v>
      </c>
      <c r="F8370" s="25" t="str">
        <f>VLOOKUP(vAccountPlanning[[#This Row],[Type]],TableTypeAccount[],2)</f>
        <v>Expenditure</v>
      </c>
      <c r="H8370" t="b">
        <v>0</v>
      </c>
      <c r="I8370" s="25" t="s">
        <v>10710</v>
      </c>
    </row>
    <row r="8371" spans="1:9" x14ac:dyDescent="0.3">
      <c r="A8371" s="25"/>
      <c r="B8371">
        <v>8369</v>
      </c>
      <c r="C8371" s="9" t="s">
        <v>1867</v>
      </c>
      <c r="D8371" s="25"/>
      <c r="E8371">
        <v>30</v>
      </c>
      <c r="F8371" s="25" t="str">
        <f>VLOOKUP(vAccountPlanning[[#This Row],[Type]],TableTypeAccount[],2)</f>
        <v>Expenditure</v>
      </c>
      <c r="H8371" t="b">
        <v>0</v>
      </c>
      <c r="I8371" s="25" t="s">
        <v>10711</v>
      </c>
    </row>
    <row r="8372" spans="1:9" x14ac:dyDescent="0.3">
      <c r="A8372" s="25"/>
      <c r="B8372">
        <v>8370</v>
      </c>
      <c r="C8372" s="9" t="s">
        <v>1867</v>
      </c>
      <c r="D8372" s="25"/>
      <c r="E8372">
        <v>30</v>
      </c>
      <c r="F8372" s="25" t="str">
        <f>VLOOKUP(vAccountPlanning[[#This Row],[Type]],TableTypeAccount[],2)</f>
        <v>Expenditure</v>
      </c>
      <c r="H8372" t="b">
        <v>0</v>
      </c>
      <c r="I8372" s="25" t="s">
        <v>10712</v>
      </c>
    </row>
    <row r="8373" spans="1:9" x14ac:dyDescent="0.3">
      <c r="A8373" s="25"/>
      <c r="B8373">
        <v>8371</v>
      </c>
      <c r="C8373" s="9" t="s">
        <v>1867</v>
      </c>
      <c r="D8373" s="25"/>
      <c r="E8373">
        <v>30</v>
      </c>
      <c r="F8373" s="25" t="str">
        <f>VLOOKUP(vAccountPlanning[[#This Row],[Type]],TableTypeAccount[],2)</f>
        <v>Expenditure</v>
      </c>
      <c r="H8373" t="b">
        <v>0</v>
      </c>
      <c r="I8373" s="25" t="s">
        <v>10713</v>
      </c>
    </row>
    <row r="8374" spans="1:9" x14ac:dyDescent="0.3">
      <c r="A8374" s="25"/>
      <c r="B8374">
        <v>8372</v>
      </c>
      <c r="C8374" s="9" t="s">
        <v>1867</v>
      </c>
      <c r="D8374" s="25"/>
      <c r="E8374">
        <v>30</v>
      </c>
      <c r="F8374" s="25" t="str">
        <f>VLOOKUP(vAccountPlanning[[#This Row],[Type]],TableTypeAccount[],2)</f>
        <v>Expenditure</v>
      </c>
      <c r="H8374" t="b">
        <v>0</v>
      </c>
      <c r="I8374" s="25" t="s">
        <v>10714</v>
      </c>
    </row>
    <row r="8375" spans="1:9" x14ac:dyDescent="0.3">
      <c r="A8375" s="25"/>
      <c r="B8375">
        <v>8373</v>
      </c>
      <c r="C8375" s="9" t="s">
        <v>1867</v>
      </c>
      <c r="D8375" s="25"/>
      <c r="E8375">
        <v>30</v>
      </c>
      <c r="F8375" s="25" t="str">
        <f>VLOOKUP(vAccountPlanning[[#This Row],[Type]],TableTypeAccount[],2)</f>
        <v>Expenditure</v>
      </c>
      <c r="H8375" t="b">
        <v>0</v>
      </c>
      <c r="I8375" s="25" t="s">
        <v>10715</v>
      </c>
    </row>
    <row r="8376" spans="1:9" x14ac:dyDescent="0.3">
      <c r="A8376" s="25"/>
      <c r="B8376">
        <v>8374</v>
      </c>
      <c r="C8376" s="9" t="s">
        <v>1867</v>
      </c>
      <c r="D8376" s="25"/>
      <c r="E8376">
        <v>30</v>
      </c>
      <c r="F8376" s="25" t="str">
        <f>VLOOKUP(vAccountPlanning[[#This Row],[Type]],TableTypeAccount[],2)</f>
        <v>Expenditure</v>
      </c>
      <c r="H8376" t="b">
        <v>0</v>
      </c>
      <c r="I8376" s="25" t="s">
        <v>10716</v>
      </c>
    </row>
    <row r="8377" spans="1:9" x14ac:dyDescent="0.3">
      <c r="A8377" s="25"/>
      <c r="B8377">
        <v>8375</v>
      </c>
      <c r="C8377" s="9" t="s">
        <v>1867</v>
      </c>
      <c r="D8377" s="25"/>
      <c r="E8377">
        <v>30</v>
      </c>
      <c r="F8377" s="25" t="str">
        <f>VLOOKUP(vAccountPlanning[[#This Row],[Type]],TableTypeAccount[],2)</f>
        <v>Expenditure</v>
      </c>
      <c r="H8377" t="b">
        <v>0</v>
      </c>
      <c r="I8377" s="25" t="s">
        <v>10717</v>
      </c>
    </row>
    <row r="8378" spans="1:9" x14ac:dyDescent="0.3">
      <c r="A8378" s="25"/>
      <c r="B8378">
        <v>8376</v>
      </c>
      <c r="C8378" s="9" t="s">
        <v>1867</v>
      </c>
      <c r="D8378" s="25"/>
      <c r="E8378">
        <v>30</v>
      </c>
      <c r="F8378" s="25" t="str">
        <f>VLOOKUP(vAccountPlanning[[#This Row],[Type]],TableTypeAccount[],2)</f>
        <v>Expenditure</v>
      </c>
      <c r="H8378" t="b">
        <v>0</v>
      </c>
      <c r="I8378" s="25" t="s">
        <v>10718</v>
      </c>
    </row>
    <row r="8379" spans="1:9" x14ac:dyDescent="0.3">
      <c r="A8379" s="25"/>
      <c r="B8379">
        <v>8377</v>
      </c>
      <c r="C8379" s="9" t="s">
        <v>1867</v>
      </c>
      <c r="D8379" s="25"/>
      <c r="E8379">
        <v>30</v>
      </c>
      <c r="F8379" s="25" t="str">
        <f>VLOOKUP(vAccountPlanning[[#This Row],[Type]],TableTypeAccount[],2)</f>
        <v>Expenditure</v>
      </c>
      <c r="H8379" t="b">
        <v>0</v>
      </c>
      <c r="I8379" s="25" t="s">
        <v>10719</v>
      </c>
    </row>
    <row r="8380" spans="1:9" x14ac:dyDescent="0.3">
      <c r="A8380" s="25"/>
      <c r="B8380">
        <v>8378</v>
      </c>
      <c r="C8380" s="9" t="s">
        <v>1867</v>
      </c>
      <c r="D8380" s="25"/>
      <c r="E8380">
        <v>30</v>
      </c>
      <c r="F8380" s="25" t="str">
        <f>VLOOKUP(vAccountPlanning[[#This Row],[Type]],TableTypeAccount[],2)</f>
        <v>Expenditure</v>
      </c>
      <c r="H8380" t="b">
        <v>0</v>
      </c>
      <c r="I8380" s="25" t="s">
        <v>10720</v>
      </c>
    </row>
    <row r="8381" spans="1:9" x14ac:dyDescent="0.3">
      <c r="A8381" s="25"/>
      <c r="B8381">
        <v>8379</v>
      </c>
      <c r="C8381" s="9" t="s">
        <v>1867</v>
      </c>
      <c r="D8381" s="25"/>
      <c r="E8381">
        <v>30</v>
      </c>
      <c r="F8381" s="25" t="str">
        <f>VLOOKUP(vAccountPlanning[[#This Row],[Type]],TableTypeAccount[],2)</f>
        <v>Expenditure</v>
      </c>
      <c r="H8381" t="b">
        <v>0</v>
      </c>
      <c r="I8381" s="25" t="s">
        <v>10721</v>
      </c>
    </row>
    <row r="8382" spans="1:9" x14ac:dyDescent="0.3">
      <c r="A8382" s="25"/>
      <c r="B8382">
        <v>8380</v>
      </c>
      <c r="C8382" s="9" t="s">
        <v>1867</v>
      </c>
      <c r="D8382" s="25"/>
      <c r="E8382">
        <v>30</v>
      </c>
      <c r="F8382" s="25" t="str">
        <f>VLOOKUP(vAccountPlanning[[#This Row],[Type]],TableTypeAccount[],2)</f>
        <v>Expenditure</v>
      </c>
      <c r="H8382" t="b">
        <v>0</v>
      </c>
      <c r="I8382" s="25" t="s">
        <v>10722</v>
      </c>
    </row>
    <row r="8383" spans="1:9" x14ac:dyDescent="0.3">
      <c r="A8383" s="25"/>
      <c r="B8383">
        <v>8381</v>
      </c>
      <c r="C8383" s="9" t="s">
        <v>1867</v>
      </c>
      <c r="D8383" s="25"/>
      <c r="E8383">
        <v>30</v>
      </c>
      <c r="F8383" s="25" t="str">
        <f>VLOOKUP(vAccountPlanning[[#This Row],[Type]],TableTypeAccount[],2)</f>
        <v>Expenditure</v>
      </c>
      <c r="H8383" t="b">
        <v>0</v>
      </c>
      <c r="I8383" s="25" t="s">
        <v>10723</v>
      </c>
    </row>
    <row r="8384" spans="1:9" x14ac:dyDescent="0.3">
      <c r="A8384" s="25"/>
      <c r="B8384">
        <v>8382</v>
      </c>
      <c r="C8384" s="9" t="s">
        <v>1867</v>
      </c>
      <c r="D8384" s="25"/>
      <c r="E8384">
        <v>30</v>
      </c>
      <c r="F8384" s="25" t="str">
        <f>VLOOKUP(vAccountPlanning[[#This Row],[Type]],TableTypeAccount[],2)</f>
        <v>Expenditure</v>
      </c>
      <c r="H8384" t="b">
        <v>0</v>
      </c>
      <c r="I8384" s="25" t="s">
        <v>10724</v>
      </c>
    </row>
    <row r="8385" spans="1:9" x14ac:dyDescent="0.3">
      <c r="A8385" s="25"/>
      <c r="B8385">
        <v>8383</v>
      </c>
      <c r="C8385" s="9" t="s">
        <v>1867</v>
      </c>
      <c r="D8385" s="25"/>
      <c r="E8385">
        <v>30</v>
      </c>
      <c r="F8385" s="25" t="str">
        <f>VLOOKUP(vAccountPlanning[[#This Row],[Type]],TableTypeAccount[],2)</f>
        <v>Expenditure</v>
      </c>
      <c r="H8385" t="b">
        <v>0</v>
      </c>
      <c r="I8385" s="25" t="s">
        <v>10725</v>
      </c>
    </row>
    <row r="8386" spans="1:9" x14ac:dyDescent="0.3">
      <c r="A8386" s="25"/>
      <c r="B8386">
        <v>8384</v>
      </c>
      <c r="C8386" s="9" t="s">
        <v>1867</v>
      </c>
      <c r="D8386" s="25"/>
      <c r="E8386">
        <v>30</v>
      </c>
      <c r="F8386" s="25" t="str">
        <f>VLOOKUP(vAccountPlanning[[#This Row],[Type]],TableTypeAccount[],2)</f>
        <v>Expenditure</v>
      </c>
      <c r="H8386" t="b">
        <v>0</v>
      </c>
      <c r="I8386" s="25" t="s">
        <v>10726</v>
      </c>
    </row>
    <row r="8387" spans="1:9" x14ac:dyDescent="0.3">
      <c r="A8387" s="25"/>
      <c r="B8387">
        <v>8385</v>
      </c>
      <c r="C8387" s="9" t="s">
        <v>1867</v>
      </c>
      <c r="D8387" s="25"/>
      <c r="E8387">
        <v>30</v>
      </c>
      <c r="F8387" s="25" t="str">
        <f>VLOOKUP(vAccountPlanning[[#This Row],[Type]],TableTypeAccount[],2)</f>
        <v>Expenditure</v>
      </c>
      <c r="H8387" t="b">
        <v>0</v>
      </c>
      <c r="I8387" s="25" t="s">
        <v>10727</v>
      </c>
    </row>
    <row r="8388" spans="1:9" x14ac:dyDescent="0.3">
      <c r="A8388" s="25"/>
      <c r="B8388">
        <v>8386</v>
      </c>
      <c r="C8388" s="9" t="s">
        <v>1867</v>
      </c>
      <c r="D8388" s="25"/>
      <c r="E8388">
        <v>30</v>
      </c>
      <c r="F8388" s="25" t="str">
        <f>VLOOKUP(vAccountPlanning[[#This Row],[Type]],TableTypeAccount[],2)</f>
        <v>Expenditure</v>
      </c>
      <c r="H8388" t="b">
        <v>0</v>
      </c>
      <c r="I8388" s="25" t="s">
        <v>10728</v>
      </c>
    </row>
    <row r="8389" spans="1:9" x14ac:dyDescent="0.3">
      <c r="A8389" s="25"/>
      <c r="B8389">
        <v>8387</v>
      </c>
      <c r="C8389" s="9" t="s">
        <v>1867</v>
      </c>
      <c r="D8389" s="25"/>
      <c r="E8389">
        <v>30</v>
      </c>
      <c r="F8389" s="25" t="str">
        <f>VLOOKUP(vAccountPlanning[[#This Row],[Type]],TableTypeAccount[],2)</f>
        <v>Expenditure</v>
      </c>
      <c r="H8389" t="b">
        <v>0</v>
      </c>
      <c r="I8389" s="25" t="s">
        <v>10729</v>
      </c>
    </row>
    <row r="8390" spans="1:9" x14ac:dyDescent="0.3">
      <c r="A8390" s="25"/>
      <c r="B8390">
        <v>8388</v>
      </c>
      <c r="C8390" s="9" t="s">
        <v>1867</v>
      </c>
      <c r="D8390" s="25"/>
      <c r="E8390">
        <v>30</v>
      </c>
      <c r="F8390" s="25" t="str">
        <f>VLOOKUP(vAccountPlanning[[#This Row],[Type]],TableTypeAccount[],2)</f>
        <v>Expenditure</v>
      </c>
      <c r="H8390" t="b">
        <v>0</v>
      </c>
      <c r="I8390" s="25" t="s">
        <v>10730</v>
      </c>
    </row>
    <row r="8391" spans="1:9" x14ac:dyDescent="0.3">
      <c r="A8391" s="25"/>
      <c r="B8391">
        <v>8389</v>
      </c>
      <c r="C8391" s="9" t="s">
        <v>1867</v>
      </c>
      <c r="D8391" s="25"/>
      <c r="E8391">
        <v>30</v>
      </c>
      <c r="F8391" s="25" t="str">
        <f>VLOOKUP(vAccountPlanning[[#This Row],[Type]],TableTypeAccount[],2)</f>
        <v>Expenditure</v>
      </c>
      <c r="H8391" t="b">
        <v>0</v>
      </c>
      <c r="I8391" s="25" t="s">
        <v>10731</v>
      </c>
    </row>
    <row r="8392" spans="1:9" x14ac:dyDescent="0.3">
      <c r="A8392" s="25"/>
      <c r="B8392">
        <v>8390</v>
      </c>
      <c r="C8392" s="9" t="s">
        <v>1867</v>
      </c>
      <c r="D8392" s="25"/>
      <c r="E8392">
        <v>30</v>
      </c>
      <c r="F8392" s="25" t="str">
        <f>VLOOKUP(vAccountPlanning[[#This Row],[Type]],TableTypeAccount[],2)</f>
        <v>Expenditure</v>
      </c>
      <c r="H8392" t="b">
        <v>0</v>
      </c>
      <c r="I8392" s="25" t="s">
        <v>10732</v>
      </c>
    </row>
    <row r="8393" spans="1:9" x14ac:dyDescent="0.3">
      <c r="A8393" s="25"/>
      <c r="B8393">
        <v>8391</v>
      </c>
      <c r="C8393" s="9" t="s">
        <v>1867</v>
      </c>
      <c r="D8393" s="25"/>
      <c r="E8393">
        <v>30</v>
      </c>
      <c r="F8393" s="25" t="str">
        <f>VLOOKUP(vAccountPlanning[[#This Row],[Type]],TableTypeAccount[],2)</f>
        <v>Expenditure</v>
      </c>
      <c r="H8393" t="b">
        <v>0</v>
      </c>
      <c r="I8393" s="25" t="s">
        <v>10733</v>
      </c>
    </row>
    <row r="8394" spans="1:9" x14ac:dyDescent="0.3">
      <c r="A8394" s="25"/>
      <c r="B8394">
        <v>8392</v>
      </c>
      <c r="C8394" s="9" t="s">
        <v>1867</v>
      </c>
      <c r="D8394" s="25"/>
      <c r="E8394">
        <v>30</v>
      </c>
      <c r="F8394" s="25" t="str">
        <f>VLOOKUP(vAccountPlanning[[#This Row],[Type]],TableTypeAccount[],2)</f>
        <v>Expenditure</v>
      </c>
      <c r="H8394" t="b">
        <v>0</v>
      </c>
      <c r="I8394" s="25" t="s">
        <v>10734</v>
      </c>
    </row>
    <row r="8395" spans="1:9" x14ac:dyDescent="0.3">
      <c r="A8395" s="25"/>
      <c r="B8395">
        <v>8393</v>
      </c>
      <c r="C8395" s="9" t="s">
        <v>1867</v>
      </c>
      <c r="D8395" s="25"/>
      <c r="E8395">
        <v>30</v>
      </c>
      <c r="F8395" s="25" t="str">
        <f>VLOOKUP(vAccountPlanning[[#This Row],[Type]],TableTypeAccount[],2)</f>
        <v>Expenditure</v>
      </c>
      <c r="H8395" t="b">
        <v>0</v>
      </c>
      <c r="I8395" s="25" t="s">
        <v>10735</v>
      </c>
    </row>
    <row r="8396" spans="1:9" x14ac:dyDescent="0.3">
      <c r="A8396" s="25"/>
      <c r="B8396">
        <v>8394</v>
      </c>
      <c r="C8396" s="9" t="s">
        <v>1867</v>
      </c>
      <c r="D8396" s="25"/>
      <c r="E8396">
        <v>30</v>
      </c>
      <c r="F8396" s="25" t="str">
        <f>VLOOKUP(vAccountPlanning[[#This Row],[Type]],TableTypeAccount[],2)</f>
        <v>Expenditure</v>
      </c>
      <c r="H8396" t="b">
        <v>0</v>
      </c>
      <c r="I8396" s="25" t="s">
        <v>10736</v>
      </c>
    </row>
    <row r="8397" spans="1:9" x14ac:dyDescent="0.3">
      <c r="A8397" s="25"/>
      <c r="B8397">
        <v>8395</v>
      </c>
      <c r="C8397" s="9" t="s">
        <v>1867</v>
      </c>
      <c r="D8397" s="25"/>
      <c r="E8397">
        <v>30</v>
      </c>
      <c r="F8397" s="25" t="str">
        <f>VLOOKUP(vAccountPlanning[[#This Row],[Type]],TableTypeAccount[],2)</f>
        <v>Expenditure</v>
      </c>
      <c r="H8397" t="b">
        <v>0</v>
      </c>
      <c r="I8397" s="25" t="s">
        <v>10737</v>
      </c>
    </row>
    <row r="8398" spans="1:9" x14ac:dyDescent="0.3">
      <c r="A8398" s="25"/>
      <c r="B8398">
        <v>8396</v>
      </c>
      <c r="C8398" s="9" t="s">
        <v>1867</v>
      </c>
      <c r="D8398" s="25"/>
      <c r="E8398">
        <v>30</v>
      </c>
      <c r="F8398" s="25" t="str">
        <f>VLOOKUP(vAccountPlanning[[#This Row],[Type]],TableTypeAccount[],2)</f>
        <v>Expenditure</v>
      </c>
      <c r="H8398" t="b">
        <v>0</v>
      </c>
      <c r="I8398" s="25" t="s">
        <v>10738</v>
      </c>
    </row>
    <row r="8399" spans="1:9" x14ac:dyDescent="0.3">
      <c r="A8399" s="25"/>
      <c r="B8399">
        <v>8397</v>
      </c>
      <c r="C8399" s="9" t="s">
        <v>1867</v>
      </c>
      <c r="D8399" s="25"/>
      <c r="E8399">
        <v>30</v>
      </c>
      <c r="F8399" s="25" t="str">
        <f>VLOOKUP(vAccountPlanning[[#This Row],[Type]],TableTypeAccount[],2)</f>
        <v>Expenditure</v>
      </c>
      <c r="H8399" t="b">
        <v>0</v>
      </c>
      <c r="I8399" s="25" t="s">
        <v>10739</v>
      </c>
    </row>
    <row r="8400" spans="1:9" x14ac:dyDescent="0.3">
      <c r="A8400" s="25"/>
      <c r="B8400">
        <v>8398</v>
      </c>
      <c r="C8400" s="9" t="s">
        <v>1867</v>
      </c>
      <c r="D8400" s="25"/>
      <c r="E8400">
        <v>30</v>
      </c>
      <c r="F8400" s="25" t="str">
        <f>VLOOKUP(vAccountPlanning[[#This Row],[Type]],TableTypeAccount[],2)</f>
        <v>Expenditure</v>
      </c>
      <c r="H8400" t="b">
        <v>0</v>
      </c>
      <c r="I8400" s="25" t="s">
        <v>10740</v>
      </c>
    </row>
    <row r="8401" spans="1:9" x14ac:dyDescent="0.3">
      <c r="A8401" s="25"/>
      <c r="B8401">
        <v>8399</v>
      </c>
      <c r="C8401" s="9" t="s">
        <v>1867</v>
      </c>
      <c r="D8401" s="25"/>
      <c r="E8401">
        <v>30</v>
      </c>
      <c r="F8401" s="25" t="str">
        <f>VLOOKUP(vAccountPlanning[[#This Row],[Type]],TableTypeAccount[],2)</f>
        <v>Expenditure</v>
      </c>
      <c r="H8401" t="b">
        <v>0</v>
      </c>
      <c r="I8401" s="25" t="s">
        <v>10741</v>
      </c>
    </row>
    <row r="8402" spans="1:9" x14ac:dyDescent="0.3">
      <c r="A8402" s="25"/>
      <c r="B8402">
        <v>8400</v>
      </c>
      <c r="C8402" s="9" t="s">
        <v>1867</v>
      </c>
      <c r="D8402" s="25"/>
      <c r="E8402">
        <v>30</v>
      </c>
      <c r="F8402" s="25" t="str">
        <f>VLOOKUP(vAccountPlanning[[#This Row],[Type]],TableTypeAccount[],2)</f>
        <v>Expenditure</v>
      </c>
      <c r="H8402" t="b">
        <v>0</v>
      </c>
      <c r="I8402" s="25" t="s">
        <v>10742</v>
      </c>
    </row>
    <row r="8403" spans="1:9" x14ac:dyDescent="0.3">
      <c r="A8403" s="25"/>
      <c r="B8403">
        <v>8401</v>
      </c>
      <c r="C8403" s="9" t="s">
        <v>1867</v>
      </c>
      <c r="D8403" s="25"/>
      <c r="E8403">
        <v>30</v>
      </c>
      <c r="F8403" s="25" t="str">
        <f>VLOOKUP(vAccountPlanning[[#This Row],[Type]],TableTypeAccount[],2)</f>
        <v>Expenditure</v>
      </c>
      <c r="H8403" t="b">
        <v>0</v>
      </c>
      <c r="I8403" s="25" t="s">
        <v>10743</v>
      </c>
    </row>
    <row r="8404" spans="1:9" x14ac:dyDescent="0.3">
      <c r="A8404" s="25"/>
      <c r="B8404">
        <v>8402</v>
      </c>
      <c r="C8404" s="9" t="s">
        <v>1867</v>
      </c>
      <c r="D8404" s="25"/>
      <c r="E8404">
        <v>30</v>
      </c>
      <c r="F8404" s="25" t="str">
        <f>VLOOKUP(vAccountPlanning[[#This Row],[Type]],TableTypeAccount[],2)</f>
        <v>Expenditure</v>
      </c>
      <c r="H8404" t="b">
        <v>0</v>
      </c>
      <c r="I8404" s="25" t="s">
        <v>10744</v>
      </c>
    </row>
    <row r="8405" spans="1:9" x14ac:dyDescent="0.3">
      <c r="A8405" s="25"/>
      <c r="B8405">
        <v>8403</v>
      </c>
      <c r="C8405" s="9" t="s">
        <v>1867</v>
      </c>
      <c r="D8405" s="25"/>
      <c r="E8405">
        <v>30</v>
      </c>
      <c r="F8405" s="25" t="str">
        <f>VLOOKUP(vAccountPlanning[[#This Row],[Type]],TableTypeAccount[],2)</f>
        <v>Expenditure</v>
      </c>
      <c r="H8405" t="b">
        <v>0</v>
      </c>
      <c r="I8405" s="25" t="s">
        <v>10745</v>
      </c>
    </row>
    <row r="8406" spans="1:9" x14ac:dyDescent="0.3">
      <c r="A8406" s="25"/>
      <c r="B8406">
        <v>8404</v>
      </c>
      <c r="C8406" s="9" t="s">
        <v>1867</v>
      </c>
      <c r="D8406" s="25"/>
      <c r="E8406">
        <v>30</v>
      </c>
      <c r="F8406" s="25" t="str">
        <f>VLOOKUP(vAccountPlanning[[#This Row],[Type]],TableTypeAccount[],2)</f>
        <v>Expenditure</v>
      </c>
      <c r="H8406" t="b">
        <v>0</v>
      </c>
      <c r="I8406" s="25" t="s">
        <v>10746</v>
      </c>
    </row>
    <row r="8407" spans="1:9" x14ac:dyDescent="0.3">
      <c r="A8407" s="25"/>
      <c r="B8407">
        <v>8405</v>
      </c>
      <c r="C8407" s="9" t="s">
        <v>1867</v>
      </c>
      <c r="D8407" s="25"/>
      <c r="E8407">
        <v>30</v>
      </c>
      <c r="F8407" s="25" t="str">
        <f>VLOOKUP(vAccountPlanning[[#This Row],[Type]],TableTypeAccount[],2)</f>
        <v>Expenditure</v>
      </c>
      <c r="H8407" t="b">
        <v>0</v>
      </c>
      <c r="I8407" s="25" t="s">
        <v>10747</v>
      </c>
    </row>
    <row r="8408" spans="1:9" x14ac:dyDescent="0.3">
      <c r="A8408" s="25"/>
      <c r="B8408">
        <v>8406</v>
      </c>
      <c r="C8408" s="9" t="s">
        <v>1867</v>
      </c>
      <c r="D8408" s="25"/>
      <c r="E8408">
        <v>30</v>
      </c>
      <c r="F8408" s="25" t="str">
        <f>VLOOKUP(vAccountPlanning[[#This Row],[Type]],TableTypeAccount[],2)</f>
        <v>Expenditure</v>
      </c>
      <c r="H8408" t="b">
        <v>0</v>
      </c>
      <c r="I8408" s="25" t="s">
        <v>10748</v>
      </c>
    </row>
    <row r="8409" spans="1:9" x14ac:dyDescent="0.3">
      <c r="A8409" s="25"/>
      <c r="B8409">
        <v>8407</v>
      </c>
      <c r="C8409" s="9" t="s">
        <v>1867</v>
      </c>
      <c r="D8409" s="25"/>
      <c r="E8409">
        <v>30</v>
      </c>
      <c r="F8409" s="25" t="str">
        <f>VLOOKUP(vAccountPlanning[[#This Row],[Type]],TableTypeAccount[],2)</f>
        <v>Expenditure</v>
      </c>
      <c r="H8409" t="b">
        <v>0</v>
      </c>
      <c r="I8409" s="25" t="s">
        <v>10749</v>
      </c>
    </row>
    <row r="8410" spans="1:9" x14ac:dyDescent="0.3">
      <c r="A8410" s="25"/>
      <c r="B8410">
        <v>8408</v>
      </c>
      <c r="C8410" s="9" t="s">
        <v>1867</v>
      </c>
      <c r="D8410" s="25"/>
      <c r="E8410">
        <v>30</v>
      </c>
      <c r="F8410" s="25" t="str">
        <f>VLOOKUP(vAccountPlanning[[#This Row],[Type]],TableTypeAccount[],2)</f>
        <v>Expenditure</v>
      </c>
      <c r="H8410" t="b">
        <v>0</v>
      </c>
      <c r="I8410" s="25" t="s">
        <v>10750</v>
      </c>
    </row>
    <row r="8411" spans="1:9" x14ac:dyDescent="0.3">
      <c r="A8411" s="25"/>
      <c r="B8411">
        <v>8409</v>
      </c>
      <c r="C8411" s="9" t="s">
        <v>1867</v>
      </c>
      <c r="D8411" s="25"/>
      <c r="E8411">
        <v>30</v>
      </c>
      <c r="F8411" s="25" t="str">
        <f>VLOOKUP(vAccountPlanning[[#This Row],[Type]],TableTypeAccount[],2)</f>
        <v>Expenditure</v>
      </c>
      <c r="H8411" t="b">
        <v>0</v>
      </c>
      <c r="I8411" s="25" t="s">
        <v>10751</v>
      </c>
    </row>
    <row r="8412" spans="1:9" x14ac:dyDescent="0.3">
      <c r="A8412" s="25"/>
      <c r="B8412">
        <v>8410</v>
      </c>
      <c r="C8412" s="9" t="s">
        <v>1867</v>
      </c>
      <c r="D8412" s="25"/>
      <c r="E8412">
        <v>30</v>
      </c>
      <c r="F8412" s="25" t="str">
        <f>VLOOKUP(vAccountPlanning[[#This Row],[Type]],TableTypeAccount[],2)</f>
        <v>Expenditure</v>
      </c>
      <c r="H8412" t="b">
        <v>0</v>
      </c>
      <c r="I8412" s="25" t="s">
        <v>10752</v>
      </c>
    </row>
    <row r="8413" spans="1:9" x14ac:dyDescent="0.3">
      <c r="A8413" s="25"/>
      <c r="B8413">
        <v>8411</v>
      </c>
      <c r="C8413" s="9" t="s">
        <v>1867</v>
      </c>
      <c r="D8413" s="25"/>
      <c r="E8413">
        <v>30</v>
      </c>
      <c r="F8413" s="25" t="str">
        <f>VLOOKUP(vAccountPlanning[[#This Row],[Type]],TableTypeAccount[],2)</f>
        <v>Expenditure</v>
      </c>
      <c r="H8413" t="b">
        <v>0</v>
      </c>
      <c r="I8413" s="25" t="s">
        <v>10753</v>
      </c>
    </row>
    <row r="8414" spans="1:9" x14ac:dyDescent="0.3">
      <c r="A8414" s="25"/>
      <c r="B8414">
        <v>8412</v>
      </c>
      <c r="C8414" s="9" t="s">
        <v>1867</v>
      </c>
      <c r="D8414" s="25"/>
      <c r="E8414">
        <v>30</v>
      </c>
      <c r="F8414" s="25" t="str">
        <f>VLOOKUP(vAccountPlanning[[#This Row],[Type]],TableTypeAccount[],2)</f>
        <v>Expenditure</v>
      </c>
      <c r="H8414" t="b">
        <v>0</v>
      </c>
      <c r="I8414" s="25" t="s">
        <v>10754</v>
      </c>
    </row>
    <row r="8415" spans="1:9" x14ac:dyDescent="0.3">
      <c r="A8415" s="25"/>
      <c r="B8415">
        <v>8413</v>
      </c>
      <c r="C8415" s="9" t="s">
        <v>1867</v>
      </c>
      <c r="D8415" s="25"/>
      <c r="E8415">
        <v>30</v>
      </c>
      <c r="F8415" s="25" t="str">
        <f>VLOOKUP(vAccountPlanning[[#This Row],[Type]],TableTypeAccount[],2)</f>
        <v>Expenditure</v>
      </c>
      <c r="H8415" t="b">
        <v>0</v>
      </c>
      <c r="I8415" s="25" t="s">
        <v>10755</v>
      </c>
    </row>
    <row r="8416" spans="1:9" x14ac:dyDescent="0.3">
      <c r="A8416" s="25"/>
      <c r="B8416">
        <v>8414</v>
      </c>
      <c r="C8416" s="9" t="s">
        <v>1867</v>
      </c>
      <c r="D8416" s="25"/>
      <c r="E8416">
        <v>30</v>
      </c>
      <c r="F8416" s="25" t="str">
        <f>VLOOKUP(vAccountPlanning[[#This Row],[Type]],TableTypeAccount[],2)</f>
        <v>Expenditure</v>
      </c>
      <c r="H8416" t="b">
        <v>0</v>
      </c>
      <c r="I8416" s="25" t="s">
        <v>10756</v>
      </c>
    </row>
    <row r="8417" spans="1:9" x14ac:dyDescent="0.3">
      <c r="A8417" s="25"/>
      <c r="B8417">
        <v>8415</v>
      </c>
      <c r="C8417" s="9" t="s">
        <v>1867</v>
      </c>
      <c r="D8417" s="25"/>
      <c r="E8417">
        <v>30</v>
      </c>
      <c r="F8417" s="25" t="str">
        <f>VLOOKUP(vAccountPlanning[[#This Row],[Type]],TableTypeAccount[],2)</f>
        <v>Expenditure</v>
      </c>
      <c r="H8417" t="b">
        <v>0</v>
      </c>
      <c r="I8417" s="25" t="s">
        <v>10757</v>
      </c>
    </row>
    <row r="8418" spans="1:9" x14ac:dyDescent="0.3">
      <c r="A8418" s="25"/>
      <c r="B8418">
        <v>8416</v>
      </c>
      <c r="C8418" s="9" t="s">
        <v>1867</v>
      </c>
      <c r="D8418" s="25"/>
      <c r="E8418">
        <v>30</v>
      </c>
      <c r="F8418" s="25" t="str">
        <f>VLOOKUP(vAccountPlanning[[#This Row],[Type]],TableTypeAccount[],2)</f>
        <v>Expenditure</v>
      </c>
      <c r="H8418" t="b">
        <v>0</v>
      </c>
      <c r="I8418" s="25" t="s">
        <v>10758</v>
      </c>
    </row>
    <row r="8419" spans="1:9" x14ac:dyDescent="0.3">
      <c r="A8419" s="25"/>
      <c r="B8419">
        <v>8417</v>
      </c>
      <c r="C8419" s="9" t="s">
        <v>1867</v>
      </c>
      <c r="D8419" s="25"/>
      <c r="E8419">
        <v>30</v>
      </c>
      <c r="F8419" s="25" t="str">
        <f>VLOOKUP(vAccountPlanning[[#This Row],[Type]],TableTypeAccount[],2)</f>
        <v>Expenditure</v>
      </c>
      <c r="H8419" t="b">
        <v>0</v>
      </c>
      <c r="I8419" s="25" t="s">
        <v>10759</v>
      </c>
    </row>
    <row r="8420" spans="1:9" x14ac:dyDescent="0.3">
      <c r="A8420" s="25"/>
      <c r="B8420">
        <v>8418</v>
      </c>
      <c r="C8420" s="9" t="s">
        <v>1867</v>
      </c>
      <c r="D8420" s="25"/>
      <c r="E8420">
        <v>30</v>
      </c>
      <c r="F8420" s="25" t="str">
        <f>VLOOKUP(vAccountPlanning[[#This Row],[Type]],TableTypeAccount[],2)</f>
        <v>Expenditure</v>
      </c>
      <c r="H8420" t="b">
        <v>0</v>
      </c>
      <c r="I8420" s="25" t="s">
        <v>10760</v>
      </c>
    </row>
    <row r="8421" spans="1:9" x14ac:dyDescent="0.3">
      <c r="A8421" s="25"/>
      <c r="B8421">
        <v>8419</v>
      </c>
      <c r="C8421" s="9" t="s">
        <v>1867</v>
      </c>
      <c r="D8421" s="25"/>
      <c r="E8421">
        <v>30</v>
      </c>
      <c r="F8421" s="25" t="str">
        <f>VLOOKUP(vAccountPlanning[[#This Row],[Type]],TableTypeAccount[],2)</f>
        <v>Expenditure</v>
      </c>
      <c r="H8421" t="b">
        <v>0</v>
      </c>
      <c r="I8421" s="25" t="s">
        <v>10761</v>
      </c>
    </row>
    <row r="8422" spans="1:9" x14ac:dyDescent="0.3">
      <c r="A8422" s="25"/>
      <c r="B8422">
        <v>8420</v>
      </c>
      <c r="C8422" s="9" t="s">
        <v>1867</v>
      </c>
      <c r="D8422" s="25"/>
      <c r="E8422">
        <v>30</v>
      </c>
      <c r="F8422" s="25" t="str">
        <f>VLOOKUP(vAccountPlanning[[#This Row],[Type]],TableTypeAccount[],2)</f>
        <v>Expenditure</v>
      </c>
      <c r="H8422" t="b">
        <v>0</v>
      </c>
      <c r="I8422" s="25" t="s">
        <v>10762</v>
      </c>
    </row>
    <row r="8423" spans="1:9" x14ac:dyDescent="0.3">
      <c r="A8423" s="25"/>
      <c r="B8423">
        <v>8421</v>
      </c>
      <c r="C8423" s="9" t="s">
        <v>1867</v>
      </c>
      <c r="D8423" s="25"/>
      <c r="E8423">
        <v>30</v>
      </c>
      <c r="F8423" s="25" t="str">
        <f>VLOOKUP(vAccountPlanning[[#This Row],[Type]],TableTypeAccount[],2)</f>
        <v>Expenditure</v>
      </c>
      <c r="H8423" t="b">
        <v>0</v>
      </c>
      <c r="I8423" s="25" t="s">
        <v>10763</v>
      </c>
    </row>
    <row r="8424" spans="1:9" x14ac:dyDescent="0.3">
      <c r="A8424" s="25"/>
      <c r="B8424">
        <v>8422</v>
      </c>
      <c r="C8424" s="9" t="s">
        <v>1867</v>
      </c>
      <c r="D8424" s="25"/>
      <c r="E8424">
        <v>30</v>
      </c>
      <c r="F8424" s="25" t="str">
        <f>VLOOKUP(vAccountPlanning[[#This Row],[Type]],TableTypeAccount[],2)</f>
        <v>Expenditure</v>
      </c>
      <c r="H8424" t="b">
        <v>0</v>
      </c>
      <c r="I8424" s="25" t="s">
        <v>10764</v>
      </c>
    </row>
    <row r="8425" spans="1:9" x14ac:dyDescent="0.3">
      <c r="A8425" s="25"/>
      <c r="B8425">
        <v>8423</v>
      </c>
      <c r="C8425" s="9" t="s">
        <v>1867</v>
      </c>
      <c r="D8425" s="25"/>
      <c r="E8425">
        <v>30</v>
      </c>
      <c r="F8425" s="25" t="str">
        <f>VLOOKUP(vAccountPlanning[[#This Row],[Type]],TableTypeAccount[],2)</f>
        <v>Expenditure</v>
      </c>
      <c r="H8425" t="b">
        <v>0</v>
      </c>
      <c r="I8425" s="25" t="s">
        <v>10765</v>
      </c>
    </row>
    <row r="8426" spans="1:9" x14ac:dyDescent="0.3">
      <c r="A8426" s="25"/>
      <c r="B8426">
        <v>8424</v>
      </c>
      <c r="C8426" s="9" t="s">
        <v>1867</v>
      </c>
      <c r="D8426" s="25"/>
      <c r="E8426">
        <v>30</v>
      </c>
      <c r="F8426" s="25" t="str">
        <f>VLOOKUP(vAccountPlanning[[#This Row],[Type]],TableTypeAccount[],2)</f>
        <v>Expenditure</v>
      </c>
      <c r="H8426" t="b">
        <v>0</v>
      </c>
      <c r="I8426" s="25" t="s">
        <v>10766</v>
      </c>
    </row>
    <row r="8427" spans="1:9" x14ac:dyDescent="0.3">
      <c r="A8427" s="25"/>
      <c r="B8427">
        <v>8425</v>
      </c>
      <c r="C8427" s="9" t="s">
        <v>1867</v>
      </c>
      <c r="D8427" s="25"/>
      <c r="E8427">
        <v>30</v>
      </c>
      <c r="F8427" s="25" t="str">
        <f>VLOOKUP(vAccountPlanning[[#This Row],[Type]],TableTypeAccount[],2)</f>
        <v>Expenditure</v>
      </c>
      <c r="H8427" t="b">
        <v>0</v>
      </c>
      <c r="I8427" s="25" t="s">
        <v>10767</v>
      </c>
    </row>
    <row r="8428" spans="1:9" x14ac:dyDescent="0.3">
      <c r="A8428" s="25"/>
      <c r="B8428">
        <v>8426</v>
      </c>
      <c r="C8428" s="9" t="s">
        <v>1867</v>
      </c>
      <c r="D8428" s="25"/>
      <c r="E8428">
        <v>30</v>
      </c>
      <c r="F8428" s="25" t="str">
        <f>VLOOKUP(vAccountPlanning[[#This Row],[Type]],TableTypeAccount[],2)</f>
        <v>Expenditure</v>
      </c>
      <c r="H8428" t="b">
        <v>0</v>
      </c>
      <c r="I8428" s="25" t="s">
        <v>10768</v>
      </c>
    </row>
    <row r="8429" spans="1:9" x14ac:dyDescent="0.3">
      <c r="A8429" s="25"/>
      <c r="B8429">
        <v>8427</v>
      </c>
      <c r="C8429" s="9" t="s">
        <v>1867</v>
      </c>
      <c r="D8429" s="25"/>
      <c r="E8429">
        <v>30</v>
      </c>
      <c r="F8429" s="25" t="str">
        <f>VLOOKUP(vAccountPlanning[[#This Row],[Type]],TableTypeAccount[],2)</f>
        <v>Expenditure</v>
      </c>
      <c r="H8429" t="b">
        <v>0</v>
      </c>
      <c r="I8429" s="25" t="s">
        <v>10769</v>
      </c>
    </row>
    <row r="8430" spans="1:9" x14ac:dyDescent="0.3">
      <c r="A8430" s="25"/>
      <c r="B8430">
        <v>8428</v>
      </c>
      <c r="C8430" s="9" t="s">
        <v>1867</v>
      </c>
      <c r="D8430" s="25"/>
      <c r="E8430">
        <v>30</v>
      </c>
      <c r="F8430" s="25" t="str">
        <f>VLOOKUP(vAccountPlanning[[#This Row],[Type]],TableTypeAccount[],2)</f>
        <v>Expenditure</v>
      </c>
      <c r="H8430" t="b">
        <v>0</v>
      </c>
      <c r="I8430" s="25" t="s">
        <v>10770</v>
      </c>
    </row>
    <row r="8431" spans="1:9" x14ac:dyDescent="0.3">
      <c r="A8431" s="25"/>
      <c r="B8431">
        <v>8429</v>
      </c>
      <c r="C8431" s="9" t="s">
        <v>1867</v>
      </c>
      <c r="D8431" s="25"/>
      <c r="E8431">
        <v>30</v>
      </c>
      <c r="F8431" s="25" t="str">
        <f>VLOOKUP(vAccountPlanning[[#This Row],[Type]],TableTypeAccount[],2)</f>
        <v>Expenditure</v>
      </c>
      <c r="H8431" t="b">
        <v>0</v>
      </c>
      <c r="I8431" s="25" t="s">
        <v>10771</v>
      </c>
    </row>
    <row r="8432" spans="1:9" x14ac:dyDescent="0.3">
      <c r="A8432" s="25"/>
      <c r="B8432">
        <v>8430</v>
      </c>
      <c r="C8432" s="9" t="s">
        <v>1867</v>
      </c>
      <c r="D8432" s="25"/>
      <c r="E8432">
        <v>30</v>
      </c>
      <c r="F8432" s="25" t="str">
        <f>VLOOKUP(vAccountPlanning[[#This Row],[Type]],TableTypeAccount[],2)</f>
        <v>Expenditure</v>
      </c>
      <c r="H8432" t="b">
        <v>0</v>
      </c>
      <c r="I8432" s="25" t="s">
        <v>10772</v>
      </c>
    </row>
    <row r="8433" spans="1:9" x14ac:dyDescent="0.3">
      <c r="A8433" s="25"/>
      <c r="B8433">
        <v>8431</v>
      </c>
      <c r="C8433" s="9" t="s">
        <v>1867</v>
      </c>
      <c r="D8433" s="25"/>
      <c r="E8433">
        <v>30</v>
      </c>
      <c r="F8433" s="25" t="str">
        <f>VLOOKUP(vAccountPlanning[[#This Row],[Type]],TableTypeAccount[],2)</f>
        <v>Expenditure</v>
      </c>
      <c r="H8433" t="b">
        <v>0</v>
      </c>
      <c r="I8433" s="25" t="s">
        <v>10773</v>
      </c>
    </row>
    <row r="8434" spans="1:9" x14ac:dyDescent="0.3">
      <c r="A8434" s="25"/>
      <c r="B8434">
        <v>8432</v>
      </c>
      <c r="C8434" s="9" t="s">
        <v>1867</v>
      </c>
      <c r="D8434" s="25"/>
      <c r="E8434">
        <v>30</v>
      </c>
      <c r="F8434" s="25" t="str">
        <f>VLOOKUP(vAccountPlanning[[#This Row],[Type]],TableTypeAccount[],2)</f>
        <v>Expenditure</v>
      </c>
      <c r="H8434" t="b">
        <v>0</v>
      </c>
      <c r="I8434" s="25" t="s">
        <v>10774</v>
      </c>
    </row>
    <row r="8435" spans="1:9" x14ac:dyDescent="0.3">
      <c r="A8435" s="25"/>
      <c r="B8435">
        <v>8433</v>
      </c>
      <c r="C8435" s="9" t="s">
        <v>1867</v>
      </c>
      <c r="D8435" s="25"/>
      <c r="E8435">
        <v>30</v>
      </c>
      <c r="F8435" s="25" t="str">
        <f>VLOOKUP(vAccountPlanning[[#This Row],[Type]],TableTypeAccount[],2)</f>
        <v>Expenditure</v>
      </c>
      <c r="H8435" t="b">
        <v>0</v>
      </c>
      <c r="I8435" s="25" t="s">
        <v>10775</v>
      </c>
    </row>
    <row r="8436" spans="1:9" x14ac:dyDescent="0.3">
      <c r="A8436" s="25"/>
      <c r="B8436">
        <v>8434</v>
      </c>
      <c r="C8436" s="9" t="s">
        <v>1867</v>
      </c>
      <c r="D8436" s="25"/>
      <c r="E8436">
        <v>30</v>
      </c>
      <c r="F8436" s="25" t="str">
        <f>VLOOKUP(vAccountPlanning[[#This Row],[Type]],TableTypeAccount[],2)</f>
        <v>Expenditure</v>
      </c>
      <c r="H8436" t="b">
        <v>0</v>
      </c>
      <c r="I8436" s="25" t="s">
        <v>10776</v>
      </c>
    </row>
    <row r="8437" spans="1:9" x14ac:dyDescent="0.3">
      <c r="A8437" s="25"/>
      <c r="B8437">
        <v>8435</v>
      </c>
      <c r="C8437" s="9" t="s">
        <v>1867</v>
      </c>
      <c r="D8437" s="25"/>
      <c r="E8437">
        <v>30</v>
      </c>
      <c r="F8437" s="25" t="str">
        <f>VLOOKUP(vAccountPlanning[[#This Row],[Type]],TableTypeAccount[],2)</f>
        <v>Expenditure</v>
      </c>
      <c r="H8437" t="b">
        <v>0</v>
      </c>
      <c r="I8437" s="25" t="s">
        <v>10777</v>
      </c>
    </row>
    <row r="8438" spans="1:9" x14ac:dyDescent="0.3">
      <c r="A8438" s="25"/>
      <c r="B8438">
        <v>8436</v>
      </c>
      <c r="C8438" s="9" t="s">
        <v>1867</v>
      </c>
      <c r="D8438" s="25"/>
      <c r="E8438">
        <v>30</v>
      </c>
      <c r="F8438" s="25" t="str">
        <f>VLOOKUP(vAccountPlanning[[#This Row],[Type]],TableTypeAccount[],2)</f>
        <v>Expenditure</v>
      </c>
      <c r="H8438" t="b">
        <v>0</v>
      </c>
      <c r="I8438" s="25" t="s">
        <v>10778</v>
      </c>
    </row>
    <row r="8439" spans="1:9" x14ac:dyDescent="0.3">
      <c r="A8439" s="25"/>
      <c r="B8439">
        <v>8437</v>
      </c>
      <c r="C8439" s="9" t="s">
        <v>1867</v>
      </c>
      <c r="D8439" s="25"/>
      <c r="E8439">
        <v>30</v>
      </c>
      <c r="F8439" s="25" t="str">
        <f>VLOOKUP(vAccountPlanning[[#This Row],[Type]],TableTypeAccount[],2)</f>
        <v>Expenditure</v>
      </c>
      <c r="H8439" t="b">
        <v>0</v>
      </c>
      <c r="I8439" s="25" t="s">
        <v>10779</v>
      </c>
    </row>
    <row r="8440" spans="1:9" x14ac:dyDescent="0.3">
      <c r="A8440" s="25"/>
      <c r="B8440">
        <v>8438</v>
      </c>
      <c r="C8440" s="9" t="s">
        <v>1867</v>
      </c>
      <c r="D8440" s="25"/>
      <c r="E8440">
        <v>30</v>
      </c>
      <c r="F8440" s="25" t="str">
        <f>VLOOKUP(vAccountPlanning[[#This Row],[Type]],TableTypeAccount[],2)</f>
        <v>Expenditure</v>
      </c>
      <c r="H8440" t="b">
        <v>0</v>
      </c>
      <c r="I8440" s="25" t="s">
        <v>10780</v>
      </c>
    </row>
    <row r="8441" spans="1:9" x14ac:dyDescent="0.3">
      <c r="A8441" s="25"/>
      <c r="B8441">
        <v>8439</v>
      </c>
      <c r="C8441" s="9" t="s">
        <v>1867</v>
      </c>
      <c r="D8441" s="25"/>
      <c r="E8441">
        <v>30</v>
      </c>
      <c r="F8441" s="25" t="str">
        <f>VLOOKUP(vAccountPlanning[[#This Row],[Type]],TableTypeAccount[],2)</f>
        <v>Expenditure</v>
      </c>
      <c r="H8441" t="b">
        <v>0</v>
      </c>
      <c r="I8441" s="25" t="s">
        <v>10781</v>
      </c>
    </row>
    <row r="8442" spans="1:9" x14ac:dyDescent="0.3">
      <c r="A8442" s="25"/>
      <c r="B8442">
        <v>8440</v>
      </c>
      <c r="C8442" s="9" t="s">
        <v>1867</v>
      </c>
      <c r="D8442" s="25"/>
      <c r="E8442">
        <v>30</v>
      </c>
      <c r="F8442" s="25" t="str">
        <f>VLOOKUP(vAccountPlanning[[#This Row],[Type]],TableTypeAccount[],2)</f>
        <v>Expenditure</v>
      </c>
      <c r="H8442" t="b">
        <v>0</v>
      </c>
      <c r="I8442" s="25" t="s">
        <v>10782</v>
      </c>
    </row>
    <row r="8443" spans="1:9" x14ac:dyDescent="0.3">
      <c r="A8443" s="25"/>
      <c r="B8443">
        <v>8441</v>
      </c>
      <c r="C8443" s="9" t="s">
        <v>1867</v>
      </c>
      <c r="D8443" s="25"/>
      <c r="E8443">
        <v>30</v>
      </c>
      <c r="F8443" s="25" t="str">
        <f>VLOOKUP(vAccountPlanning[[#This Row],[Type]],TableTypeAccount[],2)</f>
        <v>Expenditure</v>
      </c>
      <c r="H8443" t="b">
        <v>0</v>
      </c>
      <c r="I8443" s="25" t="s">
        <v>10783</v>
      </c>
    </row>
    <row r="8444" spans="1:9" x14ac:dyDescent="0.3">
      <c r="A8444" s="25"/>
      <c r="B8444">
        <v>8442</v>
      </c>
      <c r="C8444" s="9" t="s">
        <v>1867</v>
      </c>
      <c r="D8444" s="25"/>
      <c r="E8444">
        <v>30</v>
      </c>
      <c r="F8444" s="25" t="str">
        <f>VLOOKUP(vAccountPlanning[[#This Row],[Type]],TableTypeAccount[],2)</f>
        <v>Expenditure</v>
      </c>
      <c r="H8444" t="b">
        <v>0</v>
      </c>
      <c r="I8444" s="25" t="s">
        <v>10784</v>
      </c>
    </row>
    <row r="8445" spans="1:9" x14ac:dyDescent="0.3">
      <c r="A8445" s="25"/>
      <c r="B8445">
        <v>8443</v>
      </c>
      <c r="C8445" s="9" t="s">
        <v>1867</v>
      </c>
      <c r="D8445" s="25"/>
      <c r="E8445">
        <v>30</v>
      </c>
      <c r="F8445" s="25" t="str">
        <f>VLOOKUP(vAccountPlanning[[#This Row],[Type]],TableTypeAccount[],2)</f>
        <v>Expenditure</v>
      </c>
      <c r="H8445" t="b">
        <v>0</v>
      </c>
      <c r="I8445" s="25" t="s">
        <v>10785</v>
      </c>
    </row>
    <row r="8446" spans="1:9" x14ac:dyDescent="0.3">
      <c r="A8446" s="25"/>
      <c r="B8446">
        <v>8444</v>
      </c>
      <c r="C8446" s="9" t="s">
        <v>1867</v>
      </c>
      <c r="D8446" s="25"/>
      <c r="E8446">
        <v>30</v>
      </c>
      <c r="F8446" s="25" t="str">
        <f>VLOOKUP(vAccountPlanning[[#This Row],[Type]],TableTypeAccount[],2)</f>
        <v>Expenditure</v>
      </c>
      <c r="H8446" t="b">
        <v>0</v>
      </c>
      <c r="I8446" s="25" t="s">
        <v>10786</v>
      </c>
    </row>
    <row r="8447" spans="1:9" x14ac:dyDescent="0.3">
      <c r="A8447" s="25"/>
      <c r="B8447">
        <v>8445</v>
      </c>
      <c r="C8447" s="9" t="s">
        <v>1867</v>
      </c>
      <c r="D8447" s="25"/>
      <c r="E8447">
        <v>30</v>
      </c>
      <c r="F8447" s="25" t="str">
        <f>VLOOKUP(vAccountPlanning[[#This Row],[Type]],TableTypeAccount[],2)</f>
        <v>Expenditure</v>
      </c>
      <c r="H8447" t="b">
        <v>0</v>
      </c>
      <c r="I8447" s="25" t="s">
        <v>10787</v>
      </c>
    </row>
    <row r="8448" spans="1:9" x14ac:dyDescent="0.3">
      <c r="A8448" s="25"/>
      <c r="B8448">
        <v>8446</v>
      </c>
      <c r="C8448" s="9" t="s">
        <v>1867</v>
      </c>
      <c r="D8448" s="25"/>
      <c r="E8448">
        <v>30</v>
      </c>
      <c r="F8448" s="25" t="str">
        <f>VLOOKUP(vAccountPlanning[[#This Row],[Type]],TableTypeAccount[],2)</f>
        <v>Expenditure</v>
      </c>
      <c r="H8448" t="b">
        <v>0</v>
      </c>
      <c r="I8448" s="25" t="s">
        <v>10788</v>
      </c>
    </row>
    <row r="8449" spans="1:9" x14ac:dyDescent="0.3">
      <c r="A8449" s="25"/>
      <c r="B8449">
        <v>8447</v>
      </c>
      <c r="C8449" s="9" t="s">
        <v>1867</v>
      </c>
      <c r="D8449" s="25"/>
      <c r="E8449">
        <v>30</v>
      </c>
      <c r="F8449" s="25" t="str">
        <f>VLOOKUP(vAccountPlanning[[#This Row],[Type]],TableTypeAccount[],2)</f>
        <v>Expenditure</v>
      </c>
      <c r="H8449" t="b">
        <v>0</v>
      </c>
      <c r="I8449" s="25" t="s">
        <v>10789</v>
      </c>
    </row>
    <row r="8450" spans="1:9" x14ac:dyDescent="0.3">
      <c r="A8450" s="25"/>
      <c r="B8450">
        <v>8448</v>
      </c>
      <c r="C8450" s="9" t="s">
        <v>1867</v>
      </c>
      <c r="D8450" s="25"/>
      <c r="E8450">
        <v>30</v>
      </c>
      <c r="F8450" s="25" t="str">
        <f>VLOOKUP(vAccountPlanning[[#This Row],[Type]],TableTypeAccount[],2)</f>
        <v>Expenditure</v>
      </c>
      <c r="H8450" t="b">
        <v>0</v>
      </c>
      <c r="I8450" s="25" t="s">
        <v>10790</v>
      </c>
    </row>
    <row r="8451" spans="1:9" x14ac:dyDescent="0.3">
      <c r="A8451" s="25"/>
      <c r="B8451">
        <v>8449</v>
      </c>
      <c r="C8451" s="9" t="s">
        <v>1867</v>
      </c>
      <c r="D8451" s="25"/>
      <c r="E8451">
        <v>30</v>
      </c>
      <c r="F8451" s="25" t="str">
        <f>VLOOKUP(vAccountPlanning[[#This Row],[Type]],TableTypeAccount[],2)</f>
        <v>Expenditure</v>
      </c>
      <c r="H8451" t="b">
        <v>0</v>
      </c>
      <c r="I8451" s="25" t="s">
        <v>10791</v>
      </c>
    </row>
    <row r="8452" spans="1:9" x14ac:dyDescent="0.3">
      <c r="A8452" s="25"/>
      <c r="B8452">
        <v>8450</v>
      </c>
      <c r="C8452" s="9" t="s">
        <v>1867</v>
      </c>
      <c r="D8452" s="25"/>
      <c r="E8452">
        <v>30</v>
      </c>
      <c r="F8452" s="25" t="str">
        <f>VLOOKUP(vAccountPlanning[[#This Row],[Type]],TableTypeAccount[],2)</f>
        <v>Expenditure</v>
      </c>
      <c r="H8452" t="b">
        <v>0</v>
      </c>
      <c r="I8452" s="25" t="s">
        <v>10792</v>
      </c>
    </row>
    <row r="8453" spans="1:9" x14ac:dyDescent="0.3">
      <c r="A8453" s="25"/>
      <c r="B8453">
        <v>8451</v>
      </c>
      <c r="C8453" s="9" t="s">
        <v>1867</v>
      </c>
      <c r="D8453" s="25"/>
      <c r="E8453">
        <v>30</v>
      </c>
      <c r="F8453" s="25" t="str">
        <f>VLOOKUP(vAccountPlanning[[#This Row],[Type]],TableTypeAccount[],2)</f>
        <v>Expenditure</v>
      </c>
      <c r="H8453" t="b">
        <v>0</v>
      </c>
      <c r="I8453" s="25" t="s">
        <v>10793</v>
      </c>
    </row>
    <row r="8454" spans="1:9" x14ac:dyDescent="0.3">
      <c r="A8454" s="25"/>
      <c r="B8454">
        <v>8452</v>
      </c>
      <c r="C8454" s="9" t="s">
        <v>1867</v>
      </c>
      <c r="D8454" s="25"/>
      <c r="E8454">
        <v>30</v>
      </c>
      <c r="F8454" s="25" t="str">
        <f>VLOOKUP(vAccountPlanning[[#This Row],[Type]],TableTypeAccount[],2)</f>
        <v>Expenditure</v>
      </c>
      <c r="H8454" t="b">
        <v>0</v>
      </c>
      <c r="I8454" s="25" t="s">
        <v>10794</v>
      </c>
    </row>
    <row r="8455" spans="1:9" x14ac:dyDescent="0.3">
      <c r="A8455" s="25"/>
      <c r="B8455">
        <v>8453</v>
      </c>
      <c r="C8455" s="9" t="s">
        <v>1867</v>
      </c>
      <c r="D8455" s="25"/>
      <c r="E8455">
        <v>30</v>
      </c>
      <c r="F8455" s="25" t="str">
        <f>VLOOKUP(vAccountPlanning[[#This Row],[Type]],TableTypeAccount[],2)</f>
        <v>Expenditure</v>
      </c>
      <c r="H8455" t="b">
        <v>0</v>
      </c>
      <c r="I8455" s="25" t="s">
        <v>10795</v>
      </c>
    </row>
    <row r="8456" spans="1:9" x14ac:dyDescent="0.3">
      <c r="A8456" s="25"/>
      <c r="B8456">
        <v>8454</v>
      </c>
      <c r="C8456" s="9" t="s">
        <v>1867</v>
      </c>
      <c r="D8456" s="25"/>
      <c r="E8456">
        <v>30</v>
      </c>
      <c r="F8456" s="25" t="str">
        <f>VLOOKUP(vAccountPlanning[[#This Row],[Type]],TableTypeAccount[],2)</f>
        <v>Expenditure</v>
      </c>
      <c r="H8456" t="b">
        <v>0</v>
      </c>
      <c r="I8456" s="25" t="s">
        <v>10796</v>
      </c>
    </row>
    <row r="8457" spans="1:9" x14ac:dyDescent="0.3">
      <c r="A8457" s="25"/>
      <c r="B8457">
        <v>8455</v>
      </c>
      <c r="C8457" s="9" t="s">
        <v>1867</v>
      </c>
      <c r="D8457" s="25"/>
      <c r="E8457">
        <v>30</v>
      </c>
      <c r="F8457" s="25" t="str">
        <f>VLOOKUP(vAccountPlanning[[#This Row],[Type]],TableTypeAccount[],2)</f>
        <v>Expenditure</v>
      </c>
      <c r="H8457" t="b">
        <v>0</v>
      </c>
      <c r="I8457" s="25" t="s">
        <v>10797</v>
      </c>
    </row>
    <row r="8458" spans="1:9" x14ac:dyDescent="0.3">
      <c r="A8458" s="25"/>
      <c r="B8458">
        <v>8456</v>
      </c>
      <c r="C8458" s="9" t="s">
        <v>1867</v>
      </c>
      <c r="D8458" s="25"/>
      <c r="E8458">
        <v>30</v>
      </c>
      <c r="F8458" s="25" t="str">
        <f>VLOOKUP(vAccountPlanning[[#This Row],[Type]],TableTypeAccount[],2)</f>
        <v>Expenditure</v>
      </c>
      <c r="H8458" t="b">
        <v>0</v>
      </c>
      <c r="I8458" s="25" t="s">
        <v>10798</v>
      </c>
    </row>
    <row r="8459" spans="1:9" x14ac:dyDescent="0.3">
      <c r="A8459" s="25"/>
      <c r="B8459">
        <v>8457</v>
      </c>
      <c r="C8459" s="9" t="s">
        <v>1867</v>
      </c>
      <c r="D8459" s="25"/>
      <c r="E8459">
        <v>30</v>
      </c>
      <c r="F8459" s="25" t="str">
        <f>VLOOKUP(vAccountPlanning[[#This Row],[Type]],TableTypeAccount[],2)</f>
        <v>Expenditure</v>
      </c>
      <c r="H8459" t="b">
        <v>0</v>
      </c>
      <c r="I8459" s="25" t="s">
        <v>10799</v>
      </c>
    </row>
    <row r="8460" spans="1:9" x14ac:dyDescent="0.3">
      <c r="A8460" s="25"/>
      <c r="B8460">
        <v>8458</v>
      </c>
      <c r="C8460" s="9" t="s">
        <v>1867</v>
      </c>
      <c r="D8460" s="25"/>
      <c r="E8460">
        <v>30</v>
      </c>
      <c r="F8460" s="25" t="str">
        <f>VLOOKUP(vAccountPlanning[[#This Row],[Type]],TableTypeAccount[],2)</f>
        <v>Expenditure</v>
      </c>
      <c r="H8460" t="b">
        <v>0</v>
      </c>
      <c r="I8460" s="25" t="s">
        <v>10800</v>
      </c>
    </row>
    <row r="8461" spans="1:9" x14ac:dyDescent="0.3">
      <c r="A8461" s="25"/>
      <c r="B8461">
        <v>8459</v>
      </c>
      <c r="C8461" s="9" t="s">
        <v>1867</v>
      </c>
      <c r="D8461" s="25"/>
      <c r="E8461">
        <v>30</v>
      </c>
      <c r="F8461" s="25" t="str">
        <f>VLOOKUP(vAccountPlanning[[#This Row],[Type]],TableTypeAccount[],2)</f>
        <v>Expenditure</v>
      </c>
      <c r="H8461" t="b">
        <v>0</v>
      </c>
      <c r="I8461" s="25" t="s">
        <v>10801</v>
      </c>
    </row>
    <row r="8462" spans="1:9" x14ac:dyDescent="0.3">
      <c r="A8462" s="25"/>
      <c r="B8462">
        <v>8460</v>
      </c>
      <c r="C8462" s="9" t="s">
        <v>1867</v>
      </c>
      <c r="D8462" s="25"/>
      <c r="E8462">
        <v>30</v>
      </c>
      <c r="F8462" s="25" t="str">
        <f>VLOOKUP(vAccountPlanning[[#This Row],[Type]],TableTypeAccount[],2)</f>
        <v>Expenditure</v>
      </c>
      <c r="H8462" t="b">
        <v>0</v>
      </c>
      <c r="I8462" s="25" t="s">
        <v>10802</v>
      </c>
    </row>
    <row r="8463" spans="1:9" x14ac:dyDescent="0.3">
      <c r="A8463" s="25"/>
      <c r="B8463">
        <v>8461</v>
      </c>
      <c r="C8463" s="9" t="s">
        <v>1867</v>
      </c>
      <c r="D8463" s="25"/>
      <c r="E8463">
        <v>30</v>
      </c>
      <c r="F8463" s="25" t="str">
        <f>VLOOKUP(vAccountPlanning[[#This Row],[Type]],TableTypeAccount[],2)</f>
        <v>Expenditure</v>
      </c>
      <c r="H8463" t="b">
        <v>0</v>
      </c>
      <c r="I8463" s="25" t="s">
        <v>10803</v>
      </c>
    </row>
    <row r="8464" spans="1:9" x14ac:dyDescent="0.3">
      <c r="A8464" s="25"/>
      <c r="B8464">
        <v>8462</v>
      </c>
      <c r="C8464" s="9" t="s">
        <v>1867</v>
      </c>
      <c r="D8464" s="25"/>
      <c r="E8464">
        <v>30</v>
      </c>
      <c r="F8464" s="25" t="str">
        <f>VLOOKUP(vAccountPlanning[[#This Row],[Type]],TableTypeAccount[],2)</f>
        <v>Expenditure</v>
      </c>
      <c r="H8464" t="b">
        <v>0</v>
      </c>
      <c r="I8464" s="25" t="s">
        <v>10804</v>
      </c>
    </row>
    <row r="8465" spans="1:9" x14ac:dyDescent="0.3">
      <c r="A8465" s="25"/>
      <c r="B8465">
        <v>8463</v>
      </c>
      <c r="C8465" s="9" t="s">
        <v>1867</v>
      </c>
      <c r="D8465" s="25"/>
      <c r="E8465">
        <v>30</v>
      </c>
      <c r="F8465" s="25" t="str">
        <f>VLOOKUP(vAccountPlanning[[#This Row],[Type]],TableTypeAccount[],2)</f>
        <v>Expenditure</v>
      </c>
      <c r="H8465" t="b">
        <v>0</v>
      </c>
      <c r="I8465" s="25" t="s">
        <v>10805</v>
      </c>
    </row>
    <row r="8466" spans="1:9" x14ac:dyDescent="0.3">
      <c r="A8466" s="25"/>
      <c r="B8466">
        <v>8464</v>
      </c>
      <c r="C8466" s="9" t="s">
        <v>1867</v>
      </c>
      <c r="D8466" s="25"/>
      <c r="E8466">
        <v>30</v>
      </c>
      <c r="F8466" s="25" t="str">
        <f>VLOOKUP(vAccountPlanning[[#This Row],[Type]],TableTypeAccount[],2)</f>
        <v>Expenditure</v>
      </c>
      <c r="H8466" t="b">
        <v>0</v>
      </c>
      <c r="I8466" s="25" t="s">
        <v>10806</v>
      </c>
    </row>
    <row r="8467" spans="1:9" x14ac:dyDescent="0.3">
      <c r="A8467" s="25"/>
      <c r="B8467">
        <v>8465</v>
      </c>
      <c r="C8467" s="9" t="s">
        <v>1867</v>
      </c>
      <c r="D8467" s="25"/>
      <c r="E8467">
        <v>30</v>
      </c>
      <c r="F8467" s="25" t="str">
        <f>VLOOKUP(vAccountPlanning[[#This Row],[Type]],TableTypeAccount[],2)</f>
        <v>Expenditure</v>
      </c>
      <c r="H8467" t="b">
        <v>0</v>
      </c>
      <c r="I8467" s="25" t="s">
        <v>10807</v>
      </c>
    </row>
    <row r="8468" spans="1:9" x14ac:dyDescent="0.3">
      <c r="A8468" s="25"/>
      <c r="B8468">
        <v>8466</v>
      </c>
      <c r="C8468" s="9" t="s">
        <v>1867</v>
      </c>
      <c r="D8468" s="25"/>
      <c r="E8468">
        <v>30</v>
      </c>
      <c r="F8468" s="25" t="str">
        <f>VLOOKUP(vAccountPlanning[[#This Row],[Type]],TableTypeAccount[],2)</f>
        <v>Expenditure</v>
      </c>
      <c r="H8468" t="b">
        <v>0</v>
      </c>
      <c r="I8468" s="25" t="s">
        <v>10808</v>
      </c>
    </row>
    <row r="8469" spans="1:9" x14ac:dyDescent="0.3">
      <c r="A8469" s="25"/>
      <c r="B8469">
        <v>8467</v>
      </c>
      <c r="C8469" s="9" t="s">
        <v>1867</v>
      </c>
      <c r="D8469" s="25"/>
      <c r="E8469">
        <v>30</v>
      </c>
      <c r="F8469" s="25" t="str">
        <f>VLOOKUP(vAccountPlanning[[#This Row],[Type]],TableTypeAccount[],2)</f>
        <v>Expenditure</v>
      </c>
      <c r="H8469" t="b">
        <v>0</v>
      </c>
      <c r="I8469" s="25" t="s">
        <v>10809</v>
      </c>
    </row>
    <row r="8470" spans="1:9" x14ac:dyDescent="0.3">
      <c r="A8470" s="25"/>
      <c r="B8470">
        <v>8468</v>
      </c>
      <c r="C8470" s="9" t="s">
        <v>1867</v>
      </c>
      <c r="D8470" s="25"/>
      <c r="E8470">
        <v>30</v>
      </c>
      <c r="F8470" s="25" t="str">
        <f>VLOOKUP(vAccountPlanning[[#This Row],[Type]],TableTypeAccount[],2)</f>
        <v>Expenditure</v>
      </c>
      <c r="H8470" t="b">
        <v>0</v>
      </c>
      <c r="I8470" s="25" t="s">
        <v>10810</v>
      </c>
    </row>
    <row r="8471" spans="1:9" x14ac:dyDescent="0.3">
      <c r="A8471" s="25"/>
      <c r="B8471">
        <v>8469</v>
      </c>
      <c r="C8471" s="9" t="s">
        <v>1867</v>
      </c>
      <c r="D8471" s="25"/>
      <c r="E8471">
        <v>30</v>
      </c>
      <c r="F8471" s="25" t="str">
        <f>VLOOKUP(vAccountPlanning[[#This Row],[Type]],TableTypeAccount[],2)</f>
        <v>Expenditure</v>
      </c>
      <c r="H8471" t="b">
        <v>0</v>
      </c>
      <c r="I8471" s="25" t="s">
        <v>10811</v>
      </c>
    </row>
    <row r="8472" spans="1:9" x14ac:dyDescent="0.3">
      <c r="A8472" s="25"/>
      <c r="B8472">
        <v>8470</v>
      </c>
      <c r="C8472" s="9" t="s">
        <v>1867</v>
      </c>
      <c r="D8472" s="25"/>
      <c r="E8472">
        <v>30</v>
      </c>
      <c r="F8472" s="25" t="str">
        <f>VLOOKUP(vAccountPlanning[[#This Row],[Type]],TableTypeAccount[],2)</f>
        <v>Expenditure</v>
      </c>
      <c r="H8472" t="b">
        <v>0</v>
      </c>
      <c r="I8472" s="25" t="s">
        <v>10812</v>
      </c>
    </row>
    <row r="8473" spans="1:9" x14ac:dyDescent="0.3">
      <c r="A8473" s="25"/>
      <c r="B8473">
        <v>8471</v>
      </c>
      <c r="C8473" s="9" t="s">
        <v>1867</v>
      </c>
      <c r="D8473" s="25"/>
      <c r="E8473">
        <v>30</v>
      </c>
      <c r="F8473" s="25" t="str">
        <f>VLOOKUP(vAccountPlanning[[#This Row],[Type]],TableTypeAccount[],2)</f>
        <v>Expenditure</v>
      </c>
      <c r="H8473" t="b">
        <v>0</v>
      </c>
      <c r="I8473" s="25" t="s">
        <v>10813</v>
      </c>
    </row>
    <row r="8474" spans="1:9" x14ac:dyDescent="0.3">
      <c r="A8474" s="25"/>
      <c r="B8474">
        <v>8472</v>
      </c>
      <c r="C8474" s="9" t="s">
        <v>1867</v>
      </c>
      <c r="D8474" s="25"/>
      <c r="E8474">
        <v>30</v>
      </c>
      <c r="F8474" s="25" t="str">
        <f>VLOOKUP(vAccountPlanning[[#This Row],[Type]],TableTypeAccount[],2)</f>
        <v>Expenditure</v>
      </c>
      <c r="H8474" t="b">
        <v>0</v>
      </c>
      <c r="I8474" s="25" t="s">
        <v>10814</v>
      </c>
    </row>
    <row r="8475" spans="1:9" x14ac:dyDescent="0.3">
      <c r="A8475" s="25"/>
      <c r="B8475">
        <v>8473</v>
      </c>
      <c r="C8475" s="9" t="s">
        <v>1867</v>
      </c>
      <c r="D8475" s="25"/>
      <c r="E8475">
        <v>30</v>
      </c>
      <c r="F8475" s="25" t="str">
        <f>VLOOKUP(vAccountPlanning[[#This Row],[Type]],TableTypeAccount[],2)</f>
        <v>Expenditure</v>
      </c>
      <c r="H8475" t="b">
        <v>0</v>
      </c>
      <c r="I8475" s="25" t="s">
        <v>10815</v>
      </c>
    </row>
    <row r="8476" spans="1:9" x14ac:dyDescent="0.3">
      <c r="A8476" s="25"/>
      <c r="B8476">
        <v>8474</v>
      </c>
      <c r="C8476" s="9" t="s">
        <v>1867</v>
      </c>
      <c r="D8476" s="25"/>
      <c r="E8476">
        <v>30</v>
      </c>
      <c r="F8476" s="25" t="str">
        <f>VLOOKUP(vAccountPlanning[[#This Row],[Type]],TableTypeAccount[],2)</f>
        <v>Expenditure</v>
      </c>
      <c r="H8476" t="b">
        <v>0</v>
      </c>
      <c r="I8476" s="25" t="s">
        <v>10816</v>
      </c>
    </row>
    <row r="8477" spans="1:9" x14ac:dyDescent="0.3">
      <c r="A8477" s="25"/>
      <c r="B8477">
        <v>8475</v>
      </c>
      <c r="C8477" s="9" t="s">
        <v>1867</v>
      </c>
      <c r="D8477" s="25"/>
      <c r="E8477">
        <v>30</v>
      </c>
      <c r="F8477" s="25" t="str">
        <f>VLOOKUP(vAccountPlanning[[#This Row],[Type]],TableTypeAccount[],2)</f>
        <v>Expenditure</v>
      </c>
      <c r="H8477" t="b">
        <v>0</v>
      </c>
      <c r="I8477" s="25" t="s">
        <v>10817</v>
      </c>
    </row>
    <row r="8478" spans="1:9" x14ac:dyDescent="0.3">
      <c r="A8478" s="25"/>
      <c r="B8478">
        <v>8476</v>
      </c>
      <c r="C8478" s="9" t="s">
        <v>1867</v>
      </c>
      <c r="D8478" s="25"/>
      <c r="E8478">
        <v>30</v>
      </c>
      <c r="F8478" s="25" t="str">
        <f>VLOOKUP(vAccountPlanning[[#This Row],[Type]],TableTypeAccount[],2)</f>
        <v>Expenditure</v>
      </c>
      <c r="H8478" t="b">
        <v>0</v>
      </c>
      <c r="I8478" s="25" t="s">
        <v>10818</v>
      </c>
    </row>
    <row r="8479" spans="1:9" x14ac:dyDescent="0.3">
      <c r="A8479" s="25"/>
      <c r="B8479">
        <v>8477</v>
      </c>
      <c r="C8479" s="9" t="s">
        <v>1867</v>
      </c>
      <c r="D8479" s="25"/>
      <c r="E8479">
        <v>30</v>
      </c>
      <c r="F8479" s="25" t="str">
        <f>VLOOKUP(vAccountPlanning[[#This Row],[Type]],TableTypeAccount[],2)</f>
        <v>Expenditure</v>
      </c>
      <c r="H8479" t="b">
        <v>0</v>
      </c>
      <c r="I8479" s="25" t="s">
        <v>10819</v>
      </c>
    </row>
    <row r="8480" spans="1:9" x14ac:dyDescent="0.3">
      <c r="A8480" s="25"/>
      <c r="B8480">
        <v>8478</v>
      </c>
      <c r="C8480" s="9" t="s">
        <v>1867</v>
      </c>
      <c r="D8480" s="25"/>
      <c r="E8480">
        <v>30</v>
      </c>
      <c r="F8480" s="25" t="str">
        <f>VLOOKUP(vAccountPlanning[[#This Row],[Type]],TableTypeAccount[],2)</f>
        <v>Expenditure</v>
      </c>
      <c r="H8480" t="b">
        <v>0</v>
      </c>
      <c r="I8480" s="25" t="s">
        <v>10820</v>
      </c>
    </row>
    <row r="8481" spans="1:9" x14ac:dyDescent="0.3">
      <c r="A8481" s="25"/>
      <c r="B8481">
        <v>8479</v>
      </c>
      <c r="C8481" s="9" t="s">
        <v>1867</v>
      </c>
      <c r="D8481" s="25"/>
      <c r="E8481">
        <v>30</v>
      </c>
      <c r="F8481" s="25" t="str">
        <f>VLOOKUP(vAccountPlanning[[#This Row],[Type]],TableTypeAccount[],2)</f>
        <v>Expenditure</v>
      </c>
      <c r="H8481" t="b">
        <v>0</v>
      </c>
      <c r="I8481" s="25" t="s">
        <v>10821</v>
      </c>
    </row>
    <row r="8482" spans="1:9" x14ac:dyDescent="0.3">
      <c r="A8482" s="25"/>
      <c r="B8482">
        <v>8480</v>
      </c>
      <c r="C8482" s="9" t="s">
        <v>1867</v>
      </c>
      <c r="D8482" s="25"/>
      <c r="E8482">
        <v>30</v>
      </c>
      <c r="F8482" s="25" t="str">
        <f>VLOOKUP(vAccountPlanning[[#This Row],[Type]],TableTypeAccount[],2)</f>
        <v>Expenditure</v>
      </c>
      <c r="H8482" t="b">
        <v>0</v>
      </c>
      <c r="I8482" s="25" t="s">
        <v>10822</v>
      </c>
    </row>
    <row r="8483" spans="1:9" x14ac:dyDescent="0.3">
      <c r="A8483" s="25"/>
      <c r="B8483">
        <v>8481</v>
      </c>
      <c r="C8483" s="9" t="s">
        <v>1867</v>
      </c>
      <c r="D8483" s="25"/>
      <c r="E8483">
        <v>30</v>
      </c>
      <c r="F8483" s="25" t="str">
        <f>VLOOKUP(vAccountPlanning[[#This Row],[Type]],TableTypeAccount[],2)</f>
        <v>Expenditure</v>
      </c>
      <c r="H8483" t="b">
        <v>0</v>
      </c>
      <c r="I8483" s="25" t="s">
        <v>10823</v>
      </c>
    </row>
    <row r="8484" spans="1:9" x14ac:dyDescent="0.3">
      <c r="A8484" s="25"/>
      <c r="B8484">
        <v>8482</v>
      </c>
      <c r="C8484" s="9" t="s">
        <v>1867</v>
      </c>
      <c r="D8484" s="25"/>
      <c r="E8484">
        <v>30</v>
      </c>
      <c r="F8484" s="25" t="str">
        <f>VLOOKUP(vAccountPlanning[[#This Row],[Type]],TableTypeAccount[],2)</f>
        <v>Expenditure</v>
      </c>
      <c r="H8484" t="b">
        <v>0</v>
      </c>
      <c r="I8484" s="25" t="s">
        <v>10824</v>
      </c>
    </row>
    <row r="8485" spans="1:9" x14ac:dyDescent="0.3">
      <c r="A8485" s="25"/>
      <c r="B8485">
        <v>8483</v>
      </c>
      <c r="C8485" s="9" t="s">
        <v>1867</v>
      </c>
      <c r="D8485" s="25"/>
      <c r="E8485">
        <v>30</v>
      </c>
      <c r="F8485" s="25" t="str">
        <f>VLOOKUP(vAccountPlanning[[#This Row],[Type]],TableTypeAccount[],2)</f>
        <v>Expenditure</v>
      </c>
      <c r="H8485" t="b">
        <v>0</v>
      </c>
      <c r="I8485" s="25" t="s">
        <v>10825</v>
      </c>
    </row>
    <row r="8486" spans="1:9" x14ac:dyDescent="0.3">
      <c r="A8486" s="25"/>
      <c r="B8486">
        <v>8484</v>
      </c>
      <c r="C8486" s="9" t="s">
        <v>1867</v>
      </c>
      <c r="D8486" s="25"/>
      <c r="E8486">
        <v>30</v>
      </c>
      <c r="F8486" s="25" t="str">
        <f>VLOOKUP(vAccountPlanning[[#This Row],[Type]],TableTypeAccount[],2)</f>
        <v>Expenditure</v>
      </c>
      <c r="H8486" t="b">
        <v>0</v>
      </c>
      <c r="I8486" s="25" t="s">
        <v>10826</v>
      </c>
    </row>
    <row r="8487" spans="1:9" x14ac:dyDescent="0.3">
      <c r="A8487" s="25"/>
      <c r="B8487">
        <v>8485</v>
      </c>
      <c r="C8487" s="9" t="s">
        <v>1867</v>
      </c>
      <c r="D8487" s="25"/>
      <c r="E8487">
        <v>30</v>
      </c>
      <c r="F8487" s="25" t="str">
        <f>VLOOKUP(vAccountPlanning[[#This Row],[Type]],TableTypeAccount[],2)</f>
        <v>Expenditure</v>
      </c>
      <c r="H8487" t="b">
        <v>0</v>
      </c>
      <c r="I8487" s="25" t="s">
        <v>10827</v>
      </c>
    </row>
    <row r="8488" spans="1:9" x14ac:dyDescent="0.3">
      <c r="A8488" s="25"/>
      <c r="B8488">
        <v>8486</v>
      </c>
      <c r="C8488" s="9" t="s">
        <v>1867</v>
      </c>
      <c r="D8488" s="25"/>
      <c r="E8488">
        <v>30</v>
      </c>
      <c r="F8488" s="25" t="str">
        <f>VLOOKUP(vAccountPlanning[[#This Row],[Type]],TableTypeAccount[],2)</f>
        <v>Expenditure</v>
      </c>
      <c r="H8488" t="b">
        <v>0</v>
      </c>
      <c r="I8488" s="25" t="s">
        <v>10828</v>
      </c>
    </row>
    <row r="8489" spans="1:9" x14ac:dyDescent="0.3">
      <c r="A8489" s="25"/>
      <c r="B8489">
        <v>8487</v>
      </c>
      <c r="C8489" s="9" t="s">
        <v>1867</v>
      </c>
      <c r="D8489" s="25"/>
      <c r="E8489">
        <v>30</v>
      </c>
      <c r="F8489" s="25" t="str">
        <f>VLOOKUP(vAccountPlanning[[#This Row],[Type]],TableTypeAccount[],2)</f>
        <v>Expenditure</v>
      </c>
      <c r="H8489" t="b">
        <v>0</v>
      </c>
      <c r="I8489" s="25" t="s">
        <v>10829</v>
      </c>
    </row>
    <row r="8490" spans="1:9" x14ac:dyDescent="0.3">
      <c r="A8490" s="25"/>
      <c r="B8490">
        <v>8488</v>
      </c>
      <c r="C8490" s="9" t="s">
        <v>1867</v>
      </c>
      <c r="D8490" s="25"/>
      <c r="E8490">
        <v>30</v>
      </c>
      <c r="F8490" s="25" t="str">
        <f>VLOOKUP(vAccountPlanning[[#This Row],[Type]],TableTypeAccount[],2)</f>
        <v>Expenditure</v>
      </c>
      <c r="H8490" t="b">
        <v>0</v>
      </c>
      <c r="I8490" s="25" t="s">
        <v>10830</v>
      </c>
    </row>
    <row r="8491" spans="1:9" x14ac:dyDescent="0.3">
      <c r="A8491" s="25"/>
      <c r="B8491">
        <v>8489</v>
      </c>
      <c r="C8491" s="9" t="s">
        <v>1867</v>
      </c>
      <c r="D8491" s="25"/>
      <c r="E8491">
        <v>30</v>
      </c>
      <c r="F8491" s="25" t="str">
        <f>VLOOKUP(vAccountPlanning[[#This Row],[Type]],TableTypeAccount[],2)</f>
        <v>Expenditure</v>
      </c>
      <c r="H8491" t="b">
        <v>0</v>
      </c>
      <c r="I8491" s="25" t="s">
        <v>10831</v>
      </c>
    </row>
    <row r="8492" spans="1:9" x14ac:dyDescent="0.3">
      <c r="A8492" s="25"/>
      <c r="B8492">
        <v>8490</v>
      </c>
      <c r="C8492" s="9" t="s">
        <v>1867</v>
      </c>
      <c r="D8492" s="25"/>
      <c r="E8492">
        <v>30</v>
      </c>
      <c r="F8492" s="25" t="str">
        <f>VLOOKUP(vAccountPlanning[[#This Row],[Type]],TableTypeAccount[],2)</f>
        <v>Expenditure</v>
      </c>
      <c r="H8492" t="b">
        <v>0</v>
      </c>
      <c r="I8492" s="25" t="s">
        <v>10832</v>
      </c>
    </row>
    <row r="8493" spans="1:9" x14ac:dyDescent="0.3">
      <c r="A8493" s="25"/>
      <c r="B8493">
        <v>8491</v>
      </c>
      <c r="C8493" s="9" t="s">
        <v>1867</v>
      </c>
      <c r="D8493" s="25"/>
      <c r="E8493">
        <v>30</v>
      </c>
      <c r="F8493" s="25" t="str">
        <f>VLOOKUP(vAccountPlanning[[#This Row],[Type]],TableTypeAccount[],2)</f>
        <v>Expenditure</v>
      </c>
      <c r="H8493" t="b">
        <v>0</v>
      </c>
      <c r="I8493" s="25" t="s">
        <v>10833</v>
      </c>
    </row>
    <row r="8494" spans="1:9" x14ac:dyDescent="0.3">
      <c r="A8494" s="25"/>
      <c r="B8494">
        <v>8492</v>
      </c>
      <c r="C8494" s="9" t="s">
        <v>1867</v>
      </c>
      <c r="D8494" s="25"/>
      <c r="E8494">
        <v>30</v>
      </c>
      <c r="F8494" s="25" t="str">
        <f>VLOOKUP(vAccountPlanning[[#This Row],[Type]],TableTypeAccount[],2)</f>
        <v>Expenditure</v>
      </c>
      <c r="H8494" t="b">
        <v>0</v>
      </c>
      <c r="I8494" s="25" t="s">
        <v>10834</v>
      </c>
    </row>
    <row r="8495" spans="1:9" x14ac:dyDescent="0.3">
      <c r="A8495" s="25"/>
      <c r="B8495">
        <v>8493</v>
      </c>
      <c r="C8495" s="9" t="s">
        <v>1867</v>
      </c>
      <c r="D8495" s="25"/>
      <c r="E8495">
        <v>30</v>
      </c>
      <c r="F8495" s="25" t="str">
        <f>VLOOKUP(vAccountPlanning[[#This Row],[Type]],TableTypeAccount[],2)</f>
        <v>Expenditure</v>
      </c>
      <c r="H8495" t="b">
        <v>0</v>
      </c>
      <c r="I8495" s="25" t="s">
        <v>10835</v>
      </c>
    </row>
    <row r="8496" spans="1:9" x14ac:dyDescent="0.3">
      <c r="A8496" s="25"/>
      <c r="B8496">
        <v>8494</v>
      </c>
      <c r="C8496" s="9" t="s">
        <v>1867</v>
      </c>
      <c r="D8496" s="25"/>
      <c r="E8496">
        <v>30</v>
      </c>
      <c r="F8496" s="25" t="str">
        <f>VLOOKUP(vAccountPlanning[[#This Row],[Type]],TableTypeAccount[],2)</f>
        <v>Expenditure</v>
      </c>
      <c r="H8496" t="b">
        <v>0</v>
      </c>
      <c r="I8496" s="25" t="s">
        <v>10836</v>
      </c>
    </row>
    <row r="8497" spans="1:9" x14ac:dyDescent="0.3">
      <c r="A8497" s="25"/>
      <c r="B8497">
        <v>8495</v>
      </c>
      <c r="C8497" s="9" t="s">
        <v>1867</v>
      </c>
      <c r="D8497" s="25"/>
      <c r="E8497">
        <v>30</v>
      </c>
      <c r="F8497" s="25" t="str">
        <f>VLOOKUP(vAccountPlanning[[#This Row],[Type]],TableTypeAccount[],2)</f>
        <v>Expenditure</v>
      </c>
      <c r="H8497" t="b">
        <v>0</v>
      </c>
      <c r="I8497" s="25" t="s">
        <v>10837</v>
      </c>
    </row>
    <row r="8498" spans="1:9" x14ac:dyDescent="0.3">
      <c r="A8498" s="25"/>
      <c r="B8498">
        <v>8496</v>
      </c>
      <c r="C8498" s="9" t="s">
        <v>1867</v>
      </c>
      <c r="D8498" s="25"/>
      <c r="E8498">
        <v>30</v>
      </c>
      <c r="F8498" s="25" t="str">
        <f>VLOOKUP(vAccountPlanning[[#This Row],[Type]],TableTypeAccount[],2)</f>
        <v>Expenditure</v>
      </c>
      <c r="H8498" t="b">
        <v>0</v>
      </c>
      <c r="I8498" s="25" t="s">
        <v>10838</v>
      </c>
    </row>
    <row r="8499" spans="1:9" x14ac:dyDescent="0.3">
      <c r="A8499" s="25"/>
      <c r="B8499">
        <v>8497</v>
      </c>
      <c r="C8499" s="9" t="s">
        <v>1867</v>
      </c>
      <c r="D8499" s="25"/>
      <c r="E8499">
        <v>30</v>
      </c>
      <c r="F8499" s="25" t="str">
        <f>VLOOKUP(vAccountPlanning[[#This Row],[Type]],TableTypeAccount[],2)</f>
        <v>Expenditure</v>
      </c>
      <c r="H8499" t="b">
        <v>0</v>
      </c>
      <c r="I8499" s="25" t="s">
        <v>10839</v>
      </c>
    </row>
    <row r="8500" spans="1:9" x14ac:dyDescent="0.3">
      <c r="A8500" s="25"/>
      <c r="B8500">
        <v>8498</v>
      </c>
      <c r="C8500" s="9" t="s">
        <v>1867</v>
      </c>
      <c r="D8500" s="25"/>
      <c r="E8500">
        <v>30</v>
      </c>
      <c r="F8500" s="25" t="str">
        <f>VLOOKUP(vAccountPlanning[[#This Row],[Type]],TableTypeAccount[],2)</f>
        <v>Expenditure</v>
      </c>
      <c r="H8500" t="b">
        <v>0</v>
      </c>
      <c r="I8500" s="25" t="s">
        <v>10840</v>
      </c>
    </row>
    <row r="8501" spans="1:9" x14ac:dyDescent="0.3">
      <c r="A8501" s="25"/>
      <c r="B8501">
        <v>8499</v>
      </c>
      <c r="C8501" s="9" t="s">
        <v>1867</v>
      </c>
      <c r="D8501" s="25"/>
      <c r="E8501">
        <v>30</v>
      </c>
      <c r="F8501" s="25" t="str">
        <f>VLOOKUP(vAccountPlanning[[#This Row],[Type]],TableTypeAccount[],2)</f>
        <v>Expenditure</v>
      </c>
      <c r="H8501" t="b">
        <v>0</v>
      </c>
      <c r="I8501" s="25" t="s">
        <v>10841</v>
      </c>
    </row>
    <row r="8502" spans="1:9" x14ac:dyDescent="0.3">
      <c r="A8502" s="25"/>
      <c r="B8502">
        <v>8500</v>
      </c>
      <c r="C8502" s="9" t="s">
        <v>1867</v>
      </c>
      <c r="D8502" s="25"/>
      <c r="E8502">
        <v>30</v>
      </c>
      <c r="F8502" s="25" t="str">
        <f>VLOOKUP(vAccountPlanning[[#This Row],[Type]],TableTypeAccount[],2)</f>
        <v>Expenditure</v>
      </c>
      <c r="H8502" t="b">
        <v>0</v>
      </c>
      <c r="I8502" s="25" t="s">
        <v>10842</v>
      </c>
    </row>
    <row r="8503" spans="1:9" x14ac:dyDescent="0.3">
      <c r="A8503" s="25"/>
      <c r="B8503">
        <v>8501</v>
      </c>
      <c r="C8503" s="9" t="s">
        <v>1867</v>
      </c>
      <c r="D8503" s="25"/>
      <c r="E8503">
        <v>30</v>
      </c>
      <c r="F8503" s="25" t="str">
        <f>VLOOKUP(vAccountPlanning[[#This Row],[Type]],TableTypeAccount[],2)</f>
        <v>Expenditure</v>
      </c>
      <c r="H8503" t="b">
        <v>0</v>
      </c>
      <c r="I8503" s="25" t="s">
        <v>10843</v>
      </c>
    </row>
    <row r="8504" spans="1:9" x14ac:dyDescent="0.3">
      <c r="A8504" s="25"/>
      <c r="B8504">
        <v>8502</v>
      </c>
      <c r="C8504" s="9" t="s">
        <v>1867</v>
      </c>
      <c r="D8504" s="25"/>
      <c r="E8504">
        <v>30</v>
      </c>
      <c r="F8504" s="25" t="str">
        <f>VLOOKUP(vAccountPlanning[[#This Row],[Type]],TableTypeAccount[],2)</f>
        <v>Expenditure</v>
      </c>
      <c r="H8504" t="b">
        <v>0</v>
      </c>
      <c r="I8504" s="25" t="s">
        <v>10844</v>
      </c>
    </row>
    <row r="8505" spans="1:9" x14ac:dyDescent="0.3">
      <c r="A8505" s="25"/>
      <c r="B8505">
        <v>8503</v>
      </c>
      <c r="C8505" s="9" t="s">
        <v>1867</v>
      </c>
      <c r="D8505" s="25"/>
      <c r="E8505">
        <v>30</v>
      </c>
      <c r="F8505" s="25" t="str">
        <f>VLOOKUP(vAccountPlanning[[#This Row],[Type]],TableTypeAccount[],2)</f>
        <v>Expenditure</v>
      </c>
      <c r="H8505" t="b">
        <v>0</v>
      </c>
      <c r="I8505" s="25" t="s">
        <v>10845</v>
      </c>
    </row>
    <row r="8506" spans="1:9" x14ac:dyDescent="0.3">
      <c r="A8506" s="25"/>
      <c r="B8506">
        <v>8504</v>
      </c>
      <c r="C8506" s="9" t="s">
        <v>1867</v>
      </c>
      <c r="D8506" s="25"/>
      <c r="E8506">
        <v>30</v>
      </c>
      <c r="F8506" s="25" t="str">
        <f>VLOOKUP(vAccountPlanning[[#This Row],[Type]],TableTypeAccount[],2)</f>
        <v>Expenditure</v>
      </c>
      <c r="H8506" t="b">
        <v>0</v>
      </c>
      <c r="I8506" s="25" t="s">
        <v>10846</v>
      </c>
    </row>
    <row r="8507" spans="1:9" x14ac:dyDescent="0.3">
      <c r="A8507" s="25"/>
      <c r="B8507">
        <v>8505</v>
      </c>
      <c r="C8507" s="9" t="s">
        <v>1867</v>
      </c>
      <c r="D8507" s="25"/>
      <c r="E8507">
        <v>30</v>
      </c>
      <c r="F8507" s="25" t="str">
        <f>VLOOKUP(vAccountPlanning[[#This Row],[Type]],TableTypeAccount[],2)</f>
        <v>Expenditure</v>
      </c>
      <c r="H8507" t="b">
        <v>0</v>
      </c>
      <c r="I8507" s="25" t="s">
        <v>10847</v>
      </c>
    </row>
    <row r="8508" spans="1:9" x14ac:dyDescent="0.3">
      <c r="A8508" s="25"/>
      <c r="B8508">
        <v>8506</v>
      </c>
      <c r="C8508" s="9" t="s">
        <v>1867</v>
      </c>
      <c r="D8508" s="25"/>
      <c r="E8508">
        <v>30</v>
      </c>
      <c r="F8508" s="25" t="str">
        <f>VLOOKUP(vAccountPlanning[[#This Row],[Type]],TableTypeAccount[],2)</f>
        <v>Expenditure</v>
      </c>
      <c r="H8508" t="b">
        <v>0</v>
      </c>
      <c r="I8508" s="25" t="s">
        <v>10848</v>
      </c>
    </row>
    <row r="8509" spans="1:9" x14ac:dyDescent="0.3">
      <c r="A8509" s="25"/>
      <c r="B8509">
        <v>8507</v>
      </c>
      <c r="C8509" s="9" t="s">
        <v>1867</v>
      </c>
      <c r="D8509" s="25"/>
      <c r="E8509">
        <v>30</v>
      </c>
      <c r="F8509" s="25" t="str">
        <f>VLOOKUP(vAccountPlanning[[#This Row],[Type]],TableTypeAccount[],2)</f>
        <v>Expenditure</v>
      </c>
      <c r="H8509" t="b">
        <v>0</v>
      </c>
      <c r="I8509" s="25" t="s">
        <v>10849</v>
      </c>
    </row>
    <row r="8510" spans="1:9" x14ac:dyDescent="0.3">
      <c r="A8510" s="25"/>
      <c r="B8510">
        <v>8508</v>
      </c>
      <c r="C8510" s="9" t="s">
        <v>1867</v>
      </c>
      <c r="D8510" s="25"/>
      <c r="E8510">
        <v>30</v>
      </c>
      <c r="F8510" s="25" t="str">
        <f>VLOOKUP(vAccountPlanning[[#This Row],[Type]],TableTypeAccount[],2)</f>
        <v>Expenditure</v>
      </c>
      <c r="H8510" t="b">
        <v>0</v>
      </c>
      <c r="I8510" s="25" t="s">
        <v>10850</v>
      </c>
    </row>
    <row r="8511" spans="1:9" x14ac:dyDescent="0.3">
      <c r="A8511" s="25"/>
      <c r="B8511">
        <v>8509</v>
      </c>
      <c r="C8511" s="9" t="s">
        <v>1867</v>
      </c>
      <c r="D8511" s="25"/>
      <c r="E8511">
        <v>30</v>
      </c>
      <c r="F8511" s="25" t="str">
        <f>VLOOKUP(vAccountPlanning[[#This Row],[Type]],TableTypeAccount[],2)</f>
        <v>Expenditure</v>
      </c>
      <c r="H8511" t="b">
        <v>0</v>
      </c>
      <c r="I8511" s="25" t="s">
        <v>10851</v>
      </c>
    </row>
    <row r="8512" spans="1:9" x14ac:dyDescent="0.3">
      <c r="A8512" s="25"/>
      <c r="B8512">
        <v>8510</v>
      </c>
      <c r="C8512" s="9" t="s">
        <v>1867</v>
      </c>
      <c r="D8512" s="25"/>
      <c r="E8512">
        <v>30</v>
      </c>
      <c r="F8512" s="25" t="str">
        <f>VLOOKUP(vAccountPlanning[[#This Row],[Type]],TableTypeAccount[],2)</f>
        <v>Expenditure</v>
      </c>
      <c r="H8512" t="b">
        <v>0</v>
      </c>
      <c r="I8512" s="25" t="s">
        <v>10852</v>
      </c>
    </row>
    <row r="8513" spans="1:9" x14ac:dyDescent="0.3">
      <c r="A8513" s="25"/>
      <c r="B8513">
        <v>8511</v>
      </c>
      <c r="C8513" s="9" t="s">
        <v>1867</v>
      </c>
      <c r="D8513" s="25"/>
      <c r="E8513">
        <v>30</v>
      </c>
      <c r="F8513" s="25" t="str">
        <f>VLOOKUP(vAccountPlanning[[#This Row],[Type]],TableTypeAccount[],2)</f>
        <v>Expenditure</v>
      </c>
      <c r="H8513" t="b">
        <v>0</v>
      </c>
      <c r="I8513" s="25" t="s">
        <v>10853</v>
      </c>
    </row>
    <row r="8514" spans="1:9" x14ac:dyDescent="0.3">
      <c r="A8514" s="25"/>
      <c r="B8514">
        <v>8512</v>
      </c>
      <c r="C8514" s="9" t="s">
        <v>1867</v>
      </c>
      <c r="D8514" s="25"/>
      <c r="E8514">
        <v>30</v>
      </c>
      <c r="F8514" s="25" t="str">
        <f>VLOOKUP(vAccountPlanning[[#This Row],[Type]],TableTypeAccount[],2)</f>
        <v>Expenditure</v>
      </c>
      <c r="H8514" t="b">
        <v>0</v>
      </c>
      <c r="I8514" s="25" t="s">
        <v>10854</v>
      </c>
    </row>
    <row r="8515" spans="1:9" x14ac:dyDescent="0.3">
      <c r="A8515" s="25"/>
      <c r="B8515">
        <v>8513</v>
      </c>
      <c r="C8515" s="9" t="s">
        <v>1867</v>
      </c>
      <c r="D8515" s="25"/>
      <c r="E8515">
        <v>30</v>
      </c>
      <c r="F8515" s="25" t="str">
        <f>VLOOKUP(vAccountPlanning[[#This Row],[Type]],TableTypeAccount[],2)</f>
        <v>Expenditure</v>
      </c>
      <c r="H8515" t="b">
        <v>0</v>
      </c>
      <c r="I8515" s="25" t="s">
        <v>10855</v>
      </c>
    </row>
    <row r="8516" spans="1:9" x14ac:dyDescent="0.3">
      <c r="A8516" s="25"/>
      <c r="B8516">
        <v>8514</v>
      </c>
      <c r="C8516" s="9" t="s">
        <v>1867</v>
      </c>
      <c r="D8516" s="25"/>
      <c r="E8516">
        <v>30</v>
      </c>
      <c r="F8516" s="25" t="str">
        <f>VLOOKUP(vAccountPlanning[[#This Row],[Type]],TableTypeAccount[],2)</f>
        <v>Expenditure</v>
      </c>
      <c r="H8516" t="b">
        <v>0</v>
      </c>
      <c r="I8516" s="25" t="s">
        <v>10856</v>
      </c>
    </row>
    <row r="8517" spans="1:9" x14ac:dyDescent="0.3">
      <c r="A8517" s="25"/>
      <c r="B8517">
        <v>8515</v>
      </c>
      <c r="C8517" s="9" t="s">
        <v>1867</v>
      </c>
      <c r="D8517" s="25"/>
      <c r="E8517">
        <v>30</v>
      </c>
      <c r="F8517" s="25" t="str">
        <f>VLOOKUP(vAccountPlanning[[#This Row],[Type]],TableTypeAccount[],2)</f>
        <v>Expenditure</v>
      </c>
      <c r="H8517" t="b">
        <v>0</v>
      </c>
      <c r="I8517" s="25" t="s">
        <v>10857</v>
      </c>
    </row>
    <row r="8518" spans="1:9" x14ac:dyDescent="0.3">
      <c r="A8518" s="25"/>
      <c r="B8518">
        <v>8516</v>
      </c>
      <c r="C8518" s="9" t="s">
        <v>1867</v>
      </c>
      <c r="D8518" s="25"/>
      <c r="E8518">
        <v>30</v>
      </c>
      <c r="F8518" s="25" t="str">
        <f>VLOOKUP(vAccountPlanning[[#This Row],[Type]],TableTypeAccount[],2)</f>
        <v>Expenditure</v>
      </c>
      <c r="H8518" t="b">
        <v>0</v>
      </c>
      <c r="I8518" s="25" t="s">
        <v>10858</v>
      </c>
    </row>
    <row r="8519" spans="1:9" x14ac:dyDescent="0.3">
      <c r="A8519" s="25"/>
      <c r="B8519">
        <v>8517</v>
      </c>
      <c r="C8519" s="9" t="s">
        <v>1867</v>
      </c>
      <c r="D8519" s="25"/>
      <c r="E8519">
        <v>30</v>
      </c>
      <c r="F8519" s="25" t="str">
        <f>VLOOKUP(vAccountPlanning[[#This Row],[Type]],TableTypeAccount[],2)</f>
        <v>Expenditure</v>
      </c>
      <c r="H8519" t="b">
        <v>0</v>
      </c>
      <c r="I8519" s="25" t="s">
        <v>10859</v>
      </c>
    </row>
    <row r="8520" spans="1:9" x14ac:dyDescent="0.3">
      <c r="A8520" s="25"/>
      <c r="B8520">
        <v>8518</v>
      </c>
      <c r="C8520" s="9" t="s">
        <v>1867</v>
      </c>
      <c r="D8520" s="25"/>
      <c r="E8520">
        <v>30</v>
      </c>
      <c r="F8520" s="25" t="str">
        <f>VLOOKUP(vAccountPlanning[[#This Row],[Type]],TableTypeAccount[],2)</f>
        <v>Expenditure</v>
      </c>
      <c r="H8520" t="b">
        <v>0</v>
      </c>
      <c r="I8520" s="25" t="s">
        <v>10860</v>
      </c>
    </row>
    <row r="8521" spans="1:9" x14ac:dyDescent="0.3">
      <c r="A8521" s="25"/>
      <c r="B8521">
        <v>8519</v>
      </c>
      <c r="C8521" s="9" t="s">
        <v>1867</v>
      </c>
      <c r="D8521" s="25"/>
      <c r="E8521">
        <v>30</v>
      </c>
      <c r="F8521" s="25" t="str">
        <f>VLOOKUP(vAccountPlanning[[#This Row],[Type]],TableTypeAccount[],2)</f>
        <v>Expenditure</v>
      </c>
      <c r="H8521" t="b">
        <v>0</v>
      </c>
      <c r="I8521" s="25" t="s">
        <v>10861</v>
      </c>
    </row>
    <row r="8522" spans="1:9" x14ac:dyDescent="0.3">
      <c r="A8522" s="25"/>
      <c r="B8522">
        <v>8520</v>
      </c>
      <c r="C8522" s="9" t="s">
        <v>1867</v>
      </c>
      <c r="D8522" s="25"/>
      <c r="E8522">
        <v>30</v>
      </c>
      <c r="F8522" s="25" t="str">
        <f>VLOOKUP(vAccountPlanning[[#This Row],[Type]],TableTypeAccount[],2)</f>
        <v>Expenditure</v>
      </c>
      <c r="H8522" t="b">
        <v>0</v>
      </c>
      <c r="I8522" s="25" t="s">
        <v>10862</v>
      </c>
    </row>
    <row r="8523" spans="1:9" x14ac:dyDescent="0.3">
      <c r="A8523" s="25"/>
      <c r="B8523">
        <v>8521</v>
      </c>
      <c r="C8523" s="9" t="s">
        <v>1867</v>
      </c>
      <c r="D8523" s="25"/>
      <c r="E8523">
        <v>30</v>
      </c>
      <c r="F8523" s="25" t="str">
        <f>VLOOKUP(vAccountPlanning[[#This Row],[Type]],TableTypeAccount[],2)</f>
        <v>Expenditure</v>
      </c>
      <c r="H8523" t="b">
        <v>0</v>
      </c>
      <c r="I8523" s="25" t="s">
        <v>10863</v>
      </c>
    </row>
    <row r="8524" spans="1:9" x14ac:dyDescent="0.3">
      <c r="A8524" s="25"/>
      <c r="B8524">
        <v>8522</v>
      </c>
      <c r="C8524" s="9" t="s">
        <v>1867</v>
      </c>
      <c r="D8524" s="25"/>
      <c r="E8524">
        <v>30</v>
      </c>
      <c r="F8524" s="25" t="str">
        <f>VLOOKUP(vAccountPlanning[[#This Row],[Type]],TableTypeAccount[],2)</f>
        <v>Expenditure</v>
      </c>
      <c r="H8524" t="b">
        <v>0</v>
      </c>
      <c r="I8524" s="25" t="s">
        <v>10864</v>
      </c>
    </row>
    <row r="8525" spans="1:9" x14ac:dyDescent="0.3">
      <c r="A8525" s="25"/>
      <c r="B8525">
        <v>8523</v>
      </c>
      <c r="C8525" s="9" t="s">
        <v>1867</v>
      </c>
      <c r="D8525" s="25"/>
      <c r="E8525">
        <v>30</v>
      </c>
      <c r="F8525" s="25" t="str">
        <f>VLOOKUP(vAccountPlanning[[#This Row],[Type]],TableTypeAccount[],2)</f>
        <v>Expenditure</v>
      </c>
      <c r="H8525" t="b">
        <v>0</v>
      </c>
      <c r="I8525" s="25" t="s">
        <v>10865</v>
      </c>
    </row>
    <row r="8526" spans="1:9" x14ac:dyDescent="0.3">
      <c r="A8526" s="25"/>
      <c r="B8526">
        <v>8524</v>
      </c>
      <c r="C8526" s="9" t="s">
        <v>1867</v>
      </c>
      <c r="D8526" s="25"/>
      <c r="E8526">
        <v>30</v>
      </c>
      <c r="F8526" s="25" t="str">
        <f>VLOOKUP(vAccountPlanning[[#This Row],[Type]],TableTypeAccount[],2)</f>
        <v>Expenditure</v>
      </c>
      <c r="H8526" t="b">
        <v>0</v>
      </c>
      <c r="I8526" s="25" t="s">
        <v>10866</v>
      </c>
    </row>
    <row r="8527" spans="1:9" x14ac:dyDescent="0.3">
      <c r="A8527" s="25"/>
      <c r="B8527">
        <v>8525</v>
      </c>
      <c r="C8527" s="9" t="s">
        <v>1867</v>
      </c>
      <c r="D8527" s="25"/>
      <c r="E8527">
        <v>30</v>
      </c>
      <c r="F8527" s="25" t="str">
        <f>VLOOKUP(vAccountPlanning[[#This Row],[Type]],TableTypeAccount[],2)</f>
        <v>Expenditure</v>
      </c>
      <c r="H8527" t="b">
        <v>0</v>
      </c>
      <c r="I8527" s="25" t="s">
        <v>10867</v>
      </c>
    </row>
    <row r="8528" spans="1:9" x14ac:dyDescent="0.3">
      <c r="A8528" s="25"/>
      <c r="B8528">
        <v>8526</v>
      </c>
      <c r="C8528" s="9" t="s">
        <v>1867</v>
      </c>
      <c r="D8528" s="25"/>
      <c r="E8528">
        <v>30</v>
      </c>
      <c r="F8528" s="25" t="str">
        <f>VLOOKUP(vAccountPlanning[[#This Row],[Type]],TableTypeAccount[],2)</f>
        <v>Expenditure</v>
      </c>
      <c r="H8528" t="b">
        <v>0</v>
      </c>
      <c r="I8528" s="25" t="s">
        <v>10868</v>
      </c>
    </row>
    <row r="8529" spans="1:9" x14ac:dyDescent="0.3">
      <c r="A8529" s="25"/>
      <c r="B8529">
        <v>8527</v>
      </c>
      <c r="C8529" s="9" t="s">
        <v>1867</v>
      </c>
      <c r="D8529" s="25"/>
      <c r="E8529">
        <v>30</v>
      </c>
      <c r="F8529" s="25" t="str">
        <f>VLOOKUP(vAccountPlanning[[#This Row],[Type]],TableTypeAccount[],2)</f>
        <v>Expenditure</v>
      </c>
      <c r="H8529" t="b">
        <v>0</v>
      </c>
      <c r="I8529" s="25" t="s">
        <v>10869</v>
      </c>
    </row>
    <row r="8530" spans="1:9" x14ac:dyDescent="0.3">
      <c r="A8530" s="25"/>
      <c r="B8530">
        <v>8528</v>
      </c>
      <c r="C8530" s="9" t="s">
        <v>1867</v>
      </c>
      <c r="D8530" s="25"/>
      <c r="E8530">
        <v>30</v>
      </c>
      <c r="F8530" s="25" t="str">
        <f>VLOOKUP(vAccountPlanning[[#This Row],[Type]],TableTypeAccount[],2)</f>
        <v>Expenditure</v>
      </c>
      <c r="H8530" t="b">
        <v>0</v>
      </c>
      <c r="I8530" s="25" t="s">
        <v>10870</v>
      </c>
    </row>
    <row r="8531" spans="1:9" x14ac:dyDescent="0.3">
      <c r="A8531" s="25"/>
      <c r="B8531">
        <v>8529</v>
      </c>
      <c r="C8531" s="9" t="s">
        <v>1867</v>
      </c>
      <c r="D8531" s="25"/>
      <c r="E8531">
        <v>30</v>
      </c>
      <c r="F8531" s="25" t="str">
        <f>VLOOKUP(vAccountPlanning[[#This Row],[Type]],TableTypeAccount[],2)</f>
        <v>Expenditure</v>
      </c>
      <c r="H8531" t="b">
        <v>0</v>
      </c>
      <c r="I8531" s="25" t="s">
        <v>10871</v>
      </c>
    </row>
    <row r="8532" spans="1:9" x14ac:dyDescent="0.3">
      <c r="A8532" s="25"/>
      <c r="B8532">
        <v>8530</v>
      </c>
      <c r="C8532" s="9" t="s">
        <v>1867</v>
      </c>
      <c r="D8532" s="25"/>
      <c r="E8532">
        <v>30</v>
      </c>
      <c r="F8532" s="25" t="str">
        <f>VLOOKUP(vAccountPlanning[[#This Row],[Type]],TableTypeAccount[],2)</f>
        <v>Expenditure</v>
      </c>
      <c r="H8532" t="b">
        <v>0</v>
      </c>
      <c r="I8532" s="25" t="s">
        <v>10872</v>
      </c>
    </row>
    <row r="8533" spans="1:9" x14ac:dyDescent="0.3">
      <c r="A8533" s="25"/>
      <c r="B8533">
        <v>8531</v>
      </c>
      <c r="C8533" s="9" t="s">
        <v>1867</v>
      </c>
      <c r="D8533" s="25"/>
      <c r="E8533">
        <v>30</v>
      </c>
      <c r="F8533" s="25" t="str">
        <f>VLOOKUP(vAccountPlanning[[#This Row],[Type]],TableTypeAccount[],2)</f>
        <v>Expenditure</v>
      </c>
      <c r="H8533" t="b">
        <v>0</v>
      </c>
      <c r="I8533" s="25" t="s">
        <v>10873</v>
      </c>
    </row>
    <row r="8534" spans="1:9" x14ac:dyDescent="0.3">
      <c r="A8534" s="25"/>
      <c r="B8534">
        <v>8532</v>
      </c>
      <c r="C8534" s="9" t="s">
        <v>1867</v>
      </c>
      <c r="D8534" s="25"/>
      <c r="E8534">
        <v>30</v>
      </c>
      <c r="F8534" s="25" t="str">
        <f>VLOOKUP(vAccountPlanning[[#This Row],[Type]],TableTypeAccount[],2)</f>
        <v>Expenditure</v>
      </c>
      <c r="H8534" t="b">
        <v>0</v>
      </c>
      <c r="I8534" s="25" t="s">
        <v>10874</v>
      </c>
    </row>
    <row r="8535" spans="1:9" x14ac:dyDescent="0.3">
      <c r="A8535" s="25"/>
      <c r="B8535">
        <v>8533</v>
      </c>
      <c r="C8535" s="9" t="s">
        <v>1867</v>
      </c>
      <c r="D8535" s="25"/>
      <c r="E8535">
        <v>30</v>
      </c>
      <c r="F8535" s="25" t="str">
        <f>VLOOKUP(vAccountPlanning[[#This Row],[Type]],TableTypeAccount[],2)</f>
        <v>Expenditure</v>
      </c>
      <c r="H8535" t="b">
        <v>0</v>
      </c>
      <c r="I8535" s="25" t="s">
        <v>10875</v>
      </c>
    </row>
    <row r="8536" spans="1:9" x14ac:dyDescent="0.3">
      <c r="A8536" s="25"/>
      <c r="B8536">
        <v>8534</v>
      </c>
      <c r="C8536" s="9" t="s">
        <v>1867</v>
      </c>
      <c r="D8536" s="25"/>
      <c r="E8536">
        <v>30</v>
      </c>
      <c r="F8536" s="25" t="str">
        <f>VLOOKUP(vAccountPlanning[[#This Row],[Type]],TableTypeAccount[],2)</f>
        <v>Expenditure</v>
      </c>
      <c r="H8536" t="b">
        <v>0</v>
      </c>
      <c r="I8536" s="25" t="s">
        <v>10876</v>
      </c>
    </row>
    <row r="8537" spans="1:9" x14ac:dyDescent="0.3">
      <c r="A8537" s="25"/>
      <c r="B8537">
        <v>8535</v>
      </c>
      <c r="C8537" s="9" t="s">
        <v>1867</v>
      </c>
      <c r="D8537" s="25"/>
      <c r="E8537">
        <v>30</v>
      </c>
      <c r="F8537" s="25" t="str">
        <f>VLOOKUP(vAccountPlanning[[#This Row],[Type]],TableTypeAccount[],2)</f>
        <v>Expenditure</v>
      </c>
      <c r="H8537" t="b">
        <v>0</v>
      </c>
      <c r="I8537" s="25" t="s">
        <v>10877</v>
      </c>
    </row>
    <row r="8538" spans="1:9" x14ac:dyDescent="0.3">
      <c r="A8538" s="25"/>
      <c r="B8538">
        <v>8536</v>
      </c>
      <c r="C8538" s="9" t="s">
        <v>1867</v>
      </c>
      <c r="D8538" s="25"/>
      <c r="E8538">
        <v>30</v>
      </c>
      <c r="F8538" s="25" t="str">
        <f>VLOOKUP(vAccountPlanning[[#This Row],[Type]],TableTypeAccount[],2)</f>
        <v>Expenditure</v>
      </c>
      <c r="H8538" t="b">
        <v>0</v>
      </c>
      <c r="I8538" s="25" t="s">
        <v>10878</v>
      </c>
    </row>
    <row r="8539" spans="1:9" x14ac:dyDescent="0.3">
      <c r="A8539" s="25"/>
      <c r="B8539">
        <v>8537</v>
      </c>
      <c r="C8539" s="9" t="s">
        <v>1867</v>
      </c>
      <c r="D8539" s="25"/>
      <c r="E8539">
        <v>30</v>
      </c>
      <c r="F8539" s="25" t="str">
        <f>VLOOKUP(vAccountPlanning[[#This Row],[Type]],TableTypeAccount[],2)</f>
        <v>Expenditure</v>
      </c>
      <c r="H8539" t="b">
        <v>0</v>
      </c>
      <c r="I8539" s="25" t="s">
        <v>10879</v>
      </c>
    </row>
    <row r="8540" spans="1:9" x14ac:dyDescent="0.3">
      <c r="A8540" s="25"/>
      <c r="B8540">
        <v>8538</v>
      </c>
      <c r="C8540" s="9" t="s">
        <v>1867</v>
      </c>
      <c r="D8540" s="25"/>
      <c r="E8540">
        <v>30</v>
      </c>
      <c r="F8540" s="25" t="str">
        <f>VLOOKUP(vAccountPlanning[[#This Row],[Type]],TableTypeAccount[],2)</f>
        <v>Expenditure</v>
      </c>
      <c r="H8540" t="b">
        <v>0</v>
      </c>
      <c r="I8540" s="25" t="s">
        <v>10880</v>
      </c>
    </row>
    <row r="8541" spans="1:9" x14ac:dyDescent="0.3">
      <c r="A8541" s="25"/>
      <c r="B8541">
        <v>8539</v>
      </c>
      <c r="C8541" s="9" t="s">
        <v>1867</v>
      </c>
      <c r="D8541" s="25"/>
      <c r="E8541">
        <v>30</v>
      </c>
      <c r="F8541" s="25" t="str">
        <f>VLOOKUP(vAccountPlanning[[#This Row],[Type]],TableTypeAccount[],2)</f>
        <v>Expenditure</v>
      </c>
      <c r="H8541" t="b">
        <v>0</v>
      </c>
      <c r="I8541" s="25" t="s">
        <v>10881</v>
      </c>
    </row>
    <row r="8542" spans="1:9" x14ac:dyDescent="0.3">
      <c r="A8542" s="25"/>
      <c r="B8542">
        <v>8540</v>
      </c>
      <c r="C8542" s="9" t="s">
        <v>1867</v>
      </c>
      <c r="D8542" s="25"/>
      <c r="E8542">
        <v>30</v>
      </c>
      <c r="F8542" s="25" t="str">
        <f>VLOOKUP(vAccountPlanning[[#This Row],[Type]],TableTypeAccount[],2)</f>
        <v>Expenditure</v>
      </c>
      <c r="H8542" t="b">
        <v>0</v>
      </c>
      <c r="I8542" s="25" t="s">
        <v>10882</v>
      </c>
    </row>
    <row r="8543" spans="1:9" x14ac:dyDescent="0.3">
      <c r="A8543" s="25"/>
      <c r="B8543">
        <v>8541</v>
      </c>
      <c r="C8543" s="9" t="s">
        <v>1867</v>
      </c>
      <c r="D8543" s="25"/>
      <c r="E8543">
        <v>30</v>
      </c>
      <c r="F8543" s="25" t="str">
        <f>VLOOKUP(vAccountPlanning[[#This Row],[Type]],TableTypeAccount[],2)</f>
        <v>Expenditure</v>
      </c>
      <c r="H8543" t="b">
        <v>0</v>
      </c>
      <c r="I8543" s="25" t="s">
        <v>10883</v>
      </c>
    </row>
    <row r="8544" spans="1:9" x14ac:dyDescent="0.3">
      <c r="A8544" s="25"/>
      <c r="B8544">
        <v>8542</v>
      </c>
      <c r="C8544" s="9" t="s">
        <v>1867</v>
      </c>
      <c r="D8544" s="25"/>
      <c r="E8544">
        <v>30</v>
      </c>
      <c r="F8544" s="25" t="str">
        <f>VLOOKUP(vAccountPlanning[[#This Row],[Type]],TableTypeAccount[],2)</f>
        <v>Expenditure</v>
      </c>
      <c r="H8544" t="b">
        <v>0</v>
      </c>
      <c r="I8544" s="25" t="s">
        <v>10884</v>
      </c>
    </row>
    <row r="8545" spans="1:9" x14ac:dyDescent="0.3">
      <c r="A8545" s="25"/>
      <c r="B8545">
        <v>8543</v>
      </c>
      <c r="C8545" s="9" t="s">
        <v>1867</v>
      </c>
      <c r="D8545" s="25"/>
      <c r="E8545">
        <v>30</v>
      </c>
      <c r="F8545" s="25" t="str">
        <f>VLOOKUP(vAccountPlanning[[#This Row],[Type]],TableTypeAccount[],2)</f>
        <v>Expenditure</v>
      </c>
      <c r="H8545" t="b">
        <v>0</v>
      </c>
      <c r="I8545" s="25" t="s">
        <v>10885</v>
      </c>
    </row>
    <row r="8546" spans="1:9" x14ac:dyDescent="0.3">
      <c r="A8546" s="25"/>
      <c r="B8546">
        <v>8544</v>
      </c>
      <c r="C8546" s="9" t="s">
        <v>1867</v>
      </c>
      <c r="D8546" s="25"/>
      <c r="E8546">
        <v>30</v>
      </c>
      <c r="F8546" s="25" t="str">
        <f>VLOOKUP(vAccountPlanning[[#This Row],[Type]],TableTypeAccount[],2)</f>
        <v>Expenditure</v>
      </c>
      <c r="H8546" t="b">
        <v>0</v>
      </c>
      <c r="I8546" s="25" t="s">
        <v>10886</v>
      </c>
    </row>
    <row r="8547" spans="1:9" x14ac:dyDescent="0.3">
      <c r="A8547" s="25"/>
      <c r="B8547">
        <v>8545</v>
      </c>
      <c r="C8547" s="9" t="s">
        <v>1867</v>
      </c>
      <c r="D8547" s="25"/>
      <c r="E8547">
        <v>30</v>
      </c>
      <c r="F8547" s="25" t="str">
        <f>VLOOKUP(vAccountPlanning[[#This Row],[Type]],TableTypeAccount[],2)</f>
        <v>Expenditure</v>
      </c>
      <c r="H8547" t="b">
        <v>0</v>
      </c>
      <c r="I8547" s="25" t="s">
        <v>10887</v>
      </c>
    </row>
    <row r="8548" spans="1:9" x14ac:dyDescent="0.3">
      <c r="A8548" s="25"/>
      <c r="B8548">
        <v>8546</v>
      </c>
      <c r="C8548" s="9" t="s">
        <v>1867</v>
      </c>
      <c r="D8548" s="25"/>
      <c r="E8548">
        <v>30</v>
      </c>
      <c r="F8548" s="25" t="str">
        <f>VLOOKUP(vAccountPlanning[[#This Row],[Type]],TableTypeAccount[],2)</f>
        <v>Expenditure</v>
      </c>
      <c r="H8548" t="b">
        <v>0</v>
      </c>
      <c r="I8548" s="25" t="s">
        <v>10888</v>
      </c>
    </row>
    <row r="8549" spans="1:9" x14ac:dyDescent="0.3">
      <c r="A8549" s="25"/>
      <c r="B8549">
        <v>8547</v>
      </c>
      <c r="C8549" s="9" t="s">
        <v>1867</v>
      </c>
      <c r="D8549" s="25"/>
      <c r="E8549">
        <v>30</v>
      </c>
      <c r="F8549" s="25" t="str">
        <f>VLOOKUP(vAccountPlanning[[#This Row],[Type]],TableTypeAccount[],2)</f>
        <v>Expenditure</v>
      </c>
      <c r="H8549" t="b">
        <v>0</v>
      </c>
      <c r="I8549" s="25" t="s">
        <v>10889</v>
      </c>
    </row>
    <row r="8550" spans="1:9" x14ac:dyDescent="0.3">
      <c r="A8550" s="25"/>
      <c r="B8550">
        <v>8548</v>
      </c>
      <c r="C8550" s="9" t="s">
        <v>1867</v>
      </c>
      <c r="D8550" s="25"/>
      <c r="E8550">
        <v>30</v>
      </c>
      <c r="F8550" s="25" t="str">
        <f>VLOOKUP(vAccountPlanning[[#This Row],[Type]],TableTypeAccount[],2)</f>
        <v>Expenditure</v>
      </c>
      <c r="H8550" t="b">
        <v>0</v>
      </c>
      <c r="I8550" s="25" t="s">
        <v>10890</v>
      </c>
    </row>
    <row r="8551" spans="1:9" x14ac:dyDescent="0.3">
      <c r="A8551" s="25"/>
      <c r="B8551">
        <v>8549</v>
      </c>
      <c r="C8551" s="9" t="s">
        <v>1867</v>
      </c>
      <c r="D8551" s="25"/>
      <c r="E8551">
        <v>30</v>
      </c>
      <c r="F8551" s="25" t="str">
        <f>VLOOKUP(vAccountPlanning[[#This Row],[Type]],TableTypeAccount[],2)</f>
        <v>Expenditure</v>
      </c>
      <c r="H8551" t="b">
        <v>0</v>
      </c>
      <c r="I8551" s="25" t="s">
        <v>10891</v>
      </c>
    </row>
    <row r="8552" spans="1:9" x14ac:dyDescent="0.3">
      <c r="A8552" s="25"/>
      <c r="B8552">
        <v>8550</v>
      </c>
      <c r="C8552" s="9" t="s">
        <v>1867</v>
      </c>
      <c r="D8552" s="25"/>
      <c r="E8552">
        <v>30</v>
      </c>
      <c r="F8552" s="25" t="str">
        <f>VLOOKUP(vAccountPlanning[[#This Row],[Type]],TableTypeAccount[],2)</f>
        <v>Expenditure</v>
      </c>
      <c r="H8552" t="b">
        <v>0</v>
      </c>
      <c r="I8552" s="25" t="s">
        <v>10892</v>
      </c>
    </row>
    <row r="8553" spans="1:9" x14ac:dyDescent="0.3">
      <c r="A8553" s="25"/>
      <c r="B8553">
        <v>8551</v>
      </c>
      <c r="C8553" s="9" t="s">
        <v>1867</v>
      </c>
      <c r="D8553" s="25"/>
      <c r="E8553">
        <v>30</v>
      </c>
      <c r="F8553" s="25" t="str">
        <f>VLOOKUP(vAccountPlanning[[#This Row],[Type]],TableTypeAccount[],2)</f>
        <v>Expenditure</v>
      </c>
      <c r="H8553" t="b">
        <v>0</v>
      </c>
      <c r="I8553" s="25" t="s">
        <v>10893</v>
      </c>
    </row>
    <row r="8554" spans="1:9" x14ac:dyDescent="0.3">
      <c r="A8554" s="25"/>
      <c r="B8554">
        <v>8552</v>
      </c>
      <c r="C8554" s="9" t="s">
        <v>1867</v>
      </c>
      <c r="D8554" s="25"/>
      <c r="E8554">
        <v>30</v>
      </c>
      <c r="F8554" s="25" t="str">
        <f>VLOOKUP(vAccountPlanning[[#This Row],[Type]],TableTypeAccount[],2)</f>
        <v>Expenditure</v>
      </c>
      <c r="H8554" t="b">
        <v>0</v>
      </c>
      <c r="I8554" s="25" t="s">
        <v>10894</v>
      </c>
    </row>
    <row r="8555" spans="1:9" x14ac:dyDescent="0.3">
      <c r="A8555" s="25"/>
      <c r="B8555">
        <v>8553</v>
      </c>
      <c r="C8555" s="9" t="s">
        <v>1867</v>
      </c>
      <c r="D8555" s="25"/>
      <c r="E8555">
        <v>30</v>
      </c>
      <c r="F8555" s="25" t="str">
        <f>VLOOKUP(vAccountPlanning[[#This Row],[Type]],TableTypeAccount[],2)</f>
        <v>Expenditure</v>
      </c>
      <c r="H8555" t="b">
        <v>0</v>
      </c>
      <c r="I8555" s="25" t="s">
        <v>10895</v>
      </c>
    </row>
    <row r="8556" spans="1:9" x14ac:dyDescent="0.3">
      <c r="A8556" s="25"/>
      <c r="B8556">
        <v>8554</v>
      </c>
      <c r="C8556" s="9" t="s">
        <v>1867</v>
      </c>
      <c r="D8556" s="25"/>
      <c r="E8556">
        <v>30</v>
      </c>
      <c r="F8556" s="25" t="str">
        <f>VLOOKUP(vAccountPlanning[[#This Row],[Type]],TableTypeAccount[],2)</f>
        <v>Expenditure</v>
      </c>
      <c r="H8556" t="b">
        <v>0</v>
      </c>
      <c r="I8556" s="25" t="s">
        <v>10896</v>
      </c>
    </row>
    <row r="8557" spans="1:9" x14ac:dyDescent="0.3">
      <c r="A8557" s="25"/>
      <c r="B8557">
        <v>8555</v>
      </c>
      <c r="C8557" s="9" t="s">
        <v>1867</v>
      </c>
      <c r="D8557" s="25"/>
      <c r="E8557">
        <v>30</v>
      </c>
      <c r="F8557" s="25" t="str">
        <f>VLOOKUP(vAccountPlanning[[#This Row],[Type]],TableTypeAccount[],2)</f>
        <v>Expenditure</v>
      </c>
      <c r="H8557" t="b">
        <v>0</v>
      </c>
      <c r="I8557" s="25" t="s">
        <v>10897</v>
      </c>
    </row>
    <row r="8558" spans="1:9" x14ac:dyDescent="0.3">
      <c r="A8558" s="25"/>
      <c r="B8558">
        <v>8556</v>
      </c>
      <c r="C8558" s="9" t="s">
        <v>1867</v>
      </c>
      <c r="D8558" s="25"/>
      <c r="E8558">
        <v>30</v>
      </c>
      <c r="F8558" s="25" t="str">
        <f>VLOOKUP(vAccountPlanning[[#This Row],[Type]],TableTypeAccount[],2)</f>
        <v>Expenditure</v>
      </c>
      <c r="H8558" t="b">
        <v>0</v>
      </c>
      <c r="I8558" s="25" t="s">
        <v>10898</v>
      </c>
    </row>
    <row r="8559" spans="1:9" x14ac:dyDescent="0.3">
      <c r="A8559" s="25"/>
      <c r="B8559">
        <v>8557</v>
      </c>
      <c r="C8559" s="9" t="s">
        <v>1867</v>
      </c>
      <c r="D8559" s="25"/>
      <c r="E8559">
        <v>30</v>
      </c>
      <c r="F8559" s="25" t="str">
        <f>VLOOKUP(vAccountPlanning[[#This Row],[Type]],TableTypeAccount[],2)</f>
        <v>Expenditure</v>
      </c>
      <c r="H8559" t="b">
        <v>0</v>
      </c>
      <c r="I8559" s="25" t="s">
        <v>10899</v>
      </c>
    </row>
    <row r="8560" spans="1:9" x14ac:dyDescent="0.3">
      <c r="A8560" s="25"/>
      <c r="B8560">
        <v>8558</v>
      </c>
      <c r="C8560" s="9" t="s">
        <v>1867</v>
      </c>
      <c r="D8560" s="25"/>
      <c r="E8560">
        <v>30</v>
      </c>
      <c r="F8560" s="25" t="str">
        <f>VLOOKUP(vAccountPlanning[[#This Row],[Type]],TableTypeAccount[],2)</f>
        <v>Expenditure</v>
      </c>
      <c r="H8560" t="b">
        <v>0</v>
      </c>
      <c r="I8560" s="25" t="s">
        <v>10900</v>
      </c>
    </row>
    <row r="8561" spans="1:9" x14ac:dyDescent="0.3">
      <c r="A8561" s="25"/>
      <c r="B8561">
        <v>8559</v>
      </c>
      <c r="C8561" s="9" t="s">
        <v>1867</v>
      </c>
      <c r="D8561" s="25"/>
      <c r="E8561">
        <v>30</v>
      </c>
      <c r="F8561" s="25" t="str">
        <f>VLOOKUP(vAccountPlanning[[#This Row],[Type]],TableTypeAccount[],2)</f>
        <v>Expenditure</v>
      </c>
      <c r="H8561" t="b">
        <v>0</v>
      </c>
      <c r="I8561" s="25" t="s">
        <v>10901</v>
      </c>
    </row>
    <row r="8562" spans="1:9" x14ac:dyDescent="0.3">
      <c r="A8562" s="25"/>
      <c r="B8562">
        <v>8560</v>
      </c>
      <c r="C8562" s="9" t="s">
        <v>1867</v>
      </c>
      <c r="D8562" s="25"/>
      <c r="E8562">
        <v>30</v>
      </c>
      <c r="F8562" s="25" t="str">
        <f>VLOOKUP(vAccountPlanning[[#This Row],[Type]],TableTypeAccount[],2)</f>
        <v>Expenditure</v>
      </c>
      <c r="H8562" t="b">
        <v>0</v>
      </c>
      <c r="I8562" s="25" t="s">
        <v>10902</v>
      </c>
    </row>
    <row r="8563" spans="1:9" x14ac:dyDescent="0.3">
      <c r="A8563" s="25"/>
      <c r="B8563">
        <v>8561</v>
      </c>
      <c r="C8563" s="9" t="s">
        <v>1867</v>
      </c>
      <c r="D8563" s="25"/>
      <c r="E8563">
        <v>30</v>
      </c>
      <c r="F8563" s="25" t="str">
        <f>VLOOKUP(vAccountPlanning[[#This Row],[Type]],TableTypeAccount[],2)</f>
        <v>Expenditure</v>
      </c>
      <c r="H8563" t="b">
        <v>0</v>
      </c>
      <c r="I8563" s="25" t="s">
        <v>10903</v>
      </c>
    </row>
    <row r="8564" spans="1:9" x14ac:dyDescent="0.3">
      <c r="A8564" s="25"/>
      <c r="B8564">
        <v>8562</v>
      </c>
      <c r="C8564" s="9" t="s">
        <v>1867</v>
      </c>
      <c r="D8564" s="25"/>
      <c r="E8564">
        <v>30</v>
      </c>
      <c r="F8564" s="25" t="str">
        <f>VLOOKUP(vAccountPlanning[[#This Row],[Type]],TableTypeAccount[],2)</f>
        <v>Expenditure</v>
      </c>
      <c r="H8564" t="b">
        <v>0</v>
      </c>
      <c r="I8564" s="25" t="s">
        <v>10904</v>
      </c>
    </row>
    <row r="8565" spans="1:9" x14ac:dyDescent="0.3">
      <c r="A8565" s="25"/>
      <c r="B8565">
        <v>8563</v>
      </c>
      <c r="C8565" s="9" t="s">
        <v>1867</v>
      </c>
      <c r="D8565" s="25"/>
      <c r="E8565">
        <v>30</v>
      </c>
      <c r="F8565" s="25" t="str">
        <f>VLOOKUP(vAccountPlanning[[#This Row],[Type]],TableTypeAccount[],2)</f>
        <v>Expenditure</v>
      </c>
      <c r="H8565" t="b">
        <v>0</v>
      </c>
      <c r="I8565" s="25" t="s">
        <v>10905</v>
      </c>
    </row>
    <row r="8566" spans="1:9" x14ac:dyDescent="0.3">
      <c r="A8566" s="25"/>
      <c r="B8566">
        <v>8564</v>
      </c>
      <c r="C8566" s="9" t="s">
        <v>1867</v>
      </c>
      <c r="D8566" s="25"/>
      <c r="E8566">
        <v>30</v>
      </c>
      <c r="F8566" s="25" t="str">
        <f>VLOOKUP(vAccountPlanning[[#This Row],[Type]],TableTypeAccount[],2)</f>
        <v>Expenditure</v>
      </c>
      <c r="H8566" t="b">
        <v>0</v>
      </c>
      <c r="I8566" s="25" t="s">
        <v>10906</v>
      </c>
    </row>
    <row r="8567" spans="1:9" x14ac:dyDescent="0.3">
      <c r="A8567" s="25"/>
      <c r="B8567">
        <v>8565</v>
      </c>
      <c r="C8567" s="9" t="s">
        <v>1867</v>
      </c>
      <c r="D8567" s="25"/>
      <c r="E8567">
        <v>30</v>
      </c>
      <c r="F8567" s="25" t="str">
        <f>VLOOKUP(vAccountPlanning[[#This Row],[Type]],TableTypeAccount[],2)</f>
        <v>Expenditure</v>
      </c>
      <c r="H8567" t="b">
        <v>0</v>
      </c>
      <c r="I8567" s="25" t="s">
        <v>10907</v>
      </c>
    </row>
    <row r="8568" spans="1:9" x14ac:dyDescent="0.3">
      <c r="A8568" s="25"/>
      <c r="B8568">
        <v>8566</v>
      </c>
      <c r="C8568" s="9" t="s">
        <v>1867</v>
      </c>
      <c r="D8568" s="25"/>
      <c r="E8568">
        <v>30</v>
      </c>
      <c r="F8568" s="25" t="str">
        <f>VLOOKUP(vAccountPlanning[[#This Row],[Type]],TableTypeAccount[],2)</f>
        <v>Expenditure</v>
      </c>
      <c r="H8568" t="b">
        <v>0</v>
      </c>
      <c r="I8568" s="25" t="s">
        <v>10908</v>
      </c>
    </row>
    <row r="8569" spans="1:9" x14ac:dyDescent="0.3">
      <c r="A8569" s="25"/>
      <c r="B8569">
        <v>8567</v>
      </c>
      <c r="C8569" s="9" t="s">
        <v>1867</v>
      </c>
      <c r="D8569" s="25"/>
      <c r="E8569">
        <v>30</v>
      </c>
      <c r="F8569" s="25" t="str">
        <f>VLOOKUP(vAccountPlanning[[#This Row],[Type]],TableTypeAccount[],2)</f>
        <v>Expenditure</v>
      </c>
      <c r="H8569" t="b">
        <v>0</v>
      </c>
      <c r="I8569" s="25" t="s">
        <v>10909</v>
      </c>
    </row>
    <row r="8570" spans="1:9" x14ac:dyDescent="0.3">
      <c r="A8570" s="25"/>
      <c r="B8570">
        <v>8568</v>
      </c>
      <c r="C8570" s="9" t="s">
        <v>1867</v>
      </c>
      <c r="D8570" s="25"/>
      <c r="E8570">
        <v>30</v>
      </c>
      <c r="F8570" s="25" t="str">
        <f>VLOOKUP(vAccountPlanning[[#This Row],[Type]],TableTypeAccount[],2)</f>
        <v>Expenditure</v>
      </c>
      <c r="H8570" t="b">
        <v>0</v>
      </c>
      <c r="I8570" s="25" t="s">
        <v>10910</v>
      </c>
    </row>
    <row r="8571" spans="1:9" x14ac:dyDescent="0.3">
      <c r="A8571" s="25"/>
      <c r="B8571">
        <v>8569</v>
      </c>
      <c r="C8571" s="9" t="s">
        <v>1867</v>
      </c>
      <c r="D8571" s="25"/>
      <c r="E8571">
        <v>30</v>
      </c>
      <c r="F8571" s="25" t="str">
        <f>VLOOKUP(vAccountPlanning[[#This Row],[Type]],TableTypeAccount[],2)</f>
        <v>Expenditure</v>
      </c>
      <c r="H8571" t="b">
        <v>0</v>
      </c>
      <c r="I8571" s="25" t="s">
        <v>10911</v>
      </c>
    </row>
    <row r="8572" spans="1:9" x14ac:dyDescent="0.3">
      <c r="A8572" s="25"/>
      <c r="B8572">
        <v>8570</v>
      </c>
      <c r="C8572" s="9" t="s">
        <v>1867</v>
      </c>
      <c r="D8572" s="25"/>
      <c r="E8572">
        <v>30</v>
      </c>
      <c r="F8572" s="25" t="str">
        <f>VLOOKUP(vAccountPlanning[[#This Row],[Type]],TableTypeAccount[],2)</f>
        <v>Expenditure</v>
      </c>
      <c r="H8572" t="b">
        <v>0</v>
      </c>
      <c r="I8572" s="25" t="s">
        <v>10912</v>
      </c>
    </row>
    <row r="8573" spans="1:9" x14ac:dyDescent="0.3">
      <c r="A8573" s="25"/>
      <c r="B8573">
        <v>8571</v>
      </c>
      <c r="C8573" s="9" t="s">
        <v>1867</v>
      </c>
      <c r="D8573" s="25"/>
      <c r="E8573">
        <v>30</v>
      </c>
      <c r="F8573" s="25" t="str">
        <f>VLOOKUP(vAccountPlanning[[#This Row],[Type]],TableTypeAccount[],2)</f>
        <v>Expenditure</v>
      </c>
      <c r="H8573" t="b">
        <v>0</v>
      </c>
      <c r="I8573" s="25" t="s">
        <v>10913</v>
      </c>
    </row>
    <row r="8574" spans="1:9" x14ac:dyDescent="0.3">
      <c r="A8574" s="25"/>
      <c r="B8574">
        <v>8572</v>
      </c>
      <c r="C8574" s="9" t="s">
        <v>1867</v>
      </c>
      <c r="D8574" s="25"/>
      <c r="E8574">
        <v>30</v>
      </c>
      <c r="F8574" s="25" t="str">
        <f>VLOOKUP(vAccountPlanning[[#This Row],[Type]],TableTypeAccount[],2)</f>
        <v>Expenditure</v>
      </c>
      <c r="H8574" t="b">
        <v>0</v>
      </c>
      <c r="I8574" s="25" t="s">
        <v>10914</v>
      </c>
    </row>
    <row r="8575" spans="1:9" x14ac:dyDescent="0.3">
      <c r="A8575" s="25"/>
      <c r="B8575">
        <v>8573</v>
      </c>
      <c r="C8575" s="9" t="s">
        <v>1867</v>
      </c>
      <c r="D8575" s="25"/>
      <c r="E8575">
        <v>30</v>
      </c>
      <c r="F8575" s="25" t="str">
        <f>VLOOKUP(vAccountPlanning[[#This Row],[Type]],TableTypeAccount[],2)</f>
        <v>Expenditure</v>
      </c>
      <c r="H8575" t="b">
        <v>0</v>
      </c>
      <c r="I8575" s="25" t="s">
        <v>10915</v>
      </c>
    </row>
    <row r="8576" spans="1:9" x14ac:dyDescent="0.3">
      <c r="A8576" s="25"/>
      <c r="B8576">
        <v>8574</v>
      </c>
      <c r="C8576" s="9" t="s">
        <v>1867</v>
      </c>
      <c r="D8576" s="25"/>
      <c r="E8576">
        <v>30</v>
      </c>
      <c r="F8576" s="25" t="str">
        <f>VLOOKUP(vAccountPlanning[[#This Row],[Type]],TableTypeAccount[],2)</f>
        <v>Expenditure</v>
      </c>
      <c r="H8576" t="b">
        <v>0</v>
      </c>
      <c r="I8576" s="25" t="s">
        <v>10916</v>
      </c>
    </row>
    <row r="8577" spans="1:9" x14ac:dyDescent="0.3">
      <c r="A8577" s="25"/>
      <c r="B8577">
        <v>8575</v>
      </c>
      <c r="C8577" s="9" t="s">
        <v>1867</v>
      </c>
      <c r="D8577" s="25"/>
      <c r="E8577">
        <v>30</v>
      </c>
      <c r="F8577" s="25" t="str">
        <f>VLOOKUP(vAccountPlanning[[#This Row],[Type]],TableTypeAccount[],2)</f>
        <v>Expenditure</v>
      </c>
      <c r="H8577" t="b">
        <v>0</v>
      </c>
      <c r="I8577" s="25" t="s">
        <v>10917</v>
      </c>
    </row>
    <row r="8578" spans="1:9" x14ac:dyDescent="0.3">
      <c r="A8578" s="25"/>
      <c r="B8578">
        <v>8576</v>
      </c>
      <c r="C8578" s="9" t="s">
        <v>1867</v>
      </c>
      <c r="D8578" s="25"/>
      <c r="E8578">
        <v>30</v>
      </c>
      <c r="F8578" s="25" t="str">
        <f>VLOOKUP(vAccountPlanning[[#This Row],[Type]],TableTypeAccount[],2)</f>
        <v>Expenditure</v>
      </c>
      <c r="H8578" t="b">
        <v>0</v>
      </c>
      <c r="I8578" s="25" t="s">
        <v>10918</v>
      </c>
    </row>
    <row r="8579" spans="1:9" x14ac:dyDescent="0.3">
      <c r="A8579" s="25"/>
      <c r="B8579">
        <v>8577</v>
      </c>
      <c r="C8579" s="9" t="s">
        <v>1867</v>
      </c>
      <c r="D8579" s="25"/>
      <c r="E8579">
        <v>30</v>
      </c>
      <c r="F8579" s="25" t="str">
        <f>VLOOKUP(vAccountPlanning[[#This Row],[Type]],TableTypeAccount[],2)</f>
        <v>Expenditure</v>
      </c>
      <c r="H8579" t="b">
        <v>0</v>
      </c>
      <c r="I8579" s="25" t="s">
        <v>10919</v>
      </c>
    </row>
    <row r="8580" spans="1:9" x14ac:dyDescent="0.3">
      <c r="A8580" s="25"/>
      <c r="B8580">
        <v>8578</v>
      </c>
      <c r="C8580" s="9" t="s">
        <v>1867</v>
      </c>
      <c r="D8580" s="25"/>
      <c r="E8580">
        <v>30</v>
      </c>
      <c r="F8580" s="25" t="str">
        <f>VLOOKUP(vAccountPlanning[[#This Row],[Type]],TableTypeAccount[],2)</f>
        <v>Expenditure</v>
      </c>
      <c r="H8580" t="b">
        <v>0</v>
      </c>
      <c r="I8580" s="25" t="s">
        <v>10920</v>
      </c>
    </row>
    <row r="8581" spans="1:9" x14ac:dyDescent="0.3">
      <c r="A8581" s="25"/>
      <c r="B8581">
        <v>8579</v>
      </c>
      <c r="C8581" s="9" t="s">
        <v>1867</v>
      </c>
      <c r="D8581" s="25"/>
      <c r="E8581">
        <v>30</v>
      </c>
      <c r="F8581" s="25" t="str">
        <f>VLOOKUP(vAccountPlanning[[#This Row],[Type]],TableTypeAccount[],2)</f>
        <v>Expenditure</v>
      </c>
      <c r="H8581" t="b">
        <v>0</v>
      </c>
      <c r="I8581" s="25" t="s">
        <v>10921</v>
      </c>
    </row>
    <row r="8582" spans="1:9" x14ac:dyDescent="0.3">
      <c r="A8582" s="25"/>
      <c r="B8582">
        <v>8580</v>
      </c>
      <c r="C8582" s="9" t="s">
        <v>1867</v>
      </c>
      <c r="D8582" s="25"/>
      <c r="E8582">
        <v>30</v>
      </c>
      <c r="F8582" s="25" t="str">
        <f>VLOOKUP(vAccountPlanning[[#This Row],[Type]],TableTypeAccount[],2)</f>
        <v>Expenditure</v>
      </c>
      <c r="H8582" t="b">
        <v>0</v>
      </c>
      <c r="I8582" s="25" t="s">
        <v>10922</v>
      </c>
    </row>
    <row r="8583" spans="1:9" x14ac:dyDescent="0.3">
      <c r="A8583" s="25"/>
      <c r="B8583">
        <v>8581</v>
      </c>
      <c r="C8583" s="9" t="s">
        <v>1867</v>
      </c>
      <c r="D8583" s="25"/>
      <c r="E8583">
        <v>30</v>
      </c>
      <c r="F8583" s="25" t="str">
        <f>VLOOKUP(vAccountPlanning[[#This Row],[Type]],TableTypeAccount[],2)</f>
        <v>Expenditure</v>
      </c>
      <c r="H8583" t="b">
        <v>0</v>
      </c>
      <c r="I8583" s="25" t="s">
        <v>10923</v>
      </c>
    </row>
    <row r="8584" spans="1:9" x14ac:dyDescent="0.3">
      <c r="A8584" s="25"/>
      <c r="B8584">
        <v>8582</v>
      </c>
      <c r="C8584" s="9" t="s">
        <v>1867</v>
      </c>
      <c r="D8584" s="25"/>
      <c r="E8584">
        <v>30</v>
      </c>
      <c r="F8584" s="25" t="str">
        <f>VLOOKUP(vAccountPlanning[[#This Row],[Type]],TableTypeAccount[],2)</f>
        <v>Expenditure</v>
      </c>
      <c r="H8584" t="b">
        <v>0</v>
      </c>
      <c r="I8584" s="25" t="s">
        <v>10924</v>
      </c>
    </row>
    <row r="8585" spans="1:9" x14ac:dyDescent="0.3">
      <c r="A8585" s="25"/>
      <c r="B8585">
        <v>8583</v>
      </c>
      <c r="C8585" s="9" t="s">
        <v>1867</v>
      </c>
      <c r="D8585" s="25"/>
      <c r="E8585">
        <v>30</v>
      </c>
      <c r="F8585" s="25" t="str">
        <f>VLOOKUP(vAccountPlanning[[#This Row],[Type]],TableTypeAccount[],2)</f>
        <v>Expenditure</v>
      </c>
      <c r="H8585" t="b">
        <v>0</v>
      </c>
      <c r="I8585" s="25" t="s">
        <v>10925</v>
      </c>
    </row>
    <row r="8586" spans="1:9" x14ac:dyDescent="0.3">
      <c r="A8586" s="25"/>
      <c r="B8586">
        <v>8584</v>
      </c>
      <c r="C8586" s="9" t="s">
        <v>1867</v>
      </c>
      <c r="D8586" s="25"/>
      <c r="E8586">
        <v>30</v>
      </c>
      <c r="F8586" s="25" t="str">
        <f>VLOOKUP(vAccountPlanning[[#This Row],[Type]],TableTypeAccount[],2)</f>
        <v>Expenditure</v>
      </c>
      <c r="H8586" t="b">
        <v>0</v>
      </c>
      <c r="I8586" s="25" t="s">
        <v>10926</v>
      </c>
    </row>
    <row r="8587" spans="1:9" x14ac:dyDescent="0.3">
      <c r="A8587" s="25"/>
      <c r="B8587">
        <v>8585</v>
      </c>
      <c r="C8587" s="9" t="s">
        <v>1867</v>
      </c>
      <c r="D8587" s="25"/>
      <c r="E8587">
        <v>30</v>
      </c>
      <c r="F8587" s="25" t="str">
        <f>VLOOKUP(vAccountPlanning[[#This Row],[Type]],TableTypeAccount[],2)</f>
        <v>Expenditure</v>
      </c>
      <c r="H8587" t="b">
        <v>0</v>
      </c>
      <c r="I8587" s="25" t="s">
        <v>10927</v>
      </c>
    </row>
    <row r="8588" spans="1:9" x14ac:dyDescent="0.3">
      <c r="A8588" s="25"/>
      <c r="B8588">
        <v>8586</v>
      </c>
      <c r="C8588" s="9" t="s">
        <v>1867</v>
      </c>
      <c r="D8588" s="25"/>
      <c r="E8588">
        <v>30</v>
      </c>
      <c r="F8588" s="25" t="str">
        <f>VLOOKUP(vAccountPlanning[[#This Row],[Type]],TableTypeAccount[],2)</f>
        <v>Expenditure</v>
      </c>
      <c r="H8588" t="b">
        <v>0</v>
      </c>
      <c r="I8588" s="25" t="s">
        <v>10928</v>
      </c>
    </row>
    <row r="8589" spans="1:9" x14ac:dyDescent="0.3">
      <c r="A8589" s="25"/>
      <c r="B8589">
        <v>8587</v>
      </c>
      <c r="C8589" s="9" t="s">
        <v>1867</v>
      </c>
      <c r="D8589" s="25"/>
      <c r="E8589">
        <v>30</v>
      </c>
      <c r="F8589" s="25" t="str">
        <f>VLOOKUP(vAccountPlanning[[#This Row],[Type]],TableTypeAccount[],2)</f>
        <v>Expenditure</v>
      </c>
      <c r="H8589" t="b">
        <v>0</v>
      </c>
      <c r="I8589" s="25" t="s">
        <v>10929</v>
      </c>
    </row>
    <row r="8590" spans="1:9" x14ac:dyDescent="0.3">
      <c r="A8590" s="25"/>
      <c r="B8590">
        <v>8588</v>
      </c>
      <c r="C8590" s="9" t="s">
        <v>1867</v>
      </c>
      <c r="D8590" s="25"/>
      <c r="E8590">
        <v>30</v>
      </c>
      <c r="F8590" s="25" t="str">
        <f>VLOOKUP(vAccountPlanning[[#This Row],[Type]],TableTypeAccount[],2)</f>
        <v>Expenditure</v>
      </c>
      <c r="H8590" t="b">
        <v>0</v>
      </c>
      <c r="I8590" s="25" t="s">
        <v>10930</v>
      </c>
    </row>
    <row r="8591" spans="1:9" x14ac:dyDescent="0.3">
      <c r="A8591" s="25"/>
      <c r="B8591">
        <v>8589</v>
      </c>
      <c r="C8591" s="9" t="s">
        <v>1867</v>
      </c>
      <c r="D8591" s="25"/>
      <c r="E8591">
        <v>30</v>
      </c>
      <c r="F8591" s="25" t="str">
        <f>VLOOKUP(vAccountPlanning[[#This Row],[Type]],TableTypeAccount[],2)</f>
        <v>Expenditure</v>
      </c>
      <c r="H8591" t="b">
        <v>0</v>
      </c>
      <c r="I8591" s="25" t="s">
        <v>10931</v>
      </c>
    </row>
    <row r="8592" spans="1:9" x14ac:dyDescent="0.3">
      <c r="A8592" s="25"/>
      <c r="B8592">
        <v>8590</v>
      </c>
      <c r="C8592" s="9" t="s">
        <v>1867</v>
      </c>
      <c r="D8592" s="25"/>
      <c r="E8592">
        <v>30</v>
      </c>
      <c r="F8592" s="25" t="str">
        <f>VLOOKUP(vAccountPlanning[[#This Row],[Type]],TableTypeAccount[],2)</f>
        <v>Expenditure</v>
      </c>
      <c r="H8592" t="b">
        <v>0</v>
      </c>
      <c r="I8592" s="25" t="s">
        <v>10932</v>
      </c>
    </row>
    <row r="8593" spans="1:9" x14ac:dyDescent="0.3">
      <c r="A8593" s="25"/>
      <c r="B8593">
        <v>8591</v>
      </c>
      <c r="C8593" s="9" t="s">
        <v>1867</v>
      </c>
      <c r="D8593" s="25"/>
      <c r="E8593">
        <v>30</v>
      </c>
      <c r="F8593" s="25" t="str">
        <f>VLOOKUP(vAccountPlanning[[#This Row],[Type]],TableTypeAccount[],2)</f>
        <v>Expenditure</v>
      </c>
      <c r="H8593" t="b">
        <v>0</v>
      </c>
      <c r="I8593" s="25" t="s">
        <v>10933</v>
      </c>
    </row>
    <row r="8594" spans="1:9" x14ac:dyDescent="0.3">
      <c r="A8594" s="25"/>
      <c r="B8594">
        <v>8592</v>
      </c>
      <c r="C8594" s="9" t="s">
        <v>1867</v>
      </c>
      <c r="D8594" s="25"/>
      <c r="E8594">
        <v>30</v>
      </c>
      <c r="F8594" s="25" t="str">
        <f>VLOOKUP(vAccountPlanning[[#This Row],[Type]],TableTypeAccount[],2)</f>
        <v>Expenditure</v>
      </c>
      <c r="H8594" t="b">
        <v>0</v>
      </c>
      <c r="I8594" s="25" t="s">
        <v>10934</v>
      </c>
    </row>
    <row r="8595" spans="1:9" x14ac:dyDescent="0.3">
      <c r="A8595" s="25"/>
      <c r="B8595">
        <v>8593</v>
      </c>
      <c r="C8595" s="9" t="s">
        <v>1867</v>
      </c>
      <c r="D8595" s="25"/>
      <c r="E8595">
        <v>30</v>
      </c>
      <c r="F8595" s="25" t="str">
        <f>VLOOKUP(vAccountPlanning[[#This Row],[Type]],TableTypeAccount[],2)</f>
        <v>Expenditure</v>
      </c>
      <c r="H8595" t="b">
        <v>0</v>
      </c>
      <c r="I8595" s="25" t="s">
        <v>10935</v>
      </c>
    </row>
    <row r="8596" spans="1:9" x14ac:dyDescent="0.3">
      <c r="A8596" s="25"/>
      <c r="B8596">
        <v>8594</v>
      </c>
      <c r="C8596" s="9" t="s">
        <v>1867</v>
      </c>
      <c r="D8596" s="25"/>
      <c r="E8596">
        <v>30</v>
      </c>
      <c r="F8596" s="25" t="str">
        <f>VLOOKUP(vAccountPlanning[[#This Row],[Type]],TableTypeAccount[],2)</f>
        <v>Expenditure</v>
      </c>
      <c r="H8596" t="b">
        <v>0</v>
      </c>
      <c r="I8596" s="25" t="s">
        <v>10936</v>
      </c>
    </row>
    <row r="8597" spans="1:9" x14ac:dyDescent="0.3">
      <c r="A8597" s="25"/>
      <c r="B8597">
        <v>8595</v>
      </c>
      <c r="C8597" s="9" t="s">
        <v>1867</v>
      </c>
      <c r="D8597" s="25"/>
      <c r="E8597">
        <v>30</v>
      </c>
      <c r="F8597" s="25" t="str">
        <f>VLOOKUP(vAccountPlanning[[#This Row],[Type]],TableTypeAccount[],2)</f>
        <v>Expenditure</v>
      </c>
      <c r="H8597" t="b">
        <v>0</v>
      </c>
      <c r="I8597" s="25" t="s">
        <v>10937</v>
      </c>
    </row>
    <row r="8598" spans="1:9" x14ac:dyDescent="0.3">
      <c r="A8598" s="25"/>
      <c r="B8598">
        <v>8596</v>
      </c>
      <c r="C8598" s="9" t="s">
        <v>1867</v>
      </c>
      <c r="D8598" s="25"/>
      <c r="E8598">
        <v>30</v>
      </c>
      <c r="F8598" s="25" t="str">
        <f>VLOOKUP(vAccountPlanning[[#This Row],[Type]],TableTypeAccount[],2)</f>
        <v>Expenditure</v>
      </c>
      <c r="H8598" t="b">
        <v>0</v>
      </c>
      <c r="I8598" s="25" t="s">
        <v>10938</v>
      </c>
    </row>
    <row r="8599" spans="1:9" x14ac:dyDescent="0.3">
      <c r="A8599" s="25"/>
      <c r="B8599">
        <v>8597</v>
      </c>
      <c r="C8599" s="9" t="s">
        <v>1867</v>
      </c>
      <c r="D8599" s="25"/>
      <c r="E8599">
        <v>30</v>
      </c>
      <c r="F8599" s="25" t="str">
        <f>VLOOKUP(vAccountPlanning[[#This Row],[Type]],TableTypeAccount[],2)</f>
        <v>Expenditure</v>
      </c>
      <c r="H8599" t="b">
        <v>0</v>
      </c>
      <c r="I8599" s="25" t="s">
        <v>10939</v>
      </c>
    </row>
    <row r="8600" spans="1:9" x14ac:dyDescent="0.3">
      <c r="A8600" s="25"/>
      <c r="B8600">
        <v>8598</v>
      </c>
      <c r="C8600" s="9" t="s">
        <v>1867</v>
      </c>
      <c r="D8600" s="25"/>
      <c r="E8600">
        <v>30</v>
      </c>
      <c r="F8600" s="25" t="str">
        <f>VLOOKUP(vAccountPlanning[[#This Row],[Type]],TableTypeAccount[],2)</f>
        <v>Expenditure</v>
      </c>
      <c r="H8600" t="b">
        <v>0</v>
      </c>
      <c r="I8600" s="25" t="s">
        <v>10940</v>
      </c>
    </row>
    <row r="8601" spans="1:9" x14ac:dyDescent="0.3">
      <c r="A8601" s="25"/>
      <c r="B8601">
        <v>8599</v>
      </c>
      <c r="C8601" s="9" t="s">
        <v>1867</v>
      </c>
      <c r="D8601" s="25"/>
      <c r="E8601">
        <v>30</v>
      </c>
      <c r="F8601" s="25" t="str">
        <f>VLOOKUP(vAccountPlanning[[#This Row],[Type]],TableTypeAccount[],2)</f>
        <v>Expenditure</v>
      </c>
      <c r="H8601" t="b">
        <v>0</v>
      </c>
      <c r="I8601" s="25" t="s">
        <v>10941</v>
      </c>
    </row>
    <row r="8602" spans="1:9" x14ac:dyDescent="0.3">
      <c r="A8602" s="25"/>
      <c r="B8602">
        <v>8600</v>
      </c>
      <c r="C8602" s="9" t="s">
        <v>1867</v>
      </c>
      <c r="D8602" s="25"/>
      <c r="E8602">
        <v>30</v>
      </c>
      <c r="F8602" s="25" t="str">
        <f>VLOOKUP(vAccountPlanning[[#This Row],[Type]],TableTypeAccount[],2)</f>
        <v>Expenditure</v>
      </c>
      <c r="H8602" t="b">
        <v>0</v>
      </c>
      <c r="I8602" s="25" t="s">
        <v>10942</v>
      </c>
    </row>
    <row r="8603" spans="1:9" x14ac:dyDescent="0.3">
      <c r="A8603" s="25"/>
      <c r="B8603">
        <v>8601</v>
      </c>
      <c r="C8603" s="9" t="s">
        <v>1867</v>
      </c>
      <c r="D8603" s="25"/>
      <c r="E8603">
        <v>30</v>
      </c>
      <c r="F8603" s="25" t="str">
        <f>VLOOKUP(vAccountPlanning[[#This Row],[Type]],TableTypeAccount[],2)</f>
        <v>Expenditure</v>
      </c>
      <c r="H8603" t="b">
        <v>0</v>
      </c>
      <c r="I8603" s="25" t="s">
        <v>10943</v>
      </c>
    </row>
    <row r="8604" spans="1:9" x14ac:dyDescent="0.3">
      <c r="A8604" s="25"/>
      <c r="B8604">
        <v>8602</v>
      </c>
      <c r="C8604" s="9" t="s">
        <v>1867</v>
      </c>
      <c r="D8604" s="25"/>
      <c r="E8604">
        <v>30</v>
      </c>
      <c r="F8604" s="25" t="str">
        <f>VLOOKUP(vAccountPlanning[[#This Row],[Type]],TableTypeAccount[],2)</f>
        <v>Expenditure</v>
      </c>
      <c r="H8604" t="b">
        <v>0</v>
      </c>
      <c r="I8604" s="25" t="s">
        <v>10944</v>
      </c>
    </row>
    <row r="8605" spans="1:9" x14ac:dyDescent="0.3">
      <c r="A8605" s="25"/>
      <c r="B8605">
        <v>8603</v>
      </c>
      <c r="C8605" s="9" t="s">
        <v>1867</v>
      </c>
      <c r="D8605" s="25"/>
      <c r="E8605">
        <v>30</v>
      </c>
      <c r="F8605" s="25" t="str">
        <f>VLOOKUP(vAccountPlanning[[#This Row],[Type]],TableTypeAccount[],2)</f>
        <v>Expenditure</v>
      </c>
      <c r="H8605" t="b">
        <v>0</v>
      </c>
      <c r="I8605" s="25" t="s">
        <v>10945</v>
      </c>
    </row>
    <row r="8606" spans="1:9" x14ac:dyDescent="0.3">
      <c r="A8606" s="25"/>
      <c r="B8606">
        <v>8604</v>
      </c>
      <c r="C8606" s="9" t="s">
        <v>1867</v>
      </c>
      <c r="D8606" s="25"/>
      <c r="E8606">
        <v>30</v>
      </c>
      <c r="F8606" s="25" t="str">
        <f>VLOOKUP(vAccountPlanning[[#This Row],[Type]],TableTypeAccount[],2)</f>
        <v>Expenditure</v>
      </c>
      <c r="H8606" t="b">
        <v>0</v>
      </c>
      <c r="I8606" s="25" t="s">
        <v>10946</v>
      </c>
    </row>
    <row r="8607" spans="1:9" x14ac:dyDescent="0.3">
      <c r="A8607" s="25"/>
      <c r="B8607">
        <v>8605</v>
      </c>
      <c r="C8607" s="9" t="s">
        <v>1867</v>
      </c>
      <c r="D8607" s="25"/>
      <c r="E8607">
        <v>30</v>
      </c>
      <c r="F8607" s="25" t="str">
        <f>VLOOKUP(vAccountPlanning[[#This Row],[Type]],TableTypeAccount[],2)</f>
        <v>Expenditure</v>
      </c>
      <c r="H8607" t="b">
        <v>0</v>
      </c>
      <c r="I8607" s="25" t="s">
        <v>10947</v>
      </c>
    </row>
    <row r="8608" spans="1:9" x14ac:dyDescent="0.3">
      <c r="A8608" s="25"/>
      <c r="B8608">
        <v>8606</v>
      </c>
      <c r="C8608" s="9" t="s">
        <v>1867</v>
      </c>
      <c r="D8608" s="25"/>
      <c r="E8608">
        <v>30</v>
      </c>
      <c r="F8608" s="25" t="str">
        <f>VLOOKUP(vAccountPlanning[[#This Row],[Type]],TableTypeAccount[],2)</f>
        <v>Expenditure</v>
      </c>
      <c r="H8608" t="b">
        <v>0</v>
      </c>
      <c r="I8608" s="25" t="s">
        <v>10948</v>
      </c>
    </row>
    <row r="8609" spans="1:9" x14ac:dyDescent="0.3">
      <c r="A8609" s="25"/>
      <c r="B8609">
        <v>8607</v>
      </c>
      <c r="C8609" s="9" t="s">
        <v>1867</v>
      </c>
      <c r="D8609" s="25"/>
      <c r="E8609">
        <v>30</v>
      </c>
      <c r="F8609" s="25" t="str">
        <f>VLOOKUP(vAccountPlanning[[#This Row],[Type]],TableTypeAccount[],2)</f>
        <v>Expenditure</v>
      </c>
      <c r="H8609" t="b">
        <v>0</v>
      </c>
      <c r="I8609" s="25" t="s">
        <v>10949</v>
      </c>
    </row>
    <row r="8610" spans="1:9" x14ac:dyDescent="0.3">
      <c r="A8610" s="25"/>
      <c r="B8610">
        <v>8608</v>
      </c>
      <c r="C8610" s="9" t="s">
        <v>1867</v>
      </c>
      <c r="D8610" s="25"/>
      <c r="E8610">
        <v>30</v>
      </c>
      <c r="F8610" s="25" t="str">
        <f>VLOOKUP(vAccountPlanning[[#This Row],[Type]],TableTypeAccount[],2)</f>
        <v>Expenditure</v>
      </c>
      <c r="H8610" t="b">
        <v>0</v>
      </c>
      <c r="I8610" s="25" t="s">
        <v>10950</v>
      </c>
    </row>
    <row r="8611" spans="1:9" x14ac:dyDescent="0.3">
      <c r="A8611" s="25"/>
      <c r="B8611">
        <v>8609</v>
      </c>
      <c r="C8611" s="9" t="s">
        <v>1867</v>
      </c>
      <c r="D8611" s="25"/>
      <c r="E8611">
        <v>30</v>
      </c>
      <c r="F8611" s="25" t="str">
        <f>VLOOKUP(vAccountPlanning[[#This Row],[Type]],TableTypeAccount[],2)</f>
        <v>Expenditure</v>
      </c>
      <c r="H8611" t="b">
        <v>0</v>
      </c>
      <c r="I8611" s="25" t="s">
        <v>10951</v>
      </c>
    </row>
    <row r="8612" spans="1:9" x14ac:dyDescent="0.3">
      <c r="A8612" s="25"/>
      <c r="B8612">
        <v>8610</v>
      </c>
      <c r="C8612" s="9" t="s">
        <v>1867</v>
      </c>
      <c r="D8612" s="25"/>
      <c r="E8612">
        <v>30</v>
      </c>
      <c r="F8612" s="25" t="str">
        <f>VLOOKUP(vAccountPlanning[[#This Row],[Type]],TableTypeAccount[],2)</f>
        <v>Expenditure</v>
      </c>
      <c r="H8612" t="b">
        <v>0</v>
      </c>
      <c r="I8612" s="25" t="s">
        <v>10952</v>
      </c>
    </row>
    <row r="8613" spans="1:9" x14ac:dyDescent="0.3">
      <c r="A8613" s="25"/>
      <c r="B8613">
        <v>8611</v>
      </c>
      <c r="C8613" s="9" t="s">
        <v>1867</v>
      </c>
      <c r="D8613" s="25"/>
      <c r="E8613">
        <v>30</v>
      </c>
      <c r="F8613" s="25" t="str">
        <f>VLOOKUP(vAccountPlanning[[#This Row],[Type]],TableTypeAccount[],2)</f>
        <v>Expenditure</v>
      </c>
      <c r="H8613" t="b">
        <v>0</v>
      </c>
      <c r="I8613" s="25" t="s">
        <v>10953</v>
      </c>
    </row>
    <row r="8614" spans="1:9" x14ac:dyDescent="0.3">
      <c r="A8614" s="25"/>
      <c r="B8614">
        <v>8612</v>
      </c>
      <c r="C8614" s="9" t="s">
        <v>1867</v>
      </c>
      <c r="D8614" s="25"/>
      <c r="E8614">
        <v>30</v>
      </c>
      <c r="F8614" s="25" t="str">
        <f>VLOOKUP(vAccountPlanning[[#This Row],[Type]],TableTypeAccount[],2)</f>
        <v>Expenditure</v>
      </c>
      <c r="H8614" t="b">
        <v>0</v>
      </c>
      <c r="I8614" s="25" t="s">
        <v>10954</v>
      </c>
    </row>
    <row r="8615" spans="1:9" x14ac:dyDescent="0.3">
      <c r="A8615" s="25"/>
      <c r="B8615">
        <v>8613</v>
      </c>
      <c r="C8615" s="9" t="s">
        <v>1867</v>
      </c>
      <c r="D8615" s="25"/>
      <c r="E8615">
        <v>30</v>
      </c>
      <c r="F8615" s="25" t="str">
        <f>VLOOKUP(vAccountPlanning[[#This Row],[Type]],TableTypeAccount[],2)</f>
        <v>Expenditure</v>
      </c>
      <c r="H8615" t="b">
        <v>0</v>
      </c>
      <c r="I8615" s="25" t="s">
        <v>10955</v>
      </c>
    </row>
    <row r="8616" spans="1:9" x14ac:dyDescent="0.3">
      <c r="A8616" s="25"/>
      <c r="B8616">
        <v>8614</v>
      </c>
      <c r="C8616" s="9" t="s">
        <v>1867</v>
      </c>
      <c r="D8616" s="25"/>
      <c r="E8616">
        <v>30</v>
      </c>
      <c r="F8616" s="25" t="str">
        <f>VLOOKUP(vAccountPlanning[[#This Row],[Type]],TableTypeAccount[],2)</f>
        <v>Expenditure</v>
      </c>
      <c r="H8616" t="b">
        <v>0</v>
      </c>
      <c r="I8616" s="25" t="s">
        <v>10956</v>
      </c>
    </row>
    <row r="8617" spans="1:9" x14ac:dyDescent="0.3">
      <c r="A8617" s="25"/>
      <c r="B8617">
        <v>8615</v>
      </c>
      <c r="C8617" s="9" t="s">
        <v>1867</v>
      </c>
      <c r="D8617" s="25"/>
      <c r="E8617">
        <v>30</v>
      </c>
      <c r="F8617" s="25" t="str">
        <f>VLOOKUP(vAccountPlanning[[#This Row],[Type]],TableTypeAccount[],2)</f>
        <v>Expenditure</v>
      </c>
      <c r="H8617" t="b">
        <v>0</v>
      </c>
      <c r="I8617" s="25" t="s">
        <v>10957</v>
      </c>
    </row>
    <row r="8618" spans="1:9" x14ac:dyDescent="0.3">
      <c r="A8618" s="25"/>
      <c r="B8618">
        <v>8616</v>
      </c>
      <c r="C8618" s="9" t="s">
        <v>1867</v>
      </c>
      <c r="D8618" s="25"/>
      <c r="E8618">
        <v>30</v>
      </c>
      <c r="F8618" s="25" t="str">
        <f>VLOOKUP(vAccountPlanning[[#This Row],[Type]],TableTypeAccount[],2)</f>
        <v>Expenditure</v>
      </c>
      <c r="H8618" t="b">
        <v>0</v>
      </c>
      <c r="I8618" s="25" t="s">
        <v>10958</v>
      </c>
    </row>
    <row r="8619" spans="1:9" x14ac:dyDescent="0.3">
      <c r="A8619" s="25"/>
      <c r="B8619">
        <v>8617</v>
      </c>
      <c r="C8619" s="9" t="s">
        <v>1867</v>
      </c>
      <c r="D8619" s="25"/>
      <c r="E8619">
        <v>30</v>
      </c>
      <c r="F8619" s="25" t="str">
        <f>VLOOKUP(vAccountPlanning[[#This Row],[Type]],TableTypeAccount[],2)</f>
        <v>Expenditure</v>
      </c>
      <c r="H8619" t="b">
        <v>0</v>
      </c>
      <c r="I8619" s="25" t="s">
        <v>10959</v>
      </c>
    </row>
    <row r="8620" spans="1:9" x14ac:dyDescent="0.3">
      <c r="A8620" s="25"/>
      <c r="B8620">
        <v>8618</v>
      </c>
      <c r="C8620" s="9" t="s">
        <v>1867</v>
      </c>
      <c r="D8620" s="25"/>
      <c r="E8620">
        <v>30</v>
      </c>
      <c r="F8620" s="25" t="str">
        <f>VLOOKUP(vAccountPlanning[[#This Row],[Type]],TableTypeAccount[],2)</f>
        <v>Expenditure</v>
      </c>
      <c r="H8620" t="b">
        <v>0</v>
      </c>
      <c r="I8620" s="25" t="s">
        <v>10960</v>
      </c>
    </row>
    <row r="8621" spans="1:9" x14ac:dyDescent="0.3">
      <c r="A8621" s="25"/>
      <c r="B8621">
        <v>8619</v>
      </c>
      <c r="C8621" s="9" t="s">
        <v>1867</v>
      </c>
      <c r="D8621" s="25"/>
      <c r="E8621">
        <v>30</v>
      </c>
      <c r="F8621" s="25" t="str">
        <f>VLOOKUP(vAccountPlanning[[#This Row],[Type]],TableTypeAccount[],2)</f>
        <v>Expenditure</v>
      </c>
      <c r="H8621" t="b">
        <v>0</v>
      </c>
      <c r="I8621" s="25" t="s">
        <v>10961</v>
      </c>
    </row>
    <row r="8622" spans="1:9" x14ac:dyDescent="0.3">
      <c r="A8622" s="25"/>
      <c r="B8622">
        <v>8620</v>
      </c>
      <c r="C8622" s="9" t="s">
        <v>1867</v>
      </c>
      <c r="D8622" s="25"/>
      <c r="E8622">
        <v>30</v>
      </c>
      <c r="F8622" s="25" t="str">
        <f>VLOOKUP(vAccountPlanning[[#This Row],[Type]],TableTypeAccount[],2)</f>
        <v>Expenditure</v>
      </c>
      <c r="H8622" t="b">
        <v>0</v>
      </c>
      <c r="I8622" s="25" t="s">
        <v>10962</v>
      </c>
    </row>
    <row r="8623" spans="1:9" x14ac:dyDescent="0.3">
      <c r="A8623" s="25"/>
      <c r="B8623">
        <v>8621</v>
      </c>
      <c r="C8623" s="9" t="s">
        <v>1867</v>
      </c>
      <c r="D8623" s="25"/>
      <c r="E8623">
        <v>30</v>
      </c>
      <c r="F8623" s="25" t="str">
        <f>VLOOKUP(vAccountPlanning[[#This Row],[Type]],TableTypeAccount[],2)</f>
        <v>Expenditure</v>
      </c>
      <c r="H8623" t="b">
        <v>0</v>
      </c>
      <c r="I8623" s="25" t="s">
        <v>10963</v>
      </c>
    </row>
    <row r="8624" spans="1:9" x14ac:dyDescent="0.3">
      <c r="A8624" s="25"/>
      <c r="B8624">
        <v>8622</v>
      </c>
      <c r="C8624" s="9" t="s">
        <v>1867</v>
      </c>
      <c r="D8624" s="25"/>
      <c r="E8624">
        <v>30</v>
      </c>
      <c r="F8624" s="25" t="str">
        <f>VLOOKUP(vAccountPlanning[[#This Row],[Type]],TableTypeAccount[],2)</f>
        <v>Expenditure</v>
      </c>
      <c r="H8624" t="b">
        <v>0</v>
      </c>
      <c r="I8624" s="25" t="s">
        <v>10964</v>
      </c>
    </row>
    <row r="8625" spans="1:9" x14ac:dyDescent="0.3">
      <c r="A8625" s="25"/>
      <c r="B8625">
        <v>8623</v>
      </c>
      <c r="C8625" s="9" t="s">
        <v>1867</v>
      </c>
      <c r="D8625" s="25"/>
      <c r="E8625">
        <v>30</v>
      </c>
      <c r="F8625" s="25" t="str">
        <f>VLOOKUP(vAccountPlanning[[#This Row],[Type]],TableTypeAccount[],2)</f>
        <v>Expenditure</v>
      </c>
      <c r="H8625" t="b">
        <v>0</v>
      </c>
      <c r="I8625" s="25" t="s">
        <v>10965</v>
      </c>
    </row>
    <row r="8626" spans="1:9" x14ac:dyDescent="0.3">
      <c r="A8626" s="25"/>
      <c r="B8626">
        <v>8624</v>
      </c>
      <c r="C8626" s="9" t="s">
        <v>1867</v>
      </c>
      <c r="D8626" s="25"/>
      <c r="E8626">
        <v>30</v>
      </c>
      <c r="F8626" s="25" t="str">
        <f>VLOOKUP(vAccountPlanning[[#This Row],[Type]],TableTypeAccount[],2)</f>
        <v>Expenditure</v>
      </c>
      <c r="H8626" t="b">
        <v>0</v>
      </c>
      <c r="I8626" s="25" t="s">
        <v>10966</v>
      </c>
    </row>
    <row r="8627" spans="1:9" x14ac:dyDescent="0.3">
      <c r="A8627" s="25"/>
      <c r="B8627">
        <v>8625</v>
      </c>
      <c r="C8627" s="9" t="s">
        <v>1867</v>
      </c>
      <c r="D8627" s="25"/>
      <c r="E8627">
        <v>30</v>
      </c>
      <c r="F8627" s="25" t="str">
        <f>VLOOKUP(vAccountPlanning[[#This Row],[Type]],TableTypeAccount[],2)</f>
        <v>Expenditure</v>
      </c>
      <c r="H8627" t="b">
        <v>0</v>
      </c>
      <c r="I8627" s="25" t="s">
        <v>10967</v>
      </c>
    </row>
    <row r="8628" spans="1:9" x14ac:dyDescent="0.3">
      <c r="A8628" s="25"/>
      <c r="B8628">
        <v>8626</v>
      </c>
      <c r="C8628" s="9" t="s">
        <v>1867</v>
      </c>
      <c r="D8628" s="25"/>
      <c r="E8628">
        <v>30</v>
      </c>
      <c r="F8628" s="25" t="str">
        <f>VLOOKUP(vAccountPlanning[[#This Row],[Type]],TableTypeAccount[],2)</f>
        <v>Expenditure</v>
      </c>
      <c r="H8628" t="b">
        <v>0</v>
      </c>
      <c r="I8628" s="25" t="s">
        <v>10968</v>
      </c>
    </row>
    <row r="8629" spans="1:9" x14ac:dyDescent="0.3">
      <c r="A8629" s="25"/>
      <c r="B8629">
        <v>8627</v>
      </c>
      <c r="C8629" s="9" t="s">
        <v>1867</v>
      </c>
      <c r="D8629" s="25"/>
      <c r="E8629">
        <v>30</v>
      </c>
      <c r="F8629" s="25" t="str">
        <f>VLOOKUP(vAccountPlanning[[#This Row],[Type]],TableTypeAccount[],2)</f>
        <v>Expenditure</v>
      </c>
      <c r="H8629" t="b">
        <v>0</v>
      </c>
      <c r="I8629" s="25" t="s">
        <v>10969</v>
      </c>
    </row>
    <row r="8630" spans="1:9" x14ac:dyDescent="0.3">
      <c r="A8630" s="25"/>
      <c r="B8630">
        <v>8628</v>
      </c>
      <c r="C8630" s="9" t="s">
        <v>1867</v>
      </c>
      <c r="D8630" s="25"/>
      <c r="E8630">
        <v>30</v>
      </c>
      <c r="F8630" s="25" t="str">
        <f>VLOOKUP(vAccountPlanning[[#This Row],[Type]],TableTypeAccount[],2)</f>
        <v>Expenditure</v>
      </c>
      <c r="H8630" t="b">
        <v>0</v>
      </c>
      <c r="I8630" s="25" t="s">
        <v>10970</v>
      </c>
    </row>
    <row r="8631" spans="1:9" x14ac:dyDescent="0.3">
      <c r="A8631" s="25"/>
      <c r="B8631">
        <v>8629</v>
      </c>
      <c r="C8631" s="9" t="s">
        <v>1867</v>
      </c>
      <c r="D8631" s="25"/>
      <c r="E8631">
        <v>30</v>
      </c>
      <c r="F8631" s="25" t="str">
        <f>VLOOKUP(vAccountPlanning[[#This Row],[Type]],TableTypeAccount[],2)</f>
        <v>Expenditure</v>
      </c>
      <c r="H8631" t="b">
        <v>0</v>
      </c>
      <c r="I8631" s="25" t="s">
        <v>10971</v>
      </c>
    </row>
    <row r="8632" spans="1:9" x14ac:dyDescent="0.3">
      <c r="A8632" s="25"/>
      <c r="B8632">
        <v>8630</v>
      </c>
      <c r="C8632" s="9" t="s">
        <v>1867</v>
      </c>
      <c r="D8632" s="25"/>
      <c r="E8632">
        <v>30</v>
      </c>
      <c r="F8632" s="25" t="str">
        <f>VLOOKUP(vAccountPlanning[[#This Row],[Type]],TableTypeAccount[],2)</f>
        <v>Expenditure</v>
      </c>
      <c r="H8632" t="b">
        <v>0</v>
      </c>
      <c r="I8632" s="25" t="s">
        <v>10972</v>
      </c>
    </row>
    <row r="8633" spans="1:9" x14ac:dyDescent="0.3">
      <c r="A8633" s="25"/>
      <c r="B8633">
        <v>8631</v>
      </c>
      <c r="C8633" s="9" t="s">
        <v>1867</v>
      </c>
      <c r="D8633" s="25"/>
      <c r="E8633">
        <v>30</v>
      </c>
      <c r="F8633" s="25" t="str">
        <f>VLOOKUP(vAccountPlanning[[#This Row],[Type]],TableTypeAccount[],2)</f>
        <v>Expenditure</v>
      </c>
      <c r="H8633" t="b">
        <v>0</v>
      </c>
      <c r="I8633" s="25" t="s">
        <v>10973</v>
      </c>
    </row>
    <row r="8634" spans="1:9" x14ac:dyDescent="0.3">
      <c r="A8634" s="25"/>
      <c r="B8634">
        <v>8632</v>
      </c>
      <c r="C8634" s="9" t="s">
        <v>1867</v>
      </c>
      <c r="D8634" s="25"/>
      <c r="E8634">
        <v>30</v>
      </c>
      <c r="F8634" s="25" t="str">
        <f>VLOOKUP(vAccountPlanning[[#This Row],[Type]],TableTypeAccount[],2)</f>
        <v>Expenditure</v>
      </c>
      <c r="H8634" t="b">
        <v>0</v>
      </c>
      <c r="I8634" s="25" t="s">
        <v>10974</v>
      </c>
    </row>
    <row r="8635" spans="1:9" x14ac:dyDescent="0.3">
      <c r="A8635" s="25"/>
      <c r="B8635">
        <v>8633</v>
      </c>
      <c r="C8635" s="9" t="s">
        <v>1867</v>
      </c>
      <c r="D8635" s="25"/>
      <c r="E8635">
        <v>30</v>
      </c>
      <c r="F8635" s="25" t="str">
        <f>VLOOKUP(vAccountPlanning[[#This Row],[Type]],TableTypeAccount[],2)</f>
        <v>Expenditure</v>
      </c>
      <c r="H8635" t="b">
        <v>0</v>
      </c>
      <c r="I8635" s="25" t="s">
        <v>10975</v>
      </c>
    </row>
    <row r="8636" spans="1:9" x14ac:dyDescent="0.3">
      <c r="A8636" s="25"/>
      <c r="B8636">
        <v>8634</v>
      </c>
      <c r="C8636" s="9" t="s">
        <v>1867</v>
      </c>
      <c r="D8636" s="25"/>
      <c r="E8636">
        <v>30</v>
      </c>
      <c r="F8636" s="25" t="str">
        <f>VLOOKUP(vAccountPlanning[[#This Row],[Type]],TableTypeAccount[],2)</f>
        <v>Expenditure</v>
      </c>
      <c r="H8636" t="b">
        <v>0</v>
      </c>
      <c r="I8636" s="25" t="s">
        <v>10976</v>
      </c>
    </row>
    <row r="8637" spans="1:9" x14ac:dyDescent="0.3">
      <c r="A8637" s="25"/>
      <c r="B8637">
        <v>8635</v>
      </c>
      <c r="C8637" s="9" t="s">
        <v>1867</v>
      </c>
      <c r="D8637" s="25"/>
      <c r="E8637">
        <v>30</v>
      </c>
      <c r="F8637" s="25" t="str">
        <f>VLOOKUP(vAccountPlanning[[#This Row],[Type]],TableTypeAccount[],2)</f>
        <v>Expenditure</v>
      </c>
      <c r="H8637" t="b">
        <v>0</v>
      </c>
      <c r="I8637" s="25" t="s">
        <v>10977</v>
      </c>
    </row>
    <row r="8638" spans="1:9" x14ac:dyDescent="0.3">
      <c r="A8638" s="25"/>
      <c r="B8638">
        <v>8636</v>
      </c>
      <c r="C8638" s="9" t="s">
        <v>1867</v>
      </c>
      <c r="D8638" s="25"/>
      <c r="E8638">
        <v>30</v>
      </c>
      <c r="F8638" s="25" t="str">
        <f>VLOOKUP(vAccountPlanning[[#This Row],[Type]],TableTypeAccount[],2)</f>
        <v>Expenditure</v>
      </c>
      <c r="H8638" t="b">
        <v>0</v>
      </c>
      <c r="I8638" s="25" t="s">
        <v>10978</v>
      </c>
    </row>
    <row r="8639" spans="1:9" x14ac:dyDescent="0.3">
      <c r="A8639" s="25"/>
      <c r="B8639">
        <v>8637</v>
      </c>
      <c r="C8639" s="9" t="s">
        <v>1867</v>
      </c>
      <c r="D8639" s="25"/>
      <c r="E8639">
        <v>30</v>
      </c>
      <c r="F8639" s="25" t="str">
        <f>VLOOKUP(vAccountPlanning[[#This Row],[Type]],TableTypeAccount[],2)</f>
        <v>Expenditure</v>
      </c>
      <c r="H8639" t="b">
        <v>0</v>
      </c>
      <c r="I8639" s="25" t="s">
        <v>10979</v>
      </c>
    </row>
    <row r="8640" spans="1:9" x14ac:dyDescent="0.3">
      <c r="A8640" s="25"/>
      <c r="B8640">
        <v>8638</v>
      </c>
      <c r="C8640" s="9" t="s">
        <v>1867</v>
      </c>
      <c r="D8640" s="25"/>
      <c r="E8640">
        <v>30</v>
      </c>
      <c r="F8640" s="25" t="str">
        <f>VLOOKUP(vAccountPlanning[[#This Row],[Type]],TableTypeAccount[],2)</f>
        <v>Expenditure</v>
      </c>
      <c r="H8640" t="b">
        <v>0</v>
      </c>
      <c r="I8640" s="25" t="s">
        <v>10980</v>
      </c>
    </row>
    <row r="8641" spans="1:9" x14ac:dyDescent="0.3">
      <c r="A8641" s="25"/>
      <c r="B8641">
        <v>8639</v>
      </c>
      <c r="C8641" s="9" t="s">
        <v>1867</v>
      </c>
      <c r="D8641" s="25"/>
      <c r="E8641">
        <v>30</v>
      </c>
      <c r="F8641" s="25" t="str">
        <f>VLOOKUP(vAccountPlanning[[#This Row],[Type]],TableTypeAccount[],2)</f>
        <v>Expenditure</v>
      </c>
      <c r="H8641" t="b">
        <v>0</v>
      </c>
      <c r="I8641" s="25" t="s">
        <v>10981</v>
      </c>
    </row>
    <row r="8642" spans="1:9" x14ac:dyDescent="0.3">
      <c r="A8642" s="25"/>
      <c r="B8642">
        <v>8640</v>
      </c>
      <c r="C8642" s="9" t="s">
        <v>1867</v>
      </c>
      <c r="D8642" s="25"/>
      <c r="E8642">
        <v>30</v>
      </c>
      <c r="F8642" s="25" t="str">
        <f>VLOOKUP(vAccountPlanning[[#This Row],[Type]],TableTypeAccount[],2)</f>
        <v>Expenditure</v>
      </c>
      <c r="H8642" t="b">
        <v>0</v>
      </c>
      <c r="I8642" s="25" t="s">
        <v>10982</v>
      </c>
    </row>
    <row r="8643" spans="1:9" x14ac:dyDescent="0.3">
      <c r="A8643" s="25"/>
      <c r="B8643">
        <v>8641</v>
      </c>
      <c r="C8643" s="9" t="s">
        <v>1867</v>
      </c>
      <c r="D8643" s="25"/>
      <c r="E8643">
        <v>30</v>
      </c>
      <c r="F8643" s="25" t="str">
        <f>VLOOKUP(vAccountPlanning[[#This Row],[Type]],TableTypeAccount[],2)</f>
        <v>Expenditure</v>
      </c>
      <c r="H8643" t="b">
        <v>0</v>
      </c>
      <c r="I8643" s="25" t="s">
        <v>10983</v>
      </c>
    </row>
    <row r="8644" spans="1:9" x14ac:dyDescent="0.3">
      <c r="A8644" s="25"/>
      <c r="B8644">
        <v>8642</v>
      </c>
      <c r="C8644" s="9" t="s">
        <v>1867</v>
      </c>
      <c r="D8644" s="25"/>
      <c r="E8644">
        <v>30</v>
      </c>
      <c r="F8644" s="25" t="str">
        <f>VLOOKUP(vAccountPlanning[[#This Row],[Type]],TableTypeAccount[],2)</f>
        <v>Expenditure</v>
      </c>
      <c r="H8644" t="b">
        <v>0</v>
      </c>
      <c r="I8644" s="25" t="s">
        <v>10984</v>
      </c>
    </row>
    <row r="8645" spans="1:9" x14ac:dyDescent="0.3">
      <c r="A8645" s="25"/>
      <c r="B8645">
        <v>8643</v>
      </c>
      <c r="C8645" s="9" t="s">
        <v>1867</v>
      </c>
      <c r="D8645" s="25"/>
      <c r="E8645">
        <v>30</v>
      </c>
      <c r="F8645" s="25" t="str">
        <f>VLOOKUP(vAccountPlanning[[#This Row],[Type]],TableTypeAccount[],2)</f>
        <v>Expenditure</v>
      </c>
      <c r="H8645" t="b">
        <v>0</v>
      </c>
      <c r="I8645" s="25" t="s">
        <v>10985</v>
      </c>
    </row>
    <row r="8646" spans="1:9" x14ac:dyDescent="0.3">
      <c r="A8646" s="25"/>
      <c r="B8646">
        <v>8644</v>
      </c>
      <c r="C8646" s="9" t="s">
        <v>1867</v>
      </c>
      <c r="D8646" s="25"/>
      <c r="E8646">
        <v>30</v>
      </c>
      <c r="F8646" s="25" t="str">
        <f>VLOOKUP(vAccountPlanning[[#This Row],[Type]],TableTypeAccount[],2)</f>
        <v>Expenditure</v>
      </c>
      <c r="H8646" t="b">
        <v>0</v>
      </c>
      <c r="I8646" s="25" t="s">
        <v>10986</v>
      </c>
    </row>
    <row r="8647" spans="1:9" x14ac:dyDescent="0.3">
      <c r="A8647" s="25"/>
      <c r="B8647">
        <v>8645</v>
      </c>
      <c r="C8647" s="9" t="s">
        <v>1867</v>
      </c>
      <c r="D8647" s="25"/>
      <c r="E8647">
        <v>30</v>
      </c>
      <c r="F8647" s="25" t="str">
        <f>VLOOKUP(vAccountPlanning[[#This Row],[Type]],TableTypeAccount[],2)</f>
        <v>Expenditure</v>
      </c>
      <c r="H8647" t="b">
        <v>0</v>
      </c>
      <c r="I8647" s="25" t="s">
        <v>10987</v>
      </c>
    </row>
    <row r="8648" spans="1:9" x14ac:dyDescent="0.3">
      <c r="A8648" s="25"/>
      <c r="B8648">
        <v>8646</v>
      </c>
      <c r="C8648" s="9" t="s">
        <v>1867</v>
      </c>
      <c r="D8648" s="25"/>
      <c r="E8648">
        <v>30</v>
      </c>
      <c r="F8648" s="25" t="str">
        <f>VLOOKUP(vAccountPlanning[[#This Row],[Type]],TableTypeAccount[],2)</f>
        <v>Expenditure</v>
      </c>
      <c r="H8648" t="b">
        <v>0</v>
      </c>
      <c r="I8648" s="25" t="s">
        <v>10988</v>
      </c>
    </row>
    <row r="8649" spans="1:9" x14ac:dyDescent="0.3">
      <c r="A8649" s="25"/>
      <c r="B8649">
        <v>8647</v>
      </c>
      <c r="C8649" s="9" t="s">
        <v>1867</v>
      </c>
      <c r="D8649" s="25"/>
      <c r="E8649">
        <v>30</v>
      </c>
      <c r="F8649" s="25" t="str">
        <f>VLOOKUP(vAccountPlanning[[#This Row],[Type]],TableTypeAccount[],2)</f>
        <v>Expenditure</v>
      </c>
      <c r="H8649" t="b">
        <v>0</v>
      </c>
      <c r="I8649" s="25" t="s">
        <v>10989</v>
      </c>
    </row>
    <row r="8650" spans="1:9" x14ac:dyDescent="0.3">
      <c r="A8650" s="25"/>
      <c r="B8650">
        <v>8648</v>
      </c>
      <c r="C8650" s="9" t="s">
        <v>1867</v>
      </c>
      <c r="D8650" s="25"/>
      <c r="E8650">
        <v>30</v>
      </c>
      <c r="F8650" s="25" t="str">
        <f>VLOOKUP(vAccountPlanning[[#This Row],[Type]],TableTypeAccount[],2)</f>
        <v>Expenditure</v>
      </c>
      <c r="H8650" t="b">
        <v>0</v>
      </c>
      <c r="I8650" s="25" t="s">
        <v>10990</v>
      </c>
    </row>
    <row r="8651" spans="1:9" x14ac:dyDescent="0.3">
      <c r="A8651" s="25"/>
      <c r="B8651">
        <v>8649</v>
      </c>
      <c r="C8651" s="9" t="s">
        <v>1867</v>
      </c>
      <c r="D8651" s="25"/>
      <c r="E8651">
        <v>30</v>
      </c>
      <c r="F8651" s="25" t="str">
        <f>VLOOKUP(vAccountPlanning[[#This Row],[Type]],TableTypeAccount[],2)</f>
        <v>Expenditure</v>
      </c>
      <c r="H8651" t="b">
        <v>0</v>
      </c>
      <c r="I8651" s="25" t="s">
        <v>10991</v>
      </c>
    </row>
    <row r="8652" spans="1:9" x14ac:dyDescent="0.3">
      <c r="A8652" s="25"/>
      <c r="B8652">
        <v>8650</v>
      </c>
      <c r="C8652" s="9" t="s">
        <v>1867</v>
      </c>
      <c r="D8652" s="25"/>
      <c r="E8652">
        <v>30</v>
      </c>
      <c r="F8652" s="25" t="str">
        <f>VLOOKUP(vAccountPlanning[[#This Row],[Type]],TableTypeAccount[],2)</f>
        <v>Expenditure</v>
      </c>
      <c r="H8652" t="b">
        <v>0</v>
      </c>
      <c r="I8652" s="25" t="s">
        <v>10992</v>
      </c>
    </row>
    <row r="8653" spans="1:9" x14ac:dyDescent="0.3">
      <c r="A8653" s="25"/>
      <c r="B8653">
        <v>8651</v>
      </c>
      <c r="C8653" s="9" t="s">
        <v>1867</v>
      </c>
      <c r="D8653" s="25"/>
      <c r="E8653">
        <v>30</v>
      </c>
      <c r="F8653" s="25" t="str">
        <f>VLOOKUP(vAccountPlanning[[#This Row],[Type]],TableTypeAccount[],2)</f>
        <v>Expenditure</v>
      </c>
      <c r="H8653" t="b">
        <v>0</v>
      </c>
      <c r="I8653" s="25" t="s">
        <v>10993</v>
      </c>
    </row>
    <row r="8654" spans="1:9" x14ac:dyDescent="0.3">
      <c r="A8654" s="25"/>
      <c r="B8654">
        <v>8652</v>
      </c>
      <c r="C8654" s="9" t="s">
        <v>1867</v>
      </c>
      <c r="D8654" s="25"/>
      <c r="E8654">
        <v>30</v>
      </c>
      <c r="F8654" s="25" t="str">
        <f>VLOOKUP(vAccountPlanning[[#This Row],[Type]],TableTypeAccount[],2)</f>
        <v>Expenditure</v>
      </c>
      <c r="H8654" t="b">
        <v>0</v>
      </c>
      <c r="I8654" s="25" t="s">
        <v>10994</v>
      </c>
    </row>
    <row r="8655" spans="1:9" x14ac:dyDescent="0.3">
      <c r="A8655" s="25"/>
      <c r="B8655">
        <v>8653</v>
      </c>
      <c r="C8655" s="9" t="s">
        <v>1867</v>
      </c>
      <c r="D8655" s="25"/>
      <c r="E8655">
        <v>30</v>
      </c>
      <c r="F8655" s="25" t="str">
        <f>VLOOKUP(vAccountPlanning[[#This Row],[Type]],TableTypeAccount[],2)</f>
        <v>Expenditure</v>
      </c>
      <c r="H8655" t="b">
        <v>0</v>
      </c>
      <c r="I8655" s="25" t="s">
        <v>10995</v>
      </c>
    </row>
    <row r="8656" spans="1:9" x14ac:dyDescent="0.3">
      <c r="A8656" s="25"/>
      <c r="B8656">
        <v>8654</v>
      </c>
      <c r="C8656" s="9" t="s">
        <v>1867</v>
      </c>
      <c r="D8656" s="25"/>
      <c r="E8656">
        <v>30</v>
      </c>
      <c r="F8656" s="25" t="str">
        <f>VLOOKUP(vAccountPlanning[[#This Row],[Type]],TableTypeAccount[],2)</f>
        <v>Expenditure</v>
      </c>
      <c r="H8656" t="b">
        <v>0</v>
      </c>
      <c r="I8656" s="25" t="s">
        <v>10996</v>
      </c>
    </row>
    <row r="8657" spans="1:9" x14ac:dyDescent="0.3">
      <c r="A8657" s="25"/>
      <c r="B8657">
        <v>8655</v>
      </c>
      <c r="C8657" s="9" t="s">
        <v>1867</v>
      </c>
      <c r="D8657" s="25"/>
      <c r="E8657">
        <v>30</v>
      </c>
      <c r="F8657" s="25" t="str">
        <f>VLOOKUP(vAccountPlanning[[#This Row],[Type]],TableTypeAccount[],2)</f>
        <v>Expenditure</v>
      </c>
      <c r="H8657" t="b">
        <v>0</v>
      </c>
      <c r="I8657" s="25" t="s">
        <v>10997</v>
      </c>
    </row>
    <row r="8658" spans="1:9" x14ac:dyDescent="0.3">
      <c r="A8658" s="25"/>
      <c r="B8658">
        <v>8656</v>
      </c>
      <c r="C8658" s="9" t="s">
        <v>1867</v>
      </c>
      <c r="D8658" s="25"/>
      <c r="E8658">
        <v>30</v>
      </c>
      <c r="F8658" s="25" t="str">
        <f>VLOOKUP(vAccountPlanning[[#This Row],[Type]],TableTypeAccount[],2)</f>
        <v>Expenditure</v>
      </c>
      <c r="H8658" t="b">
        <v>0</v>
      </c>
      <c r="I8658" s="25" t="s">
        <v>10998</v>
      </c>
    </row>
    <row r="8659" spans="1:9" x14ac:dyDescent="0.3">
      <c r="A8659" s="25"/>
      <c r="B8659">
        <v>8657</v>
      </c>
      <c r="C8659" s="9" t="s">
        <v>1867</v>
      </c>
      <c r="D8659" s="25"/>
      <c r="E8659">
        <v>30</v>
      </c>
      <c r="F8659" s="25" t="str">
        <f>VLOOKUP(vAccountPlanning[[#This Row],[Type]],TableTypeAccount[],2)</f>
        <v>Expenditure</v>
      </c>
      <c r="H8659" t="b">
        <v>0</v>
      </c>
      <c r="I8659" s="25" t="s">
        <v>10999</v>
      </c>
    </row>
    <row r="8660" spans="1:9" x14ac:dyDescent="0.3">
      <c r="A8660" s="25"/>
      <c r="B8660">
        <v>8658</v>
      </c>
      <c r="C8660" s="9" t="s">
        <v>1867</v>
      </c>
      <c r="D8660" s="25"/>
      <c r="E8660">
        <v>30</v>
      </c>
      <c r="F8660" s="25" t="str">
        <f>VLOOKUP(vAccountPlanning[[#This Row],[Type]],TableTypeAccount[],2)</f>
        <v>Expenditure</v>
      </c>
      <c r="H8660" t="b">
        <v>0</v>
      </c>
      <c r="I8660" s="25" t="s">
        <v>11000</v>
      </c>
    </row>
    <row r="8661" spans="1:9" x14ac:dyDescent="0.3">
      <c r="A8661" s="25"/>
      <c r="B8661">
        <v>8659</v>
      </c>
      <c r="C8661" s="9" t="s">
        <v>1867</v>
      </c>
      <c r="D8661" s="25"/>
      <c r="E8661">
        <v>30</v>
      </c>
      <c r="F8661" s="25" t="str">
        <f>VLOOKUP(vAccountPlanning[[#This Row],[Type]],TableTypeAccount[],2)</f>
        <v>Expenditure</v>
      </c>
      <c r="H8661" t="b">
        <v>0</v>
      </c>
      <c r="I8661" s="25" t="s">
        <v>11001</v>
      </c>
    </row>
    <row r="8662" spans="1:9" x14ac:dyDescent="0.3">
      <c r="A8662" s="25"/>
      <c r="B8662">
        <v>8660</v>
      </c>
      <c r="C8662" s="9" t="s">
        <v>1867</v>
      </c>
      <c r="D8662" s="25"/>
      <c r="E8662">
        <v>30</v>
      </c>
      <c r="F8662" s="25" t="str">
        <f>VLOOKUP(vAccountPlanning[[#This Row],[Type]],TableTypeAccount[],2)</f>
        <v>Expenditure</v>
      </c>
      <c r="H8662" t="b">
        <v>0</v>
      </c>
      <c r="I8662" s="25" t="s">
        <v>11002</v>
      </c>
    </row>
    <row r="8663" spans="1:9" x14ac:dyDescent="0.3">
      <c r="A8663" s="25"/>
      <c r="B8663">
        <v>8661</v>
      </c>
      <c r="C8663" s="9" t="s">
        <v>1867</v>
      </c>
      <c r="D8663" s="25"/>
      <c r="E8663">
        <v>30</v>
      </c>
      <c r="F8663" s="25" t="str">
        <f>VLOOKUP(vAccountPlanning[[#This Row],[Type]],TableTypeAccount[],2)</f>
        <v>Expenditure</v>
      </c>
      <c r="H8663" t="b">
        <v>0</v>
      </c>
      <c r="I8663" s="25" t="s">
        <v>11003</v>
      </c>
    </row>
    <row r="8664" spans="1:9" x14ac:dyDescent="0.3">
      <c r="A8664" s="25"/>
      <c r="B8664">
        <v>8662</v>
      </c>
      <c r="C8664" s="9" t="s">
        <v>1867</v>
      </c>
      <c r="D8664" s="25"/>
      <c r="E8664">
        <v>30</v>
      </c>
      <c r="F8664" s="25" t="str">
        <f>VLOOKUP(vAccountPlanning[[#This Row],[Type]],TableTypeAccount[],2)</f>
        <v>Expenditure</v>
      </c>
      <c r="H8664" t="b">
        <v>0</v>
      </c>
      <c r="I8664" s="25" t="s">
        <v>11004</v>
      </c>
    </row>
    <row r="8665" spans="1:9" x14ac:dyDescent="0.3">
      <c r="A8665" s="25"/>
      <c r="B8665">
        <v>8663</v>
      </c>
      <c r="C8665" s="9" t="s">
        <v>1867</v>
      </c>
      <c r="D8665" s="25"/>
      <c r="E8665">
        <v>30</v>
      </c>
      <c r="F8665" s="25" t="str">
        <f>VLOOKUP(vAccountPlanning[[#This Row],[Type]],TableTypeAccount[],2)</f>
        <v>Expenditure</v>
      </c>
      <c r="H8665" t="b">
        <v>0</v>
      </c>
      <c r="I8665" s="25" t="s">
        <v>11005</v>
      </c>
    </row>
    <row r="8666" spans="1:9" x14ac:dyDescent="0.3">
      <c r="A8666" s="25"/>
      <c r="B8666">
        <v>8664</v>
      </c>
      <c r="C8666" s="9" t="s">
        <v>1867</v>
      </c>
      <c r="D8666" s="25"/>
      <c r="E8666">
        <v>30</v>
      </c>
      <c r="F8666" s="25" t="str">
        <f>VLOOKUP(vAccountPlanning[[#This Row],[Type]],TableTypeAccount[],2)</f>
        <v>Expenditure</v>
      </c>
      <c r="H8666" t="b">
        <v>0</v>
      </c>
      <c r="I8666" s="25" t="s">
        <v>11006</v>
      </c>
    </row>
    <row r="8667" spans="1:9" x14ac:dyDescent="0.3">
      <c r="A8667" s="25"/>
      <c r="B8667">
        <v>8665</v>
      </c>
      <c r="C8667" s="9" t="s">
        <v>1867</v>
      </c>
      <c r="D8667" s="25"/>
      <c r="E8667">
        <v>30</v>
      </c>
      <c r="F8667" s="25" t="str">
        <f>VLOOKUP(vAccountPlanning[[#This Row],[Type]],TableTypeAccount[],2)</f>
        <v>Expenditure</v>
      </c>
      <c r="H8667" t="b">
        <v>0</v>
      </c>
      <c r="I8667" s="25" t="s">
        <v>11007</v>
      </c>
    </row>
    <row r="8668" spans="1:9" x14ac:dyDescent="0.3">
      <c r="A8668" s="25"/>
      <c r="B8668">
        <v>8666</v>
      </c>
      <c r="C8668" s="9" t="s">
        <v>1867</v>
      </c>
      <c r="D8668" s="25"/>
      <c r="E8668">
        <v>30</v>
      </c>
      <c r="F8668" s="25" t="str">
        <f>VLOOKUP(vAccountPlanning[[#This Row],[Type]],TableTypeAccount[],2)</f>
        <v>Expenditure</v>
      </c>
      <c r="H8668" t="b">
        <v>0</v>
      </c>
      <c r="I8668" s="25" t="s">
        <v>11008</v>
      </c>
    </row>
    <row r="8669" spans="1:9" x14ac:dyDescent="0.3">
      <c r="A8669" s="25"/>
      <c r="B8669">
        <v>8667</v>
      </c>
      <c r="C8669" s="9" t="s">
        <v>1867</v>
      </c>
      <c r="D8669" s="25"/>
      <c r="E8669">
        <v>30</v>
      </c>
      <c r="F8669" s="25" t="str">
        <f>VLOOKUP(vAccountPlanning[[#This Row],[Type]],TableTypeAccount[],2)</f>
        <v>Expenditure</v>
      </c>
      <c r="H8669" t="b">
        <v>0</v>
      </c>
      <c r="I8669" s="25" t="s">
        <v>11009</v>
      </c>
    </row>
    <row r="8670" spans="1:9" x14ac:dyDescent="0.3">
      <c r="A8670" s="25"/>
      <c r="B8670">
        <v>8668</v>
      </c>
      <c r="C8670" s="9" t="s">
        <v>1867</v>
      </c>
      <c r="D8670" s="25"/>
      <c r="E8670">
        <v>30</v>
      </c>
      <c r="F8670" s="25" t="str">
        <f>VLOOKUP(vAccountPlanning[[#This Row],[Type]],TableTypeAccount[],2)</f>
        <v>Expenditure</v>
      </c>
      <c r="H8670" t="b">
        <v>0</v>
      </c>
      <c r="I8670" s="25" t="s">
        <v>11010</v>
      </c>
    </row>
    <row r="8671" spans="1:9" x14ac:dyDescent="0.3">
      <c r="A8671" s="25"/>
      <c r="B8671">
        <v>8669</v>
      </c>
      <c r="C8671" s="9" t="s">
        <v>1867</v>
      </c>
      <c r="D8671" s="25"/>
      <c r="E8671">
        <v>30</v>
      </c>
      <c r="F8671" s="25" t="str">
        <f>VLOOKUP(vAccountPlanning[[#This Row],[Type]],TableTypeAccount[],2)</f>
        <v>Expenditure</v>
      </c>
      <c r="H8671" t="b">
        <v>0</v>
      </c>
      <c r="I8671" s="25" t="s">
        <v>11011</v>
      </c>
    </row>
    <row r="8672" spans="1:9" x14ac:dyDescent="0.3">
      <c r="A8672" s="25"/>
      <c r="B8672">
        <v>8670</v>
      </c>
      <c r="C8672" s="9" t="s">
        <v>1867</v>
      </c>
      <c r="D8672" s="25"/>
      <c r="E8672">
        <v>30</v>
      </c>
      <c r="F8672" s="25" t="str">
        <f>VLOOKUP(vAccountPlanning[[#This Row],[Type]],TableTypeAccount[],2)</f>
        <v>Expenditure</v>
      </c>
      <c r="H8672" t="b">
        <v>0</v>
      </c>
      <c r="I8672" s="25" t="s">
        <v>11012</v>
      </c>
    </row>
    <row r="8673" spans="1:9" x14ac:dyDescent="0.3">
      <c r="A8673" s="25"/>
      <c r="B8673">
        <v>8671</v>
      </c>
      <c r="C8673" s="9" t="s">
        <v>1867</v>
      </c>
      <c r="D8673" s="25"/>
      <c r="E8673">
        <v>30</v>
      </c>
      <c r="F8673" s="25" t="str">
        <f>VLOOKUP(vAccountPlanning[[#This Row],[Type]],TableTypeAccount[],2)</f>
        <v>Expenditure</v>
      </c>
      <c r="H8673" t="b">
        <v>0</v>
      </c>
      <c r="I8673" s="25" t="s">
        <v>11013</v>
      </c>
    </row>
    <row r="8674" spans="1:9" x14ac:dyDescent="0.3">
      <c r="A8674" s="25"/>
      <c r="B8674">
        <v>8672</v>
      </c>
      <c r="C8674" s="9" t="s">
        <v>1867</v>
      </c>
      <c r="D8674" s="25"/>
      <c r="E8674">
        <v>30</v>
      </c>
      <c r="F8674" s="25" t="str">
        <f>VLOOKUP(vAccountPlanning[[#This Row],[Type]],TableTypeAccount[],2)</f>
        <v>Expenditure</v>
      </c>
      <c r="H8674" t="b">
        <v>0</v>
      </c>
      <c r="I8674" s="25" t="s">
        <v>11014</v>
      </c>
    </row>
    <row r="8675" spans="1:9" x14ac:dyDescent="0.3">
      <c r="A8675" s="25"/>
      <c r="B8675">
        <v>8673</v>
      </c>
      <c r="C8675" s="9" t="s">
        <v>1867</v>
      </c>
      <c r="D8675" s="25"/>
      <c r="E8675">
        <v>30</v>
      </c>
      <c r="F8675" s="25" t="str">
        <f>VLOOKUP(vAccountPlanning[[#This Row],[Type]],TableTypeAccount[],2)</f>
        <v>Expenditure</v>
      </c>
      <c r="H8675" t="b">
        <v>0</v>
      </c>
      <c r="I8675" s="25" t="s">
        <v>11015</v>
      </c>
    </row>
    <row r="8676" spans="1:9" x14ac:dyDescent="0.3">
      <c r="A8676" s="25"/>
      <c r="B8676">
        <v>8674</v>
      </c>
      <c r="C8676" s="9" t="s">
        <v>1867</v>
      </c>
      <c r="D8676" s="25"/>
      <c r="E8676">
        <v>30</v>
      </c>
      <c r="F8676" s="25" t="str">
        <f>VLOOKUP(vAccountPlanning[[#This Row],[Type]],TableTypeAccount[],2)</f>
        <v>Expenditure</v>
      </c>
      <c r="H8676" t="b">
        <v>0</v>
      </c>
      <c r="I8676" s="25" t="s">
        <v>11016</v>
      </c>
    </row>
    <row r="8677" spans="1:9" x14ac:dyDescent="0.3">
      <c r="A8677" s="25"/>
      <c r="B8677">
        <v>8675</v>
      </c>
      <c r="C8677" s="9" t="s">
        <v>1867</v>
      </c>
      <c r="D8677" s="25"/>
      <c r="E8677">
        <v>30</v>
      </c>
      <c r="F8677" s="25" t="str">
        <f>VLOOKUP(vAccountPlanning[[#This Row],[Type]],TableTypeAccount[],2)</f>
        <v>Expenditure</v>
      </c>
      <c r="H8677" t="b">
        <v>0</v>
      </c>
      <c r="I8677" s="25" t="s">
        <v>11017</v>
      </c>
    </row>
    <row r="8678" spans="1:9" x14ac:dyDescent="0.3">
      <c r="A8678" s="25"/>
      <c r="B8678">
        <v>8676</v>
      </c>
      <c r="C8678" s="9" t="s">
        <v>1867</v>
      </c>
      <c r="D8678" s="25"/>
      <c r="E8678">
        <v>30</v>
      </c>
      <c r="F8678" s="25" t="str">
        <f>VLOOKUP(vAccountPlanning[[#This Row],[Type]],TableTypeAccount[],2)</f>
        <v>Expenditure</v>
      </c>
      <c r="H8678" t="b">
        <v>0</v>
      </c>
      <c r="I8678" s="25" t="s">
        <v>11018</v>
      </c>
    </row>
    <row r="8679" spans="1:9" x14ac:dyDescent="0.3">
      <c r="A8679" s="25"/>
      <c r="B8679">
        <v>8677</v>
      </c>
      <c r="C8679" s="9" t="s">
        <v>1867</v>
      </c>
      <c r="D8679" s="25"/>
      <c r="E8679">
        <v>30</v>
      </c>
      <c r="F8679" s="25" t="str">
        <f>VLOOKUP(vAccountPlanning[[#This Row],[Type]],TableTypeAccount[],2)</f>
        <v>Expenditure</v>
      </c>
      <c r="H8679" t="b">
        <v>0</v>
      </c>
      <c r="I8679" s="25" t="s">
        <v>11019</v>
      </c>
    </row>
    <row r="8680" spans="1:9" x14ac:dyDescent="0.3">
      <c r="A8680" s="25"/>
      <c r="B8680">
        <v>8678</v>
      </c>
      <c r="C8680" s="9" t="s">
        <v>1867</v>
      </c>
      <c r="D8680" s="25"/>
      <c r="E8680">
        <v>30</v>
      </c>
      <c r="F8680" s="25" t="str">
        <f>VLOOKUP(vAccountPlanning[[#This Row],[Type]],TableTypeAccount[],2)</f>
        <v>Expenditure</v>
      </c>
      <c r="H8680" t="b">
        <v>0</v>
      </c>
      <c r="I8680" s="25" t="s">
        <v>11020</v>
      </c>
    </row>
    <row r="8681" spans="1:9" x14ac:dyDescent="0.3">
      <c r="A8681" s="25"/>
      <c r="B8681">
        <v>8679</v>
      </c>
      <c r="C8681" s="9" t="s">
        <v>1867</v>
      </c>
      <c r="D8681" s="25"/>
      <c r="E8681">
        <v>30</v>
      </c>
      <c r="F8681" s="25" t="str">
        <f>VLOOKUP(vAccountPlanning[[#This Row],[Type]],TableTypeAccount[],2)</f>
        <v>Expenditure</v>
      </c>
      <c r="H8681" t="b">
        <v>0</v>
      </c>
      <c r="I8681" s="25" t="s">
        <v>11021</v>
      </c>
    </row>
    <row r="8682" spans="1:9" x14ac:dyDescent="0.3">
      <c r="A8682" s="25"/>
      <c r="B8682">
        <v>8680</v>
      </c>
      <c r="C8682" s="9" t="s">
        <v>1867</v>
      </c>
      <c r="D8682" s="25"/>
      <c r="E8682">
        <v>30</v>
      </c>
      <c r="F8682" s="25" t="str">
        <f>VLOOKUP(vAccountPlanning[[#This Row],[Type]],TableTypeAccount[],2)</f>
        <v>Expenditure</v>
      </c>
      <c r="H8682" t="b">
        <v>0</v>
      </c>
      <c r="I8682" s="25" t="s">
        <v>11022</v>
      </c>
    </row>
    <row r="8683" spans="1:9" x14ac:dyDescent="0.3">
      <c r="A8683" s="25"/>
      <c r="B8683">
        <v>8681</v>
      </c>
      <c r="C8683" s="9" t="s">
        <v>1867</v>
      </c>
      <c r="D8683" s="25"/>
      <c r="E8683">
        <v>30</v>
      </c>
      <c r="F8683" s="25" t="str">
        <f>VLOOKUP(vAccountPlanning[[#This Row],[Type]],TableTypeAccount[],2)</f>
        <v>Expenditure</v>
      </c>
      <c r="H8683" t="b">
        <v>0</v>
      </c>
      <c r="I8683" s="25" t="s">
        <v>11023</v>
      </c>
    </row>
    <row r="8684" spans="1:9" x14ac:dyDescent="0.3">
      <c r="A8684" s="25"/>
      <c r="B8684">
        <v>8682</v>
      </c>
      <c r="C8684" s="9" t="s">
        <v>1867</v>
      </c>
      <c r="D8684" s="25"/>
      <c r="E8684">
        <v>30</v>
      </c>
      <c r="F8684" s="25" t="str">
        <f>VLOOKUP(vAccountPlanning[[#This Row],[Type]],TableTypeAccount[],2)</f>
        <v>Expenditure</v>
      </c>
      <c r="H8684" t="b">
        <v>0</v>
      </c>
      <c r="I8684" s="25" t="s">
        <v>11024</v>
      </c>
    </row>
    <row r="8685" spans="1:9" x14ac:dyDescent="0.3">
      <c r="A8685" s="25"/>
      <c r="B8685">
        <v>8683</v>
      </c>
      <c r="C8685" s="9" t="s">
        <v>1867</v>
      </c>
      <c r="D8685" s="25"/>
      <c r="E8685">
        <v>30</v>
      </c>
      <c r="F8685" s="25" t="str">
        <f>VLOOKUP(vAccountPlanning[[#This Row],[Type]],TableTypeAccount[],2)</f>
        <v>Expenditure</v>
      </c>
      <c r="H8685" t="b">
        <v>0</v>
      </c>
      <c r="I8685" s="25" t="s">
        <v>11025</v>
      </c>
    </row>
    <row r="8686" spans="1:9" x14ac:dyDescent="0.3">
      <c r="A8686" s="25"/>
      <c r="B8686">
        <v>8684</v>
      </c>
      <c r="C8686" s="9" t="s">
        <v>1867</v>
      </c>
      <c r="D8686" s="25"/>
      <c r="E8686">
        <v>30</v>
      </c>
      <c r="F8686" s="25" t="str">
        <f>VLOOKUP(vAccountPlanning[[#This Row],[Type]],TableTypeAccount[],2)</f>
        <v>Expenditure</v>
      </c>
      <c r="H8686" t="b">
        <v>0</v>
      </c>
      <c r="I8686" s="25" t="s">
        <v>11026</v>
      </c>
    </row>
    <row r="8687" spans="1:9" x14ac:dyDescent="0.3">
      <c r="A8687" s="25"/>
      <c r="B8687">
        <v>8685</v>
      </c>
      <c r="C8687" s="9" t="s">
        <v>1867</v>
      </c>
      <c r="D8687" s="25"/>
      <c r="E8687">
        <v>30</v>
      </c>
      <c r="F8687" s="25" t="str">
        <f>VLOOKUP(vAccountPlanning[[#This Row],[Type]],TableTypeAccount[],2)</f>
        <v>Expenditure</v>
      </c>
      <c r="H8687" t="b">
        <v>0</v>
      </c>
      <c r="I8687" s="25" t="s">
        <v>11027</v>
      </c>
    </row>
    <row r="8688" spans="1:9" x14ac:dyDescent="0.3">
      <c r="A8688" s="25"/>
      <c r="B8688">
        <v>8686</v>
      </c>
      <c r="C8688" s="9" t="s">
        <v>1867</v>
      </c>
      <c r="D8688" s="25"/>
      <c r="E8688">
        <v>30</v>
      </c>
      <c r="F8688" s="25" t="str">
        <f>VLOOKUP(vAccountPlanning[[#This Row],[Type]],TableTypeAccount[],2)</f>
        <v>Expenditure</v>
      </c>
      <c r="H8688" t="b">
        <v>0</v>
      </c>
      <c r="I8688" s="25" t="s">
        <v>11028</v>
      </c>
    </row>
    <row r="8689" spans="1:9" x14ac:dyDescent="0.3">
      <c r="A8689" s="25"/>
      <c r="B8689">
        <v>8687</v>
      </c>
      <c r="C8689" s="9" t="s">
        <v>1867</v>
      </c>
      <c r="D8689" s="25"/>
      <c r="E8689">
        <v>30</v>
      </c>
      <c r="F8689" s="25" t="str">
        <f>VLOOKUP(vAccountPlanning[[#This Row],[Type]],TableTypeAccount[],2)</f>
        <v>Expenditure</v>
      </c>
      <c r="H8689" t="b">
        <v>0</v>
      </c>
      <c r="I8689" s="25" t="s">
        <v>11029</v>
      </c>
    </row>
    <row r="8690" spans="1:9" x14ac:dyDescent="0.3">
      <c r="A8690" s="25"/>
      <c r="B8690">
        <v>8688</v>
      </c>
      <c r="C8690" s="9" t="s">
        <v>1867</v>
      </c>
      <c r="D8690" s="25"/>
      <c r="E8690">
        <v>30</v>
      </c>
      <c r="F8690" s="25" t="str">
        <f>VLOOKUP(vAccountPlanning[[#This Row],[Type]],TableTypeAccount[],2)</f>
        <v>Expenditure</v>
      </c>
      <c r="H8690" t="b">
        <v>0</v>
      </c>
      <c r="I8690" s="25" t="s">
        <v>11030</v>
      </c>
    </row>
    <row r="8691" spans="1:9" x14ac:dyDescent="0.3">
      <c r="A8691" s="25"/>
      <c r="B8691">
        <v>8689</v>
      </c>
      <c r="C8691" s="9" t="s">
        <v>1867</v>
      </c>
      <c r="D8691" s="25"/>
      <c r="E8691">
        <v>30</v>
      </c>
      <c r="F8691" s="25" t="str">
        <f>VLOOKUP(vAccountPlanning[[#This Row],[Type]],TableTypeAccount[],2)</f>
        <v>Expenditure</v>
      </c>
      <c r="H8691" t="b">
        <v>0</v>
      </c>
      <c r="I8691" s="25" t="s">
        <v>11031</v>
      </c>
    </row>
    <row r="8692" spans="1:9" x14ac:dyDescent="0.3">
      <c r="A8692" s="25"/>
      <c r="B8692">
        <v>8690</v>
      </c>
      <c r="C8692" s="9" t="s">
        <v>1867</v>
      </c>
      <c r="D8692" s="25"/>
      <c r="E8692">
        <v>30</v>
      </c>
      <c r="F8692" s="25" t="str">
        <f>VLOOKUP(vAccountPlanning[[#This Row],[Type]],TableTypeAccount[],2)</f>
        <v>Expenditure</v>
      </c>
      <c r="H8692" t="b">
        <v>0</v>
      </c>
      <c r="I8692" s="25" t="s">
        <v>11032</v>
      </c>
    </row>
    <row r="8693" spans="1:9" x14ac:dyDescent="0.3">
      <c r="A8693" s="25"/>
      <c r="B8693">
        <v>8691</v>
      </c>
      <c r="C8693" s="9" t="s">
        <v>1867</v>
      </c>
      <c r="D8693" s="25"/>
      <c r="E8693">
        <v>30</v>
      </c>
      <c r="F8693" s="25" t="str">
        <f>VLOOKUP(vAccountPlanning[[#This Row],[Type]],TableTypeAccount[],2)</f>
        <v>Expenditure</v>
      </c>
      <c r="H8693" t="b">
        <v>0</v>
      </c>
      <c r="I8693" s="25" t="s">
        <v>11033</v>
      </c>
    </row>
    <row r="8694" spans="1:9" x14ac:dyDescent="0.3">
      <c r="A8694" s="25"/>
      <c r="B8694">
        <v>8692</v>
      </c>
      <c r="C8694" s="9" t="s">
        <v>1867</v>
      </c>
      <c r="D8694" s="25"/>
      <c r="E8694">
        <v>30</v>
      </c>
      <c r="F8694" s="25" t="str">
        <f>VLOOKUP(vAccountPlanning[[#This Row],[Type]],TableTypeAccount[],2)</f>
        <v>Expenditure</v>
      </c>
      <c r="H8694" t="b">
        <v>0</v>
      </c>
      <c r="I8694" s="25" t="s">
        <v>11034</v>
      </c>
    </row>
    <row r="8695" spans="1:9" x14ac:dyDescent="0.3">
      <c r="A8695" s="25"/>
      <c r="B8695">
        <v>8693</v>
      </c>
      <c r="C8695" s="9" t="s">
        <v>1867</v>
      </c>
      <c r="D8695" s="25"/>
      <c r="E8695">
        <v>30</v>
      </c>
      <c r="F8695" s="25" t="str">
        <f>VLOOKUP(vAccountPlanning[[#This Row],[Type]],TableTypeAccount[],2)</f>
        <v>Expenditure</v>
      </c>
      <c r="H8695" t="b">
        <v>0</v>
      </c>
      <c r="I8695" s="25" t="s">
        <v>11035</v>
      </c>
    </row>
    <row r="8696" spans="1:9" x14ac:dyDescent="0.3">
      <c r="A8696" s="25"/>
      <c r="B8696">
        <v>8694</v>
      </c>
      <c r="C8696" s="9" t="s">
        <v>1867</v>
      </c>
      <c r="D8696" s="25"/>
      <c r="E8696">
        <v>30</v>
      </c>
      <c r="F8696" s="25" t="str">
        <f>VLOOKUP(vAccountPlanning[[#This Row],[Type]],TableTypeAccount[],2)</f>
        <v>Expenditure</v>
      </c>
      <c r="H8696" t="b">
        <v>0</v>
      </c>
      <c r="I8696" s="25" t="s">
        <v>11036</v>
      </c>
    </row>
    <row r="8697" spans="1:9" x14ac:dyDescent="0.3">
      <c r="A8697" s="25"/>
      <c r="B8697">
        <v>8695</v>
      </c>
      <c r="C8697" s="9" t="s">
        <v>1867</v>
      </c>
      <c r="D8697" s="25"/>
      <c r="E8697">
        <v>30</v>
      </c>
      <c r="F8697" s="25" t="str">
        <f>VLOOKUP(vAccountPlanning[[#This Row],[Type]],TableTypeAccount[],2)</f>
        <v>Expenditure</v>
      </c>
      <c r="H8697" t="b">
        <v>0</v>
      </c>
      <c r="I8697" s="25" t="s">
        <v>11037</v>
      </c>
    </row>
    <row r="8698" spans="1:9" x14ac:dyDescent="0.3">
      <c r="A8698" s="25"/>
      <c r="B8698">
        <v>8696</v>
      </c>
      <c r="C8698" s="9" t="s">
        <v>1867</v>
      </c>
      <c r="D8698" s="25"/>
      <c r="E8698">
        <v>30</v>
      </c>
      <c r="F8698" s="25" t="str">
        <f>VLOOKUP(vAccountPlanning[[#This Row],[Type]],TableTypeAccount[],2)</f>
        <v>Expenditure</v>
      </c>
      <c r="H8698" t="b">
        <v>0</v>
      </c>
      <c r="I8698" s="25" t="s">
        <v>11038</v>
      </c>
    </row>
    <row r="8699" spans="1:9" x14ac:dyDescent="0.3">
      <c r="A8699" s="25"/>
      <c r="B8699">
        <v>8697</v>
      </c>
      <c r="C8699" s="9" t="s">
        <v>1867</v>
      </c>
      <c r="D8699" s="25"/>
      <c r="E8699">
        <v>30</v>
      </c>
      <c r="F8699" s="25" t="str">
        <f>VLOOKUP(vAccountPlanning[[#This Row],[Type]],TableTypeAccount[],2)</f>
        <v>Expenditure</v>
      </c>
      <c r="H8699" t="b">
        <v>0</v>
      </c>
      <c r="I8699" s="25" t="s">
        <v>11039</v>
      </c>
    </row>
    <row r="8700" spans="1:9" x14ac:dyDescent="0.3">
      <c r="A8700" s="25"/>
      <c r="B8700">
        <v>8698</v>
      </c>
      <c r="C8700" s="9" t="s">
        <v>1867</v>
      </c>
      <c r="D8700" s="25"/>
      <c r="E8700">
        <v>30</v>
      </c>
      <c r="F8700" s="25" t="str">
        <f>VLOOKUP(vAccountPlanning[[#This Row],[Type]],TableTypeAccount[],2)</f>
        <v>Expenditure</v>
      </c>
      <c r="H8700" t="b">
        <v>0</v>
      </c>
      <c r="I8700" s="25" t="s">
        <v>11040</v>
      </c>
    </row>
    <row r="8701" spans="1:9" x14ac:dyDescent="0.3">
      <c r="A8701" s="25"/>
      <c r="B8701">
        <v>8699</v>
      </c>
      <c r="C8701" s="9" t="s">
        <v>1867</v>
      </c>
      <c r="D8701" s="25"/>
      <c r="E8701">
        <v>30</v>
      </c>
      <c r="F8701" s="25" t="str">
        <f>VLOOKUP(vAccountPlanning[[#This Row],[Type]],TableTypeAccount[],2)</f>
        <v>Expenditure</v>
      </c>
      <c r="H8701" t="b">
        <v>0</v>
      </c>
      <c r="I8701" s="25" t="s">
        <v>11041</v>
      </c>
    </row>
    <row r="8702" spans="1:9" x14ac:dyDescent="0.3">
      <c r="A8702" s="25"/>
      <c r="B8702">
        <v>8700</v>
      </c>
      <c r="C8702" s="9" t="s">
        <v>1867</v>
      </c>
      <c r="D8702" s="25"/>
      <c r="E8702">
        <v>30</v>
      </c>
      <c r="F8702" s="25" t="str">
        <f>VLOOKUP(vAccountPlanning[[#This Row],[Type]],TableTypeAccount[],2)</f>
        <v>Expenditure</v>
      </c>
      <c r="H8702" t="b">
        <v>0</v>
      </c>
      <c r="I8702" s="25" t="s">
        <v>11042</v>
      </c>
    </row>
    <row r="8703" spans="1:9" x14ac:dyDescent="0.3">
      <c r="A8703" s="25"/>
      <c r="B8703">
        <v>8701</v>
      </c>
      <c r="C8703" s="9" t="s">
        <v>1867</v>
      </c>
      <c r="D8703" s="25"/>
      <c r="E8703">
        <v>30</v>
      </c>
      <c r="F8703" s="25" t="str">
        <f>VLOOKUP(vAccountPlanning[[#This Row],[Type]],TableTypeAccount[],2)</f>
        <v>Expenditure</v>
      </c>
      <c r="H8703" t="b">
        <v>0</v>
      </c>
      <c r="I8703" s="25" t="s">
        <v>11043</v>
      </c>
    </row>
    <row r="8704" spans="1:9" x14ac:dyDescent="0.3">
      <c r="A8704" s="25"/>
      <c r="B8704">
        <v>8702</v>
      </c>
      <c r="C8704" s="9" t="s">
        <v>1867</v>
      </c>
      <c r="D8704" s="25"/>
      <c r="E8704">
        <v>30</v>
      </c>
      <c r="F8704" s="25" t="str">
        <f>VLOOKUP(vAccountPlanning[[#This Row],[Type]],TableTypeAccount[],2)</f>
        <v>Expenditure</v>
      </c>
      <c r="H8704" t="b">
        <v>0</v>
      </c>
      <c r="I8704" s="25" t="s">
        <v>11044</v>
      </c>
    </row>
    <row r="8705" spans="1:9" x14ac:dyDescent="0.3">
      <c r="A8705" s="25"/>
      <c r="B8705">
        <v>8703</v>
      </c>
      <c r="C8705" s="9" t="s">
        <v>1867</v>
      </c>
      <c r="D8705" s="25"/>
      <c r="E8705">
        <v>30</v>
      </c>
      <c r="F8705" s="25" t="str">
        <f>VLOOKUP(vAccountPlanning[[#This Row],[Type]],TableTypeAccount[],2)</f>
        <v>Expenditure</v>
      </c>
      <c r="H8705" t="b">
        <v>0</v>
      </c>
      <c r="I8705" s="25" t="s">
        <v>11045</v>
      </c>
    </row>
    <row r="8706" spans="1:9" x14ac:dyDescent="0.3">
      <c r="A8706" s="25"/>
      <c r="B8706">
        <v>8704</v>
      </c>
      <c r="C8706" s="9" t="s">
        <v>1867</v>
      </c>
      <c r="D8706" s="25"/>
      <c r="E8706">
        <v>30</v>
      </c>
      <c r="F8706" s="25" t="str">
        <f>VLOOKUP(vAccountPlanning[[#This Row],[Type]],TableTypeAccount[],2)</f>
        <v>Expenditure</v>
      </c>
      <c r="H8706" t="b">
        <v>0</v>
      </c>
      <c r="I8706" s="25" t="s">
        <v>11046</v>
      </c>
    </row>
    <row r="8707" spans="1:9" x14ac:dyDescent="0.3">
      <c r="A8707" s="25"/>
      <c r="B8707">
        <v>8705</v>
      </c>
      <c r="C8707" s="9" t="s">
        <v>1867</v>
      </c>
      <c r="D8707" s="25"/>
      <c r="E8707">
        <v>30</v>
      </c>
      <c r="F8707" s="25" t="str">
        <f>VLOOKUP(vAccountPlanning[[#This Row],[Type]],TableTypeAccount[],2)</f>
        <v>Expenditure</v>
      </c>
      <c r="H8707" t="b">
        <v>0</v>
      </c>
      <c r="I8707" s="25" t="s">
        <v>11047</v>
      </c>
    </row>
    <row r="8708" spans="1:9" x14ac:dyDescent="0.3">
      <c r="A8708" s="25"/>
      <c r="B8708">
        <v>8706</v>
      </c>
      <c r="C8708" s="9" t="s">
        <v>1867</v>
      </c>
      <c r="D8708" s="25"/>
      <c r="E8708">
        <v>30</v>
      </c>
      <c r="F8708" s="25" t="str">
        <f>VLOOKUP(vAccountPlanning[[#This Row],[Type]],TableTypeAccount[],2)</f>
        <v>Expenditure</v>
      </c>
      <c r="H8708" t="b">
        <v>0</v>
      </c>
      <c r="I8708" s="25" t="s">
        <v>11048</v>
      </c>
    </row>
    <row r="8709" spans="1:9" x14ac:dyDescent="0.3">
      <c r="A8709" s="25"/>
      <c r="B8709">
        <v>8707</v>
      </c>
      <c r="C8709" s="9" t="s">
        <v>1867</v>
      </c>
      <c r="D8709" s="25"/>
      <c r="E8709">
        <v>30</v>
      </c>
      <c r="F8709" s="25" t="str">
        <f>VLOOKUP(vAccountPlanning[[#This Row],[Type]],TableTypeAccount[],2)</f>
        <v>Expenditure</v>
      </c>
      <c r="H8709" t="b">
        <v>0</v>
      </c>
      <c r="I8709" s="25" t="s">
        <v>11049</v>
      </c>
    </row>
    <row r="8710" spans="1:9" x14ac:dyDescent="0.3">
      <c r="A8710" s="25"/>
      <c r="B8710">
        <v>8708</v>
      </c>
      <c r="C8710" s="9" t="s">
        <v>1867</v>
      </c>
      <c r="D8710" s="25"/>
      <c r="E8710">
        <v>30</v>
      </c>
      <c r="F8710" s="25" t="str">
        <f>VLOOKUP(vAccountPlanning[[#This Row],[Type]],TableTypeAccount[],2)</f>
        <v>Expenditure</v>
      </c>
      <c r="H8710" t="b">
        <v>0</v>
      </c>
      <c r="I8710" s="25" t="s">
        <v>11050</v>
      </c>
    </row>
    <row r="8711" spans="1:9" x14ac:dyDescent="0.3">
      <c r="A8711" s="25"/>
      <c r="B8711">
        <v>8709</v>
      </c>
      <c r="C8711" s="9" t="s">
        <v>1867</v>
      </c>
      <c r="D8711" s="25"/>
      <c r="E8711">
        <v>30</v>
      </c>
      <c r="F8711" s="25" t="str">
        <f>VLOOKUP(vAccountPlanning[[#This Row],[Type]],TableTypeAccount[],2)</f>
        <v>Expenditure</v>
      </c>
      <c r="H8711" t="b">
        <v>0</v>
      </c>
      <c r="I8711" s="25" t="s">
        <v>11051</v>
      </c>
    </row>
    <row r="8712" spans="1:9" x14ac:dyDescent="0.3">
      <c r="A8712" s="25"/>
      <c r="B8712">
        <v>8710</v>
      </c>
      <c r="C8712" s="9" t="s">
        <v>1867</v>
      </c>
      <c r="D8712" s="25"/>
      <c r="E8712">
        <v>30</v>
      </c>
      <c r="F8712" s="25" t="str">
        <f>VLOOKUP(vAccountPlanning[[#This Row],[Type]],TableTypeAccount[],2)</f>
        <v>Expenditure</v>
      </c>
      <c r="H8712" t="b">
        <v>0</v>
      </c>
      <c r="I8712" s="25" t="s">
        <v>11052</v>
      </c>
    </row>
    <row r="8713" spans="1:9" x14ac:dyDescent="0.3">
      <c r="A8713" s="25"/>
      <c r="B8713">
        <v>8711</v>
      </c>
      <c r="C8713" s="9" t="s">
        <v>1867</v>
      </c>
      <c r="D8713" s="25"/>
      <c r="E8713">
        <v>30</v>
      </c>
      <c r="F8713" s="25" t="str">
        <f>VLOOKUP(vAccountPlanning[[#This Row],[Type]],TableTypeAccount[],2)</f>
        <v>Expenditure</v>
      </c>
      <c r="H8713" t="b">
        <v>0</v>
      </c>
      <c r="I8713" s="25" t="s">
        <v>11053</v>
      </c>
    </row>
    <row r="8714" spans="1:9" x14ac:dyDescent="0.3">
      <c r="A8714" s="25"/>
      <c r="B8714">
        <v>8712</v>
      </c>
      <c r="C8714" s="9" t="s">
        <v>1867</v>
      </c>
      <c r="D8714" s="25"/>
      <c r="E8714">
        <v>30</v>
      </c>
      <c r="F8714" s="25" t="str">
        <f>VLOOKUP(vAccountPlanning[[#This Row],[Type]],TableTypeAccount[],2)</f>
        <v>Expenditure</v>
      </c>
      <c r="H8714" t="b">
        <v>0</v>
      </c>
      <c r="I8714" s="25" t="s">
        <v>11054</v>
      </c>
    </row>
    <row r="8715" spans="1:9" x14ac:dyDescent="0.3">
      <c r="A8715" s="25"/>
      <c r="B8715">
        <v>8713</v>
      </c>
      <c r="C8715" s="9" t="s">
        <v>1867</v>
      </c>
      <c r="D8715" s="25"/>
      <c r="E8715">
        <v>30</v>
      </c>
      <c r="F8715" s="25" t="str">
        <f>VLOOKUP(vAccountPlanning[[#This Row],[Type]],TableTypeAccount[],2)</f>
        <v>Expenditure</v>
      </c>
      <c r="H8715" t="b">
        <v>0</v>
      </c>
      <c r="I8715" s="25" t="s">
        <v>11055</v>
      </c>
    </row>
    <row r="8716" spans="1:9" x14ac:dyDescent="0.3">
      <c r="A8716" s="25"/>
      <c r="B8716">
        <v>8714</v>
      </c>
      <c r="C8716" s="9" t="s">
        <v>1867</v>
      </c>
      <c r="D8716" s="25"/>
      <c r="E8716">
        <v>30</v>
      </c>
      <c r="F8716" s="25" t="str">
        <f>VLOOKUP(vAccountPlanning[[#This Row],[Type]],TableTypeAccount[],2)</f>
        <v>Expenditure</v>
      </c>
      <c r="H8716" t="b">
        <v>0</v>
      </c>
      <c r="I8716" s="25" t="s">
        <v>11056</v>
      </c>
    </row>
    <row r="8717" spans="1:9" x14ac:dyDescent="0.3">
      <c r="A8717" s="25"/>
      <c r="B8717">
        <v>8715</v>
      </c>
      <c r="C8717" s="9" t="s">
        <v>1867</v>
      </c>
      <c r="D8717" s="25"/>
      <c r="E8717">
        <v>30</v>
      </c>
      <c r="F8717" s="25" t="str">
        <f>VLOOKUP(vAccountPlanning[[#This Row],[Type]],TableTypeAccount[],2)</f>
        <v>Expenditure</v>
      </c>
      <c r="H8717" t="b">
        <v>0</v>
      </c>
      <c r="I8717" s="25" t="s">
        <v>11057</v>
      </c>
    </row>
    <row r="8718" spans="1:9" x14ac:dyDescent="0.3">
      <c r="A8718" s="25"/>
      <c r="B8718">
        <v>8716</v>
      </c>
      <c r="C8718" s="9" t="s">
        <v>1867</v>
      </c>
      <c r="D8718" s="25"/>
      <c r="E8718">
        <v>30</v>
      </c>
      <c r="F8718" s="25" t="str">
        <f>VLOOKUP(vAccountPlanning[[#This Row],[Type]],TableTypeAccount[],2)</f>
        <v>Expenditure</v>
      </c>
      <c r="H8718" t="b">
        <v>0</v>
      </c>
      <c r="I8718" s="25" t="s">
        <v>11058</v>
      </c>
    </row>
    <row r="8719" spans="1:9" x14ac:dyDescent="0.3">
      <c r="A8719" s="25"/>
      <c r="B8719">
        <v>8717</v>
      </c>
      <c r="C8719" s="9" t="s">
        <v>1867</v>
      </c>
      <c r="D8719" s="25"/>
      <c r="E8719">
        <v>30</v>
      </c>
      <c r="F8719" s="25" t="str">
        <f>VLOOKUP(vAccountPlanning[[#This Row],[Type]],TableTypeAccount[],2)</f>
        <v>Expenditure</v>
      </c>
      <c r="H8719" t="b">
        <v>0</v>
      </c>
      <c r="I8719" s="25" t="s">
        <v>11059</v>
      </c>
    </row>
    <row r="8720" spans="1:9" x14ac:dyDescent="0.3">
      <c r="A8720" s="25"/>
      <c r="B8720">
        <v>8718</v>
      </c>
      <c r="C8720" s="9" t="s">
        <v>1867</v>
      </c>
      <c r="D8720" s="25"/>
      <c r="E8720">
        <v>30</v>
      </c>
      <c r="F8720" s="25" t="str">
        <f>VLOOKUP(vAccountPlanning[[#This Row],[Type]],TableTypeAccount[],2)</f>
        <v>Expenditure</v>
      </c>
      <c r="H8720" t="b">
        <v>0</v>
      </c>
      <c r="I8720" s="25" t="s">
        <v>11060</v>
      </c>
    </row>
    <row r="8721" spans="1:9" x14ac:dyDescent="0.3">
      <c r="A8721" s="25"/>
      <c r="B8721">
        <v>8719</v>
      </c>
      <c r="C8721" s="9" t="s">
        <v>1867</v>
      </c>
      <c r="D8721" s="25"/>
      <c r="E8721">
        <v>30</v>
      </c>
      <c r="F8721" s="25" t="str">
        <f>VLOOKUP(vAccountPlanning[[#This Row],[Type]],TableTypeAccount[],2)</f>
        <v>Expenditure</v>
      </c>
      <c r="H8721" t="b">
        <v>0</v>
      </c>
      <c r="I8721" s="25" t="s">
        <v>11061</v>
      </c>
    </row>
    <row r="8722" spans="1:9" x14ac:dyDescent="0.3">
      <c r="A8722" s="25"/>
      <c r="B8722">
        <v>8720</v>
      </c>
      <c r="C8722" s="9" t="s">
        <v>1867</v>
      </c>
      <c r="D8722" s="25"/>
      <c r="E8722">
        <v>30</v>
      </c>
      <c r="F8722" s="25" t="str">
        <f>VLOOKUP(vAccountPlanning[[#This Row],[Type]],TableTypeAccount[],2)</f>
        <v>Expenditure</v>
      </c>
      <c r="H8722" t="b">
        <v>0</v>
      </c>
      <c r="I8722" s="25" t="s">
        <v>11062</v>
      </c>
    </row>
    <row r="8723" spans="1:9" x14ac:dyDescent="0.3">
      <c r="A8723" s="25"/>
      <c r="B8723">
        <v>8721</v>
      </c>
      <c r="C8723" s="9" t="s">
        <v>1867</v>
      </c>
      <c r="D8723" s="25"/>
      <c r="E8723">
        <v>30</v>
      </c>
      <c r="F8723" s="25" t="str">
        <f>VLOOKUP(vAccountPlanning[[#This Row],[Type]],TableTypeAccount[],2)</f>
        <v>Expenditure</v>
      </c>
      <c r="H8723" t="b">
        <v>0</v>
      </c>
      <c r="I8723" s="25" t="s">
        <v>11063</v>
      </c>
    </row>
    <row r="8724" spans="1:9" x14ac:dyDescent="0.3">
      <c r="A8724" s="25"/>
      <c r="B8724">
        <v>8722</v>
      </c>
      <c r="C8724" s="9" t="s">
        <v>1867</v>
      </c>
      <c r="D8724" s="25"/>
      <c r="E8724">
        <v>30</v>
      </c>
      <c r="F8724" s="25" t="str">
        <f>VLOOKUP(vAccountPlanning[[#This Row],[Type]],TableTypeAccount[],2)</f>
        <v>Expenditure</v>
      </c>
      <c r="H8724" t="b">
        <v>0</v>
      </c>
      <c r="I8724" s="25" t="s">
        <v>11064</v>
      </c>
    </row>
    <row r="8725" spans="1:9" x14ac:dyDescent="0.3">
      <c r="A8725" s="25"/>
      <c r="B8725">
        <v>8723</v>
      </c>
      <c r="C8725" s="9" t="s">
        <v>1867</v>
      </c>
      <c r="D8725" s="25"/>
      <c r="E8725">
        <v>30</v>
      </c>
      <c r="F8725" s="25" t="str">
        <f>VLOOKUP(vAccountPlanning[[#This Row],[Type]],TableTypeAccount[],2)</f>
        <v>Expenditure</v>
      </c>
      <c r="H8725" t="b">
        <v>0</v>
      </c>
      <c r="I8725" s="25" t="s">
        <v>11065</v>
      </c>
    </row>
    <row r="8726" spans="1:9" x14ac:dyDescent="0.3">
      <c r="A8726" s="25"/>
      <c r="B8726">
        <v>8724</v>
      </c>
      <c r="C8726" s="9" t="s">
        <v>1867</v>
      </c>
      <c r="D8726" s="25"/>
      <c r="E8726">
        <v>30</v>
      </c>
      <c r="F8726" s="25" t="str">
        <f>VLOOKUP(vAccountPlanning[[#This Row],[Type]],TableTypeAccount[],2)</f>
        <v>Expenditure</v>
      </c>
      <c r="H8726" t="b">
        <v>0</v>
      </c>
      <c r="I8726" s="25" t="s">
        <v>11066</v>
      </c>
    </row>
    <row r="8727" spans="1:9" x14ac:dyDescent="0.3">
      <c r="A8727" s="25"/>
      <c r="B8727">
        <v>8725</v>
      </c>
      <c r="C8727" s="9" t="s">
        <v>1867</v>
      </c>
      <c r="D8727" s="25"/>
      <c r="E8727">
        <v>30</v>
      </c>
      <c r="F8727" s="25" t="str">
        <f>VLOOKUP(vAccountPlanning[[#This Row],[Type]],TableTypeAccount[],2)</f>
        <v>Expenditure</v>
      </c>
      <c r="H8727" t="b">
        <v>0</v>
      </c>
      <c r="I8727" s="25" t="s">
        <v>11067</v>
      </c>
    </row>
    <row r="8728" spans="1:9" x14ac:dyDescent="0.3">
      <c r="A8728" s="25"/>
      <c r="B8728">
        <v>8726</v>
      </c>
      <c r="C8728" s="9" t="s">
        <v>1867</v>
      </c>
      <c r="D8728" s="25"/>
      <c r="E8728">
        <v>30</v>
      </c>
      <c r="F8728" s="25" t="str">
        <f>VLOOKUP(vAccountPlanning[[#This Row],[Type]],TableTypeAccount[],2)</f>
        <v>Expenditure</v>
      </c>
      <c r="H8728" t="b">
        <v>0</v>
      </c>
      <c r="I8728" s="25" t="s">
        <v>11068</v>
      </c>
    </row>
    <row r="8729" spans="1:9" x14ac:dyDescent="0.3">
      <c r="A8729" s="25"/>
      <c r="B8729">
        <v>8727</v>
      </c>
      <c r="C8729" s="9" t="s">
        <v>1867</v>
      </c>
      <c r="D8729" s="25"/>
      <c r="E8729">
        <v>30</v>
      </c>
      <c r="F8729" s="25" t="str">
        <f>VLOOKUP(vAccountPlanning[[#This Row],[Type]],TableTypeAccount[],2)</f>
        <v>Expenditure</v>
      </c>
      <c r="H8729" t="b">
        <v>0</v>
      </c>
      <c r="I8729" s="25" t="s">
        <v>11069</v>
      </c>
    </row>
    <row r="8730" spans="1:9" x14ac:dyDescent="0.3">
      <c r="A8730" s="25"/>
      <c r="B8730">
        <v>8728</v>
      </c>
      <c r="C8730" s="9" t="s">
        <v>1867</v>
      </c>
      <c r="D8730" s="25"/>
      <c r="E8730">
        <v>30</v>
      </c>
      <c r="F8730" s="25" t="str">
        <f>VLOOKUP(vAccountPlanning[[#This Row],[Type]],TableTypeAccount[],2)</f>
        <v>Expenditure</v>
      </c>
      <c r="H8730" t="b">
        <v>0</v>
      </c>
      <c r="I8730" s="25" t="s">
        <v>11070</v>
      </c>
    </row>
    <row r="8731" spans="1:9" x14ac:dyDescent="0.3">
      <c r="A8731" s="25"/>
      <c r="B8731">
        <v>8729</v>
      </c>
      <c r="C8731" s="9" t="s">
        <v>1867</v>
      </c>
      <c r="D8731" s="25"/>
      <c r="E8731">
        <v>30</v>
      </c>
      <c r="F8731" s="25" t="str">
        <f>VLOOKUP(vAccountPlanning[[#This Row],[Type]],TableTypeAccount[],2)</f>
        <v>Expenditure</v>
      </c>
      <c r="H8731" t="b">
        <v>0</v>
      </c>
      <c r="I8731" s="25" t="s">
        <v>11071</v>
      </c>
    </row>
    <row r="8732" spans="1:9" x14ac:dyDescent="0.3">
      <c r="A8732" s="25"/>
      <c r="B8732">
        <v>8730</v>
      </c>
      <c r="C8732" s="9" t="s">
        <v>1867</v>
      </c>
      <c r="D8732" s="25"/>
      <c r="E8732">
        <v>30</v>
      </c>
      <c r="F8732" s="25" t="str">
        <f>VLOOKUP(vAccountPlanning[[#This Row],[Type]],TableTypeAccount[],2)</f>
        <v>Expenditure</v>
      </c>
      <c r="H8732" t="b">
        <v>0</v>
      </c>
      <c r="I8732" s="25" t="s">
        <v>11072</v>
      </c>
    </row>
    <row r="8733" spans="1:9" x14ac:dyDescent="0.3">
      <c r="A8733" s="25"/>
      <c r="B8733">
        <v>8731</v>
      </c>
      <c r="C8733" s="9" t="s">
        <v>1867</v>
      </c>
      <c r="D8733" s="25"/>
      <c r="E8733">
        <v>30</v>
      </c>
      <c r="F8733" s="25" t="str">
        <f>VLOOKUP(vAccountPlanning[[#This Row],[Type]],TableTypeAccount[],2)</f>
        <v>Expenditure</v>
      </c>
      <c r="H8733" t="b">
        <v>0</v>
      </c>
      <c r="I8733" s="25" t="s">
        <v>11073</v>
      </c>
    </row>
    <row r="8734" spans="1:9" x14ac:dyDescent="0.3">
      <c r="A8734" s="25"/>
      <c r="B8734">
        <v>8732</v>
      </c>
      <c r="C8734" s="9" t="s">
        <v>1867</v>
      </c>
      <c r="D8734" s="25"/>
      <c r="E8734">
        <v>30</v>
      </c>
      <c r="F8734" s="25" t="str">
        <f>VLOOKUP(vAccountPlanning[[#This Row],[Type]],TableTypeAccount[],2)</f>
        <v>Expenditure</v>
      </c>
      <c r="H8734" t="b">
        <v>0</v>
      </c>
      <c r="I8734" s="25" t="s">
        <v>11074</v>
      </c>
    </row>
    <row r="8735" spans="1:9" x14ac:dyDescent="0.3">
      <c r="A8735" s="25"/>
      <c r="B8735">
        <v>8733</v>
      </c>
      <c r="C8735" s="9" t="s">
        <v>1867</v>
      </c>
      <c r="D8735" s="25"/>
      <c r="E8735">
        <v>30</v>
      </c>
      <c r="F8735" s="25" t="str">
        <f>VLOOKUP(vAccountPlanning[[#This Row],[Type]],TableTypeAccount[],2)</f>
        <v>Expenditure</v>
      </c>
      <c r="H8735" t="b">
        <v>0</v>
      </c>
      <c r="I8735" s="25" t="s">
        <v>11075</v>
      </c>
    </row>
    <row r="8736" spans="1:9" x14ac:dyDescent="0.3">
      <c r="A8736" s="25"/>
      <c r="B8736">
        <v>8734</v>
      </c>
      <c r="C8736" s="9" t="s">
        <v>1867</v>
      </c>
      <c r="D8736" s="25"/>
      <c r="E8736">
        <v>30</v>
      </c>
      <c r="F8736" s="25" t="str">
        <f>VLOOKUP(vAccountPlanning[[#This Row],[Type]],TableTypeAccount[],2)</f>
        <v>Expenditure</v>
      </c>
      <c r="H8736" t="b">
        <v>0</v>
      </c>
      <c r="I8736" s="25" t="s">
        <v>11076</v>
      </c>
    </row>
    <row r="8737" spans="1:9" x14ac:dyDescent="0.3">
      <c r="A8737" s="25"/>
      <c r="B8737">
        <v>8735</v>
      </c>
      <c r="C8737" s="9" t="s">
        <v>1867</v>
      </c>
      <c r="D8737" s="25"/>
      <c r="E8737">
        <v>30</v>
      </c>
      <c r="F8737" s="25" t="str">
        <f>VLOOKUP(vAccountPlanning[[#This Row],[Type]],TableTypeAccount[],2)</f>
        <v>Expenditure</v>
      </c>
      <c r="H8737" t="b">
        <v>0</v>
      </c>
      <c r="I8737" s="25" t="s">
        <v>11077</v>
      </c>
    </row>
    <row r="8738" spans="1:9" x14ac:dyDescent="0.3">
      <c r="A8738" s="25"/>
      <c r="B8738">
        <v>8736</v>
      </c>
      <c r="C8738" s="9" t="s">
        <v>1867</v>
      </c>
      <c r="D8738" s="25"/>
      <c r="E8738">
        <v>30</v>
      </c>
      <c r="F8738" s="25" t="str">
        <f>VLOOKUP(vAccountPlanning[[#This Row],[Type]],TableTypeAccount[],2)</f>
        <v>Expenditure</v>
      </c>
      <c r="H8738" t="b">
        <v>0</v>
      </c>
      <c r="I8738" s="25" t="s">
        <v>11078</v>
      </c>
    </row>
    <row r="8739" spans="1:9" x14ac:dyDescent="0.3">
      <c r="A8739" s="25"/>
      <c r="B8739">
        <v>8737</v>
      </c>
      <c r="C8739" s="9" t="s">
        <v>1867</v>
      </c>
      <c r="D8739" s="25"/>
      <c r="E8739">
        <v>30</v>
      </c>
      <c r="F8739" s="25" t="str">
        <f>VLOOKUP(vAccountPlanning[[#This Row],[Type]],TableTypeAccount[],2)</f>
        <v>Expenditure</v>
      </c>
      <c r="H8739" t="b">
        <v>0</v>
      </c>
      <c r="I8739" s="25" t="s">
        <v>11079</v>
      </c>
    </row>
    <row r="8740" spans="1:9" x14ac:dyDescent="0.3">
      <c r="A8740" s="25"/>
      <c r="B8740">
        <v>8738</v>
      </c>
      <c r="C8740" s="9" t="s">
        <v>1867</v>
      </c>
      <c r="D8740" s="25"/>
      <c r="E8740">
        <v>30</v>
      </c>
      <c r="F8740" s="25" t="str">
        <f>VLOOKUP(vAccountPlanning[[#This Row],[Type]],TableTypeAccount[],2)</f>
        <v>Expenditure</v>
      </c>
      <c r="H8740" t="b">
        <v>0</v>
      </c>
      <c r="I8740" s="25" t="s">
        <v>11080</v>
      </c>
    </row>
    <row r="8741" spans="1:9" x14ac:dyDescent="0.3">
      <c r="A8741" s="25"/>
      <c r="B8741">
        <v>8739</v>
      </c>
      <c r="C8741" s="9" t="s">
        <v>1867</v>
      </c>
      <c r="D8741" s="25"/>
      <c r="E8741">
        <v>30</v>
      </c>
      <c r="F8741" s="25" t="str">
        <f>VLOOKUP(vAccountPlanning[[#This Row],[Type]],TableTypeAccount[],2)</f>
        <v>Expenditure</v>
      </c>
      <c r="H8741" t="b">
        <v>0</v>
      </c>
      <c r="I8741" s="25" t="s">
        <v>11081</v>
      </c>
    </row>
    <row r="8742" spans="1:9" x14ac:dyDescent="0.3">
      <c r="A8742" s="25"/>
      <c r="B8742">
        <v>8740</v>
      </c>
      <c r="C8742" s="9" t="s">
        <v>1867</v>
      </c>
      <c r="D8742" s="25"/>
      <c r="E8742">
        <v>30</v>
      </c>
      <c r="F8742" s="25" t="str">
        <f>VLOOKUP(vAccountPlanning[[#This Row],[Type]],TableTypeAccount[],2)</f>
        <v>Expenditure</v>
      </c>
      <c r="H8742" t="b">
        <v>0</v>
      </c>
      <c r="I8742" s="25" t="s">
        <v>11082</v>
      </c>
    </row>
    <row r="8743" spans="1:9" x14ac:dyDescent="0.3">
      <c r="A8743" s="25"/>
      <c r="B8743">
        <v>8741</v>
      </c>
      <c r="C8743" s="9" t="s">
        <v>1867</v>
      </c>
      <c r="D8743" s="25"/>
      <c r="E8743">
        <v>30</v>
      </c>
      <c r="F8743" s="25" t="str">
        <f>VLOOKUP(vAccountPlanning[[#This Row],[Type]],TableTypeAccount[],2)</f>
        <v>Expenditure</v>
      </c>
      <c r="H8743" t="b">
        <v>0</v>
      </c>
      <c r="I8743" s="25" t="s">
        <v>11083</v>
      </c>
    </row>
    <row r="8744" spans="1:9" x14ac:dyDescent="0.3">
      <c r="A8744" s="25"/>
      <c r="B8744">
        <v>8742</v>
      </c>
      <c r="C8744" s="9" t="s">
        <v>1867</v>
      </c>
      <c r="D8744" s="25"/>
      <c r="E8744">
        <v>30</v>
      </c>
      <c r="F8744" s="25" t="str">
        <f>VLOOKUP(vAccountPlanning[[#This Row],[Type]],TableTypeAccount[],2)</f>
        <v>Expenditure</v>
      </c>
      <c r="H8744" t="b">
        <v>0</v>
      </c>
      <c r="I8744" s="25" t="s">
        <v>11084</v>
      </c>
    </row>
    <row r="8745" spans="1:9" x14ac:dyDescent="0.3">
      <c r="A8745" s="25"/>
      <c r="B8745">
        <v>8743</v>
      </c>
      <c r="C8745" s="9" t="s">
        <v>1867</v>
      </c>
      <c r="D8745" s="25"/>
      <c r="E8745">
        <v>30</v>
      </c>
      <c r="F8745" s="25" t="str">
        <f>VLOOKUP(vAccountPlanning[[#This Row],[Type]],TableTypeAccount[],2)</f>
        <v>Expenditure</v>
      </c>
      <c r="H8745" t="b">
        <v>0</v>
      </c>
      <c r="I8745" s="25" t="s">
        <v>11085</v>
      </c>
    </row>
    <row r="8746" spans="1:9" x14ac:dyDescent="0.3">
      <c r="A8746" s="25"/>
      <c r="B8746">
        <v>8744</v>
      </c>
      <c r="C8746" s="9" t="s">
        <v>1867</v>
      </c>
      <c r="D8746" s="25"/>
      <c r="E8746">
        <v>30</v>
      </c>
      <c r="F8746" s="25" t="str">
        <f>VLOOKUP(vAccountPlanning[[#This Row],[Type]],TableTypeAccount[],2)</f>
        <v>Expenditure</v>
      </c>
      <c r="H8746" t="b">
        <v>0</v>
      </c>
      <c r="I8746" s="25" t="s">
        <v>11086</v>
      </c>
    </row>
    <row r="8747" spans="1:9" x14ac:dyDescent="0.3">
      <c r="A8747" s="25"/>
      <c r="B8747">
        <v>8745</v>
      </c>
      <c r="C8747" s="9" t="s">
        <v>1867</v>
      </c>
      <c r="D8747" s="25"/>
      <c r="E8747">
        <v>30</v>
      </c>
      <c r="F8747" s="25" t="str">
        <f>VLOOKUP(vAccountPlanning[[#This Row],[Type]],TableTypeAccount[],2)</f>
        <v>Expenditure</v>
      </c>
      <c r="H8747" t="b">
        <v>0</v>
      </c>
      <c r="I8747" s="25" t="s">
        <v>11087</v>
      </c>
    </row>
    <row r="8748" spans="1:9" x14ac:dyDescent="0.3">
      <c r="A8748" s="25"/>
      <c r="B8748">
        <v>8746</v>
      </c>
      <c r="C8748" s="9" t="s">
        <v>1867</v>
      </c>
      <c r="D8748" s="25"/>
      <c r="E8748">
        <v>30</v>
      </c>
      <c r="F8748" s="25" t="str">
        <f>VLOOKUP(vAccountPlanning[[#This Row],[Type]],TableTypeAccount[],2)</f>
        <v>Expenditure</v>
      </c>
      <c r="H8748" t="b">
        <v>0</v>
      </c>
      <c r="I8748" s="25" t="s">
        <v>11088</v>
      </c>
    </row>
    <row r="8749" spans="1:9" x14ac:dyDescent="0.3">
      <c r="A8749" s="25"/>
      <c r="B8749">
        <v>8747</v>
      </c>
      <c r="C8749" s="9" t="s">
        <v>1867</v>
      </c>
      <c r="D8749" s="25"/>
      <c r="E8749">
        <v>30</v>
      </c>
      <c r="F8749" s="25" t="str">
        <f>VLOOKUP(vAccountPlanning[[#This Row],[Type]],TableTypeAccount[],2)</f>
        <v>Expenditure</v>
      </c>
      <c r="H8749" t="b">
        <v>0</v>
      </c>
      <c r="I8749" s="25" t="s">
        <v>11089</v>
      </c>
    </row>
    <row r="8750" spans="1:9" x14ac:dyDescent="0.3">
      <c r="A8750" s="25"/>
      <c r="B8750">
        <v>8748</v>
      </c>
      <c r="C8750" s="9" t="s">
        <v>1867</v>
      </c>
      <c r="D8750" s="25"/>
      <c r="E8750">
        <v>30</v>
      </c>
      <c r="F8750" s="25" t="str">
        <f>VLOOKUP(vAccountPlanning[[#This Row],[Type]],TableTypeAccount[],2)</f>
        <v>Expenditure</v>
      </c>
      <c r="H8750" t="b">
        <v>0</v>
      </c>
      <c r="I8750" s="25" t="s">
        <v>11090</v>
      </c>
    </row>
    <row r="8751" spans="1:9" x14ac:dyDescent="0.3">
      <c r="A8751" s="25"/>
      <c r="B8751">
        <v>8749</v>
      </c>
      <c r="C8751" s="9" t="s">
        <v>1867</v>
      </c>
      <c r="D8751" s="25"/>
      <c r="E8751">
        <v>30</v>
      </c>
      <c r="F8751" s="25" t="str">
        <f>VLOOKUP(vAccountPlanning[[#This Row],[Type]],TableTypeAccount[],2)</f>
        <v>Expenditure</v>
      </c>
      <c r="H8751" t="b">
        <v>0</v>
      </c>
      <c r="I8751" s="25" t="s">
        <v>11091</v>
      </c>
    </row>
    <row r="8752" spans="1:9" x14ac:dyDescent="0.3">
      <c r="A8752" s="25"/>
      <c r="B8752">
        <v>8750</v>
      </c>
      <c r="C8752" s="9" t="s">
        <v>1867</v>
      </c>
      <c r="D8752" s="25"/>
      <c r="E8752">
        <v>30</v>
      </c>
      <c r="F8752" s="25" t="str">
        <f>VLOOKUP(vAccountPlanning[[#This Row],[Type]],TableTypeAccount[],2)</f>
        <v>Expenditure</v>
      </c>
      <c r="H8752" t="b">
        <v>0</v>
      </c>
      <c r="I8752" s="25" t="s">
        <v>11092</v>
      </c>
    </row>
    <row r="8753" spans="1:9" x14ac:dyDescent="0.3">
      <c r="A8753" s="25"/>
      <c r="B8753">
        <v>8751</v>
      </c>
      <c r="C8753" s="9" t="s">
        <v>1867</v>
      </c>
      <c r="D8753" s="25"/>
      <c r="E8753">
        <v>30</v>
      </c>
      <c r="F8753" s="25" t="str">
        <f>VLOOKUP(vAccountPlanning[[#This Row],[Type]],TableTypeAccount[],2)</f>
        <v>Expenditure</v>
      </c>
      <c r="H8753" t="b">
        <v>0</v>
      </c>
      <c r="I8753" s="25" t="s">
        <v>11093</v>
      </c>
    </row>
    <row r="8754" spans="1:9" x14ac:dyDescent="0.3">
      <c r="A8754" s="25"/>
      <c r="B8754">
        <v>8752</v>
      </c>
      <c r="C8754" s="9" t="s">
        <v>1867</v>
      </c>
      <c r="D8754" s="25"/>
      <c r="E8754">
        <v>30</v>
      </c>
      <c r="F8754" s="25" t="str">
        <f>VLOOKUP(vAccountPlanning[[#This Row],[Type]],TableTypeAccount[],2)</f>
        <v>Expenditure</v>
      </c>
      <c r="H8754" t="b">
        <v>0</v>
      </c>
      <c r="I8754" s="25" t="s">
        <v>11094</v>
      </c>
    </row>
    <row r="8755" spans="1:9" x14ac:dyDescent="0.3">
      <c r="A8755" s="25"/>
      <c r="B8755">
        <v>8753</v>
      </c>
      <c r="C8755" s="9" t="s">
        <v>1867</v>
      </c>
      <c r="D8755" s="25"/>
      <c r="E8755">
        <v>30</v>
      </c>
      <c r="F8755" s="25" t="str">
        <f>VLOOKUP(vAccountPlanning[[#This Row],[Type]],TableTypeAccount[],2)</f>
        <v>Expenditure</v>
      </c>
      <c r="H8755" t="b">
        <v>0</v>
      </c>
      <c r="I8755" s="25" t="s">
        <v>11095</v>
      </c>
    </row>
    <row r="8756" spans="1:9" x14ac:dyDescent="0.3">
      <c r="A8756" s="25"/>
      <c r="B8756">
        <v>8754</v>
      </c>
      <c r="C8756" s="9" t="s">
        <v>1867</v>
      </c>
      <c r="D8756" s="25"/>
      <c r="E8756">
        <v>30</v>
      </c>
      <c r="F8756" s="25" t="str">
        <f>VLOOKUP(vAccountPlanning[[#This Row],[Type]],TableTypeAccount[],2)</f>
        <v>Expenditure</v>
      </c>
      <c r="H8756" t="b">
        <v>0</v>
      </c>
      <c r="I8756" s="25" t="s">
        <v>11096</v>
      </c>
    </row>
    <row r="8757" spans="1:9" x14ac:dyDescent="0.3">
      <c r="A8757" s="25"/>
      <c r="B8757">
        <v>8755</v>
      </c>
      <c r="C8757" s="9" t="s">
        <v>1867</v>
      </c>
      <c r="D8757" s="25"/>
      <c r="E8757">
        <v>30</v>
      </c>
      <c r="F8757" s="25" t="str">
        <f>VLOOKUP(vAccountPlanning[[#This Row],[Type]],TableTypeAccount[],2)</f>
        <v>Expenditure</v>
      </c>
      <c r="H8757" t="b">
        <v>0</v>
      </c>
      <c r="I8757" s="25" t="s">
        <v>11097</v>
      </c>
    </row>
    <row r="8758" spans="1:9" x14ac:dyDescent="0.3">
      <c r="A8758" s="25"/>
      <c r="B8758">
        <v>8756</v>
      </c>
      <c r="C8758" s="9" t="s">
        <v>1867</v>
      </c>
      <c r="D8758" s="25"/>
      <c r="E8758">
        <v>30</v>
      </c>
      <c r="F8758" s="25" t="str">
        <f>VLOOKUP(vAccountPlanning[[#This Row],[Type]],TableTypeAccount[],2)</f>
        <v>Expenditure</v>
      </c>
      <c r="H8758" t="b">
        <v>0</v>
      </c>
      <c r="I8758" s="25" t="s">
        <v>11098</v>
      </c>
    </row>
    <row r="8759" spans="1:9" x14ac:dyDescent="0.3">
      <c r="A8759" s="25"/>
      <c r="B8759">
        <v>8757</v>
      </c>
      <c r="C8759" s="9" t="s">
        <v>1867</v>
      </c>
      <c r="D8759" s="25"/>
      <c r="E8759">
        <v>30</v>
      </c>
      <c r="F8759" s="25" t="str">
        <f>VLOOKUP(vAccountPlanning[[#This Row],[Type]],TableTypeAccount[],2)</f>
        <v>Expenditure</v>
      </c>
      <c r="H8759" t="b">
        <v>0</v>
      </c>
      <c r="I8759" s="25" t="s">
        <v>11099</v>
      </c>
    </row>
    <row r="8760" spans="1:9" x14ac:dyDescent="0.3">
      <c r="A8760" s="25"/>
      <c r="B8760">
        <v>8758</v>
      </c>
      <c r="C8760" s="9" t="s">
        <v>1867</v>
      </c>
      <c r="D8760" s="25"/>
      <c r="E8760">
        <v>30</v>
      </c>
      <c r="F8760" s="25" t="str">
        <f>VLOOKUP(vAccountPlanning[[#This Row],[Type]],TableTypeAccount[],2)</f>
        <v>Expenditure</v>
      </c>
      <c r="H8760" t="b">
        <v>0</v>
      </c>
      <c r="I8760" s="25" t="s">
        <v>11100</v>
      </c>
    </row>
    <row r="8761" spans="1:9" x14ac:dyDescent="0.3">
      <c r="A8761" s="25"/>
      <c r="B8761">
        <v>8759</v>
      </c>
      <c r="C8761" s="9" t="s">
        <v>1867</v>
      </c>
      <c r="D8761" s="25"/>
      <c r="E8761">
        <v>30</v>
      </c>
      <c r="F8761" s="25" t="str">
        <f>VLOOKUP(vAccountPlanning[[#This Row],[Type]],TableTypeAccount[],2)</f>
        <v>Expenditure</v>
      </c>
      <c r="H8761" t="b">
        <v>0</v>
      </c>
      <c r="I8761" s="25" t="s">
        <v>11101</v>
      </c>
    </row>
    <row r="8762" spans="1:9" x14ac:dyDescent="0.3">
      <c r="A8762" s="25"/>
      <c r="B8762">
        <v>8760</v>
      </c>
      <c r="C8762" s="9" t="s">
        <v>1867</v>
      </c>
      <c r="D8762" s="25"/>
      <c r="E8762">
        <v>30</v>
      </c>
      <c r="F8762" s="25" t="str">
        <f>VLOOKUP(vAccountPlanning[[#This Row],[Type]],TableTypeAccount[],2)</f>
        <v>Expenditure</v>
      </c>
      <c r="H8762" t="b">
        <v>0</v>
      </c>
      <c r="I8762" s="25" t="s">
        <v>11102</v>
      </c>
    </row>
    <row r="8763" spans="1:9" x14ac:dyDescent="0.3">
      <c r="A8763" s="25"/>
      <c r="B8763">
        <v>8761</v>
      </c>
      <c r="C8763" s="9" t="s">
        <v>1867</v>
      </c>
      <c r="D8763" s="25"/>
      <c r="E8763">
        <v>30</v>
      </c>
      <c r="F8763" s="25" t="str">
        <f>VLOOKUP(vAccountPlanning[[#This Row],[Type]],TableTypeAccount[],2)</f>
        <v>Expenditure</v>
      </c>
      <c r="H8763" t="b">
        <v>0</v>
      </c>
      <c r="I8763" s="25" t="s">
        <v>11103</v>
      </c>
    </row>
    <row r="8764" spans="1:9" x14ac:dyDescent="0.3">
      <c r="A8764" s="25"/>
      <c r="B8764">
        <v>8762</v>
      </c>
      <c r="C8764" s="9" t="s">
        <v>1867</v>
      </c>
      <c r="D8764" s="25"/>
      <c r="E8764">
        <v>30</v>
      </c>
      <c r="F8764" s="25" t="str">
        <f>VLOOKUP(vAccountPlanning[[#This Row],[Type]],TableTypeAccount[],2)</f>
        <v>Expenditure</v>
      </c>
      <c r="H8764" t="b">
        <v>0</v>
      </c>
      <c r="I8764" s="25" t="s">
        <v>11104</v>
      </c>
    </row>
    <row r="8765" spans="1:9" x14ac:dyDescent="0.3">
      <c r="A8765" s="25"/>
      <c r="B8765">
        <v>8763</v>
      </c>
      <c r="C8765" s="9" t="s">
        <v>1867</v>
      </c>
      <c r="D8765" s="25"/>
      <c r="E8765">
        <v>30</v>
      </c>
      <c r="F8765" s="25" t="str">
        <f>VLOOKUP(vAccountPlanning[[#This Row],[Type]],TableTypeAccount[],2)</f>
        <v>Expenditure</v>
      </c>
      <c r="H8765" t="b">
        <v>0</v>
      </c>
      <c r="I8765" s="25" t="s">
        <v>11105</v>
      </c>
    </row>
    <row r="8766" spans="1:9" x14ac:dyDescent="0.3">
      <c r="A8766" s="25"/>
      <c r="B8766">
        <v>8764</v>
      </c>
      <c r="C8766" s="9" t="s">
        <v>1867</v>
      </c>
      <c r="D8766" s="25"/>
      <c r="E8766">
        <v>30</v>
      </c>
      <c r="F8766" s="25" t="str">
        <f>VLOOKUP(vAccountPlanning[[#This Row],[Type]],TableTypeAccount[],2)</f>
        <v>Expenditure</v>
      </c>
      <c r="H8766" t="b">
        <v>0</v>
      </c>
      <c r="I8766" s="25" t="s">
        <v>11106</v>
      </c>
    </row>
    <row r="8767" spans="1:9" x14ac:dyDescent="0.3">
      <c r="A8767" s="25"/>
      <c r="B8767">
        <v>8765</v>
      </c>
      <c r="C8767" s="9" t="s">
        <v>1867</v>
      </c>
      <c r="D8767" s="25"/>
      <c r="E8767">
        <v>30</v>
      </c>
      <c r="F8767" s="25" t="str">
        <f>VLOOKUP(vAccountPlanning[[#This Row],[Type]],TableTypeAccount[],2)</f>
        <v>Expenditure</v>
      </c>
      <c r="H8767" t="b">
        <v>0</v>
      </c>
      <c r="I8767" s="25" t="s">
        <v>11107</v>
      </c>
    </row>
    <row r="8768" spans="1:9" x14ac:dyDescent="0.3">
      <c r="A8768" s="25"/>
      <c r="B8768">
        <v>8766</v>
      </c>
      <c r="C8768" s="9" t="s">
        <v>1867</v>
      </c>
      <c r="D8768" s="25"/>
      <c r="E8768">
        <v>30</v>
      </c>
      <c r="F8768" s="25" t="str">
        <f>VLOOKUP(vAccountPlanning[[#This Row],[Type]],TableTypeAccount[],2)</f>
        <v>Expenditure</v>
      </c>
      <c r="H8768" t="b">
        <v>0</v>
      </c>
      <c r="I8768" s="25" t="s">
        <v>11108</v>
      </c>
    </row>
    <row r="8769" spans="1:9" x14ac:dyDescent="0.3">
      <c r="A8769" s="25"/>
      <c r="B8769">
        <v>8767</v>
      </c>
      <c r="C8769" s="9" t="s">
        <v>1867</v>
      </c>
      <c r="D8769" s="25"/>
      <c r="E8769">
        <v>30</v>
      </c>
      <c r="F8769" s="25" t="str">
        <f>VLOOKUP(vAccountPlanning[[#This Row],[Type]],TableTypeAccount[],2)</f>
        <v>Expenditure</v>
      </c>
      <c r="H8769" t="b">
        <v>0</v>
      </c>
      <c r="I8769" s="25" t="s">
        <v>11109</v>
      </c>
    </row>
    <row r="8770" spans="1:9" x14ac:dyDescent="0.3">
      <c r="A8770" s="25"/>
      <c r="B8770">
        <v>8768</v>
      </c>
      <c r="C8770" s="9" t="s">
        <v>1867</v>
      </c>
      <c r="D8770" s="25"/>
      <c r="E8770">
        <v>30</v>
      </c>
      <c r="F8770" s="25" t="str">
        <f>VLOOKUP(vAccountPlanning[[#This Row],[Type]],TableTypeAccount[],2)</f>
        <v>Expenditure</v>
      </c>
      <c r="H8770" t="b">
        <v>0</v>
      </c>
      <c r="I8770" s="25" t="s">
        <v>11110</v>
      </c>
    </row>
    <row r="8771" spans="1:9" x14ac:dyDescent="0.3">
      <c r="A8771" s="25"/>
      <c r="B8771">
        <v>8769</v>
      </c>
      <c r="C8771" s="9" t="s">
        <v>1867</v>
      </c>
      <c r="D8771" s="25"/>
      <c r="E8771">
        <v>30</v>
      </c>
      <c r="F8771" s="25" t="str">
        <f>VLOOKUP(vAccountPlanning[[#This Row],[Type]],TableTypeAccount[],2)</f>
        <v>Expenditure</v>
      </c>
      <c r="H8771" t="b">
        <v>0</v>
      </c>
      <c r="I8771" s="25" t="s">
        <v>11111</v>
      </c>
    </row>
    <row r="8772" spans="1:9" x14ac:dyDescent="0.3">
      <c r="A8772" s="25"/>
      <c r="B8772">
        <v>8770</v>
      </c>
      <c r="C8772" s="9" t="s">
        <v>1867</v>
      </c>
      <c r="D8772" s="25"/>
      <c r="E8772">
        <v>30</v>
      </c>
      <c r="F8772" s="25" t="str">
        <f>VLOOKUP(vAccountPlanning[[#This Row],[Type]],TableTypeAccount[],2)</f>
        <v>Expenditure</v>
      </c>
      <c r="H8772" t="b">
        <v>0</v>
      </c>
      <c r="I8772" s="25" t="s">
        <v>11112</v>
      </c>
    </row>
    <row r="8773" spans="1:9" x14ac:dyDescent="0.3">
      <c r="A8773" s="25"/>
      <c r="B8773">
        <v>8771</v>
      </c>
      <c r="C8773" s="9" t="s">
        <v>1867</v>
      </c>
      <c r="D8773" s="25"/>
      <c r="E8773">
        <v>30</v>
      </c>
      <c r="F8773" s="25" t="str">
        <f>VLOOKUP(vAccountPlanning[[#This Row],[Type]],TableTypeAccount[],2)</f>
        <v>Expenditure</v>
      </c>
      <c r="H8773" t="b">
        <v>0</v>
      </c>
      <c r="I8773" s="25" t="s">
        <v>11113</v>
      </c>
    </row>
    <row r="8774" spans="1:9" x14ac:dyDescent="0.3">
      <c r="A8774" s="25"/>
      <c r="B8774">
        <v>8772</v>
      </c>
      <c r="C8774" s="9" t="s">
        <v>1867</v>
      </c>
      <c r="D8774" s="25"/>
      <c r="E8774">
        <v>30</v>
      </c>
      <c r="F8774" s="25" t="str">
        <f>VLOOKUP(vAccountPlanning[[#This Row],[Type]],TableTypeAccount[],2)</f>
        <v>Expenditure</v>
      </c>
      <c r="H8774" t="b">
        <v>0</v>
      </c>
      <c r="I8774" s="25" t="s">
        <v>11114</v>
      </c>
    </row>
    <row r="8775" spans="1:9" x14ac:dyDescent="0.3">
      <c r="A8775" s="25"/>
      <c r="B8775">
        <v>8773</v>
      </c>
      <c r="C8775" s="9" t="s">
        <v>1867</v>
      </c>
      <c r="D8775" s="25"/>
      <c r="E8775">
        <v>30</v>
      </c>
      <c r="F8775" s="25" t="str">
        <f>VLOOKUP(vAccountPlanning[[#This Row],[Type]],TableTypeAccount[],2)</f>
        <v>Expenditure</v>
      </c>
      <c r="H8775" t="b">
        <v>0</v>
      </c>
      <c r="I8775" s="25" t="s">
        <v>11115</v>
      </c>
    </row>
    <row r="8776" spans="1:9" x14ac:dyDescent="0.3">
      <c r="A8776" s="25"/>
      <c r="B8776">
        <v>8774</v>
      </c>
      <c r="C8776" s="9" t="s">
        <v>1867</v>
      </c>
      <c r="D8776" s="25"/>
      <c r="E8776">
        <v>30</v>
      </c>
      <c r="F8776" s="25" t="str">
        <f>VLOOKUP(vAccountPlanning[[#This Row],[Type]],TableTypeAccount[],2)</f>
        <v>Expenditure</v>
      </c>
      <c r="H8776" t="b">
        <v>0</v>
      </c>
      <c r="I8776" s="25" t="s">
        <v>11116</v>
      </c>
    </row>
    <row r="8777" spans="1:9" x14ac:dyDescent="0.3">
      <c r="A8777" s="25"/>
      <c r="B8777">
        <v>8775</v>
      </c>
      <c r="C8777" s="9" t="s">
        <v>1867</v>
      </c>
      <c r="D8777" s="25"/>
      <c r="E8777">
        <v>30</v>
      </c>
      <c r="F8777" s="25" t="str">
        <f>VLOOKUP(vAccountPlanning[[#This Row],[Type]],TableTypeAccount[],2)</f>
        <v>Expenditure</v>
      </c>
      <c r="H8777" t="b">
        <v>0</v>
      </c>
      <c r="I8777" s="25" t="s">
        <v>11117</v>
      </c>
    </row>
    <row r="8778" spans="1:9" x14ac:dyDescent="0.3">
      <c r="A8778" s="25"/>
      <c r="B8778">
        <v>8776</v>
      </c>
      <c r="C8778" s="9" t="s">
        <v>1867</v>
      </c>
      <c r="D8778" s="25"/>
      <c r="E8778">
        <v>30</v>
      </c>
      <c r="F8778" s="25" t="str">
        <f>VLOOKUP(vAccountPlanning[[#This Row],[Type]],TableTypeAccount[],2)</f>
        <v>Expenditure</v>
      </c>
      <c r="H8778" t="b">
        <v>0</v>
      </c>
      <c r="I8778" s="25" t="s">
        <v>11118</v>
      </c>
    </row>
    <row r="8779" spans="1:9" x14ac:dyDescent="0.3">
      <c r="A8779" s="25"/>
      <c r="B8779">
        <v>8777</v>
      </c>
      <c r="C8779" s="9" t="s">
        <v>1867</v>
      </c>
      <c r="D8779" s="25"/>
      <c r="E8779">
        <v>30</v>
      </c>
      <c r="F8779" s="25" t="str">
        <f>VLOOKUP(vAccountPlanning[[#This Row],[Type]],TableTypeAccount[],2)</f>
        <v>Expenditure</v>
      </c>
      <c r="H8779" t="b">
        <v>0</v>
      </c>
      <c r="I8779" s="25" t="s">
        <v>11119</v>
      </c>
    </row>
    <row r="8780" spans="1:9" x14ac:dyDescent="0.3">
      <c r="A8780" s="25"/>
      <c r="B8780">
        <v>8778</v>
      </c>
      <c r="C8780" s="9" t="s">
        <v>1867</v>
      </c>
      <c r="D8780" s="25"/>
      <c r="E8780">
        <v>30</v>
      </c>
      <c r="F8780" s="25" t="str">
        <f>VLOOKUP(vAccountPlanning[[#This Row],[Type]],TableTypeAccount[],2)</f>
        <v>Expenditure</v>
      </c>
      <c r="H8780" t="b">
        <v>0</v>
      </c>
      <c r="I8780" s="25" t="s">
        <v>11120</v>
      </c>
    </row>
    <row r="8781" spans="1:9" x14ac:dyDescent="0.3">
      <c r="A8781" s="25"/>
      <c r="B8781">
        <v>8779</v>
      </c>
      <c r="C8781" s="9" t="s">
        <v>1867</v>
      </c>
      <c r="D8781" s="25"/>
      <c r="E8781">
        <v>30</v>
      </c>
      <c r="F8781" s="25" t="str">
        <f>VLOOKUP(vAccountPlanning[[#This Row],[Type]],TableTypeAccount[],2)</f>
        <v>Expenditure</v>
      </c>
      <c r="H8781" t="b">
        <v>0</v>
      </c>
      <c r="I8781" s="25" t="s">
        <v>11121</v>
      </c>
    </row>
    <row r="8782" spans="1:9" x14ac:dyDescent="0.3">
      <c r="A8782" s="25"/>
      <c r="B8782">
        <v>8780</v>
      </c>
      <c r="C8782" s="9" t="s">
        <v>1867</v>
      </c>
      <c r="D8782" s="25"/>
      <c r="E8782">
        <v>30</v>
      </c>
      <c r="F8782" s="25" t="str">
        <f>VLOOKUP(vAccountPlanning[[#This Row],[Type]],TableTypeAccount[],2)</f>
        <v>Expenditure</v>
      </c>
      <c r="H8782" t="b">
        <v>0</v>
      </c>
      <c r="I8782" s="25" t="s">
        <v>11122</v>
      </c>
    </row>
    <row r="8783" spans="1:9" x14ac:dyDescent="0.3">
      <c r="A8783" s="25"/>
      <c r="B8783">
        <v>8781</v>
      </c>
      <c r="C8783" s="9" t="s">
        <v>1867</v>
      </c>
      <c r="D8783" s="25"/>
      <c r="E8783">
        <v>30</v>
      </c>
      <c r="F8783" s="25" t="str">
        <f>VLOOKUP(vAccountPlanning[[#This Row],[Type]],TableTypeAccount[],2)</f>
        <v>Expenditure</v>
      </c>
      <c r="H8783" t="b">
        <v>0</v>
      </c>
      <c r="I8783" s="25" t="s">
        <v>11123</v>
      </c>
    </row>
    <row r="8784" spans="1:9" x14ac:dyDescent="0.3">
      <c r="A8784" s="25"/>
      <c r="B8784">
        <v>8782</v>
      </c>
      <c r="C8784" s="9" t="s">
        <v>1867</v>
      </c>
      <c r="D8784" s="25"/>
      <c r="E8784">
        <v>30</v>
      </c>
      <c r="F8784" s="25" t="str">
        <f>VLOOKUP(vAccountPlanning[[#This Row],[Type]],TableTypeAccount[],2)</f>
        <v>Expenditure</v>
      </c>
      <c r="H8784" t="b">
        <v>0</v>
      </c>
      <c r="I8784" s="25" t="s">
        <v>11124</v>
      </c>
    </row>
    <row r="8785" spans="1:9" x14ac:dyDescent="0.3">
      <c r="A8785" s="25"/>
      <c r="B8785">
        <v>8783</v>
      </c>
      <c r="C8785" s="9" t="s">
        <v>1867</v>
      </c>
      <c r="D8785" s="25"/>
      <c r="E8785">
        <v>30</v>
      </c>
      <c r="F8785" s="25" t="str">
        <f>VLOOKUP(vAccountPlanning[[#This Row],[Type]],TableTypeAccount[],2)</f>
        <v>Expenditure</v>
      </c>
      <c r="H8785" t="b">
        <v>0</v>
      </c>
      <c r="I8785" s="25" t="s">
        <v>11125</v>
      </c>
    </row>
    <row r="8786" spans="1:9" x14ac:dyDescent="0.3">
      <c r="A8786" s="25"/>
      <c r="B8786">
        <v>8784</v>
      </c>
      <c r="C8786" s="9" t="s">
        <v>1867</v>
      </c>
      <c r="D8786" s="25"/>
      <c r="E8786">
        <v>30</v>
      </c>
      <c r="F8786" s="25" t="str">
        <f>VLOOKUP(vAccountPlanning[[#This Row],[Type]],TableTypeAccount[],2)</f>
        <v>Expenditure</v>
      </c>
      <c r="H8786" t="b">
        <v>0</v>
      </c>
      <c r="I8786" s="25" t="s">
        <v>11126</v>
      </c>
    </row>
    <row r="8787" spans="1:9" x14ac:dyDescent="0.3">
      <c r="A8787" s="25"/>
      <c r="B8787">
        <v>8785</v>
      </c>
      <c r="C8787" s="9" t="s">
        <v>1867</v>
      </c>
      <c r="D8787" s="25"/>
      <c r="E8787">
        <v>30</v>
      </c>
      <c r="F8787" s="25" t="str">
        <f>VLOOKUP(vAccountPlanning[[#This Row],[Type]],TableTypeAccount[],2)</f>
        <v>Expenditure</v>
      </c>
      <c r="H8787" t="b">
        <v>0</v>
      </c>
      <c r="I8787" s="25" t="s">
        <v>11127</v>
      </c>
    </row>
    <row r="8788" spans="1:9" x14ac:dyDescent="0.3">
      <c r="A8788" s="25"/>
      <c r="B8788">
        <v>8786</v>
      </c>
      <c r="C8788" s="9" t="s">
        <v>1867</v>
      </c>
      <c r="D8788" s="25"/>
      <c r="E8788">
        <v>30</v>
      </c>
      <c r="F8788" s="25" t="str">
        <f>VLOOKUP(vAccountPlanning[[#This Row],[Type]],TableTypeAccount[],2)</f>
        <v>Expenditure</v>
      </c>
      <c r="H8788" t="b">
        <v>0</v>
      </c>
      <c r="I8788" s="25" t="s">
        <v>11128</v>
      </c>
    </row>
    <row r="8789" spans="1:9" x14ac:dyDescent="0.3">
      <c r="A8789" s="25"/>
      <c r="B8789">
        <v>8787</v>
      </c>
      <c r="C8789" s="9" t="s">
        <v>1867</v>
      </c>
      <c r="D8789" s="25"/>
      <c r="E8789">
        <v>30</v>
      </c>
      <c r="F8789" s="25" t="str">
        <f>VLOOKUP(vAccountPlanning[[#This Row],[Type]],TableTypeAccount[],2)</f>
        <v>Expenditure</v>
      </c>
      <c r="H8789" t="b">
        <v>0</v>
      </c>
      <c r="I8789" s="25" t="s">
        <v>11129</v>
      </c>
    </row>
    <row r="8790" spans="1:9" x14ac:dyDescent="0.3">
      <c r="A8790" s="25"/>
      <c r="B8790">
        <v>8788</v>
      </c>
      <c r="C8790" s="9" t="s">
        <v>1867</v>
      </c>
      <c r="D8790" s="25"/>
      <c r="E8790">
        <v>30</v>
      </c>
      <c r="F8790" s="25" t="str">
        <f>VLOOKUP(vAccountPlanning[[#This Row],[Type]],TableTypeAccount[],2)</f>
        <v>Expenditure</v>
      </c>
      <c r="H8790" t="b">
        <v>0</v>
      </c>
      <c r="I8790" s="25" t="s">
        <v>11130</v>
      </c>
    </row>
    <row r="8791" spans="1:9" x14ac:dyDescent="0.3">
      <c r="A8791" s="25"/>
      <c r="B8791">
        <v>8789</v>
      </c>
      <c r="C8791" s="9" t="s">
        <v>1867</v>
      </c>
      <c r="D8791" s="25"/>
      <c r="E8791">
        <v>30</v>
      </c>
      <c r="F8791" s="25" t="str">
        <f>VLOOKUP(vAccountPlanning[[#This Row],[Type]],TableTypeAccount[],2)</f>
        <v>Expenditure</v>
      </c>
      <c r="H8791" t="b">
        <v>0</v>
      </c>
      <c r="I8791" s="25" t="s">
        <v>11131</v>
      </c>
    </row>
    <row r="8792" spans="1:9" x14ac:dyDescent="0.3">
      <c r="A8792" s="25"/>
      <c r="B8792">
        <v>8790</v>
      </c>
      <c r="C8792" s="9" t="s">
        <v>1867</v>
      </c>
      <c r="D8792" s="25"/>
      <c r="E8792">
        <v>30</v>
      </c>
      <c r="F8792" s="25" t="str">
        <f>VLOOKUP(vAccountPlanning[[#This Row],[Type]],TableTypeAccount[],2)</f>
        <v>Expenditure</v>
      </c>
      <c r="H8792" t="b">
        <v>0</v>
      </c>
      <c r="I8792" s="25" t="s">
        <v>11132</v>
      </c>
    </row>
    <row r="8793" spans="1:9" x14ac:dyDescent="0.3">
      <c r="A8793" s="25"/>
      <c r="B8793">
        <v>8791</v>
      </c>
      <c r="C8793" s="9" t="s">
        <v>1867</v>
      </c>
      <c r="D8793" s="25"/>
      <c r="E8793">
        <v>30</v>
      </c>
      <c r="F8793" s="25" t="str">
        <f>VLOOKUP(vAccountPlanning[[#This Row],[Type]],TableTypeAccount[],2)</f>
        <v>Expenditure</v>
      </c>
      <c r="H8793" t="b">
        <v>0</v>
      </c>
      <c r="I8793" s="25" t="s">
        <v>11133</v>
      </c>
    </row>
    <row r="8794" spans="1:9" x14ac:dyDescent="0.3">
      <c r="A8794" s="25"/>
      <c r="B8794">
        <v>8792</v>
      </c>
      <c r="C8794" s="9" t="s">
        <v>1867</v>
      </c>
      <c r="D8794" s="25"/>
      <c r="E8794">
        <v>30</v>
      </c>
      <c r="F8794" s="25" t="str">
        <f>VLOOKUP(vAccountPlanning[[#This Row],[Type]],TableTypeAccount[],2)</f>
        <v>Expenditure</v>
      </c>
      <c r="H8794" t="b">
        <v>0</v>
      </c>
      <c r="I8794" s="25" t="s">
        <v>11134</v>
      </c>
    </row>
    <row r="8795" spans="1:9" x14ac:dyDescent="0.3">
      <c r="A8795" s="25"/>
      <c r="B8795">
        <v>8793</v>
      </c>
      <c r="C8795" s="9" t="s">
        <v>1867</v>
      </c>
      <c r="D8795" s="25"/>
      <c r="E8795">
        <v>30</v>
      </c>
      <c r="F8795" s="25" t="str">
        <f>VLOOKUP(vAccountPlanning[[#This Row],[Type]],TableTypeAccount[],2)</f>
        <v>Expenditure</v>
      </c>
      <c r="H8795" t="b">
        <v>0</v>
      </c>
      <c r="I8795" s="25" t="s">
        <v>11135</v>
      </c>
    </row>
    <row r="8796" spans="1:9" x14ac:dyDescent="0.3">
      <c r="A8796" s="25"/>
      <c r="B8796">
        <v>8794</v>
      </c>
      <c r="C8796" s="9" t="s">
        <v>1867</v>
      </c>
      <c r="D8796" s="25"/>
      <c r="E8796">
        <v>30</v>
      </c>
      <c r="F8796" s="25" t="str">
        <f>VLOOKUP(vAccountPlanning[[#This Row],[Type]],TableTypeAccount[],2)</f>
        <v>Expenditure</v>
      </c>
      <c r="H8796" t="b">
        <v>0</v>
      </c>
      <c r="I8796" s="25" t="s">
        <v>11136</v>
      </c>
    </row>
    <row r="8797" spans="1:9" x14ac:dyDescent="0.3">
      <c r="A8797" s="25"/>
      <c r="B8797">
        <v>8795</v>
      </c>
      <c r="C8797" s="9" t="s">
        <v>1867</v>
      </c>
      <c r="D8797" s="25"/>
      <c r="E8797">
        <v>30</v>
      </c>
      <c r="F8797" s="25" t="str">
        <f>VLOOKUP(vAccountPlanning[[#This Row],[Type]],TableTypeAccount[],2)</f>
        <v>Expenditure</v>
      </c>
      <c r="H8797" t="b">
        <v>0</v>
      </c>
      <c r="I8797" s="25" t="s">
        <v>11137</v>
      </c>
    </row>
    <row r="8798" spans="1:9" x14ac:dyDescent="0.3">
      <c r="A8798" s="25"/>
      <c r="B8798">
        <v>8796</v>
      </c>
      <c r="C8798" s="9" t="s">
        <v>1867</v>
      </c>
      <c r="D8798" s="25"/>
      <c r="E8798">
        <v>30</v>
      </c>
      <c r="F8798" s="25" t="str">
        <f>VLOOKUP(vAccountPlanning[[#This Row],[Type]],TableTypeAccount[],2)</f>
        <v>Expenditure</v>
      </c>
      <c r="H8798" t="b">
        <v>0</v>
      </c>
      <c r="I8798" s="25" t="s">
        <v>11138</v>
      </c>
    </row>
    <row r="8799" spans="1:9" x14ac:dyDescent="0.3">
      <c r="A8799" s="25"/>
      <c r="B8799">
        <v>8797</v>
      </c>
      <c r="C8799" s="9" t="s">
        <v>1867</v>
      </c>
      <c r="D8799" s="25"/>
      <c r="E8799">
        <v>30</v>
      </c>
      <c r="F8799" s="25" t="str">
        <f>VLOOKUP(vAccountPlanning[[#This Row],[Type]],TableTypeAccount[],2)</f>
        <v>Expenditure</v>
      </c>
      <c r="H8799" t="b">
        <v>0</v>
      </c>
      <c r="I8799" s="25" t="s">
        <v>11139</v>
      </c>
    </row>
    <row r="8800" spans="1:9" x14ac:dyDescent="0.3">
      <c r="A8800" s="25"/>
      <c r="B8800">
        <v>8798</v>
      </c>
      <c r="C8800" s="9" t="s">
        <v>1867</v>
      </c>
      <c r="D8800" s="25"/>
      <c r="E8800">
        <v>30</v>
      </c>
      <c r="F8800" s="25" t="str">
        <f>VLOOKUP(vAccountPlanning[[#This Row],[Type]],TableTypeAccount[],2)</f>
        <v>Expenditure</v>
      </c>
      <c r="H8800" t="b">
        <v>0</v>
      </c>
      <c r="I8800" s="25" t="s">
        <v>11140</v>
      </c>
    </row>
    <row r="8801" spans="1:9" x14ac:dyDescent="0.3">
      <c r="A8801" s="25"/>
      <c r="B8801">
        <v>8799</v>
      </c>
      <c r="C8801" s="9" t="s">
        <v>1867</v>
      </c>
      <c r="D8801" s="25"/>
      <c r="E8801">
        <v>30</v>
      </c>
      <c r="F8801" s="25" t="str">
        <f>VLOOKUP(vAccountPlanning[[#This Row],[Type]],TableTypeAccount[],2)</f>
        <v>Expenditure</v>
      </c>
      <c r="H8801" t="b">
        <v>0</v>
      </c>
      <c r="I8801" s="25" t="s">
        <v>11141</v>
      </c>
    </row>
    <row r="8802" spans="1:9" x14ac:dyDescent="0.3">
      <c r="A8802" s="25"/>
      <c r="B8802">
        <v>8800</v>
      </c>
      <c r="C8802" s="9" t="s">
        <v>1867</v>
      </c>
      <c r="D8802" s="25"/>
      <c r="E8802">
        <v>30</v>
      </c>
      <c r="F8802" s="25" t="str">
        <f>VLOOKUP(vAccountPlanning[[#This Row],[Type]],TableTypeAccount[],2)</f>
        <v>Expenditure</v>
      </c>
      <c r="H8802" t="b">
        <v>0</v>
      </c>
      <c r="I8802" s="25" t="s">
        <v>11142</v>
      </c>
    </row>
    <row r="8803" spans="1:9" x14ac:dyDescent="0.3">
      <c r="A8803" s="25"/>
      <c r="B8803">
        <v>8801</v>
      </c>
      <c r="C8803" s="9" t="s">
        <v>1867</v>
      </c>
      <c r="D8803" s="25"/>
      <c r="E8803">
        <v>30</v>
      </c>
      <c r="F8803" s="25" t="str">
        <f>VLOOKUP(vAccountPlanning[[#This Row],[Type]],TableTypeAccount[],2)</f>
        <v>Expenditure</v>
      </c>
      <c r="H8803" t="b">
        <v>0</v>
      </c>
      <c r="I8803" s="25" t="s">
        <v>11143</v>
      </c>
    </row>
    <row r="8804" spans="1:9" x14ac:dyDescent="0.3">
      <c r="A8804" s="25"/>
      <c r="B8804">
        <v>8802</v>
      </c>
      <c r="C8804" s="9" t="s">
        <v>1867</v>
      </c>
      <c r="D8804" s="25"/>
      <c r="E8804">
        <v>30</v>
      </c>
      <c r="F8804" s="25" t="str">
        <f>VLOOKUP(vAccountPlanning[[#This Row],[Type]],TableTypeAccount[],2)</f>
        <v>Expenditure</v>
      </c>
      <c r="H8804" t="b">
        <v>0</v>
      </c>
      <c r="I8804" s="25" t="s">
        <v>11144</v>
      </c>
    </row>
    <row r="8805" spans="1:9" x14ac:dyDescent="0.3">
      <c r="A8805" s="25"/>
      <c r="B8805">
        <v>8803</v>
      </c>
      <c r="C8805" s="9" t="s">
        <v>1867</v>
      </c>
      <c r="D8805" s="25"/>
      <c r="E8805">
        <v>30</v>
      </c>
      <c r="F8805" s="25" t="str">
        <f>VLOOKUP(vAccountPlanning[[#This Row],[Type]],TableTypeAccount[],2)</f>
        <v>Expenditure</v>
      </c>
      <c r="H8805" t="b">
        <v>0</v>
      </c>
      <c r="I8805" s="25" t="s">
        <v>11145</v>
      </c>
    </row>
    <row r="8806" spans="1:9" x14ac:dyDescent="0.3">
      <c r="A8806" s="25"/>
      <c r="B8806">
        <v>8804</v>
      </c>
      <c r="C8806" s="9" t="s">
        <v>1867</v>
      </c>
      <c r="D8806" s="25"/>
      <c r="E8806">
        <v>30</v>
      </c>
      <c r="F8806" s="25" t="str">
        <f>VLOOKUP(vAccountPlanning[[#This Row],[Type]],TableTypeAccount[],2)</f>
        <v>Expenditure</v>
      </c>
      <c r="H8806" t="b">
        <v>0</v>
      </c>
      <c r="I8806" s="25" t="s">
        <v>11146</v>
      </c>
    </row>
    <row r="8807" spans="1:9" x14ac:dyDescent="0.3">
      <c r="A8807" s="25"/>
      <c r="B8807">
        <v>8805</v>
      </c>
      <c r="C8807" s="9" t="s">
        <v>1867</v>
      </c>
      <c r="D8807" s="25"/>
      <c r="E8807">
        <v>30</v>
      </c>
      <c r="F8807" s="25" t="str">
        <f>VLOOKUP(vAccountPlanning[[#This Row],[Type]],TableTypeAccount[],2)</f>
        <v>Expenditure</v>
      </c>
      <c r="H8807" t="b">
        <v>0</v>
      </c>
      <c r="I8807" s="25" t="s">
        <v>11147</v>
      </c>
    </row>
    <row r="8808" spans="1:9" x14ac:dyDescent="0.3">
      <c r="A8808" s="25"/>
      <c r="B8808">
        <v>8806</v>
      </c>
      <c r="C8808" s="9" t="s">
        <v>1867</v>
      </c>
      <c r="D8808" s="25"/>
      <c r="E8808">
        <v>30</v>
      </c>
      <c r="F8808" s="25" t="str">
        <f>VLOOKUP(vAccountPlanning[[#This Row],[Type]],TableTypeAccount[],2)</f>
        <v>Expenditure</v>
      </c>
      <c r="H8808" t="b">
        <v>0</v>
      </c>
      <c r="I8808" s="25" t="s">
        <v>11148</v>
      </c>
    </row>
    <row r="8809" spans="1:9" x14ac:dyDescent="0.3">
      <c r="A8809" s="25"/>
      <c r="B8809">
        <v>8807</v>
      </c>
      <c r="C8809" s="9" t="s">
        <v>1867</v>
      </c>
      <c r="D8809" s="25"/>
      <c r="E8809">
        <v>30</v>
      </c>
      <c r="F8809" s="25" t="str">
        <f>VLOOKUP(vAccountPlanning[[#This Row],[Type]],TableTypeAccount[],2)</f>
        <v>Expenditure</v>
      </c>
      <c r="H8809" t="b">
        <v>0</v>
      </c>
      <c r="I8809" s="25" t="s">
        <v>11149</v>
      </c>
    </row>
    <row r="8810" spans="1:9" x14ac:dyDescent="0.3">
      <c r="A8810" s="25"/>
      <c r="B8810">
        <v>8808</v>
      </c>
      <c r="C8810" s="9" t="s">
        <v>1867</v>
      </c>
      <c r="D8810" s="25"/>
      <c r="E8810">
        <v>30</v>
      </c>
      <c r="F8810" s="25" t="str">
        <f>VLOOKUP(vAccountPlanning[[#This Row],[Type]],TableTypeAccount[],2)</f>
        <v>Expenditure</v>
      </c>
      <c r="H8810" t="b">
        <v>0</v>
      </c>
      <c r="I8810" s="25" t="s">
        <v>11150</v>
      </c>
    </row>
    <row r="8811" spans="1:9" x14ac:dyDescent="0.3">
      <c r="A8811" s="25"/>
      <c r="B8811">
        <v>8809</v>
      </c>
      <c r="C8811" s="9" t="s">
        <v>1867</v>
      </c>
      <c r="D8811" s="25"/>
      <c r="E8811">
        <v>30</v>
      </c>
      <c r="F8811" s="25" t="str">
        <f>VLOOKUP(vAccountPlanning[[#This Row],[Type]],TableTypeAccount[],2)</f>
        <v>Expenditure</v>
      </c>
      <c r="H8811" t="b">
        <v>0</v>
      </c>
      <c r="I8811" s="25" t="s">
        <v>11151</v>
      </c>
    </row>
    <row r="8812" spans="1:9" x14ac:dyDescent="0.3">
      <c r="A8812" s="25"/>
      <c r="B8812">
        <v>8810</v>
      </c>
      <c r="C8812" s="9" t="s">
        <v>1867</v>
      </c>
      <c r="D8812" s="25"/>
      <c r="E8812">
        <v>30</v>
      </c>
      <c r="F8812" s="25" t="str">
        <f>VLOOKUP(vAccountPlanning[[#This Row],[Type]],TableTypeAccount[],2)</f>
        <v>Expenditure</v>
      </c>
      <c r="H8812" t="b">
        <v>0</v>
      </c>
      <c r="I8812" s="25" t="s">
        <v>11152</v>
      </c>
    </row>
    <row r="8813" spans="1:9" x14ac:dyDescent="0.3">
      <c r="A8813" s="25"/>
      <c r="B8813">
        <v>8811</v>
      </c>
      <c r="C8813" s="9" t="s">
        <v>1867</v>
      </c>
      <c r="D8813" s="25"/>
      <c r="E8813">
        <v>30</v>
      </c>
      <c r="F8813" s="25" t="str">
        <f>VLOOKUP(vAccountPlanning[[#This Row],[Type]],TableTypeAccount[],2)</f>
        <v>Expenditure</v>
      </c>
      <c r="H8813" t="b">
        <v>0</v>
      </c>
      <c r="I8813" s="25" t="s">
        <v>11153</v>
      </c>
    </row>
    <row r="8814" spans="1:9" x14ac:dyDescent="0.3">
      <c r="A8814" s="25"/>
      <c r="B8814">
        <v>8812</v>
      </c>
      <c r="C8814" s="9" t="s">
        <v>1867</v>
      </c>
      <c r="D8814" s="25"/>
      <c r="E8814">
        <v>30</v>
      </c>
      <c r="F8814" s="25" t="str">
        <f>VLOOKUP(vAccountPlanning[[#This Row],[Type]],TableTypeAccount[],2)</f>
        <v>Expenditure</v>
      </c>
      <c r="H8814" t="b">
        <v>0</v>
      </c>
      <c r="I8814" s="25" t="s">
        <v>11154</v>
      </c>
    </row>
    <row r="8815" spans="1:9" x14ac:dyDescent="0.3">
      <c r="A8815" s="25"/>
      <c r="B8815">
        <v>8813</v>
      </c>
      <c r="C8815" s="9" t="s">
        <v>1867</v>
      </c>
      <c r="D8815" s="25"/>
      <c r="E8815">
        <v>30</v>
      </c>
      <c r="F8815" s="25" t="str">
        <f>VLOOKUP(vAccountPlanning[[#This Row],[Type]],TableTypeAccount[],2)</f>
        <v>Expenditure</v>
      </c>
      <c r="H8815" t="b">
        <v>0</v>
      </c>
      <c r="I8815" s="25" t="s">
        <v>11155</v>
      </c>
    </row>
    <row r="8816" spans="1:9" x14ac:dyDescent="0.3">
      <c r="A8816" s="25"/>
      <c r="B8816">
        <v>8814</v>
      </c>
      <c r="C8816" s="9" t="s">
        <v>1867</v>
      </c>
      <c r="D8816" s="25"/>
      <c r="E8816">
        <v>30</v>
      </c>
      <c r="F8816" s="25" t="str">
        <f>VLOOKUP(vAccountPlanning[[#This Row],[Type]],TableTypeAccount[],2)</f>
        <v>Expenditure</v>
      </c>
      <c r="H8816" t="b">
        <v>0</v>
      </c>
      <c r="I8816" s="25" t="s">
        <v>11156</v>
      </c>
    </row>
    <row r="8817" spans="1:9" x14ac:dyDescent="0.3">
      <c r="A8817" s="25"/>
      <c r="B8817">
        <v>8815</v>
      </c>
      <c r="C8817" s="9" t="s">
        <v>1867</v>
      </c>
      <c r="D8817" s="25"/>
      <c r="E8817">
        <v>30</v>
      </c>
      <c r="F8817" s="25" t="str">
        <f>VLOOKUP(vAccountPlanning[[#This Row],[Type]],TableTypeAccount[],2)</f>
        <v>Expenditure</v>
      </c>
      <c r="H8817" t="b">
        <v>0</v>
      </c>
      <c r="I8817" s="25" t="s">
        <v>11157</v>
      </c>
    </row>
    <row r="8818" spans="1:9" x14ac:dyDescent="0.3">
      <c r="A8818" s="25"/>
      <c r="B8818">
        <v>8816</v>
      </c>
      <c r="C8818" s="9" t="s">
        <v>1867</v>
      </c>
      <c r="D8818" s="25"/>
      <c r="E8818">
        <v>30</v>
      </c>
      <c r="F8818" s="25" t="str">
        <f>VLOOKUP(vAccountPlanning[[#This Row],[Type]],TableTypeAccount[],2)</f>
        <v>Expenditure</v>
      </c>
      <c r="H8818" t="b">
        <v>0</v>
      </c>
      <c r="I8818" s="25" t="s">
        <v>11158</v>
      </c>
    </row>
    <row r="8819" spans="1:9" x14ac:dyDescent="0.3">
      <c r="A8819" s="25"/>
      <c r="B8819">
        <v>8817</v>
      </c>
      <c r="C8819" s="9" t="s">
        <v>1867</v>
      </c>
      <c r="D8819" s="25"/>
      <c r="E8819">
        <v>30</v>
      </c>
      <c r="F8819" s="25" t="str">
        <f>VLOOKUP(vAccountPlanning[[#This Row],[Type]],TableTypeAccount[],2)</f>
        <v>Expenditure</v>
      </c>
      <c r="H8819" t="b">
        <v>0</v>
      </c>
      <c r="I8819" s="25" t="s">
        <v>11159</v>
      </c>
    </row>
    <row r="8820" spans="1:9" x14ac:dyDescent="0.3">
      <c r="A8820" s="25"/>
      <c r="B8820">
        <v>8818</v>
      </c>
      <c r="C8820" s="9" t="s">
        <v>1867</v>
      </c>
      <c r="D8820" s="25"/>
      <c r="E8820">
        <v>30</v>
      </c>
      <c r="F8820" s="25" t="str">
        <f>VLOOKUP(vAccountPlanning[[#This Row],[Type]],TableTypeAccount[],2)</f>
        <v>Expenditure</v>
      </c>
      <c r="H8820" t="b">
        <v>0</v>
      </c>
      <c r="I8820" s="25" t="s">
        <v>11160</v>
      </c>
    </row>
    <row r="8821" spans="1:9" x14ac:dyDescent="0.3">
      <c r="A8821" s="25"/>
      <c r="B8821">
        <v>8819</v>
      </c>
      <c r="C8821" s="9" t="s">
        <v>1867</v>
      </c>
      <c r="D8821" s="25"/>
      <c r="E8821">
        <v>30</v>
      </c>
      <c r="F8821" s="25" t="str">
        <f>VLOOKUP(vAccountPlanning[[#This Row],[Type]],TableTypeAccount[],2)</f>
        <v>Expenditure</v>
      </c>
      <c r="H8821" t="b">
        <v>0</v>
      </c>
      <c r="I8821" s="25" t="s">
        <v>11161</v>
      </c>
    </row>
    <row r="8822" spans="1:9" x14ac:dyDescent="0.3">
      <c r="A8822" s="25"/>
      <c r="B8822">
        <v>8820</v>
      </c>
      <c r="C8822" s="9" t="s">
        <v>1867</v>
      </c>
      <c r="D8822" s="25"/>
      <c r="E8822">
        <v>30</v>
      </c>
      <c r="F8822" s="25" t="str">
        <f>VLOOKUP(vAccountPlanning[[#This Row],[Type]],TableTypeAccount[],2)</f>
        <v>Expenditure</v>
      </c>
      <c r="H8822" t="b">
        <v>0</v>
      </c>
      <c r="I8822" s="25" t="s">
        <v>11162</v>
      </c>
    </row>
    <row r="8823" spans="1:9" x14ac:dyDescent="0.3">
      <c r="A8823" s="25"/>
      <c r="B8823">
        <v>8821</v>
      </c>
      <c r="C8823" s="9" t="s">
        <v>1867</v>
      </c>
      <c r="D8823" s="25"/>
      <c r="E8823">
        <v>30</v>
      </c>
      <c r="F8823" s="25" t="str">
        <f>VLOOKUP(vAccountPlanning[[#This Row],[Type]],TableTypeAccount[],2)</f>
        <v>Expenditure</v>
      </c>
      <c r="H8823" t="b">
        <v>0</v>
      </c>
      <c r="I8823" s="25" t="s">
        <v>11163</v>
      </c>
    </row>
    <row r="8824" spans="1:9" x14ac:dyDescent="0.3">
      <c r="A8824" s="25"/>
      <c r="B8824">
        <v>8822</v>
      </c>
      <c r="C8824" s="9" t="s">
        <v>1867</v>
      </c>
      <c r="D8824" s="25"/>
      <c r="E8824">
        <v>30</v>
      </c>
      <c r="F8824" s="25" t="str">
        <f>VLOOKUP(vAccountPlanning[[#This Row],[Type]],TableTypeAccount[],2)</f>
        <v>Expenditure</v>
      </c>
      <c r="H8824" t="b">
        <v>0</v>
      </c>
      <c r="I8824" s="25" t="s">
        <v>11164</v>
      </c>
    </row>
    <row r="8825" spans="1:9" x14ac:dyDescent="0.3">
      <c r="A8825" s="25"/>
      <c r="B8825">
        <v>8823</v>
      </c>
      <c r="C8825" s="9" t="s">
        <v>1867</v>
      </c>
      <c r="D8825" s="25"/>
      <c r="E8825">
        <v>30</v>
      </c>
      <c r="F8825" s="25" t="str">
        <f>VLOOKUP(vAccountPlanning[[#This Row],[Type]],TableTypeAccount[],2)</f>
        <v>Expenditure</v>
      </c>
      <c r="H8825" t="b">
        <v>0</v>
      </c>
      <c r="I8825" s="25" t="s">
        <v>11165</v>
      </c>
    </row>
    <row r="8826" spans="1:9" x14ac:dyDescent="0.3">
      <c r="A8826" s="25"/>
      <c r="B8826">
        <v>8824</v>
      </c>
      <c r="C8826" s="9" t="s">
        <v>1867</v>
      </c>
      <c r="D8826" s="25"/>
      <c r="E8826">
        <v>30</v>
      </c>
      <c r="F8826" s="25" t="str">
        <f>VLOOKUP(vAccountPlanning[[#This Row],[Type]],TableTypeAccount[],2)</f>
        <v>Expenditure</v>
      </c>
      <c r="H8826" t="b">
        <v>0</v>
      </c>
      <c r="I8826" s="25" t="s">
        <v>11166</v>
      </c>
    </row>
    <row r="8827" spans="1:9" x14ac:dyDescent="0.3">
      <c r="A8827" s="25"/>
      <c r="B8827">
        <v>8825</v>
      </c>
      <c r="C8827" s="9" t="s">
        <v>1867</v>
      </c>
      <c r="D8827" s="25"/>
      <c r="E8827">
        <v>30</v>
      </c>
      <c r="F8827" s="25" t="str">
        <f>VLOOKUP(vAccountPlanning[[#This Row],[Type]],TableTypeAccount[],2)</f>
        <v>Expenditure</v>
      </c>
      <c r="H8827" t="b">
        <v>0</v>
      </c>
      <c r="I8827" s="25" t="s">
        <v>11167</v>
      </c>
    </row>
    <row r="8828" spans="1:9" x14ac:dyDescent="0.3">
      <c r="A8828" s="25"/>
      <c r="B8828">
        <v>8826</v>
      </c>
      <c r="C8828" s="9" t="s">
        <v>1867</v>
      </c>
      <c r="D8828" s="25"/>
      <c r="E8828">
        <v>30</v>
      </c>
      <c r="F8828" s="25" t="str">
        <f>VLOOKUP(vAccountPlanning[[#This Row],[Type]],TableTypeAccount[],2)</f>
        <v>Expenditure</v>
      </c>
      <c r="H8828" t="b">
        <v>0</v>
      </c>
      <c r="I8828" s="25" t="s">
        <v>11168</v>
      </c>
    </row>
    <row r="8829" spans="1:9" x14ac:dyDescent="0.3">
      <c r="A8829" s="25"/>
      <c r="B8829">
        <v>8827</v>
      </c>
      <c r="C8829" s="9" t="s">
        <v>1867</v>
      </c>
      <c r="D8829" s="25"/>
      <c r="E8829">
        <v>30</v>
      </c>
      <c r="F8829" s="25" t="str">
        <f>VLOOKUP(vAccountPlanning[[#This Row],[Type]],TableTypeAccount[],2)</f>
        <v>Expenditure</v>
      </c>
      <c r="H8829" t="b">
        <v>0</v>
      </c>
      <c r="I8829" s="25" t="s">
        <v>11169</v>
      </c>
    </row>
    <row r="8830" spans="1:9" x14ac:dyDescent="0.3">
      <c r="A8830" s="25"/>
      <c r="B8830">
        <v>8828</v>
      </c>
      <c r="C8830" s="9" t="s">
        <v>1867</v>
      </c>
      <c r="D8830" s="25"/>
      <c r="E8830">
        <v>30</v>
      </c>
      <c r="F8830" s="25" t="str">
        <f>VLOOKUP(vAccountPlanning[[#This Row],[Type]],TableTypeAccount[],2)</f>
        <v>Expenditure</v>
      </c>
      <c r="H8830" t="b">
        <v>0</v>
      </c>
      <c r="I8830" s="25" t="s">
        <v>11170</v>
      </c>
    </row>
    <row r="8831" spans="1:9" x14ac:dyDescent="0.3">
      <c r="A8831" s="25"/>
      <c r="B8831">
        <v>8829</v>
      </c>
      <c r="C8831" s="9" t="s">
        <v>1867</v>
      </c>
      <c r="D8831" s="25"/>
      <c r="E8831">
        <v>30</v>
      </c>
      <c r="F8831" s="25" t="str">
        <f>VLOOKUP(vAccountPlanning[[#This Row],[Type]],TableTypeAccount[],2)</f>
        <v>Expenditure</v>
      </c>
      <c r="H8831" t="b">
        <v>0</v>
      </c>
      <c r="I8831" s="25" t="s">
        <v>11171</v>
      </c>
    </row>
    <row r="8832" spans="1:9" x14ac:dyDescent="0.3">
      <c r="A8832" s="25"/>
      <c r="B8832">
        <v>8830</v>
      </c>
      <c r="C8832" s="9" t="s">
        <v>1867</v>
      </c>
      <c r="D8832" s="25"/>
      <c r="E8832">
        <v>30</v>
      </c>
      <c r="F8832" s="25" t="str">
        <f>VLOOKUP(vAccountPlanning[[#This Row],[Type]],TableTypeAccount[],2)</f>
        <v>Expenditure</v>
      </c>
      <c r="H8832" t="b">
        <v>0</v>
      </c>
      <c r="I8832" s="25" t="s">
        <v>11172</v>
      </c>
    </row>
    <row r="8833" spans="1:9" x14ac:dyDescent="0.3">
      <c r="A8833" s="25"/>
      <c r="B8833">
        <v>8831</v>
      </c>
      <c r="C8833" s="9" t="s">
        <v>1867</v>
      </c>
      <c r="D8833" s="25"/>
      <c r="E8833">
        <v>30</v>
      </c>
      <c r="F8833" s="25" t="str">
        <f>VLOOKUP(vAccountPlanning[[#This Row],[Type]],TableTypeAccount[],2)</f>
        <v>Expenditure</v>
      </c>
      <c r="H8833" t="b">
        <v>0</v>
      </c>
      <c r="I8833" s="25" t="s">
        <v>11173</v>
      </c>
    </row>
    <row r="8834" spans="1:9" x14ac:dyDescent="0.3">
      <c r="A8834" s="25"/>
      <c r="B8834">
        <v>8832</v>
      </c>
      <c r="C8834" s="9" t="s">
        <v>1867</v>
      </c>
      <c r="D8834" s="25"/>
      <c r="E8834">
        <v>30</v>
      </c>
      <c r="F8834" s="25" t="str">
        <f>VLOOKUP(vAccountPlanning[[#This Row],[Type]],TableTypeAccount[],2)</f>
        <v>Expenditure</v>
      </c>
      <c r="H8834" t="b">
        <v>0</v>
      </c>
      <c r="I8834" s="25" t="s">
        <v>11174</v>
      </c>
    </row>
    <row r="8835" spans="1:9" x14ac:dyDescent="0.3">
      <c r="A8835" s="25"/>
      <c r="B8835">
        <v>8833</v>
      </c>
      <c r="C8835" s="9" t="s">
        <v>1867</v>
      </c>
      <c r="D8835" s="25"/>
      <c r="E8835">
        <v>30</v>
      </c>
      <c r="F8835" s="25" t="str">
        <f>VLOOKUP(vAccountPlanning[[#This Row],[Type]],TableTypeAccount[],2)</f>
        <v>Expenditure</v>
      </c>
      <c r="H8835" t="b">
        <v>0</v>
      </c>
      <c r="I8835" s="25" t="s">
        <v>11175</v>
      </c>
    </row>
    <row r="8836" spans="1:9" x14ac:dyDescent="0.3">
      <c r="A8836" s="25"/>
      <c r="B8836">
        <v>8834</v>
      </c>
      <c r="C8836" s="9" t="s">
        <v>1867</v>
      </c>
      <c r="D8836" s="25"/>
      <c r="E8836">
        <v>30</v>
      </c>
      <c r="F8836" s="25" t="str">
        <f>VLOOKUP(vAccountPlanning[[#This Row],[Type]],TableTypeAccount[],2)</f>
        <v>Expenditure</v>
      </c>
      <c r="H8836" t="b">
        <v>0</v>
      </c>
      <c r="I8836" s="25" t="s">
        <v>11176</v>
      </c>
    </row>
    <row r="8837" spans="1:9" x14ac:dyDescent="0.3">
      <c r="A8837" s="25"/>
      <c r="B8837">
        <v>8835</v>
      </c>
      <c r="C8837" s="9" t="s">
        <v>1867</v>
      </c>
      <c r="D8837" s="25"/>
      <c r="E8837">
        <v>30</v>
      </c>
      <c r="F8837" s="25" t="str">
        <f>VLOOKUP(vAccountPlanning[[#This Row],[Type]],TableTypeAccount[],2)</f>
        <v>Expenditure</v>
      </c>
      <c r="H8837" t="b">
        <v>0</v>
      </c>
      <c r="I8837" s="25" t="s">
        <v>11177</v>
      </c>
    </row>
    <row r="8838" spans="1:9" x14ac:dyDescent="0.3">
      <c r="A8838" s="25"/>
      <c r="B8838">
        <v>8836</v>
      </c>
      <c r="C8838" s="9" t="s">
        <v>1867</v>
      </c>
      <c r="D8838" s="25"/>
      <c r="E8838">
        <v>30</v>
      </c>
      <c r="F8838" s="25" t="str">
        <f>VLOOKUP(vAccountPlanning[[#This Row],[Type]],TableTypeAccount[],2)</f>
        <v>Expenditure</v>
      </c>
      <c r="H8838" t="b">
        <v>0</v>
      </c>
      <c r="I8838" s="25" t="s">
        <v>11178</v>
      </c>
    </row>
    <row r="8839" spans="1:9" x14ac:dyDescent="0.3">
      <c r="A8839" s="25"/>
      <c r="B8839">
        <v>8837</v>
      </c>
      <c r="C8839" s="9" t="s">
        <v>1867</v>
      </c>
      <c r="D8839" s="25"/>
      <c r="E8839">
        <v>30</v>
      </c>
      <c r="F8839" s="25" t="str">
        <f>VLOOKUP(vAccountPlanning[[#This Row],[Type]],TableTypeAccount[],2)</f>
        <v>Expenditure</v>
      </c>
      <c r="H8839" t="b">
        <v>0</v>
      </c>
      <c r="I8839" s="25" t="s">
        <v>11179</v>
      </c>
    </row>
    <row r="8840" spans="1:9" x14ac:dyDescent="0.3">
      <c r="A8840" s="25"/>
      <c r="B8840">
        <v>8838</v>
      </c>
      <c r="C8840" s="9" t="s">
        <v>1867</v>
      </c>
      <c r="D8840" s="25"/>
      <c r="E8840">
        <v>30</v>
      </c>
      <c r="F8840" s="25" t="str">
        <f>VLOOKUP(vAccountPlanning[[#This Row],[Type]],TableTypeAccount[],2)</f>
        <v>Expenditure</v>
      </c>
      <c r="H8840" t="b">
        <v>0</v>
      </c>
      <c r="I8840" s="25" t="s">
        <v>11180</v>
      </c>
    </row>
    <row r="8841" spans="1:9" x14ac:dyDescent="0.3">
      <c r="A8841" s="25"/>
      <c r="B8841">
        <v>8839</v>
      </c>
      <c r="C8841" s="9" t="s">
        <v>1867</v>
      </c>
      <c r="D8841" s="25"/>
      <c r="E8841">
        <v>30</v>
      </c>
      <c r="F8841" s="25" t="str">
        <f>VLOOKUP(vAccountPlanning[[#This Row],[Type]],TableTypeAccount[],2)</f>
        <v>Expenditure</v>
      </c>
      <c r="H8841" t="b">
        <v>0</v>
      </c>
      <c r="I8841" s="25" t="s">
        <v>11181</v>
      </c>
    </row>
    <row r="8842" spans="1:9" x14ac:dyDescent="0.3">
      <c r="A8842" s="25"/>
      <c r="B8842">
        <v>8840</v>
      </c>
      <c r="C8842" s="9" t="s">
        <v>1867</v>
      </c>
      <c r="D8842" s="25"/>
      <c r="E8842">
        <v>30</v>
      </c>
      <c r="F8842" s="25" t="str">
        <f>VLOOKUP(vAccountPlanning[[#This Row],[Type]],TableTypeAccount[],2)</f>
        <v>Expenditure</v>
      </c>
      <c r="H8842" t="b">
        <v>0</v>
      </c>
      <c r="I8842" s="25" t="s">
        <v>11182</v>
      </c>
    </row>
    <row r="8843" spans="1:9" x14ac:dyDescent="0.3">
      <c r="A8843" s="25"/>
      <c r="B8843">
        <v>8841</v>
      </c>
      <c r="C8843" s="9" t="s">
        <v>1867</v>
      </c>
      <c r="D8843" s="25"/>
      <c r="E8843">
        <v>30</v>
      </c>
      <c r="F8843" s="25" t="str">
        <f>VLOOKUP(vAccountPlanning[[#This Row],[Type]],TableTypeAccount[],2)</f>
        <v>Expenditure</v>
      </c>
      <c r="H8843" t="b">
        <v>0</v>
      </c>
      <c r="I8843" s="25" t="s">
        <v>11183</v>
      </c>
    </row>
    <row r="8844" spans="1:9" x14ac:dyDescent="0.3">
      <c r="A8844" s="25"/>
      <c r="B8844">
        <v>8842</v>
      </c>
      <c r="C8844" s="9" t="s">
        <v>1867</v>
      </c>
      <c r="D8844" s="25"/>
      <c r="E8844">
        <v>30</v>
      </c>
      <c r="F8844" s="25" t="str">
        <f>VLOOKUP(vAccountPlanning[[#This Row],[Type]],TableTypeAccount[],2)</f>
        <v>Expenditure</v>
      </c>
      <c r="H8844" t="b">
        <v>0</v>
      </c>
      <c r="I8844" s="25" t="s">
        <v>11184</v>
      </c>
    </row>
    <row r="8845" spans="1:9" x14ac:dyDescent="0.3">
      <c r="A8845" s="25"/>
      <c r="B8845">
        <v>8843</v>
      </c>
      <c r="C8845" s="9" t="s">
        <v>1867</v>
      </c>
      <c r="D8845" s="25"/>
      <c r="E8845">
        <v>30</v>
      </c>
      <c r="F8845" s="25" t="str">
        <f>VLOOKUP(vAccountPlanning[[#This Row],[Type]],TableTypeAccount[],2)</f>
        <v>Expenditure</v>
      </c>
      <c r="H8845" t="b">
        <v>0</v>
      </c>
      <c r="I8845" s="25" t="s">
        <v>11185</v>
      </c>
    </row>
    <row r="8846" spans="1:9" x14ac:dyDescent="0.3">
      <c r="A8846" s="25"/>
      <c r="B8846">
        <v>8844</v>
      </c>
      <c r="C8846" s="9" t="s">
        <v>1867</v>
      </c>
      <c r="D8846" s="25"/>
      <c r="E8846">
        <v>30</v>
      </c>
      <c r="F8846" s="25" t="str">
        <f>VLOOKUP(vAccountPlanning[[#This Row],[Type]],TableTypeAccount[],2)</f>
        <v>Expenditure</v>
      </c>
      <c r="H8846" t="b">
        <v>0</v>
      </c>
      <c r="I8846" s="25" t="s">
        <v>11186</v>
      </c>
    </row>
    <row r="8847" spans="1:9" x14ac:dyDescent="0.3">
      <c r="A8847" s="25"/>
      <c r="B8847">
        <v>8845</v>
      </c>
      <c r="C8847" s="9" t="s">
        <v>1867</v>
      </c>
      <c r="D8847" s="25"/>
      <c r="E8847">
        <v>30</v>
      </c>
      <c r="F8847" s="25" t="str">
        <f>VLOOKUP(vAccountPlanning[[#This Row],[Type]],TableTypeAccount[],2)</f>
        <v>Expenditure</v>
      </c>
      <c r="H8847" t="b">
        <v>0</v>
      </c>
      <c r="I8847" s="25" t="s">
        <v>11187</v>
      </c>
    </row>
    <row r="8848" spans="1:9" x14ac:dyDescent="0.3">
      <c r="A8848" s="25"/>
      <c r="B8848">
        <v>8846</v>
      </c>
      <c r="C8848" s="9" t="s">
        <v>1867</v>
      </c>
      <c r="D8848" s="25"/>
      <c r="E8848">
        <v>30</v>
      </c>
      <c r="F8848" s="25" t="str">
        <f>VLOOKUP(vAccountPlanning[[#This Row],[Type]],TableTypeAccount[],2)</f>
        <v>Expenditure</v>
      </c>
      <c r="H8848" t="b">
        <v>0</v>
      </c>
      <c r="I8848" s="25" t="s">
        <v>11188</v>
      </c>
    </row>
    <row r="8849" spans="1:9" x14ac:dyDescent="0.3">
      <c r="A8849" s="25"/>
      <c r="B8849">
        <v>8847</v>
      </c>
      <c r="C8849" s="9" t="s">
        <v>1867</v>
      </c>
      <c r="D8849" s="25"/>
      <c r="E8849">
        <v>30</v>
      </c>
      <c r="F8849" s="25" t="str">
        <f>VLOOKUP(vAccountPlanning[[#This Row],[Type]],TableTypeAccount[],2)</f>
        <v>Expenditure</v>
      </c>
      <c r="H8849" t="b">
        <v>0</v>
      </c>
      <c r="I8849" s="25" t="s">
        <v>11189</v>
      </c>
    </row>
    <row r="8850" spans="1:9" x14ac:dyDescent="0.3">
      <c r="A8850" s="25"/>
      <c r="B8850">
        <v>8848</v>
      </c>
      <c r="C8850" s="9" t="s">
        <v>1867</v>
      </c>
      <c r="D8850" s="25"/>
      <c r="E8850">
        <v>30</v>
      </c>
      <c r="F8850" s="25" t="str">
        <f>VLOOKUP(vAccountPlanning[[#This Row],[Type]],TableTypeAccount[],2)</f>
        <v>Expenditure</v>
      </c>
      <c r="H8850" t="b">
        <v>0</v>
      </c>
      <c r="I8850" s="25" t="s">
        <v>11190</v>
      </c>
    </row>
    <row r="8851" spans="1:9" x14ac:dyDescent="0.3">
      <c r="A8851" s="25"/>
      <c r="B8851">
        <v>8849</v>
      </c>
      <c r="C8851" s="9" t="s">
        <v>1867</v>
      </c>
      <c r="D8851" s="25"/>
      <c r="E8851">
        <v>30</v>
      </c>
      <c r="F8851" s="25" t="str">
        <f>VLOOKUP(vAccountPlanning[[#This Row],[Type]],TableTypeAccount[],2)</f>
        <v>Expenditure</v>
      </c>
      <c r="H8851" t="b">
        <v>0</v>
      </c>
      <c r="I8851" s="25" t="s">
        <v>11191</v>
      </c>
    </row>
    <row r="8852" spans="1:9" x14ac:dyDescent="0.3">
      <c r="A8852" s="25"/>
      <c r="B8852">
        <v>8850</v>
      </c>
      <c r="C8852" s="9" t="s">
        <v>1867</v>
      </c>
      <c r="D8852" s="25"/>
      <c r="E8852">
        <v>30</v>
      </c>
      <c r="F8852" s="25" t="str">
        <f>VLOOKUP(vAccountPlanning[[#This Row],[Type]],TableTypeAccount[],2)</f>
        <v>Expenditure</v>
      </c>
      <c r="H8852" t="b">
        <v>0</v>
      </c>
      <c r="I8852" s="25" t="s">
        <v>11192</v>
      </c>
    </row>
    <row r="8853" spans="1:9" x14ac:dyDescent="0.3">
      <c r="A8853" s="25"/>
      <c r="B8853">
        <v>8851</v>
      </c>
      <c r="C8853" s="9" t="s">
        <v>1867</v>
      </c>
      <c r="D8853" s="25"/>
      <c r="E8853">
        <v>30</v>
      </c>
      <c r="F8853" s="25" t="str">
        <f>VLOOKUP(vAccountPlanning[[#This Row],[Type]],TableTypeAccount[],2)</f>
        <v>Expenditure</v>
      </c>
      <c r="H8853" t="b">
        <v>0</v>
      </c>
      <c r="I8853" s="25" t="s">
        <v>11193</v>
      </c>
    </row>
    <row r="8854" spans="1:9" x14ac:dyDescent="0.3">
      <c r="A8854" s="25"/>
      <c r="B8854">
        <v>8852</v>
      </c>
      <c r="C8854" s="9" t="s">
        <v>1867</v>
      </c>
      <c r="D8854" s="25"/>
      <c r="E8854">
        <v>30</v>
      </c>
      <c r="F8854" s="25" t="str">
        <f>VLOOKUP(vAccountPlanning[[#This Row],[Type]],TableTypeAccount[],2)</f>
        <v>Expenditure</v>
      </c>
      <c r="H8854" t="b">
        <v>0</v>
      </c>
      <c r="I8854" s="25" t="s">
        <v>11194</v>
      </c>
    </row>
    <row r="8855" spans="1:9" x14ac:dyDescent="0.3">
      <c r="A8855" s="25"/>
      <c r="B8855">
        <v>8853</v>
      </c>
      <c r="C8855" s="9" t="s">
        <v>1867</v>
      </c>
      <c r="D8855" s="25"/>
      <c r="E8855">
        <v>30</v>
      </c>
      <c r="F8855" s="25" t="str">
        <f>VLOOKUP(vAccountPlanning[[#This Row],[Type]],TableTypeAccount[],2)</f>
        <v>Expenditure</v>
      </c>
      <c r="H8855" t="b">
        <v>0</v>
      </c>
      <c r="I8855" s="25" t="s">
        <v>11195</v>
      </c>
    </row>
    <row r="8856" spans="1:9" x14ac:dyDescent="0.3">
      <c r="A8856" s="25"/>
      <c r="B8856">
        <v>8854</v>
      </c>
      <c r="C8856" s="9" t="s">
        <v>1867</v>
      </c>
      <c r="D8856" s="25"/>
      <c r="E8856">
        <v>30</v>
      </c>
      <c r="F8856" s="25" t="str">
        <f>VLOOKUP(vAccountPlanning[[#This Row],[Type]],TableTypeAccount[],2)</f>
        <v>Expenditure</v>
      </c>
      <c r="H8856" t="b">
        <v>0</v>
      </c>
      <c r="I8856" s="25" t="s">
        <v>11196</v>
      </c>
    </row>
    <row r="8857" spans="1:9" x14ac:dyDescent="0.3">
      <c r="A8857" s="25"/>
      <c r="B8857">
        <v>8855</v>
      </c>
      <c r="C8857" s="9" t="s">
        <v>1867</v>
      </c>
      <c r="D8857" s="25"/>
      <c r="E8857">
        <v>30</v>
      </c>
      <c r="F8857" s="25" t="str">
        <f>VLOOKUP(vAccountPlanning[[#This Row],[Type]],TableTypeAccount[],2)</f>
        <v>Expenditure</v>
      </c>
      <c r="H8857" t="b">
        <v>0</v>
      </c>
      <c r="I8857" s="25" t="s">
        <v>11197</v>
      </c>
    </row>
    <row r="8858" spans="1:9" x14ac:dyDescent="0.3">
      <c r="A8858" s="25"/>
      <c r="B8858">
        <v>8856</v>
      </c>
      <c r="C8858" s="9" t="s">
        <v>1867</v>
      </c>
      <c r="D8858" s="25"/>
      <c r="E8858">
        <v>30</v>
      </c>
      <c r="F8858" s="25" t="str">
        <f>VLOOKUP(vAccountPlanning[[#This Row],[Type]],TableTypeAccount[],2)</f>
        <v>Expenditure</v>
      </c>
      <c r="H8858" t="b">
        <v>0</v>
      </c>
      <c r="I8858" s="25" t="s">
        <v>11198</v>
      </c>
    </row>
    <row r="8859" spans="1:9" x14ac:dyDescent="0.3">
      <c r="A8859" s="25"/>
      <c r="B8859">
        <v>8857</v>
      </c>
      <c r="C8859" s="9" t="s">
        <v>1867</v>
      </c>
      <c r="D8859" s="25"/>
      <c r="E8859">
        <v>30</v>
      </c>
      <c r="F8859" s="25" t="str">
        <f>VLOOKUP(vAccountPlanning[[#This Row],[Type]],TableTypeAccount[],2)</f>
        <v>Expenditure</v>
      </c>
      <c r="H8859" t="b">
        <v>0</v>
      </c>
      <c r="I8859" s="25" t="s">
        <v>11199</v>
      </c>
    </row>
    <row r="8860" spans="1:9" x14ac:dyDescent="0.3">
      <c r="A8860" s="25"/>
      <c r="B8860">
        <v>8858</v>
      </c>
      <c r="C8860" s="9" t="s">
        <v>1867</v>
      </c>
      <c r="D8860" s="25"/>
      <c r="E8860">
        <v>30</v>
      </c>
      <c r="F8860" s="25" t="str">
        <f>VLOOKUP(vAccountPlanning[[#This Row],[Type]],TableTypeAccount[],2)</f>
        <v>Expenditure</v>
      </c>
      <c r="H8860" t="b">
        <v>0</v>
      </c>
      <c r="I8860" s="25" t="s">
        <v>11200</v>
      </c>
    </row>
    <row r="8861" spans="1:9" x14ac:dyDescent="0.3">
      <c r="A8861" s="25"/>
      <c r="B8861">
        <v>8859</v>
      </c>
      <c r="C8861" s="9" t="s">
        <v>1867</v>
      </c>
      <c r="D8861" s="25"/>
      <c r="E8861">
        <v>30</v>
      </c>
      <c r="F8861" s="25" t="str">
        <f>VLOOKUP(vAccountPlanning[[#This Row],[Type]],TableTypeAccount[],2)</f>
        <v>Expenditure</v>
      </c>
      <c r="H8861" t="b">
        <v>0</v>
      </c>
      <c r="I8861" s="25" t="s">
        <v>11201</v>
      </c>
    </row>
    <row r="8862" spans="1:9" x14ac:dyDescent="0.3">
      <c r="A8862" s="25"/>
      <c r="B8862">
        <v>8860</v>
      </c>
      <c r="C8862" s="9" t="s">
        <v>1867</v>
      </c>
      <c r="D8862" s="25"/>
      <c r="E8862">
        <v>30</v>
      </c>
      <c r="F8862" s="25" t="str">
        <f>VLOOKUP(vAccountPlanning[[#This Row],[Type]],TableTypeAccount[],2)</f>
        <v>Expenditure</v>
      </c>
      <c r="H8862" t="b">
        <v>0</v>
      </c>
      <c r="I8862" s="25" t="s">
        <v>11202</v>
      </c>
    </row>
    <row r="8863" spans="1:9" x14ac:dyDescent="0.3">
      <c r="A8863" s="25"/>
      <c r="B8863">
        <v>8861</v>
      </c>
      <c r="C8863" s="9" t="s">
        <v>1867</v>
      </c>
      <c r="D8863" s="25"/>
      <c r="E8863">
        <v>30</v>
      </c>
      <c r="F8863" s="25" t="str">
        <f>VLOOKUP(vAccountPlanning[[#This Row],[Type]],TableTypeAccount[],2)</f>
        <v>Expenditure</v>
      </c>
      <c r="H8863" t="b">
        <v>0</v>
      </c>
      <c r="I8863" s="25" t="s">
        <v>11203</v>
      </c>
    </row>
    <row r="8864" spans="1:9" x14ac:dyDescent="0.3">
      <c r="A8864" s="25"/>
      <c r="B8864">
        <v>8862</v>
      </c>
      <c r="C8864" s="9" t="s">
        <v>1867</v>
      </c>
      <c r="D8864" s="25"/>
      <c r="E8864">
        <v>30</v>
      </c>
      <c r="F8864" s="25" t="str">
        <f>VLOOKUP(vAccountPlanning[[#This Row],[Type]],TableTypeAccount[],2)</f>
        <v>Expenditure</v>
      </c>
      <c r="H8864" t="b">
        <v>0</v>
      </c>
      <c r="I8864" s="25" t="s">
        <v>11204</v>
      </c>
    </row>
    <row r="8865" spans="1:9" x14ac:dyDescent="0.3">
      <c r="A8865" s="25"/>
      <c r="B8865">
        <v>8863</v>
      </c>
      <c r="C8865" s="9" t="s">
        <v>1867</v>
      </c>
      <c r="D8865" s="25"/>
      <c r="E8865">
        <v>30</v>
      </c>
      <c r="F8865" s="25" t="str">
        <f>VLOOKUP(vAccountPlanning[[#This Row],[Type]],TableTypeAccount[],2)</f>
        <v>Expenditure</v>
      </c>
      <c r="H8865" t="b">
        <v>0</v>
      </c>
      <c r="I8865" s="25" t="s">
        <v>11205</v>
      </c>
    </row>
    <row r="8866" spans="1:9" x14ac:dyDescent="0.3">
      <c r="A8866" s="25"/>
      <c r="B8866">
        <v>8864</v>
      </c>
      <c r="C8866" s="9" t="s">
        <v>1867</v>
      </c>
      <c r="D8866" s="25"/>
      <c r="E8866">
        <v>30</v>
      </c>
      <c r="F8866" s="25" t="str">
        <f>VLOOKUP(vAccountPlanning[[#This Row],[Type]],TableTypeAccount[],2)</f>
        <v>Expenditure</v>
      </c>
      <c r="H8866" t="b">
        <v>0</v>
      </c>
      <c r="I8866" s="25" t="s">
        <v>11206</v>
      </c>
    </row>
    <row r="8867" spans="1:9" x14ac:dyDescent="0.3">
      <c r="A8867" s="25"/>
      <c r="B8867">
        <v>8865</v>
      </c>
      <c r="C8867" s="9" t="s">
        <v>1867</v>
      </c>
      <c r="D8867" s="25"/>
      <c r="E8867">
        <v>30</v>
      </c>
      <c r="F8867" s="25" t="str">
        <f>VLOOKUP(vAccountPlanning[[#This Row],[Type]],TableTypeAccount[],2)</f>
        <v>Expenditure</v>
      </c>
      <c r="H8867" t="b">
        <v>0</v>
      </c>
      <c r="I8867" s="25" t="s">
        <v>11207</v>
      </c>
    </row>
    <row r="8868" spans="1:9" x14ac:dyDescent="0.3">
      <c r="A8868" s="25"/>
      <c r="B8868">
        <v>8866</v>
      </c>
      <c r="C8868" s="9" t="s">
        <v>1867</v>
      </c>
      <c r="D8868" s="25"/>
      <c r="E8868">
        <v>30</v>
      </c>
      <c r="F8868" s="25" t="str">
        <f>VLOOKUP(vAccountPlanning[[#This Row],[Type]],TableTypeAccount[],2)</f>
        <v>Expenditure</v>
      </c>
      <c r="H8868" t="b">
        <v>0</v>
      </c>
      <c r="I8868" s="25" t="s">
        <v>11208</v>
      </c>
    </row>
    <row r="8869" spans="1:9" x14ac:dyDescent="0.3">
      <c r="A8869" s="25"/>
      <c r="B8869">
        <v>8867</v>
      </c>
      <c r="C8869" s="9" t="s">
        <v>1867</v>
      </c>
      <c r="D8869" s="25"/>
      <c r="E8869">
        <v>30</v>
      </c>
      <c r="F8869" s="25" t="str">
        <f>VLOOKUP(vAccountPlanning[[#This Row],[Type]],TableTypeAccount[],2)</f>
        <v>Expenditure</v>
      </c>
      <c r="H8869" t="b">
        <v>0</v>
      </c>
      <c r="I8869" s="25" t="s">
        <v>11209</v>
      </c>
    </row>
    <row r="8870" spans="1:9" x14ac:dyDescent="0.3">
      <c r="A8870" s="25"/>
      <c r="B8870">
        <v>8868</v>
      </c>
      <c r="C8870" s="9" t="s">
        <v>1867</v>
      </c>
      <c r="D8870" s="25"/>
      <c r="E8870">
        <v>30</v>
      </c>
      <c r="F8870" s="25" t="str">
        <f>VLOOKUP(vAccountPlanning[[#This Row],[Type]],TableTypeAccount[],2)</f>
        <v>Expenditure</v>
      </c>
      <c r="H8870" t="b">
        <v>0</v>
      </c>
      <c r="I8870" s="25" t="s">
        <v>11210</v>
      </c>
    </row>
    <row r="8871" spans="1:9" x14ac:dyDescent="0.3">
      <c r="A8871" s="25"/>
      <c r="B8871">
        <v>8869</v>
      </c>
      <c r="C8871" s="9" t="s">
        <v>1867</v>
      </c>
      <c r="D8871" s="25"/>
      <c r="E8871">
        <v>30</v>
      </c>
      <c r="F8871" s="25" t="str">
        <f>VLOOKUP(vAccountPlanning[[#This Row],[Type]],TableTypeAccount[],2)</f>
        <v>Expenditure</v>
      </c>
      <c r="H8871" t="b">
        <v>0</v>
      </c>
      <c r="I8871" s="25" t="s">
        <v>11211</v>
      </c>
    </row>
    <row r="8872" spans="1:9" x14ac:dyDescent="0.3">
      <c r="A8872" s="25"/>
      <c r="B8872">
        <v>8870</v>
      </c>
      <c r="C8872" s="9" t="s">
        <v>1867</v>
      </c>
      <c r="D8872" s="25"/>
      <c r="E8872">
        <v>30</v>
      </c>
      <c r="F8872" s="25" t="str">
        <f>VLOOKUP(vAccountPlanning[[#This Row],[Type]],TableTypeAccount[],2)</f>
        <v>Expenditure</v>
      </c>
      <c r="H8872" t="b">
        <v>0</v>
      </c>
      <c r="I8872" s="25" t="s">
        <v>11212</v>
      </c>
    </row>
    <row r="8873" spans="1:9" x14ac:dyDescent="0.3">
      <c r="A8873" s="25"/>
      <c r="B8873">
        <v>8871</v>
      </c>
      <c r="C8873" s="9" t="s">
        <v>1867</v>
      </c>
      <c r="D8873" s="25"/>
      <c r="E8873">
        <v>30</v>
      </c>
      <c r="F8873" s="25" t="str">
        <f>VLOOKUP(vAccountPlanning[[#This Row],[Type]],TableTypeAccount[],2)</f>
        <v>Expenditure</v>
      </c>
      <c r="H8873" t="b">
        <v>0</v>
      </c>
      <c r="I8873" s="25" t="s">
        <v>11213</v>
      </c>
    </row>
    <row r="8874" spans="1:9" x14ac:dyDescent="0.3">
      <c r="A8874" s="25"/>
      <c r="B8874">
        <v>8872</v>
      </c>
      <c r="C8874" s="9" t="s">
        <v>1867</v>
      </c>
      <c r="D8874" s="25"/>
      <c r="E8874">
        <v>30</v>
      </c>
      <c r="F8874" s="25" t="str">
        <f>VLOOKUP(vAccountPlanning[[#This Row],[Type]],TableTypeAccount[],2)</f>
        <v>Expenditure</v>
      </c>
      <c r="H8874" t="b">
        <v>0</v>
      </c>
      <c r="I8874" s="25" t="s">
        <v>11214</v>
      </c>
    </row>
    <row r="8875" spans="1:9" x14ac:dyDescent="0.3">
      <c r="A8875" s="25"/>
      <c r="B8875">
        <v>8873</v>
      </c>
      <c r="C8875" s="9" t="s">
        <v>1867</v>
      </c>
      <c r="D8875" s="25"/>
      <c r="E8875">
        <v>30</v>
      </c>
      <c r="F8875" s="25" t="str">
        <f>VLOOKUP(vAccountPlanning[[#This Row],[Type]],TableTypeAccount[],2)</f>
        <v>Expenditure</v>
      </c>
      <c r="H8875" t="b">
        <v>0</v>
      </c>
      <c r="I8875" s="25" t="s">
        <v>11215</v>
      </c>
    </row>
    <row r="8876" spans="1:9" x14ac:dyDescent="0.3">
      <c r="A8876" s="25"/>
      <c r="B8876">
        <v>8874</v>
      </c>
      <c r="C8876" s="9" t="s">
        <v>1867</v>
      </c>
      <c r="D8876" s="25"/>
      <c r="E8876">
        <v>30</v>
      </c>
      <c r="F8876" s="25" t="str">
        <f>VLOOKUP(vAccountPlanning[[#This Row],[Type]],TableTypeAccount[],2)</f>
        <v>Expenditure</v>
      </c>
      <c r="H8876" t="b">
        <v>0</v>
      </c>
      <c r="I8876" s="25" t="s">
        <v>11216</v>
      </c>
    </row>
    <row r="8877" spans="1:9" x14ac:dyDescent="0.3">
      <c r="A8877" s="25"/>
      <c r="B8877">
        <v>8875</v>
      </c>
      <c r="C8877" s="9" t="s">
        <v>1867</v>
      </c>
      <c r="D8877" s="25"/>
      <c r="E8877">
        <v>30</v>
      </c>
      <c r="F8877" s="25" t="str">
        <f>VLOOKUP(vAccountPlanning[[#This Row],[Type]],TableTypeAccount[],2)</f>
        <v>Expenditure</v>
      </c>
      <c r="H8877" t="b">
        <v>0</v>
      </c>
      <c r="I8877" s="25" t="s">
        <v>11217</v>
      </c>
    </row>
    <row r="8878" spans="1:9" x14ac:dyDescent="0.3">
      <c r="A8878" s="25"/>
      <c r="B8878">
        <v>8876</v>
      </c>
      <c r="C8878" s="9" t="s">
        <v>1867</v>
      </c>
      <c r="D8878" s="25"/>
      <c r="E8878">
        <v>30</v>
      </c>
      <c r="F8878" s="25" t="str">
        <f>VLOOKUP(vAccountPlanning[[#This Row],[Type]],TableTypeAccount[],2)</f>
        <v>Expenditure</v>
      </c>
      <c r="H8878" t="b">
        <v>0</v>
      </c>
      <c r="I8878" s="25" t="s">
        <v>11218</v>
      </c>
    </row>
    <row r="8879" spans="1:9" x14ac:dyDescent="0.3">
      <c r="A8879" s="25"/>
      <c r="B8879">
        <v>8877</v>
      </c>
      <c r="C8879" s="9" t="s">
        <v>1867</v>
      </c>
      <c r="D8879" s="25"/>
      <c r="E8879">
        <v>30</v>
      </c>
      <c r="F8879" s="25" t="str">
        <f>VLOOKUP(vAccountPlanning[[#This Row],[Type]],TableTypeAccount[],2)</f>
        <v>Expenditure</v>
      </c>
      <c r="H8879" t="b">
        <v>0</v>
      </c>
      <c r="I8879" s="25" t="s">
        <v>11219</v>
      </c>
    </row>
    <row r="8880" spans="1:9" x14ac:dyDescent="0.3">
      <c r="A8880" s="25"/>
      <c r="B8880">
        <v>8878</v>
      </c>
      <c r="C8880" s="9" t="s">
        <v>1867</v>
      </c>
      <c r="D8880" s="25"/>
      <c r="E8880">
        <v>30</v>
      </c>
      <c r="F8880" s="25" t="str">
        <f>VLOOKUP(vAccountPlanning[[#This Row],[Type]],TableTypeAccount[],2)</f>
        <v>Expenditure</v>
      </c>
      <c r="H8880" t="b">
        <v>0</v>
      </c>
      <c r="I8880" s="25" t="s">
        <v>11220</v>
      </c>
    </row>
    <row r="8881" spans="1:9" x14ac:dyDescent="0.3">
      <c r="A8881" s="25"/>
      <c r="B8881">
        <v>8879</v>
      </c>
      <c r="C8881" s="9" t="s">
        <v>1867</v>
      </c>
      <c r="D8881" s="25"/>
      <c r="E8881">
        <v>30</v>
      </c>
      <c r="F8881" s="25" t="str">
        <f>VLOOKUP(vAccountPlanning[[#This Row],[Type]],TableTypeAccount[],2)</f>
        <v>Expenditure</v>
      </c>
      <c r="H8881" t="b">
        <v>0</v>
      </c>
      <c r="I8881" s="25" t="s">
        <v>11221</v>
      </c>
    </row>
    <row r="8882" spans="1:9" x14ac:dyDescent="0.3">
      <c r="A8882" s="25"/>
      <c r="B8882">
        <v>8880</v>
      </c>
      <c r="C8882" s="9" t="s">
        <v>1867</v>
      </c>
      <c r="D8882" s="25"/>
      <c r="E8882">
        <v>30</v>
      </c>
      <c r="F8882" s="25" t="str">
        <f>VLOOKUP(vAccountPlanning[[#This Row],[Type]],TableTypeAccount[],2)</f>
        <v>Expenditure</v>
      </c>
      <c r="H8882" t="b">
        <v>0</v>
      </c>
      <c r="I8882" s="25" t="s">
        <v>11222</v>
      </c>
    </row>
    <row r="8883" spans="1:9" x14ac:dyDescent="0.3">
      <c r="A8883" s="25"/>
      <c r="B8883">
        <v>8881</v>
      </c>
      <c r="C8883" s="9" t="s">
        <v>1867</v>
      </c>
      <c r="D8883" s="25"/>
      <c r="E8883">
        <v>30</v>
      </c>
      <c r="F8883" s="25" t="str">
        <f>VLOOKUP(vAccountPlanning[[#This Row],[Type]],TableTypeAccount[],2)</f>
        <v>Expenditure</v>
      </c>
      <c r="H8883" t="b">
        <v>0</v>
      </c>
      <c r="I8883" s="25" t="s">
        <v>11223</v>
      </c>
    </row>
    <row r="8884" spans="1:9" x14ac:dyDescent="0.3">
      <c r="A8884" s="25"/>
      <c r="B8884">
        <v>8882</v>
      </c>
      <c r="C8884" s="9" t="s">
        <v>1867</v>
      </c>
      <c r="D8884" s="25"/>
      <c r="E8884">
        <v>30</v>
      </c>
      <c r="F8884" s="25" t="str">
        <f>VLOOKUP(vAccountPlanning[[#This Row],[Type]],TableTypeAccount[],2)</f>
        <v>Expenditure</v>
      </c>
      <c r="H8884" t="b">
        <v>0</v>
      </c>
      <c r="I8884" s="25" t="s">
        <v>11224</v>
      </c>
    </row>
    <row r="8885" spans="1:9" x14ac:dyDescent="0.3">
      <c r="A8885" s="25"/>
      <c r="B8885">
        <v>8883</v>
      </c>
      <c r="C8885" s="9" t="s">
        <v>1867</v>
      </c>
      <c r="D8885" s="25"/>
      <c r="E8885">
        <v>30</v>
      </c>
      <c r="F8885" s="25" t="str">
        <f>VLOOKUP(vAccountPlanning[[#This Row],[Type]],TableTypeAccount[],2)</f>
        <v>Expenditure</v>
      </c>
      <c r="H8885" t="b">
        <v>0</v>
      </c>
      <c r="I8885" s="25" t="s">
        <v>11225</v>
      </c>
    </row>
    <row r="8886" spans="1:9" x14ac:dyDescent="0.3">
      <c r="A8886" s="25"/>
      <c r="B8886">
        <v>8884</v>
      </c>
      <c r="C8886" s="9" t="s">
        <v>1867</v>
      </c>
      <c r="D8886" s="25"/>
      <c r="E8886">
        <v>30</v>
      </c>
      <c r="F8886" s="25" t="str">
        <f>VLOOKUP(vAccountPlanning[[#This Row],[Type]],TableTypeAccount[],2)</f>
        <v>Expenditure</v>
      </c>
      <c r="H8886" t="b">
        <v>0</v>
      </c>
      <c r="I8886" s="25" t="s">
        <v>11226</v>
      </c>
    </row>
    <row r="8887" spans="1:9" x14ac:dyDescent="0.3">
      <c r="A8887" s="25"/>
      <c r="B8887">
        <v>8885</v>
      </c>
      <c r="C8887" s="9" t="s">
        <v>1867</v>
      </c>
      <c r="D8887" s="25"/>
      <c r="E8887">
        <v>30</v>
      </c>
      <c r="F8887" s="25" t="str">
        <f>VLOOKUP(vAccountPlanning[[#This Row],[Type]],TableTypeAccount[],2)</f>
        <v>Expenditure</v>
      </c>
      <c r="H8887" t="b">
        <v>0</v>
      </c>
      <c r="I8887" s="25" t="s">
        <v>11227</v>
      </c>
    </row>
    <row r="8888" spans="1:9" x14ac:dyDescent="0.3">
      <c r="A8888" s="25"/>
      <c r="B8888">
        <v>8886</v>
      </c>
      <c r="C8888" s="9" t="s">
        <v>1867</v>
      </c>
      <c r="D8888" s="25"/>
      <c r="E8888">
        <v>30</v>
      </c>
      <c r="F8888" s="25" t="str">
        <f>VLOOKUP(vAccountPlanning[[#This Row],[Type]],TableTypeAccount[],2)</f>
        <v>Expenditure</v>
      </c>
      <c r="H8888" t="b">
        <v>0</v>
      </c>
      <c r="I8888" s="25" t="s">
        <v>11228</v>
      </c>
    </row>
    <row r="8889" spans="1:9" x14ac:dyDescent="0.3">
      <c r="A8889" s="25"/>
      <c r="B8889">
        <v>8887</v>
      </c>
      <c r="C8889" s="9" t="s">
        <v>1867</v>
      </c>
      <c r="D8889" s="25"/>
      <c r="E8889">
        <v>30</v>
      </c>
      <c r="F8889" s="25" t="str">
        <f>VLOOKUP(vAccountPlanning[[#This Row],[Type]],TableTypeAccount[],2)</f>
        <v>Expenditure</v>
      </c>
      <c r="H8889" t="b">
        <v>0</v>
      </c>
      <c r="I8889" s="25" t="s">
        <v>11229</v>
      </c>
    </row>
    <row r="8890" spans="1:9" x14ac:dyDescent="0.3">
      <c r="A8890" s="25"/>
      <c r="B8890">
        <v>8888</v>
      </c>
      <c r="C8890" s="9" t="s">
        <v>1867</v>
      </c>
      <c r="D8890" s="25"/>
      <c r="E8890">
        <v>30</v>
      </c>
      <c r="F8890" s="25" t="str">
        <f>VLOOKUP(vAccountPlanning[[#This Row],[Type]],TableTypeAccount[],2)</f>
        <v>Expenditure</v>
      </c>
      <c r="H8890" t="b">
        <v>0</v>
      </c>
      <c r="I8890" s="25" t="s">
        <v>11230</v>
      </c>
    </row>
    <row r="8891" spans="1:9" x14ac:dyDescent="0.3">
      <c r="A8891" s="25"/>
      <c r="B8891">
        <v>8889</v>
      </c>
      <c r="C8891" s="9" t="s">
        <v>1867</v>
      </c>
      <c r="D8891" s="25"/>
      <c r="E8891">
        <v>30</v>
      </c>
      <c r="F8891" s="25" t="str">
        <f>VLOOKUP(vAccountPlanning[[#This Row],[Type]],TableTypeAccount[],2)</f>
        <v>Expenditure</v>
      </c>
      <c r="H8891" t="b">
        <v>0</v>
      </c>
      <c r="I8891" s="25" t="s">
        <v>11231</v>
      </c>
    </row>
    <row r="8892" spans="1:9" x14ac:dyDescent="0.3">
      <c r="A8892" s="25"/>
      <c r="B8892">
        <v>8890</v>
      </c>
      <c r="C8892" s="9" t="s">
        <v>1867</v>
      </c>
      <c r="D8892" s="25"/>
      <c r="E8892">
        <v>30</v>
      </c>
      <c r="F8892" s="25" t="str">
        <f>VLOOKUP(vAccountPlanning[[#This Row],[Type]],TableTypeAccount[],2)</f>
        <v>Expenditure</v>
      </c>
      <c r="H8892" t="b">
        <v>0</v>
      </c>
      <c r="I8892" s="25" t="s">
        <v>11232</v>
      </c>
    </row>
    <row r="8893" spans="1:9" x14ac:dyDescent="0.3">
      <c r="A8893" s="25"/>
      <c r="B8893">
        <v>8891</v>
      </c>
      <c r="C8893" s="9" t="s">
        <v>1867</v>
      </c>
      <c r="D8893" s="25"/>
      <c r="E8893">
        <v>30</v>
      </c>
      <c r="F8893" s="25" t="str">
        <f>VLOOKUP(vAccountPlanning[[#This Row],[Type]],TableTypeAccount[],2)</f>
        <v>Expenditure</v>
      </c>
      <c r="H8893" t="b">
        <v>0</v>
      </c>
      <c r="I8893" s="25" t="s">
        <v>11233</v>
      </c>
    </row>
    <row r="8894" spans="1:9" x14ac:dyDescent="0.3">
      <c r="A8894" s="25"/>
      <c r="B8894">
        <v>8892</v>
      </c>
      <c r="C8894" s="9" t="s">
        <v>1867</v>
      </c>
      <c r="D8894" s="25"/>
      <c r="E8894">
        <v>30</v>
      </c>
      <c r="F8894" s="25" t="str">
        <f>VLOOKUP(vAccountPlanning[[#This Row],[Type]],TableTypeAccount[],2)</f>
        <v>Expenditure</v>
      </c>
      <c r="H8894" t="b">
        <v>0</v>
      </c>
      <c r="I8894" s="25" t="s">
        <v>11234</v>
      </c>
    </row>
    <row r="8895" spans="1:9" x14ac:dyDescent="0.3">
      <c r="A8895" s="25"/>
      <c r="B8895">
        <v>8893</v>
      </c>
      <c r="C8895" s="9" t="s">
        <v>1867</v>
      </c>
      <c r="D8895" s="25"/>
      <c r="E8895">
        <v>30</v>
      </c>
      <c r="F8895" s="25" t="str">
        <f>VLOOKUP(vAccountPlanning[[#This Row],[Type]],TableTypeAccount[],2)</f>
        <v>Expenditure</v>
      </c>
      <c r="H8895" t="b">
        <v>0</v>
      </c>
      <c r="I8895" s="25" t="s">
        <v>11235</v>
      </c>
    </row>
    <row r="8896" spans="1:9" x14ac:dyDescent="0.3">
      <c r="A8896" s="25"/>
      <c r="B8896">
        <v>8894</v>
      </c>
      <c r="C8896" s="9" t="s">
        <v>1867</v>
      </c>
      <c r="D8896" s="25"/>
      <c r="E8896">
        <v>30</v>
      </c>
      <c r="F8896" s="25" t="str">
        <f>VLOOKUP(vAccountPlanning[[#This Row],[Type]],TableTypeAccount[],2)</f>
        <v>Expenditure</v>
      </c>
      <c r="H8896" t="b">
        <v>0</v>
      </c>
      <c r="I8896" s="25" t="s">
        <v>11236</v>
      </c>
    </row>
    <row r="8897" spans="1:9" x14ac:dyDescent="0.3">
      <c r="A8897" s="25"/>
      <c r="B8897">
        <v>8895</v>
      </c>
      <c r="C8897" s="9" t="s">
        <v>1867</v>
      </c>
      <c r="D8897" s="25"/>
      <c r="E8897">
        <v>30</v>
      </c>
      <c r="F8897" s="25" t="str">
        <f>VLOOKUP(vAccountPlanning[[#This Row],[Type]],TableTypeAccount[],2)</f>
        <v>Expenditure</v>
      </c>
      <c r="H8897" t="b">
        <v>0</v>
      </c>
      <c r="I8897" s="25" t="s">
        <v>11237</v>
      </c>
    </row>
    <row r="8898" spans="1:9" x14ac:dyDescent="0.3">
      <c r="A8898" s="25"/>
      <c r="B8898">
        <v>8896</v>
      </c>
      <c r="C8898" s="9" t="s">
        <v>1867</v>
      </c>
      <c r="D8898" s="25"/>
      <c r="E8898">
        <v>30</v>
      </c>
      <c r="F8898" s="25" t="str">
        <f>VLOOKUP(vAccountPlanning[[#This Row],[Type]],TableTypeAccount[],2)</f>
        <v>Expenditure</v>
      </c>
      <c r="H8898" t="b">
        <v>0</v>
      </c>
      <c r="I8898" s="25" t="s">
        <v>11238</v>
      </c>
    </row>
    <row r="8899" spans="1:9" x14ac:dyDescent="0.3">
      <c r="A8899" s="25"/>
      <c r="B8899">
        <v>8897</v>
      </c>
      <c r="C8899" s="9" t="s">
        <v>1867</v>
      </c>
      <c r="D8899" s="25"/>
      <c r="E8899">
        <v>30</v>
      </c>
      <c r="F8899" s="25" t="str">
        <f>VLOOKUP(vAccountPlanning[[#This Row],[Type]],TableTypeAccount[],2)</f>
        <v>Expenditure</v>
      </c>
      <c r="H8899" t="b">
        <v>0</v>
      </c>
      <c r="I8899" s="25" t="s">
        <v>11239</v>
      </c>
    </row>
    <row r="8900" spans="1:9" x14ac:dyDescent="0.3">
      <c r="A8900" s="25"/>
      <c r="B8900">
        <v>8898</v>
      </c>
      <c r="C8900" s="9" t="s">
        <v>1867</v>
      </c>
      <c r="D8900" s="25"/>
      <c r="E8900">
        <v>30</v>
      </c>
      <c r="F8900" s="25" t="str">
        <f>VLOOKUP(vAccountPlanning[[#This Row],[Type]],TableTypeAccount[],2)</f>
        <v>Expenditure</v>
      </c>
      <c r="H8900" t="b">
        <v>0</v>
      </c>
      <c r="I8900" s="25" t="s">
        <v>11240</v>
      </c>
    </row>
    <row r="8901" spans="1:9" x14ac:dyDescent="0.3">
      <c r="A8901" s="25"/>
      <c r="B8901">
        <v>8899</v>
      </c>
      <c r="C8901" s="9" t="s">
        <v>1867</v>
      </c>
      <c r="D8901" s="25"/>
      <c r="E8901">
        <v>30</v>
      </c>
      <c r="F8901" s="25" t="str">
        <f>VLOOKUP(vAccountPlanning[[#This Row],[Type]],TableTypeAccount[],2)</f>
        <v>Expenditure</v>
      </c>
      <c r="H8901" t="b">
        <v>0</v>
      </c>
      <c r="I8901" s="25" t="s">
        <v>11241</v>
      </c>
    </row>
    <row r="8902" spans="1:9" x14ac:dyDescent="0.3">
      <c r="A8902" s="25"/>
      <c r="B8902">
        <v>8900</v>
      </c>
      <c r="C8902" s="9" t="s">
        <v>1867</v>
      </c>
      <c r="D8902" s="25"/>
      <c r="E8902">
        <v>30</v>
      </c>
      <c r="F8902" s="25" t="str">
        <f>VLOOKUP(vAccountPlanning[[#This Row],[Type]],TableTypeAccount[],2)</f>
        <v>Expenditure</v>
      </c>
      <c r="H8902" t="b">
        <v>0</v>
      </c>
      <c r="I8902" s="25" t="s">
        <v>11242</v>
      </c>
    </row>
    <row r="8903" spans="1:9" x14ac:dyDescent="0.3">
      <c r="A8903" s="25"/>
      <c r="B8903">
        <v>8901</v>
      </c>
      <c r="C8903" s="9" t="s">
        <v>1867</v>
      </c>
      <c r="D8903" s="25"/>
      <c r="E8903">
        <v>30</v>
      </c>
      <c r="F8903" s="25" t="str">
        <f>VLOOKUP(vAccountPlanning[[#This Row],[Type]],TableTypeAccount[],2)</f>
        <v>Expenditure</v>
      </c>
      <c r="H8903" t="b">
        <v>0</v>
      </c>
      <c r="I8903" s="25" t="s">
        <v>11243</v>
      </c>
    </row>
    <row r="8904" spans="1:9" x14ac:dyDescent="0.3">
      <c r="A8904" s="25"/>
      <c r="B8904">
        <v>8902</v>
      </c>
      <c r="C8904" s="9" t="s">
        <v>1867</v>
      </c>
      <c r="D8904" s="25"/>
      <c r="E8904">
        <v>30</v>
      </c>
      <c r="F8904" s="25" t="str">
        <f>VLOOKUP(vAccountPlanning[[#This Row],[Type]],TableTypeAccount[],2)</f>
        <v>Expenditure</v>
      </c>
      <c r="H8904" t="b">
        <v>0</v>
      </c>
      <c r="I8904" s="25" t="s">
        <v>11244</v>
      </c>
    </row>
    <row r="8905" spans="1:9" x14ac:dyDescent="0.3">
      <c r="A8905" s="25"/>
      <c r="B8905">
        <v>8903</v>
      </c>
      <c r="C8905" s="9" t="s">
        <v>1867</v>
      </c>
      <c r="D8905" s="25"/>
      <c r="E8905">
        <v>30</v>
      </c>
      <c r="F8905" s="25" t="str">
        <f>VLOOKUP(vAccountPlanning[[#This Row],[Type]],TableTypeAccount[],2)</f>
        <v>Expenditure</v>
      </c>
      <c r="H8905" t="b">
        <v>0</v>
      </c>
      <c r="I8905" s="25" t="s">
        <v>11245</v>
      </c>
    </row>
    <row r="8906" spans="1:9" x14ac:dyDescent="0.3">
      <c r="A8906" s="25"/>
      <c r="B8906">
        <v>8904</v>
      </c>
      <c r="C8906" s="9" t="s">
        <v>1867</v>
      </c>
      <c r="D8906" s="25"/>
      <c r="E8906">
        <v>30</v>
      </c>
      <c r="F8906" s="25" t="str">
        <f>VLOOKUP(vAccountPlanning[[#This Row],[Type]],TableTypeAccount[],2)</f>
        <v>Expenditure</v>
      </c>
      <c r="H8906" t="b">
        <v>0</v>
      </c>
      <c r="I8906" s="25" t="s">
        <v>11246</v>
      </c>
    </row>
    <row r="8907" spans="1:9" x14ac:dyDescent="0.3">
      <c r="A8907" s="25"/>
      <c r="B8907">
        <v>8905</v>
      </c>
      <c r="C8907" s="9" t="s">
        <v>1867</v>
      </c>
      <c r="D8907" s="25"/>
      <c r="E8907">
        <v>30</v>
      </c>
      <c r="F8907" s="25" t="str">
        <f>VLOOKUP(vAccountPlanning[[#This Row],[Type]],TableTypeAccount[],2)</f>
        <v>Expenditure</v>
      </c>
      <c r="H8907" t="b">
        <v>0</v>
      </c>
      <c r="I8907" s="25" t="s">
        <v>11247</v>
      </c>
    </row>
    <row r="8908" spans="1:9" x14ac:dyDescent="0.3">
      <c r="A8908" s="25"/>
      <c r="B8908">
        <v>8906</v>
      </c>
      <c r="C8908" s="9" t="s">
        <v>1867</v>
      </c>
      <c r="D8908" s="25"/>
      <c r="E8908">
        <v>30</v>
      </c>
      <c r="F8908" s="25" t="str">
        <f>VLOOKUP(vAccountPlanning[[#This Row],[Type]],TableTypeAccount[],2)</f>
        <v>Expenditure</v>
      </c>
      <c r="H8908" t="b">
        <v>0</v>
      </c>
      <c r="I8908" s="25" t="s">
        <v>11248</v>
      </c>
    </row>
    <row r="8909" spans="1:9" x14ac:dyDescent="0.3">
      <c r="A8909" s="25"/>
      <c r="B8909">
        <v>8907</v>
      </c>
      <c r="C8909" s="9" t="s">
        <v>1867</v>
      </c>
      <c r="D8909" s="25"/>
      <c r="E8909">
        <v>30</v>
      </c>
      <c r="F8909" s="25" t="str">
        <f>VLOOKUP(vAccountPlanning[[#This Row],[Type]],TableTypeAccount[],2)</f>
        <v>Expenditure</v>
      </c>
      <c r="H8909" t="b">
        <v>0</v>
      </c>
      <c r="I8909" s="25" t="s">
        <v>11249</v>
      </c>
    </row>
    <row r="8910" spans="1:9" x14ac:dyDescent="0.3">
      <c r="A8910" s="25"/>
      <c r="B8910">
        <v>8908</v>
      </c>
      <c r="C8910" s="9" t="s">
        <v>1867</v>
      </c>
      <c r="D8910" s="25"/>
      <c r="E8910">
        <v>30</v>
      </c>
      <c r="F8910" s="25" t="str">
        <f>VLOOKUP(vAccountPlanning[[#This Row],[Type]],TableTypeAccount[],2)</f>
        <v>Expenditure</v>
      </c>
      <c r="H8910" t="b">
        <v>0</v>
      </c>
      <c r="I8910" s="25" t="s">
        <v>11250</v>
      </c>
    </row>
    <row r="8911" spans="1:9" x14ac:dyDescent="0.3">
      <c r="A8911" s="25"/>
      <c r="B8911">
        <v>8909</v>
      </c>
      <c r="C8911" s="9" t="s">
        <v>1867</v>
      </c>
      <c r="D8911" s="25"/>
      <c r="E8911">
        <v>30</v>
      </c>
      <c r="F8911" s="25" t="str">
        <f>VLOOKUP(vAccountPlanning[[#This Row],[Type]],TableTypeAccount[],2)</f>
        <v>Expenditure</v>
      </c>
      <c r="H8911" t="b">
        <v>0</v>
      </c>
      <c r="I8911" s="25" t="s">
        <v>11251</v>
      </c>
    </row>
    <row r="8912" spans="1:9" x14ac:dyDescent="0.3">
      <c r="A8912" s="25"/>
      <c r="B8912">
        <v>8910</v>
      </c>
      <c r="C8912" s="9" t="s">
        <v>1867</v>
      </c>
      <c r="D8912" s="25"/>
      <c r="E8912">
        <v>30</v>
      </c>
      <c r="F8912" s="25" t="str">
        <f>VLOOKUP(vAccountPlanning[[#This Row],[Type]],TableTypeAccount[],2)</f>
        <v>Expenditure</v>
      </c>
      <c r="H8912" t="b">
        <v>0</v>
      </c>
      <c r="I8912" s="25" t="s">
        <v>11252</v>
      </c>
    </row>
    <row r="8913" spans="1:9" x14ac:dyDescent="0.3">
      <c r="A8913" s="25"/>
      <c r="B8913">
        <v>8911</v>
      </c>
      <c r="C8913" s="9" t="s">
        <v>1867</v>
      </c>
      <c r="D8913" s="25"/>
      <c r="E8913">
        <v>30</v>
      </c>
      <c r="F8913" s="25" t="str">
        <f>VLOOKUP(vAccountPlanning[[#This Row],[Type]],TableTypeAccount[],2)</f>
        <v>Expenditure</v>
      </c>
      <c r="H8913" t="b">
        <v>0</v>
      </c>
      <c r="I8913" s="25" t="s">
        <v>11253</v>
      </c>
    </row>
    <row r="8914" spans="1:9" x14ac:dyDescent="0.3">
      <c r="A8914" s="25"/>
      <c r="B8914">
        <v>8912</v>
      </c>
      <c r="C8914" s="9" t="s">
        <v>1867</v>
      </c>
      <c r="D8914" s="25"/>
      <c r="E8914">
        <v>30</v>
      </c>
      <c r="F8914" s="25" t="str">
        <f>VLOOKUP(vAccountPlanning[[#This Row],[Type]],TableTypeAccount[],2)</f>
        <v>Expenditure</v>
      </c>
      <c r="H8914" t="b">
        <v>0</v>
      </c>
      <c r="I8914" s="25" t="s">
        <v>11254</v>
      </c>
    </row>
    <row r="8915" spans="1:9" x14ac:dyDescent="0.3">
      <c r="A8915" s="25"/>
      <c r="B8915">
        <v>8913</v>
      </c>
      <c r="C8915" s="9" t="s">
        <v>1867</v>
      </c>
      <c r="D8915" s="25"/>
      <c r="E8915">
        <v>30</v>
      </c>
      <c r="F8915" s="25" t="str">
        <f>VLOOKUP(vAccountPlanning[[#This Row],[Type]],TableTypeAccount[],2)</f>
        <v>Expenditure</v>
      </c>
      <c r="H8915" t="b">
        <v>0</v>
      </c>
      <c r="I8915" s="25" t="s">
        <v>11255</v>
      </c>
    </row>
    <row r="8916" spans="1:9" x14ac:dyDescent="0.3">
      <c r="A8916" s="25"/>
      <c r="B8916">
        <v>8914</v>
      </c>
      <c r="C8916" s="9" t="s">
        <v>1867</v>
      </c>
      <c r="D8916" s="25"/>
      <c r="E8916">
        <v>30</v>
      </c>
      <c r="F8916" s="25" t="str">
        <f>VLOOKUP(vAccountPlanning[[#This Row],[Type]],TableTypeAccount[],2)</f>
        <v>Expenditure</v>
      </c>
      <c r="H8916" t="b">
        <v>0</v>
      </c>
      <c r="I8916" s="25" t="s">
        <v>11256</v>
      </c>
    </row>
    <row r="8917" spans="1:9" x14ac:dyDescent="0.3">
      <c r="A8917" s="25"/>
      <c r="B8917">
        <v>8915</v>
      </c>
      <c r="C8917" s="9" t="s">
        <v>1867</v>
      </c>
      <c r="D8917" s="25"/>
      <c r="E8917">
        <v>30</v>
      </c>
      <c r="F8917" s="25" t="str">
        <f>VLOOKUP(vAccountPlanning[[#This Row],[Type]],TableTypeAccount[],2)</f>
        <v>Expenditure</v>
      </c>
      <c r="H8917" t="b">
        <v>0</v>
      </c>
      <c r="I8917" s="25" t="s">
        <v>11257</v>
      </c>
    </row>
    <row r="8918" spans="1:9" x14ac:dyDescent="0.3">
      <c r="A8918" s="25"/>
      <c r="B8918">
        <v>8916</v>
      </c>
      <c r="C8918" s="9" t="s">
        <v>1867</v>
      </c>
      <c r="D8918" s="25"/>
      <c r="E8918">
        <v>30</v>
      </c>
      <c r="F8918" s="25" t="str">
        <f>VLOOKUP(vAccountPlanning[[#This Row],[Type]],TableTypeAccount[],2)</f>
        <v>Expenditure</v>
      </c>
      <c r="H8918" t="b">
        <v>0</v>
      </c>
      <c r="I8918" s="25" t="s">
        <v>11258</v>
      </c>
    </row>
    <row r="8919" spans="1:9" x14ac:dyDescent="0.3">
      <c r="A8919" s="25"/>
      <c r="B8919">
        <v>8917</v>
      </c>
      <c r="C8919" s="9" t="s">
        <v>1867</v>
      </c>
      <c r="D8919" s="25"/>
      <c r="E8919">
        <v>30</v>
      </c>
      <c r="F8919" s="25" t="str">
        <f>VLOOKUP(vAccountPlanning[[#This Row],[Type]],TableTypeAccount[],2)</f>
        <v>Expenditure</v>
      </c>
      <c r="H8919" t="b">
        <v>0</v>
      </c>
      <c r="I8919" s="25" t="s">
        <v>11259</v>
      </c>
    </row>
    <row r="8920" spans="1:9" x14ac:dyDescent="0.3">
      <c r="A8920" s="25"/>
      <c r="B8920">
        <v>8918</v>
      </c>
      <c r="C8920" s="9" t="s">
        <v>1867</v>
      </c>
      <c r="D8920" s="25"/>
      <c r="E8920">
        <v>30</v>
      </c>
      <c r="F8920" s="25" t="str">
        <f>VLOOKUP(vAccountPlanning[[#This Row],[Type]],TableTypeAccount[],2)</f>
        <v>Expenditure</v>
      </c>
      <c r="H8920" t="b">
        <v>0</v>
      </c>
      <c r="I8920" s="25" t="s">
        <v>11260</v>
      </c>
    </row>
    <row r="8921" spans="1:9" x14ac:dyDescent="0.3">
      <c r="A8921" s="25"/>
      <c r="B8921">
        <v>8919</v>
      </c>
      <c r="C8921" s="9" t="s">
        <v>1867</v>
      </c>
      <c r="D8921" s="25"/>
      <c r="E8921">
        <v>30</v>
      </c>
      <c r="F8921" s="25" t="str">
        <f>VLOOKUP(vAccountPlanning[[#This Row],[Type]],TableTypeAccount[],2)</f>
        <v>Expenditure</v>
      </c>
      <c r="H8921" t="b">
        <v>0</v>
      </c>
      <c r="I8921" s="25" t="s">
        <v>11261</v>
      </c>
    </row>
    <row r="8922" spans="1:9" x14ac:dyDescent="0.3">
      <c r="A8922" s="25"/>
      <c r="B8922">
        <v>8920</v>
      </c>
      <c r="C8922" s="9" t="s">
        <v>1867</v>
      </c>
      <c r="D8922" s="25"/>
      <c r="E8922">
        <v>30</v>
      </c>
      <c r="F8922" s="25" t="str">
        <f>VLOOKUP(vAccountPlanning[[#This Row],[Type]],TableTypeAccount[],2)</f>
        <v>Expenditure</v>
      </c>
      <c r="H8922" t="b">
        <v>0</v>
      </c>
      <c r="I8922" s="25" t="s">
        <v>11262</v>
      </c>
    </row>
    <row r="8923" spans="1:9" x14ac:dyDescent="0.3">
      <c r="A8923" s="25"/>
      <c r="B8923">
        <v>8921</v>
      </c>
      <c r="C8923" s="9" t="s">
        <v>1867</v>
      </c>
      <c r="D8923" s="25"/>
      <c r="E8923">
        <v>30</v>
      </c>
      <c r="F8923" s="25" t="str">
        <f>VLOOKUP(vAccountPlanning[[#This Row],[Type]],TableTypeAccount[],2)</f>
        <v>Expenditure</v>
      </c>
      <c r="H8923" t="b">
        <v>0</v>
      </c>
      <c r="I8923" s="25" t="s">
        <v>11263</v>
      </c>
    </row>
    <row r="8924" spans="1:9" x14ac:dyDescent="0.3">
      <c r="A8924" s="25"/>
      <c r="B8924">
        <v>8922</v>
      </c>
      <c r="C8924" s="9" t="s">
        <v>1867</v>
      </c>
      <c r="D8924" s="25"/>
      <c r="E8924">
        <v>30</v>
      </c>
      <c r="F8924" s="25" t="str">
        <f>VLOOKUP(vAccountPlanning[[#This Row],[Type]],TableTypeAccount[],2)</f>
        <v>Expenditure</v>
      </c>
      <c r="H8924" t="b">
        <v>0</v>
      </c>
      <c r="I8924" s="25" t="s">
        <v>11264</v>
      </c>
    </row>
    <row r="8925" spans="1:9" x14ac:dyDescent="0.3">
      <c r="A8925" s="25"/>
      <c r="B8925">
        <v>8923</v>
      </c>
      <c r="C8925" s="9" t="s">
        <v>1867</v>
      </c>
      <c r="D8925" s="25"/>
      <c r="E8925">
        <v>30</v>
      </c>
      <c r="F8925" s="25" t="str">
        <f>VLOOKUP(vAccountPlanning[[#This Row],[Type]],TableTypeAccount[],2)</f>
        <v>Expenditure</v>
      </c>
      <c r="H8925" t="b">
        <v>0</v>
      </c>
      <c r="I8925" s="25" t="s">
        <v>11265</v>
      </c>
    </row>
    <row r="8926" spans="1:9" x14ac:dyDescent="0.3">
      <c r="A8926" s="25"/>
      <c r="B8926">
        <v>8924</v>
      </c>
      <c r="C8926" s="9" t="s">
        <v>1867</v>
      </c>
      <c r="D8926" s="25"/>
      <c r="E8926">
        <v>30</v>
      </c>
      <c r="F8926" s="25" t="str">
        <f>VLOOKUP(vAccountPlanning[[#This Row],[Type]],TableTypeAccount[],2)</f>
        <v>Expenditure</v>
      </c>
      <c r="H8926" t="b">
        <v>0</v>
      </c>
      <c r="I8926" s="25" t="s">
        <v>11266</v>
      </c>
    </row>
    <row r="8927" spans="1:9" x14ac:dyDescent="0.3">
      <c r="A8927" s="25"/>
      <c r="B8927">
        <v>8925</v>
      </c>
      <c r="C8927" s="9" t="s">
        <v>1867</v>
      </c>
      <c r="D8927" s="25"/>
      <c r="E8927">
        <v>30</v>
      </c>
      <c r="F8927" s="25" t="str">
        <f>VLOOKUP(vAccountPlanning[[#This Row],[Type]],TableTypeAccount[],2)</f>
        <v>Expenditure</v>
      </c>
      <c r="H8927" t="b">
        <v>0</v>
      </c>
      <c r="I8927" s="25" t="s">
        <v>11267</v>
      </c>
    </row>
    <row r="8928" spans="1:9" x14ac:dyDescent="0.3">
      <c r="A8928" s="25"/>
      <c r="B8928">
        <v>8926</v>
      </c>
      <c r="C8928" s="9" t="s">
        <v>1867</v>
      </c>
      <c r="D8928" s="25"/>
      <c r="E8928">
        <v>30</v>
      </c>
      <c r="F8928" s="25" t="str">
        <f>VLOOKUP(vAccountPlanning[[#This Row],[Type]],TableTypeAccount[],2)</f>
        <v>Expenditure</v>
      </c>
      <c r="H8928" t="b">
        <v>0</v>
      </c>
      <c r="I8928" s="25" t="s">
        <v>11268</v>
      </c>
    </row>
    <row r="8929" spans="1:9" x14ac:dyDescent="0.3">
      <c r="A8929" s="25"/>
      <c r="B8929">
        <v>8927</v>
      </c>
      <c r="C8929" s="9" t="s">
        <v>1867</v>
      </c>
      <c r="D8929" s="25"/>
      <c r="E8929">
        <v>30</v>
      </c>
      <c r="F8929" s="25" t="str">
        <f>VLOOKUP(vAccountPlanning[[#This Row],[Type]],TableTypeAccount[],2)</f>
        <v>Expenditure</v>
      </c>
      <c r="H8929" t="b">
        <v>0</v>
      </c>
      <c r="I8929" s="25" t="s">
        <v>11269</v>
      </c>
    </row>
    <row r="8930" spans="1:9" x14ac:dyDescent="0.3">
      <c r="A8930" s="25"/>
      <c r="B8930">
        <v>8928</v>
      </c>
      <c r="C8930" s="9" t="s">
        <v>1867</v>
      </c>
      <c r="D8930" s="25"/>
      <c r="E8930">
        <v>30</v>
      </c>
      <c r="F8930" s="25" t="str">
        <f>VLOOKUP(vAccountPlanning[[#This Row],[Type]],TableTypeAccount[],2)</f>
        <v>Expenditure</v>
      </c>
      <c r="H8930" t="b">
        <v>0</v>
      </c>
      <c r="I8930" s="25" t="s">
        <v>11270</v>
      </c>
    </row>
    <row r="8931" spans="1:9" x14ac:dyDescent="0.3">
      <c r="A8931" s="25"/>
      <c r="B8931">
        <v>8929</v>
      </c>
      <c r="C8931" s="9" t="s">
        <v>1867</v>
      </c>
      <c r="D8931" s="25"/>
      <c r="E8931">
        <v>30</v>
      </c>
      <c r="F8931" s="25" t="str">
        <f>VLOOKUP(vAccountPlanning[[#This Row],[Type]],TableTypeAccount[],2)</f>
        <v>Expenditure</v>
      </c>
      <c r="H8931" t="b">
        <v>0</v>
      </c>
      <c r="I8931" s="25" t="s">
        <v>11271</v>
      </c>
    </row>
    <row r="8932" spans="1:9" x14ac:dyDescent="0.3">
      <c r="A8932" s="25"/>
      <c r="B8932">
        <v>8930</v>
      </c>
      <c r="C8932" s="9" t="s">
        <v>1867</v>
      </c>
      <c r="D8932" s="25"/>
      <c r="E8932">
        <v>30</v>
      </c>
      <c r="F8932" s="25" t="str">
        <f>VLOOKUP(vAccountPlanning[[#This Row],[Type]],TableTypeAccount[],2)</f>
        <v>Expenditure</v>
      </c>
      <c r="H8932" t="b">
        <v>0</v>
      </c>
      <c r="I8932" s="25" t="s">
        <v>11272</v>
      </c>
    </row>
    <row r="8933" spans="1:9" x14ac:dyDescent="0.3">
      <c r="A8933" s="25"/>
      <c r="B8933">
        <v>8931</v>
      </c>
      <c r="C8933" s="9" t="s">
        <v>1867</v>
      </c>
      <c r="D8933" s="25"/>
      <c r="E8933">
        <v>30</v>
      </c>
      <c r="F8933" s="25" t="str">
        <f>VLOOKUP(vAccountPlanning[[#This Row],[Type]],TableTypeAccount[],2)</f>
        <v>Expenditure</v>
      </c>
      <c r="H8933" t="b">
        <v>0</v>
      </c>
      <c r="I8933" s="25" t="s">
        <v>11273</v>
      </c>
    </row>
    <row r="8934" spans="1:9" x14ac:dyDescent="0.3">
      <c r="A8934" s="25"/>
      <c r="B8934">
        <v>8932</v>
      </c>
      <c r="C8934" s="9" t="s">
        <v>1867</v>
      </c>
      <c r="D8934" s="25"/>
      <c r="E8934">
        <v>30</v>
      </c>
      <c r="F8934" s="25" t="str">
        <f>VLOOKUP(vAccountPlanning[[#This Row],[Type]],TableTypeAccount[],2)</f>
        <v>Expenditure</v>
      </c>
      <c r="H8934" t="b">
        <v>0</v>
      </c>
      <c r="I8934" s="25" t="s">
        <v>11274</v>
      </c>
    </row>
    <row r="8935" spans="1:9" x14ac:dyDescent="0.3">
      <c r="A8935" s="25"/>
      <c r="B8935">
        <v>8933</v>
      </c>
      <c r="C8935" s="9" t="s">
        <v>1867</v>
      </c>
      <c r="D8935" s="25"/>
      <c r="E8935">
        <v>30</v>
      </c>
      <c r="F8935" s="25" t="str">
        <f>VLOOKUP(vAccountPlanning[[#This Row],[Type]],TableTypeAccount[],2)</f>
        <v>Expenditure</v>
      </c>
      <c r="H8935" t="b">
        <v>0</v>
      </c>
      <c r="I8935" s="25" t="s">
        <v>11275</v>
      </c>
    </row>
    <row r="8936" spans="1:9" x14ac:dyDescent="0.3">
      <c r="A8936" s="25"/>
      <c r="B8936">
        <v>8934</v>
      </c>
      <c r="C8936" s="9" t="s">
        <v>1867</v>
      </c>
      <c r="D8936" s="25"/>
      <c r="E8936">
        <v>30</v>
      </c>
      <c r="F8936" s="25" t="str">
        <f>VLOOKUP(vAccountPlanning[[#This Row],[Type]],TableTypeAccount[],2)</f>
        <v>Expenditure</v>
      </c>
      <c r="H8936" t="b">
        <v>0</v>
      </c>
      <c r="I8936" s="25" t="s">
        <v>11276</v>
      </c>
    </row>
    <row r="8937" spans="1:9" x14ac:dyDescent="0.3">
      <c r="A8937" s="25"/>
      <c r="B8937">
        <v>8935</v>
      </c>
      <c r="C8937" s="9" t="s">
        <v>1867</v>
      </c>
      <c r="D8937" s="25"/>
      <c r="E8937">
        <v>30</v>
      </c>
      <c r="F8937" s="25" t="str">
        <f>VLOOKUP(vAccountPlanning[[#This Row],[Type]],TableTypeAccount[],2)</f>
        <v>Expenditure</v>
      </c>
      <c r="H8937" t="b">
        <v>0</v>
      </c>
      <c r="I8937" s="25" t="s">
        <v>11277</v>
      </c>
    </row>
    <row r="8938" spans="1:9" x14ac:dyDescent="0.3">
      <c r="A8938" s="25"/>
      <c r="B8938">
        <v>8936</v>
      </c>
      <c r="C8938" s="9" t="s">
        <v>1867</v>
      </c>
      <c r="D8938" s="25"/>
      <c r="E8938">
        <v>30</v>
      </c>
      <c r="F8938" s="25" t="str">
        <f>VLOOKUP(vAccountPlanning[[#This Row],[Type]],TableTypeAccount[],2)</f>
        <v>Expenditure</v>
      </c>
      <c r="H8938" t="b">
        <v>0</v>
      </c>
      <c r="I8938" s="25" t="s">
        <v>11278</v>
      </c>
    </row>
    <row r="8939" spans="1:9" x14ac:dyDescent="0.3">
      <c r="A8939" s="25"/>
      <c r="B8939">
        <v>8937</v>
      </c>
      <c r="C8939" s="9" t="s">
        <v>1867</v>
      </c>
      <c r="D8939" s="25"/>
      <c r="E8939">
        <v>30</v>
      </c>
      <c r="F8939" s="25" t="str">
        <f>VLOOKUP(vAccountPlanning[[#This Row],[Type]],TableTypeAccount[],2)</f>
        <v>Expenditure</v>
      </c>
      <c r="H8939" t="b">
        <v>0</v>
      </c>
      <c r="I8939" s="25" t="s">
        <v>11279</v>
      </c>
    </row>
    <row r="8940" spans="1:9" x14ac:dyDescent="0.3">
      <c r="A8940" s="25"/>
      <c r="B8940">
        <v>8938</v>
      </c>
      <c r="C8940" s="9" t="s">
        <v>1867</v>
      </c>
      <c r="D8940" s="25"/>
      <c r="E8940">
        <v>30</v>
      </c>
      <c r="F8940" s="25" t="str">
        <f>VLOOKUP(vAccountPlanning[[#This Row],[Type]],TableTypeAccount[],2)</f>
        <v>Expenditure</v>
      </c>
      <c r="H8940" t="b">
        <v>0</v>
      </c>
      <c r="I8940" s="25" t="s">
        <v>11280</v>
      </c>
    </row>
    <row r="8941" spans="1:9" x14ac:dyDescent="0.3">
      <c r="A8941" s="25"/>
      <c r="B8941">
        <v>8939</v>
      </c>
      <c r="C8941" s="9" t="s">
        <v>1867</v>
      </c>
      <c r="D8941" s="25"/>
      <c r="E8941">
        <v>30</v>
      </c>
      <c r="F8941" s="25" t="str">
        <f>VLOOKUP(vAccountPlanning[[#This Row],[Type]],TableTypeAccount[],2)</f>
        <v>Expenditure</v>
      </c>
      <c r="H8941" t="b">
        <v>0</v>
      </c>
      <c r="I8941" s="25" t="s">
        <v>11281</v>
      </c>
    </row>
    <row r="8942" spans="1:9" x14ac:dyDescent="0.3">
      <c r="A8942" s="25"/>
      <c r="B8942">
        <v>8940</v>
      </c>
      <c r="C8942" s="9" t="s">
        <v>1867</v>
      </c>
      <c r="D8942" s="25"/>
      <c r="E8942">
        <v>30</v>
      </c>
      <c r="F8942" s="25" t="str">
        <f>VLOOKUP(vAccountPlanning[[#This Row],[Type]],TableTypeAccount[],2)</f>
        <v>Expenditure</v>
      </c>
      <c r="H8942" t="b">
        <v>0</v>
      </c>
      <c r="I8942" s="25" t="s">
        <v>11282</v>
      </c>
    </row>
    <row r="8943" spans="1:9" x14ac:dyDescent="0.3">
      <c r="A8943" s="25"/>
      <c r="B8943">
        <v>8941</v>
      </c>
      <c r="C8943" s="9" t="s">
        <v>1867</v>
      </c>
      <c r="D8943" s="25"/>
      <c r="E8943">
        <v>30</v>
      </c>
      <c r="F8943" s="25" t="str">
        <f>VLOOKUP(vAccountPlanning[[#This Row],[Type]],TableTypeAccount[],2)</f>
        <v>Expenditure</v>
      </c>
      <c r="H8943" t="b">
        <v>0</v>
      </c>
      <c r="I8943" s="25" t="s">
        <v>11283</v>
      </c>
    </row>
    <row r="8944" spans="1:9" x14ac:dyDescent="0.3">
      <c r="A8944" s="25"/>
      <c r="B8944">
        <v>8942</v>
      </c>
      <c r="C8944" s="9" t="s">
        <v>1867</v>
      </c>
      <c r="D8944" s="25"/>
      <c r="E8944">
        <v>30</v>
      </c>
      <c r="F8944" s="25" t="str">
        <f>VLOOKUP(vAccountPlanning[[#This Row],[Type]],TableTypeAccount[],2)</f>
        <v>Expenditure</v>
      </c>
      <c r="H8944" t="b">
        <v>0</v>
      </c>
      <c r="I8944" s="25" t="s">
        <v>11284</v>
      </c>
    </row>
    <row r="8945" spans="1:9" x14ac:dyDescent="0.3">
      <c r="A8945" s="25"/>
      <c r="B8945">
        <v>8943</v>
      </c>
      <c r="C8945" s="9" t="s">
        <v>1867</v>
      </c>
      <c r="D8945" s="25"/>
      <c r="E8945">
        <v>30</v>
      </c>
      <c r="F8945" s="25" t="str">
        <f>VLOOKUP(vAccountPlanning[[#This Row],[Type]],TableTypeAccount[],2)</f>
        <v>Expenditure</v>
      </c>
      <c r="H8945" t="b">
        <v>0</v>
      </c>
      <c r="I8945" s="25" t="s">
        <v>11285</v>
      </c>
    </row>
    <row r="8946" spans="1:9" x14ac:dyDescent="0.3">
      <c r="A8946" s="25"/>
      <c r="B8946">
        <v>8944</v>
      </c>
      <c r="C8946" s="9" t="s">
        <v>1867</v>
      </c>
      <c r="D8946" s="25"/>
      <c r="E8946">
        <v>30</v>
      </c>
      <c r="F8946" s="25" t="str">
        <f>VLOOKUP(vAccountPlanning[[#This Row],[Type]],TableTypeAccount[],2)</f>
        <v>Expenditure</v>
      </c>
      <c r="H8946" t="b">
        <v>0</v>
      </c>
      <c r="I8946" s="25" t="s">
        <v>11286</v>
      </c>
    </row>
    <row r="8947" spans="1:9" x14ac:dyDescent="0.3">
      <c r="A8947" s="25"/>
      <c r="B8947">
        <v>8945</v>
      </c>
      <c r="C8947" s="9" t="s">
        <v>1867</v>
      </c>
      <c r="D8947" s="25"/>
      <c r="E8947">
        <v>30</v>
      </c>
      <c r="F8947" s="25" t="str">
        <f>VLOOKUP(vAccountPlanning[[#This Row],[Type]],TableTypeAccount[],2)</f>
        <v>Expenditure</v>
      </c>
      <c r="H8947" t="b">
        <v>0</v>
      </c>
      <c r="I8947" s="25" t="s">
        <v>11287</v>
      </c>
    </row>
    <row r="8948" spans="1:9" x14ac:dyDescent="0.3">
      <c r="A8948" s="25"/>
      <c r="B8948">
        <v>8946</v>
      </c>
      <c r="C8948" s="9" t="s">
        <v>1867</v>
      </c>
      <c r="D8948" s="25"/>
      <c r="E8948">
        <v>30</v>
      </c>
      <c r="F8948" s="25" t="str">
        <f>VLOOKUP(vAccountPlanning[[#This Row],[Type]],TableTypeAccount[],2)</f>
        <v>Expenditure</v>
      </c>
      <c r="H8948" t="b">
        <v>0</v>
      </c>
      <c r="I8948" s="25" t="s">
        <v>11288</v>
      </c>
    </row>
    <row r="8949" spans="1:9" x14ac:dyDescent="0.3">
      <c r="A8949" s="25"/>
      <c r="B8949">
        <v>8947</v>
      </c>
      <c r="C8949" s="9" t="s">
        <v>1867</v>
      </c>
      <c r="D8949" s="25"/>
      <c r="E8949">
        <v>30</v>
      </c>
      <c r="F8949" s="25" t="str">
        <f>VLOOKUP(vAccountPlanning[[#This Row],[Type]],TableTypeAccount[],2)</f>
        <v>Expenditure</v>
      </c>
      <c r="H8949" t="b">
        <v>0</v>
      </c>
      <c r="I8949" s="25" t="s">
        <v>11289</v>
      </c>
    </row>
    <row r="8950" spans="1:9" x14ac:dyDescent="0.3">
      <c r="A8950" s="25"/>
      <c r="B8950">
        <v>8948</v>
      </c>
      <c r="C8950" s="9" t="s">
        <v>1867</v>
      </c>
      <c r="D8950" s="25"/>
      <c r="E8950">
        <v>30</v>
      </c>
      <c r="F8950" s="25" t="str">
        <f>VLOOKUP(vAccountPlanning[[#This Row],[Type]],TableTypeAccount[],2)</f>
        <v>Expenditure</v>
      </c>
      <c r="H8950" t="b">
        <v>0</v>
      </c>
      <c r="I8950" s="25" t="s">
        <v>11290</v>
      </c>
    </row>
    <row r="8951" spans="1:9" x14ac:dyDescent="0.3">
      <c r="A8951" s="25"/>
      <c r="B8951">
        <v>8949</v>
      </c>
      <c r="C8951" s="9" t="s">
        <v>1867</v>
      </c>
      <c r="D8951" s="25"/>
      <c r="E8951">
        <v>30</v>
      </c>
      <c r="F8951" s="25" t="str">
        <f>VLOOKUP(vAccountPlanning[[#This Row],[Type]],TableTypeAccount[],2)</f>
        <v>Expenditure</v>
      </c>
      <c r="H8951" t="b">
        <v>0</v>
      </c>
      <c r="I8951" s="25" t="s">
        <v>11291</v>
      </c>
    </row>
    <row r="8952" spans="1:9" x14ac:dyDescent="0.3">
      <c r="A8952" s="25"/>
      <c r="B8952">
        <v>8950</v>
      </c>
      <c r="C8952" s="9" t="s">
        <v>1867</v>
      </c>
      <c r="D8952" s="25"/>
      <c r="E8952">
        <v>30</v>
      </c>
      <c r="F8952" s="25" t="str">
        <f>VLOOKUP(vAccountPlanning[[#This Row],[Type]],TableTypeAccount[],2)</f>
        <v>Expenditure</v>
      </c>
      <c r="H8952" t="b">
        <v>0</v>
      </c>
      <c r="I8952" s="25" t="s">
        <v>11292</v>
      </c>
    </row>
    <row r="8953" spans="1:9" x14ac:dyDescent="0.3">
      <c r="A8953" s="25"/>
      <c r="B8953">
        <v>8951</v>
      </c>
      <c r="C8953" s="9" t="s">
        <v>1867</v>
      </c>
      <c r="D8953" s="25"/>
      <c r="E8953">
        <v>30</v>
      </c>
      <c r="F8953" s="25" t="str">
        <f>VLOOKUP(vAccountPlanning[[#This Row],[Type]],TableTypeAccount[],2)</f>
        <v>Expenditure</v>
      </c>
      <c r="H8953" t="b">
        <v>0</v>
      </c>
      <c r="I8953" s="25" t="s">
        <v>11293</v>
      </c>
    </row>
    <row r="8954" spans="1:9" x14ac:dyDescent="0.3">
      <c r="A8954" s="25"/>
      <c r="B8954">
        <v>8952</v>
      </c>
      <c r="C8954" s="9" t="s">
        <v>1867</v>
      </c>
      <c r="D8954" s="25"/>
      <c r="E8954">
        <v>30</v>
      </c>
      <c r="F8954" s="25" t="str">
        <f>VLOOKUP(vAccountPlanning[[#This Row],[Type]],TableTypeAccount[],2)</f>
        <v>Expenditure</v>
      </c>
      <c r="H8954" t="b">
        <v>0</v>
      </c>
      <c r="I8954" s="25" t="s">
        <v>11294</v>
      </c>
    </row>
    <row r="8955" spans="1:9" x14ac:dyDescent="0.3">
      <c r="A8955" s="25"/>
      <c r="B8955">
        <v>8953</v>
      </c>
      <c r="C8955" s="9" t="s">
        <v>1867</v>
      </c>
      <c r="D8955" s="25"/>
      <c r="E8955">
        <v>30</v>
      </c>
      <c r="F8955" s="25" t="str">
        <f>VLOOKUP(vAccountPlanning[[#This Row],[Type]],TableTypeAccount[],2)</f>
        <v>Expenditure</v>
      </c>
      <c r="H8955" t="b">
        <v>0</v>
      </c>
      <c r="I8955" s="25" t="s">
        <v>11295</v>
      </c>
    </row>
    <row r="8956" spans="1:9" x14ac:dyDescent="0.3">
      <c r="A8956" s="25"/>
      <c r="B8956">
        <v>8954</v>
      </c>
      <c r="C8956" s="9" t="s">
        <v>1867</v>
      </c>
      <c r="D8956" s="25"/>
      <c r="E8956">
        <v>30</v>
      </c>
      <c r="F8956" s="25" t="str">
        <f>VLOOKUP(vAccountPlanning[[#This Row],[Type]],TableTypeAccount[],2)</f>
        <v>Expenditure</v>
      </c>
      <c r="H8956" t="b">
        <v>0</v>
      </c>
      <c r="I8956" s="25" t="s">
        <v>11296</v>
      </c>
    </row>
    <row r="8957" spans="1:9" x14ac:dyDescent="0.3">
      <c r="A8957" s="25"/>
      <c r="B8957">
        <v>8955</v>
      </c>
      <c r="C8957" s="9" t="s">
        <v>1867</v>
      </c>
      <c r="D8957" s="25"/>
      <c r="E8957">
        <v>30</v>
      </c>
      <c r="F8957" s="25" t="str">
        <f>VLOOKUP(vAccountPlanning[[#This Row],[Type]],TableTypeAccount[],2)</f>
        <v>Expenditure</v>
      </c>
      <c r="H8957" t="b">
        <v>0</v>
      </c>
      <c r="I8957" s="25" t="s">
        <v>11297</v>
      </c>
    </row>
    <row r="8958" spans="1:9" x14ac:dyDescent="0.3">
      <c r="A8958" s="25"/>
      <c r="B8958">
        <v>8956</v>
      </c>
      <c r="C8958" s="9" t="s">
        <v>1867</v>
      </c>
      <c r="D8958" s="25"/>
      <c r="E8958">
        <v>30</v>
      </c>
      <c r="F8958" s="25" t="str">
        <f>VLOOKUP(vAccountPlanning[[#This Row],[Type]],TableTypeAccount[],2)</f>
        <v>Expenditure</v>
      </c>
      <c r="H8958" t="b">
        <v>0</v>
      </c>
      <c r="I8958" s="25" t="s">
        <v>11298</v>
      </c>
    </row>
    <row r="8959" spans="1:9" x14ac:dyDescent="0.3">
      <c r="A8959" s="25"/>
      <c r="B8959">
        <v>8957</v>
      </c>
      <c r="C8959" s="9" t="s">
        <v>1867</v>
      </c>
      <c r="D8959" s="25"/>
      <c r="E8959">
        <v>30</v>
      </c>
      <c r="F8959" s="25" t="str">
        <f>VLOOKUP(vAccountPlanning[[#This Row],[Type]],TableTypeAccount[],2)</f>
        <v>Expenditure</v>
      </c>
      <c r="H8959" t="b">
        <v>0</v>
      </c>
      <c r="I8959" s="25" t="s">
        <v>11299</v>
      </c>
    </row>
    <row r="8960" spans="1:9" x14ac:dyDescent="0.3">
      <c r="A8960" s="25"/>
      <c r="B8960">
        <v>8958</v>
      </c>
      <c r="C8960" s="9" t="s">
        <v>1867</v>
      </c>
      <c r="D8960" s="25"/>
      <c r="E8960">
        <v>30</v>
      </c>
      <c r="F8960" s="25" t="str">
        <f>VLOOKUP(vAccountPlanning[[#This Row],[Type]],TableTypeAccount[],2)</f>
        <v>Expenditure</v>
      </c>
      <c r="H8960" t="b">
        <v>0</v>
      </c>
      <c r="I8960" s="25" t="s">
        <v>11300</v>
      </c>
    </row>
    <row r="8961" spans="1:9" x14ac:dyDescent="0.3">
      <c r="A8961" s="25"/>
      <c r="B8961">
        <v>8959</v>
      </c>
      <c r="C8961" s="9" t="s">
        <v>1867</v>
      </c>
      <c r="D8961" s="25"/>
      <c r="E8961">
        <v>30</v>
      </c>
      <c r="F8961" s="25" t="str">
        <f>VLOOKUP(vAccountPlanning[[#This Row],[Type]],TableTypeAccount[],2)</f>
        <v>Expenditure</v>
      </c>
      <c r="H8961" t="b">
        <v>0</v>
      </c>
      <c r="I8961" s="25" t="s">
        <v>11301</v>
      </c>
    </row>
    <row r="8962" spans="1:9" x14ac:dyDescent="0.3">
      <c r="A8962" s="25"/>
      <c r="B8962">
        <v>8960</v>
      </c>
      <c r="C8962" s="9" t="s">
        <v>1867</v>
      </c>
      <c r="D8962" s="25"/>
      <c r="E8962">
        <v>30</v>
      </c>
      <c r="F8962" s="25" t="str">
        <f>VLOOKUP(vAccountPlanning[[#This Row],[Type]],TableTypeAccount[],2)</f>
        <v>Expenditure</v>
      </c>
      <c r="H8962" t="b">
        <v>0</v>
      </c>
      <c r="I8962" s="25" t="s">
        <v>11302</v>
      </c>
    </row>
    <row r="8963" spans="1:9" x14ac:dyDescent="0.3">
      <c r="A8963" s="25"/>
      <c r="B8963">
        <v>8961</v>
      </c>
      <c r="C8963" s="9" t="s">
        <v>1867</v>
      </c>
      <c r="D8963" s="25"/>
      <c r="E8963">
        <v>30</v>
      </c>
      <c r="F8963" s="25" t="str">
        <f>VLOOKUP(vAccountPlanning[[#This Row],[Type]],TableTypeAccount[],2)</f>
        <v>Expenditure</v>
      </c>
      <c r="H8963" t="b">
        <v>0</v>
      </c>
      <c r="I8963" s="25" t="s">
        <v>11303</v>
      </c>
    </row>
    <row r="8964" spans="1:9" x14ac:dyDescent="0.3">
      <c r="A8964" s="25"/>
      <c r="B8964">
        <v>8962</v>
      </c>
      <c r="C8964" s="9" t="s">
        <v>1867</v>
      </c>
      <c r="D8964" s="25"/>
      <c r="E8964">
        <v>30</v>
      </c>
      <c r="F8964" s="25" t="str">
        <f>VLOOKUP(vAccountPlanning[[#This Row],[Type]],TableTypeAccount[],2)</f>
        <v>Expenditure</v>
      </c>
      <c r="H8964" t="b">
        <v>0</v>
      </c>
      <c r="I8964" s="25" t="s">
        <v>11304</v>
      </c>
    </row>
    <row r="8965" spans="1:9" x14ac:dyDescent="0.3">
      <c r="A8965" s="25"/>
      <c r="B8965">
        <v>8963</v>
      </c>
      <c r="C8965" s="9" t="s">
        <v>1867</v>
      </c>
      <c r="D8965" s="25"/>
      <c r="E8965">
        <v>30</v>
      </c>
      <c r="F8965" s="25" t="str">
        <f>VLOOKUP(vAccountPlanning[[#This Row],[Type]],TableTypeAccount[],2)</f>
        <v>Expenditure</v>
      </c>
      <c r="H8965" t="b">
        <v>0</v>
      </c>
      <c r="I8965" s="25" t="s">
        <v>11305</v>
      </c>
    </row>
    <row r="8966" spans="1:9" x14ac:dyDescent="0.3">
      <c r="A8966" s="25"/>
      <c r="B8966">
        <v>8964</v>
      </c>
      <c r="C8966" s="9" t="s">
        <v>1867</v>
      </c>
      <c r="D8966" s="25"/>
      <c r="E8966">
        <v>30</v>
      </c>
      <c r="F8966" s="25" t="str">
        <f>VLOOKUP(vAccountPlanning[[#This Row],[Type]],TableTypeAccount[],2)</f>
        <v>Expenditure</v>
      </c>
      <c r="H8966" t="b">
        <v>0</v>
      </c>
      <c r="I8966" s="25" t="s">
        <v>11306</v>
      </c>
    </row>
    <row r="8967" spans="1:9" x14ac:dyDescent="0.3">
      <c r="A8967" s="25"/>
      <c r="B8967">
        <v>8965</v>
      </c>
      <c r="C8967" s="9" t="s">
        <v>1867</v>
      </c>
      <c r="D8967" s="25"/>
      <c r="E8967">
        <v>30</v>
      </c>
      <c r="F8967" s="25" t="str">
        <f>VLOOKUP(vAccountPlanning[[#This Row],[Type]],TableTypeAccount[],2)</f>
        <v>Expenditure</v>
      </c>
      <c r="H8967" t="b">
        <v>0</v>
      </c>
      <c r="I8967" s="25" t="s">
        <v>11307</v>
      </c>
    </row>
    <row r="8968" spans="1:9" x14ac:dyDescent="0.3">
      <c r="A8968" s="25"/>
      <c r="B8968">
        <v>8966</v>
      </c>
      <c r="C8968" s="9" t="s">
        <v>1867</v>
      </c>
      <c r="D8968" s="25"/>
      <c r="E8968">
        <v>30</v>
      </c>
      <c r="F8968" s="25" t="str">
        <f>VLOOKUP(vAccountPlanning[[#This Row],[Type]],TableTypeAccount[],2)</f>
        <v>Expenditure</v>
      </c>
      <c r="H8968" t="b">
        <v>0</v>
      </c>
      <c r="I8968" s="25" t="s">
        <v>11308</v>
      </c>
    </row>
    <row r="8969" spans="1:9" x14ac:dyDescent="0.3">
      <c r="A8969" s="25"/>
      <c r="B8969">
        <v>8967</v>
      </c>
      <c r="C8969" s="9" t="s">
        <v>1867</v>
      </c>
      <c r="D8969" s="25"/>
      <c r="E8969">
        <v>30</v>
      </c>
      <c r="F8969" s="25" t="str">
        <f>VLOOKUP(vAccountPlanning[[#This Row],[Type]],TableTypeAccount[],2)</f>
        <v>Expenditure</v>
      </c>
      <c r="H8969" t="b">
        <v>0</v>
      </c>
      <c r="I8969" s="25" t="s">
        <v>11309</v>
      </c>
    </row>
    <row r="8970" spans="1:9" x14ac:dyDescent="0.3">
      <c r="A8970" s="25"/>
      <c r="B8970">
        <v>8968</v>
      </c>
      <c r="C8970" s="9" t="s">
        <v>1867</v>
      </c>
      <c r="D8970" s="25"/>
      <c r="E8970">
        <v>30</v>
      </c>
      <c r="F8970" s="25" t="str">
        <f>VLOOKUP(vAccountPlanning[[#This Row],[Type]],TableTypeAccount[],2)</f>
        <v>Expenditure</v>
      </c>
      <c r="H8970" t="b">
        <v>0</v>
      </c>
      <c r="I8970" s="25" t="s">
        <v>11310</v>
      </c>
    </row>
    <row r="8971" spans="1:9" x14ac:dyDescent="0.3">
      <c r="A8971" s="25"/>
      <c r="B8971">
        <v>8969</v>
      </c>
      <c r="C8971" s="9" t="s">
        <v>1867</v>
      </c>
      <c r="D8971" s="25"/>
      <c r="E8971">
        <v>30</v>
      </c>
      <c r="F8971" s="25" t="str">
        <f>VLOOKUP(vAccountPlanning[[#This Row],[Type]],TableTypeAccount[],2)</f>
        <v>Expenditure</v>
      </c>
      <c r="H8971" t="b">
        <v>0</v>
      </c>
      <c r="I8971" s="25" t="s">
        <v>11311</v>
      </c>
    </row>
    <row r="8972" spans="1:9" x14ac:dyDescent="0.3">
      <c r="A8972" s="25"/>
      <c r="B8972">
        <v>8970</v>
      </c>
      <c r="C8972" s="9" t="s">
        <v>1867</v>
      </c>
      <c r="D8972" s="25"/>
      <c r="E8972">
        <v>30</v>
      </c>
      <c r="F8972" s="25" t="str">
        <f>VLOOKUP(vAccountPlanning[[#This Row],[Type]],TableTypeAccount[],2)</f>
        <v>Expenditure</v>
      </c>
      <c r="H8972" t="b">
        <v>0</v>
      </c>
      <c r="I8972" s="25" t="s">
        <v>11312</v>
      </c>
    </row>
    <row r="8973" spans="1:9" x14ac:dyDescent="0.3">
      <c r="A8973" s="25"/>
      <c r="B8973">
        <v>8971</v>
      </c>
      <c r="C8973" s="9" t="s">
        <v>1867</v>
      </c>
      <c r="D8973" s="25"/>
      <c r="E8973">
        <v>30</v>
      </c>
      <c r="F8973" s="25" t="str">
        <f>VLOOKUP(vAccountPlanning[[#This Row],[Type]],TableTypeAccount[],2)</f>
        <v>Expenditure</v>
      </c>
      <c r="H8973" t="b">
        <v>0</v>
      </c>
      <c r="I8973" s="25" t="s">
        <v>11313</v>
      </c>
    </row>
    <row r="8974" spans="1:9" x14ac:dyDescent="0.3">
      <c r="A8974" s="25"/>
      <c r="B8974">
        <v>8972</v>
      </c>
      <c r="C8974" s="9" t="s">
        <v>1867</v>
      </c>
      <c r="D8974" s="25"/>
      <c r="E8974">
        <v>30</v>
      </c>
      <c r="F8974" s="25" t="str">
        <f>VLOOKUP(vAccountPlanning[[#This Row],[Type]],TableTypeAccount[],2)</f>
        <v>Expenditure</v>
      </c>
      <c r="H8974" t="b">
        <v>0</v>
      </c>
      <c r="I8974" s="25" t="s">
        <v>11314</v>
      </c>
    </row>
    <row r="8975" spans="1:9" x14ac:dyDescent="0.3">
      <c r="A8975" s="25"/>
      <c r="B8975">
        <v>8973</v>
      </c>
      <c r="C8975" s="9" t="s">
        <v>1867</v>
      </c>
      <c r="D8975" s="25"/>
      <c r="E8975">
        <v>30</v>
      </c>
      <c r="F8975" s="25" t="str">
        <f>VLOOKUP(vAccountPlanning[[#This Row],[Type]],TableTypeAccount[],2)</f>
        <v>Expenditure</v>
      </c>
      <c r="H8975" t="b">
        <v>0</v>
      </c>
      <c r="I8975" s="25" t="s">
        <v>11315</v>
      </c>
    </row>
    <row r="8976" spans="1:9" x14ac:dyDescent="0.3">
      <c r="A8976" s="25"/>
      <c r="B8976">
        <v>8974</v>
      </c>
      <c r="C8976" s="9" t="s">
        <v>1867</v>
      </c>
      <c r="D8976" s="25"/>
      <c r="E8976">
        <v>30</v>
      </c>
      <c r="F8976" s="25" t="str">
        <f>VLOOKUP(vAccountPlanning[[#This Row],[Type]],TableTypeAccount[],2)</f>
        <v>Expenditure</v>
      </c>
      <c r="H8976" t="b">
        <v>0</v>
      </c>
      <c r="I8976" s="25" t="s">
        <v>11316</v>
      </c>
    </row>
    <row r="8977" spans="1:9" x14ac:dyDescent="0.3">
      <c r="A8977" s="25"/>
      <c r="B8977">
        <v>8975</v>
      </c>
      <c r="C8977" s="9" t="s">
        <v>1867</v>
      </c>
      <c r="D8977" s="25"/>
      <c r="E8977">
        <v>30</v>
      </c>
      <c r="F8977" s="25" t="str">
        <f>VLOOKUP(vAccountPlanning[[#This Row],[Type]],TableTypeAccount[],2)</f>
        <v>Expenditure</v>
      </c>
      <c r="H8977" t="b">
        <v>0</v>
      </c>
      <c r="I8977" s="25" t="s">
        <v>11317</v>
      </c>
    </row>
    <row r="8978" spans="1:9" x14ac:dyDescent="0.3">
      <c r="A8978" s="25"/>
      <c r="B8978">
        <v>8976</v>
      </c>
      <c r="C8978" s="9" t="s">
        <v>1867</v>
      </c>
      <c r="D8978" s="25"/>
      <c r="E8978">
        <v>30</v>
      </c>
      <c r="F8978" s="25" t="str">
        <f>VLOOKUP(vAccountPlanning[[#This Row],[Type]],TableTypeAccount[],2)</f>
        <v>Expenditure</v>
      </c>
      <c r="H8978" t="b">
        <v>0</v>
      </c>
      <c r="I8978" s="25" t="s">
        <v>11318</v>
      </c>
    </row>
    <row r="8979" spans="1:9" x14ac:dyDescent="0.3">
      <c r="A8979" s="25"/>
      <c r="B8979">
        <v>8977</v>
      </c>
      <c r="C8979" s="9" t="s">
        <v>1867</v>
      </c>
      <c r="D8979" s="25"/>
      <c r="E8979">
        <v>30</v>
      </c>
      <c r="F8979" s="25" t="str">
        <f>VLOOKUP(vAccountPlanning[[#This Row],[Type]],TableTypeAccount[],2)</f>
        <v>Expenditure</v>
      </c>
      <c r="H8979" t="b">
        <v>0</v>
      </c>
      <c r="I8979" s="25" t="s">
        <v>11319</v>
      </c>
    </row>
    <row r="8980" spans="1:9" x14ac:dyDescent="0.3">
      <c r="A8980" s="25"/>
      <c r="B8980">
        <v>8978</v>
      </c>
      <c r="C8980" s="9" t="s">
        <v>1867</v>
      </c>
      <c r="D8980" s="25"/>
      <c r="E8980">
        <v>30</v>
      </c>
      <c r="F8980" s="25" t="str">
        <f>VLOOKUP(vAccountPlanning[[#This Row],[Type]],TableTypeAccount[],2)</f>
        <v>Expenditure</v>
      </c>
      <c r="H8980" t="b">
        <v>0</v>
      </c>
      <c r="I8980" s="25" t="s">
        <v>11320</v>
      </c>
    </row>
    <row r="8981" spans="1:9" x14ac:dyDescent="0.3">
      <c r="A8981" s="25"/>
      <c r="B8981">
        <v>8979</v>
      </c>
      <c r="C8981" s="9" t="s">
        <v>1867</v>
      </c>
      <c r="D8981" s="25"/>
      <c r="E8981">
        <v>30</v>
      </c>
      <c r="F8981" s="25" t="str">
        <f>VLOOKUP(vAccountPlanning[[#This Row],[Type]],TableTypeAccount[],2)</f>
        <v>Expenditure</v>
      </c>
      <c r="H8981" t="b">
        <v>0</v>
      </c>
      <c r="I8981" s="25" t="s">
        <v>11321</v>
      </c>
    </row>
    <row r="8982" spans="1:9" x14ac:dyDescent="0.3">
      <c r="A8982" s="25"/>
      <c r="B8982">
        <v>8980</v>
      </c>
      <c r="C8982" s="9" t="s">
        <v>1867</v>
      </c>
      <c r="D8982" s="25"/>
      <c r="E8982">
        <v>30</v>
      </c>
      <c r="F8982" s="25" t="str">
        <f>VLOOKUP(vAccountPlanning[[#This Row],[Type]],TableTypeAccount[],2)</f>
        <v>Expenditure</v>
      </c>
      <c r="H8982" t="b">
        <v>0</v>
      </c>
      <c r="I8982" s="25" t="s">
        <v>11322</v>
      </c>
    </row>
    <row r="8983" spans="1:9" x14ac:dyDescent="0.3">
      <c r="A8983" s="25"/>
      <c r="B8983">
        <v>8981</v>
      </c>
      <c r="C8983" s="9" t="s">
        <v>1867</v>
      </c>
      <c r="D8983" s="25"/>
      <c r="E8983">
        <v>30</v>
      </c>
      <c r="F8983" s="25" t="str">
        <f>VLOOKUP(vAccountPlanning[[#This Row],[Type]],TableTypeAccount[],2)</f>
        <v>Expenditure</v>
      </c>
      <c r="H8983" t="b">
        <v>0</v>
      </c>
      <c r="I8983" s="25" t="s">
        <v>11323</v>
      </c>
    </row>
    <row r="8984" spans="1:9" x14ac:dyDescent="0.3">
      <c r="A8984" s="25"/>
      <c r="B8984">
        <v>8982</v>
      </c>
      <c r="C8984" s="9" t="s">
        <v>1867</v>
      </c>
      <c r="D8984" s="25"/>
      <c r="E8984">
        <v>30</v>
      </c>
      <c r="F8984" s="25" t="str">
        <f>VLOOKUP(vAccountPlanning[[#This Row],[Type]],TableTypeAccount[],2)</f>
        <v>Expenditure</v>
      </c>
      <c r="H8984" t="b">
        <v>0</v>
      </c>
      <c r="I8984" s="25" t="s">
        <v>11324</v>
      </c>
    </row>
    <row r="8985" spans="1:9" x14ac:dyDescent="0.3">
      <c r="A8985" s="25"/>
      <c r="B8985">
        <v>8983</v>
      </c>
      <c r="C8985" s="9" t="s">
        <v>1867</v>
      </c>
      <c r="D8985" s="25"/>
      <c r="E8985">
        <v>30</v>
      </c>
      <c r="F8985" s="25" t="str">
        <f>VLOOKUP(vAccountPlanning[[#This Row],[Type]],TableTypeAccount[],2)</f>
        <v>Expenditure</v>
      </c>
      <c r="H8985" t="b">
        <v>0</v>
      </c>
      <c r="I8985" s="25" t="s">
        <v>11325</v>
      </c>
    </row>
    <row r="8986" spans="1:9" x14ac:dyDescent="0.3">
      <c r="A8986" s="25"/>
      <c r="B8986">
        <v>8984</v>
      </c>
      <c r="C8986" s="9" t="s">
        <v>1867</v>
      </c>
      <c r="D8986" s="25"/>
      <c r="E8986">
        <v>30</v>
      </c>
      <c r="F8986" s="25" t="str">
        <f>VLOOKUP(vAccountPlanning[[#This Row],[Type]],TableTypeAccount[],2)</f>
        <v>Expenditure</v>
      </c>
      <c r="H8986" t="b">
        <v>0</v>
      </c>
      <c r="I8986" s="25" t="s">
        <v>11326</v>
      </c>
    </row>
    <row r="8987" spans="1:9" x14ac:dyDescent="0.3">
      <c r="A8987" s="25"/>
      <c r="B8987">
        <v>8985</v>
      </c>
      <c r="C8987" s="9" t="s">
        <v>1867</v>
      </c>
      <c r="D8987" s="25"/>
      <c r="E8987">
        <v>30</v>
      </c>
      <c r="F8987" s="25" t="str">
        <f>VLOOKUP(vAccountPlanning[[#This Row],[Type]],TableTypeAccount[],2)</f>
        <v>Expenditure</v>
      </c>
      <c r="H8987" t="b">
        <v>0</v>
      </c>
      <c r="I8987" s="25" t="s">
        <v>11327</v>
      </c>
    </row>
    <row r="8988" spans="1:9" x14ac:dyDescent="0.3">
      <c r="A8988" s="25"/>
      <c r="B8988">
        <v>8986</v>
      </c>
      <c r="C8988" s="9" t="s">
        <v>1867</v>
      </c>
      <c r="D8988" s="25"/>
      <c r="E8988">
        <v>30</v>
      </c>
      <c r="F8988" s="25" t="str">
        <f>VLOOKUP(vAccountPlanning[[#This Row],[Type]],TableTypeAccount[],2)</f>
        <v>Expenditure</v>
      </c>
      <c r="H8988" t="b">
        <v>0</v>
      </c>
      <c r="I8988" s="25" t="s">
        <v>11328</v>
      </c>
    </row>
    <row r="8989" spans="1:9" x14ac:dyDescent="0.3">
      <c r="A8989" s="25"/>
      <c r="B8989">
        <v>8987</v>
      </c>
      <c r="C8989" s="9" t="s">
        <v>1867</v>
      </c>
      <c r="D8989" s="25"/>
      <c r="E8989">
        <v>30</v>
      </c>
      <c r="F8989" s="25" t="str">
        <f>VLOOKUP(vAccountPlanning[[#This Row],[Type]],TableTypeAccount[],2)</f>
        <v>Expenditure</v>
      </c>
      <c r="H8989" t="b">
        <v>0</v>
      </c>
      <c r="I8989" s="25" t="s">
        <v>11329</v>
      </c>
    </row>
    <row r="8990" spans="1:9" x14ac:dyDescent="0.3">
      <c r="A8990" s="25"/>
      <c r="B8990">
        <v>8988</v>
      </c>
      <c r="C8990" s="9" t="s">
        <v>1867</v>
      </c>
      <c r="D8990" s="25"/>
      <c r="E8990">
        <v>30</v>
      </c>
      <c r="F8990" s="25" t="str">
        <f>VLOOKUP(vAccountPlanning[[#This Row],[Type]],TableTypeAccount[],2)</f>
        <v>Expenditure</v>
      </c>
      <c r="H8990" t="b">
        <v>0</v>
      </c>
      <c r="I8990" s="25" t="s">
        <v>11330</v>
      </c>
    </row>
    <row r="8991" spans="1:9" x14ac:dyDescent="0.3">
      <c r="A8991" s="25"/>
      <c r="B8991">
        <v>8989</v>
      </c>
      <c r="C8991" s="9" t="s">
        <v>1867</v>
      </c>
      <c r="D8991" s="25"/>
      <c r="E8991">
        <v>30</v>
      </c>
      <c r="F8991" s="25" t="str">
        <f>VLOOKUP(vAccountPlanning[[#This Row],[Type]],TableTypeAccount[],2)</f>
        <v>Expenditure</v>
      </c>
      <c r="H8991" t="b">
        <v>0</v>
      </c>
      <c r="I8991" s="25" t="s">
        <v>11331</v>
      </c>
    </row>
    <row r="8992" spans="1:9" x14ac:dyDescent="0.3">
      <c r="A8992" s="25"/>
      <c r="B8992">
        <v>8990</v>
      </c>
      <c r="C8992" s="9" t="s">
        <v>1867</v>
      </c>
      <c r="D8992" s="25"/>
      <c r="E8992">
        <v>30</v>
      </c>
      <c r="F8992" s="25" t="str">
        <f>VLOOKUP(vAccountPlanning[[#This Row],[Type]],TableTypeAccount[],2)</f>
        <v>Expenditure</v>
      </c>
      <c r="H8992" t="b">
        <v>0</v>
      </c>
      <c r="I8992" s="25" t="s">
        <v>11332</v>
      </c>
    </row>
    <row r="8993" spans="1:9" x14ac:dyDescent="0.3">
      <c r="A8993" s="25"/>
      <c r="B8993">
        <v>8991</v>
      </c>
      <c r="C8993" s="9" t="s">
        <v>1867</v>
      </c>
      <c r="D8993" s="25"/>
      <c r="E8993">
        <v>30</v>
      </c>
      <c r="F8993" s="25" t="str">
        <f>VLOOKUP(vAccountPlanning[[#This Row],[Type]],TableTypeAccount[],2)</f>
        <v>Expenditure</v>
      </c>
      <c r="H8993" t="b">
        <v>0</v>
      </c>
      <c r="I8993" s="25" t="s">
        <v>11333</v>
      </c>
    </row>
    <row r="8994" spans="1:9" x14ac:dyDescent="0.3">
      <c r="A8994" s="25"/>
      <c r="B8994">
        <v>8992</v>
      </c>
      <c r="C8994" s="9" t="s">
        <v>1867</v>
      </c>
      <c r="D8994" s="25"/>
      <c r="E8994">
        <v>30</v>
      </c>
      <c r="F8994" s="25" t="str">
        <f>VLOOKUP(vAccountPlanning[[#This Row],[Type]],TableTypeAccount[],2)</f>
        <v>Expenditure</v>
      </c>
      <c r="H8994" t="b">
        <v>0</v>
      </c>
      <c r="I8994" s="25" t="s">
        <v>11334</v>
      </c>
    </row>
    <row r="8995" spans="1:9" x14ac:dyDescent="0.3">
      <c r="A8995" s="25"/>
      <c r="B8995">
        <v>8993</v>
      </c>
      <c r="C8995" s="9" t="s">
        <v>1867</v>
      </c>
      <c r="D8995" s="25"/>
      <c r="E8995">
        <v>30</v>
      </c>
      <c r="F8995" s="25" t="str">
        <f>VLOOKUP(vAccountPlanning[[#This Row],[Type]],TableTypeAccount[],2)</f>
        <v>Expenditure</v>
      </c>
      <c r="H8995" t="b">
        <v>0</v>
      </c>
      <c r="I8995" s="25" t="s">
        <v>11335</v>
      </c>
    </row>
    <row r="8996" spans="1:9" x14ac:dyDescent="0.3">
      <c r="A8996" s="25"/>
      <c r="B8996">
        <v>8994</v>
      </c>
      <c r="C8996" s="9" t="s">
        <v>1867</v>
      </c>
      <c r="D8996" s="25"/>
      <c r="E8996">
        <v>30</v>
      </c>
      <c r="F8996" s="25" t="str">
        <f>VLOOKUP(vAccountPlanning[[#This Row],[Type]],TableTypeAccount[],2)</f>
        <v>Expenditure</v>
      </c>
      <c r="H8996" t="b">
        <v>0</v>
      </c>
      <c r="I8996" s="25" t="s">
        <v>11336</v>
      </c>
    </row>
    <row r="8997" spans="1:9" x14ac:dyDescent="0.3">
      <c r="A8997" s="25"/>
      <c r="B8997">
        <v>8995</v>
      </c>
      <c r="C8997" s="9" t="s">
        <v>1867</v>
      </c>
      <c r="D8997" s="25"/>
      <c r="E8997">
        <v>30</v>
      </c>
      <c r="F8997" s="25" t="str">
        <f>VLOOKUP(vAccountPlanning[[#This Row],[Type]],TableTypeAccount[],2)</f>
        <v>Expenditure</v>
      </c>
      <c r="H8997" t="b">
        <v>0</v>
      </c>
      <c r="I8997" s="25" t="s">
        <v>11337</v>
      </c>
    </row>
    <row r="8998" spans="1:9" x14ac:dyDescent="0.3">
      <c r="A8998" s="25"/>
      <c r="B8998">
        <v>8996</v>
      </c>
      <c r="C8998" s="9" t="s">
        <v>1867</v>
      </c>
      <c r="D8998" s="25"/>
      <c r="E8998">
        <v>30</v>
      </c>
      <c r="F8998" s="25" t="str">
        <f>VLOOKUP(vAccountPlanning[[#This Row],[Type]],TableTypeAccount[],2)</f>
        <v>Expenditure</v>
      </c>
      <c r="H8998" t="b">
        <v>0</v>
      </c>
      <c r="I8998" s="25" t="s">
        <v>11338</v>
      </c>
    </row>
    <row r="8999" spans="1:9" x14ac:dyDescent="0.3">
      <c r="A8999" s="25"/>
      <c r="B8999">
        <v>8997</v>
      </c>
      <c r="C8999" s="9" t="s">
        <v>1867</v>
      </c>
      <c r="D8999" s="25"/>
      <c r="E8999">
        <v>30</v>
      </c>
      <c r="F8999" s="25" t="str">
        <f>VLOOKUP(vAccountPlanning[[#This Row],[Type]],TableTypeAccount[],2)</f>
        <v>Expenditure</v>
      </c>
      <c r="H8999" t="b">
        <v>0</v>
      </c>
      <c r="I8999" s="25" t="s">
        <v>11339</v>
      </c>
    </row>
    <row r="9000" spans="1:9" x14ac:dyDescent="0.3">
      <c r="A9000" s="25"/>
      <c r="B9000">
        <v>8998</v>
      </c>
      <c r="C9000" s="9" t="s">
        <v>1867</v>
      </c>
      <c r="D9000" s="25"/>
      <c r="E9000">
        <v>30</v>
      </c>
      <c r="F9000" s="25" t="str">
        <f>VLOOKUP(vAccountPlanning[[#This Row],[Type]],TableTypeAccount[],2)</f>
        <v>Expenditure</v>
      </c>
      <c r="H9000" t="b">
        <v>0</v>
      </c>
      <c r="I9000" s="25" t="s">
        <v>11340</v>
      </c>
    </row>
    <row r="9001" spans="1:9" x14ac:dyDescent="0.3">
      <c r="A9001" s="25"/>
      <c r="B9001">
        <v>8999</v>
      </c>
      <c r="C9001" s="9" t="s">
        <v>1867</v>
      </c>
      <c r="D9001" s="25"/>
      <c r="E9001">
        <v>30</v>
      </c>
      <c r="F9001" s="25" t="str">
        <f>VLOOKUP(vAccountPlanning[[#This Row],[Type]],TableTypeAccount[],2)</f>
        <v>Expenditure</v>
      </c>
      <c r="H9001" t="b">
        <v>0</v>
      </c>
      <c r="I9001" s="25" t="s">
        <v>11341</v>
      </c>
    </row>
    <row r="9002" spans="1:9" x14ac:dyDescent="0.3">
      <c r="A9002" s="25"/>
      <c r="B9002">
        <v>9000</v>
      </c>
      <c r="C9002" s="9" t="s">
        <v>1868</v>
      </c>
      <c r="D9002" s="25"/>
      <c r="E9002">
        <v>40</v>
      </c>
      <c r="F9002" s="25" t="str">
        <f>VLOOKUP(vAccountPlanning[[#This Row],[Type]],TableTypeAccount[],2)</f>
        <v>Period</v>
      </c>
      <c r="H9002" t="b">
        <v>1</v>
      </c>
      <c r="I9002" s="25" t="s">
        <v>11342</v>
      </c>
    </row>
    <row r="9003" spans="1:9" x14ac:dyDescent="0.3">
      <c r="A9003" s="25"/>
      <c r="B9003">
        <v>9001</v>
      </c>
      <c r="C9003" s="9" t="s">
        <v>1868</v>
      </c>
      <c r="D9003" s="25"/>
      <c r="E9003">
        <v>40</v>
      </c>
      <c r="F9003" s="25" t="str">
        <f>VLOOKUP(vAccountPlanning[[#This Row],[Type]],TableTypeAccount[],2)</f>
        <v>Period</v>
      </c>
      <c r="H9003" t="b">
        <v>0</v>
      </c>
      <c r="I9003" s="25" t="s">
        <v>11343</v>
      </c>
    </row>
    <row r="9004" spans="1:9" x14ac:dyDescent="0.3">
      <c r="A9004" s="25"/>
      <c r="B9004">
        <v>9002</v>
      </c>
      <c r="C9004" s="9" t="s">
        <v>1868</v>
      </c>
      <c r="D9004" s="25"/>
      <c r="E9004">
        <v>40</v>
      </c>
      <c r="F9004" s="25" t="str">
        <f>VLOOKUP(vAccountPlanning[[#This Row],[Type]],TableTypeAccount[],2)</f>
        <v>Period</v>
      </c>
      <c r="H9004" t="b">
        <v>0</v>
      </c>
      <c r="I9004" s="25" t="s">
        <v>11344</v>
      </c>
    </row>
    <row r="9005" spans="1:9" x14ac:dyDescent="0.3">
      <c r="A9005" s="25"/>
      <c r="B9005">
        <v>9003</v>
      </c>
      <c r="C9005" s="9" t="s">
        <v>1868</v>
      </c>
      <c r="D9005" s="25"/>
      <c r="E9005">
        <v>40</v>
      </c>
      <c r="F9005" s="25" t="str">
        <f>VLOOKUP(vAccountPlanning[[#This Row],[Type]],TableTypeAccount[],2)</f>
        <v>Period</v>
      </c>
      <c r="H9005" t="b">
        <v>0</v>
      </c>
      <c r="I9005" s="25" t="s">
        <v>11345</v>
      </c>
    </row>
    <row r="9006" spans="1:9" x14ac:dyDescent="0.3">
      <c r="A9006" s="25"/>
      <c r="B9006">
        <v>9004</v>
      </c>
      <c r="C9006" s="9" t="s">
        <v>1868</v>
      </c>
      <c r="D9006" s="25"/>
      <c r="E9006">
        <v>40</v>
      </c>
      <c r="F9006" s="25" t="str">
        <f>VLOOKUP(vAccountPlanning[[#This Row],[Type]],TableTypeAccount[],2)</f>
        <v>Period</v>
      </c>
      <c r="H9006" t="b">
        <v>0</v>
      </c>
      <c r="I9006" s="25" t="s">
        <v>11346</v>
      </c>
    </row>
    <row r="9007" spans="1:9" x14ac:dyDescent="0.3">
      <c r="A9007" s="25"/>
      <c r="B9007">
        <v>9005</v>
      </c>
      <c r="C9007" s="9" t="s">
        <v>1868</v>
      </c>
      <c r="D9007" s="25"/>
      <c r="E9007">
        <v>40</v>
      </c>
      <c r="F9007" s="25" t="str">
        <f>VLOOKUP(vAccountPlanning[[#This Row],[Type]],TableTypeAccount[],2)</f>
        <v>Period</v>
      </c>
      <c r="H9007" t="b">
        <v>0</v>
      </c>
      <c r="I9007" s="25" t="s">
        <v>11347</v>
      </c>
    </row>
    <row r="9008" spans="1:9" x14ac:dyDescent="0.3">
      <c r="A9008" s="25"/>
      <c r="B9008">
        <v>9006</v>
      </c>
      <c r="C9008" s="9" t="s">
        <v>1868</v>
      </c>
      <c r="D9008" s="25"/>
      <c r="E9008">
        <v>40</v>
      </c>
      <c r="F9008" s="25" t="str">
        <f>VLOOKUP(vAccountPlanning[[#This Row],[Type]],TableTypeAccount[],2)</f>
        <v>Period</v>
      </c>
      <c r="H9008" t="b">
        <v>0</v>
      </c>
      <c r="I9008" s="25" t="s">
        <v>11348</v>
      </c>
    </row>
    <row r="9009" spans="1:9" x14ac:dyDescent="0.3">
      <c r="A9009" s="25"/>
      <c r="B9009">
        <v>9007</v>
      </c>
      <c r="C9009" s="9" t="s">
        <v>1868</v>
      </c>
      <c r="D9009" s="25"/>
      <c r="E9009">
        <v>40</v>
      </c>
      <c r="F9009" s="25" t="str">
        <f>VLOOKUP(vAccountPlanning[[#This Row],[Type]],TableTypeAccount[],2)</f>
        <v>Period</v>
      </c>
      <c r="H9009" t="b">
        <v>0</v>
      </c>
      <c r="I9009" s="25" t="s">
        <v>11349</v>
      </c>
    </row>
    <row r="9010" spans="1:9" x14ac:dyDescent="0.3">
      <c r="A9010" s="25"/>
      <c r="B9010">
        <v>9008</v>
      </c>
      <c r="C9010" s="9" t="s">
        <v>1869</v>
      </c>
      <c r="D9010" s="25"/>
      <c r="E9010">
        <v>40</v>
      </c>
      <c r="F9010" s="25" t="str">
        <f>VLOOKUP(vAccountPlanning[[#This Row],[Type]],TableTypeAccount[],2)</f>
        <v>Period</v>
      </c>
      <c r="H9010" t="b">
        <v>1</v>
      </c>
      <c r="I9010" s="25" t="s">
        <v>11350</v>
      </c>
    </row>
    <row r="9011" spans="1:9" x14ac:dyDescent="0.3">
      <c r="A9011" s="25"/>
      <c r="B9011">
        <v>9009</v>
      </c>
      <c r="C9011" s="9" t="s">
        <v>1870</v>
      </c>
      <c r="D9011" s="25"/>
      <c r="E9011">
        <v>40</v>
      </c>
      <c r="F9011" s="25" t="str">
        <f>VLOOKUP(vAccountPlanning[[#This Row],[Type]],TableTypeAccount[],2)</f>
        <v>Period</v>
      </c>
      <c r="H9011" t="b">
        <v>1</v>
      </c>
      <c r="I9011" s="25" t="s">
        <v>11351</v>
      </c>
    </row>
    <row r="9012" spans="1:9" x14ac:dyDescent="0.3">
      <c r="A9012" s="25"/>
      <c r="B9012">
        <v>9010</v>
      </c>
      <c r="C9012" s="9" t="s">
        <v>1871</v>
      </c>
      <c r="D9012" s="25"/>
      <c r="E9012">
        <v>40</v>
      </c>
      <c r="F9012" s="25" t="str">
        <f>VLOOKUP(vAccountPlanning[[#This Row],[Type]],TableTypeAccount[],2)</f>
        <v>Period</v>
      </c>
      <c r="H9012" t="b">
        <v>0</v>
      </c>
      <c r="I9012" s="25" t="s">
        <v>11352</v>
      </c>
    </row>
    <row r="9013" spans="1:9" x14ac:dyDescent="0.3">
      <c r="A9013" s="25"/>
      <c r="B9013">
        <v>9011</v>
      </c>
      <c r="C9013" s="9" t="s">
        <v>1871</v>
      </c>
      <c r="D9013" s="25"/>
      <c r="E9013">
        <v>40</v>
      </c>
      <c r="F9013" s="25" t="str">
        <f>VLOOKUP(vAccountPlanning[[#This Row],[Type]],TableTypeAccount[],2)</f>
        <v>Period</v>
      </c>
      <c r="H9013" t="b">
        <v>0</v>
      </c>
      <c r="I9013" s="25" t="s">
        <v>11353</v>
      </c>
    </row>
    <row r="9014" spans="1:9" x14ac:dyDescent="0.3">
      <c r="A9014" s="25"/>
      <c r="B9014">
        <v>9012</v>
      </c>
      <c r="C9014" s="9" t="s">
        <v>1871</v>
      </c>
      <c r="D9014" s="25"/>
      <c r="E9014">
        <v>40</v>
      </c>
      <c r="F9014" s="25" t="str">
        <f>VLOOKUP(vAccountPlanning[[#This Row],[Type]],TableTypeAccount[],2)</f>
        <v>Period</v>
      </c>
      <c r="H9014" t="b">
        <v>0</v>
      </c>
      <c r="I9014" s="25" t="s">
        <v>11354</v>
      </c>
    </row>
    <row r="9015" spans="1:9" x14ac:dyDescent="0.3">
      <c r="A9015" s="25"/>
      <c r="B9015">
        <v>9013</v>
      </c>
      <c r="C9015" s="9" t="s">
        <v>1871</v>
      </c>
      <c r="D9015" s="25"/>
      <c r="E9015">
        <v>40</v>
      </c>
      <c r="F9015" s="25" t="str">
        <f>VLOOKUP(vAccountPlanning[[#This Row],[Type]],TableTypeAccount[],2)</f>
        <v>Period</v>
      </c>
      <c r="H9015" t="b">
        <v>0</v>
      </c>
      <c r="I9015" s="25" t="s">
        <v>11355</v>
      </c>
    </row>
    <row r="9016" spans="1:9" x14ac:dyDescent="0.3">
      <c r="A9016" s="25"/>
      <c r="B9016">
        <v>9014</v>
      </c>
      <c r="C9016" s="9" t="s">
        <v>1871</v>
      </c>
      <c r="D9016" s="25"/>
      <c r="E9016">
        <v>40</v>
      </c>
      <c r="F9016" s="25" t="str">
        <f>VLOOKUP(vAccountPlanning[[#This Row],[Type]],TableTypeAccount[],2)</f>
        <v>Period</v>
      </c>
      <c r="H9016" t="b">
        <v>0</v>
      </c>
      <c r="I9016" s="25" t="s">
        <v>11356</v>
      </c>
    </row>
    <row r="9017" spans="1:9" x14ac:dyDescent="0.3">
      <c r="A9017" s="25"/>
      <c r="B9017">
        <v>9015</v>
      </c>
      <c r="C9017" s="9" t="s">
        <v>1871</v>
      </c>
      <c r="D9017" s="25"/>
      <c r="E9017">
        <v>40</v>
      </c>
      <c r="F9017" s="25" t="str">
        <f>VLOOKUP(vAccountPlanning[[#This Row],[Type]],TableTypeAccount[],2)</f>
        <v>Period</v>
      </c>
      <c r="H9017" t="b">
        <v>0</v>
      </c>
      <c r="I9017" s="25" t="s">
        <v>11357</v>
      </c>
    </row>
    <row r="9018" spans="1:9" x14ac:dyDescent="0.3">
      <c r="A9018" s="25"/>
      <c r="B9018">
        <v>9016</v>
      </c>
      <c r="C9018" s="9" t="s">
        <v>1871</v>
      </c>
      <c r="D9018" s="25"/>
      <c r="E9018">
        <v>40</v>
      </c>
      <c r="F9018" s="25" t="str">
        <f>VLOOKUP(vAccountPlanning[[#This Row],[Type]],TableTypeAccount[],2)</f>
        <v>Period</v>
      </c>
      <c r="H9018" t="b">
        <v>0</v>
      </c>
      <c r="I9018" s="25" t="s">
        <v>11358</v>
      </c>
    </row>
    <row r="9019" spans="1:9" x14ac:dyDescent="0.3">
      <c r="A9019" s="25"/>
      <c r="B9019">
        <v>9017</v>
      </c>
      <c r="C9019" s="9" t="s">
        <v>1871</v>
      </c>
      <c r="D9019" s="25"/>
      <c r="E9019">
        <v>40</v>
      </c>
      <c r="F9019" s="25" t="str">
        <f>VLOOKUP(vAccountPlanning[[#This Row],[Type]],TableTypeAccount[],2)</f>
        <v>Period</v>
      </c>
      <c r="H9019" t="b">
        <v>0</v>
      </c>
      <c r="I9019" s="25" t="s">
        <v>11359</v>
      </c>
    </row>
    <row r="9020" spans="1:9" x14ac:dyDescent="0.3">
      <c r="A9020" s="25"/>
      <c r="B9020">
        <v>9018</v>
      </c>
      <c r="C9020" s="9" t="s">
        <v>1871</v>
      </c>
      <c r="D9020" s="25"/>
      <c r="E9020">
        <v>40</v>
      </c>
      <c r="F9020" s="25" t="str">
        <f>VLOOKUP(vAccountPlanning[[#This Row],[Type]],TableTypeAccount[],2)</f>
        <v>Period</v>
      </c>
      <c r="H9020" t="b">
        <v>0</v>
      </c>
      <c r="I9020" s="25" t="s">
        <v>11360</v>
      </c>
    </row>
    <row r="9021" spans="1:9" x14ac:dyDescent="0.3">
      <c r="A9021" s="25"/>
      <c r="B9021">
        <v>9019</v>
      </c>
      <c r="C9021" s="9" t="s">
        <v>1871</v>
      </c>
      <c r="D9021" s="25"/>
      <c r="E9021">
        <v>40</v>
      </c>
      <c r="F9021" s="25" t="str">
        <f>VLOOKUP(vAccountPlanning[[#This Row],[Type]],TableTypeAccount[],2)</f>
        <v>Period</v>
      </c>
      <c r="H9021" t="b">
        <v>0</v>
      </c>
      <c r="I9021" s="25" t="s">
        <v>11361</v>
      </c>
    </row>
    <row r="9022" spans="1:9" x14ac:dyDescent="0.3">
      <c r="A9022" s="25"/>
      <c r="B9022">
        <v>9020</v>
      </c>
      <c r="C9022" s="9" t="s">
        <v>1871</v>
      </c>
      <c r="D9022" s="25"/>
      <c r="E9022">
        <v>40</v>
      </c>
      <c r="F9022" s="25" t="str">
        <f>VLOOKUP(vAccountPlanning[[#This Row],[Type]],TableTypeAccount[],2)</f>
        <v>Period</v>
      </c>
      <c r="H9022" t="b">
        <v>0</v>
      </c>
      <c r="I9022" s="25" t="s">
        <v>11362</v>
      </c>
    </row>
    <row r="9023" spans="1:9" x14ac:dyDescent="0.3">
      <c r="A9023" s="25"/>
      <c r="B9023">
        <v>9021</v>
      </c>
      <c r="C9023" s="9" t="s">
        <v>1871</v>
      </c>
      <c r="D9023" s="25"/>
      <c r="E9023">
        <v>40</v>
      </c>
      <c r="F9023" s="25" t="str">
        <f>VLOOKUP(vAccountPlanning[[#This Row],[Type]],TableTypeAccount[],2)</f>
        <v>Period</v>
      </c>
      <c r="H9023" t="b">
        <v>0</v>
      </c>
      <c r="I9023" s="25" t="s">
        <v>11363</v>
      </c>
    </row>
    <row r="9024" spans="1:9" x14ac:dyDescent="0.3">
      <c r="A9024" s="25"/>
      <c r="B9024">
        <v>9022</v>
      </c>
      <c r="C9024" s="9" t="s">
        <v>1871</v>
      </c>
      <c r="D9024" s="25"/>
      <c r="E9024">
        <v>40</v>
      </c>
      <c r="F9024" s="25" t="str">
        <f>VLOOKUP(vAccountPlanning[[#This Row],[Type]],TableTypeAccount[],2)</f>
        <v>Period</v>
      </c>
      <c r="H9024" t="b">
        <v>0</v>
      </c>
      <c r="I9024" s="25" t="s">
        <v>11364</v>
      </c>
    </row>
    <row r="9025" spans="1:9" x14ac:dyDescent="0.3">
      <c r="A9025" s="25"/>
      <c r="B9025">
        <v>9023</v>
      </c>
      <c r="C9025" s="9" t="s">
        <v>1871</v>
      </c>
      <c r="D9025" s="25"/>
      <c r="E9025">
        <v>40</v>
      </c>
      <c r="F9025" s="25" t="str">
        <f>VLOOKUP(vAccountPlanning[[#This Row],[Type]],TableTypeAccount[],2)</f>
        <v>Period</v>
      </c>
      <c r="H9025" t="b">
        <v>0</v>
      </c>
      <c r="I9025" s="25" t="s">
        <v>11365</v>
      </c>
    </row>
    <row r="9026" spans="1:9" x14ac:dyDescent="0.3">
      <c r="A9026" s="25"/>
      <c r="B9026">
        <v>9024</v>
      </c>
      <c r="C9026" s="9" t="s">
        <v>1871</v>
      </c>
      <c r="D9026" s="25"/>
      <c r="E9026">
        <v>40</v>
      </c>
      <c r="F9026" s="25" t="str">
        <f>VLOOKUP(vAccountPlanning[[#This Row],[Type]],TableTypeAccount[],2)</f>
        <v>Period</v>
      </c>
      <c r="H9026" t="b">
        <v>0</v>
      </c>
      <c r="I9026" s="25" t="s">
        <v>11366</v>
      </c>
    </row>
    <row r="9027" spans="1:9" x14ac:dyDescent="0.3">
      <c r="A9027" s="25"/>
      <c r="B9027">
        <v>9025</v>
      </c>
      <c r="C9027" s="9" t="s">
        <v>1871</v>
      </c>
      <c r="D9027" s="25"/>
      <c r="E9027">
        <v>40</v>
      </c>
      <c r="F9027" s="25" t="str">
        <f>VLOOKUP(vAccountPlanning[[#This Row],[Type]],TableTypeAccount[],2)</f>
        <v>Period</v>
      </c>
      <c r="H9027" t="b">
        <v>0</v>
      </c>
      <c r="I9027" s="25" t="s">
        <v>11367</v>
      </c>
    </row>
    <row r="9028" spans="1:9" x14ac:dyDescent="0.3">
      <c r="A9028" s="25"/>
      <c r="B9028">
        <v>9026</v>
      </c>
      <c r="C9028" s="9" t="s">
        <v>1871</v>
      </c>
      <c r="D9028" s="25"/>
      <c r="E9028">
        <v>40</v>
      </c>
      <c r="F9028" s="25" t="str">
        <f>VLOOKUP(vAccountPlanning[[#This Row],[Type]],TableTypeAccount[],2)</f>
        <v>Period</v>
      </c>
      <c r="H9028" t="b">
        <v>0</v>
      </c>
      <c r="I9028" s="25" t="s">
        <v>11368</v>
      </c>
    </row>
    <row r="9029" spans="1:9" x14ac:dyDescent="0.3">
      <c r="A9029" s="25"/>
      <c r="B9029">
        <v>9027</v>
      </c>
      <c r="C9029" s="9" t="s">
        <v>1871</v>
      </c>
      <c r="D9029" s="25"/>
      <c r="E9029">
        <v>40</v>
      </c>
      <c r="F9029" s="25" t="str">
        <f>VLOOKUP(vAccountPlanning[[#This Row],[Type]],TableTypeAccount[],2)</f>
        <v>Period</v>
      </c>
      <c r="H9029" t="b">
        <v>0</v>
      </c>
      <c r="I9029" s="25" t="s">
        <v>11369</v>
      </c>
    </row>
    <row r="9030" spans="1:9" x14ac:dyDescent="0.3">
      <c r="A9030" s="25"/>
      <c r="B9030">
        <v>9028</v>
      </c>
      <c r="C9030" s="9" t="s">
        <v>1871</v>
      </c>
      <c r="D9030" s="25"/>
      <c r="E9030">
        <v>40</v>
      </c>
      <c r="F9030" s="25" t="str">
        <f>VLOOKUP(vAccountPlanning[[#This Row],[Type]],TableTypeAccount[],2)</f>
        <v>Period</v>
      </c>
      <c r="H9030" t="b">
        <v>0</v>
      </c>
      <c r="I9030" s="25" t="s">
        <v>11370</v>
      </c>
    </row>
    <row r="9031" spans="1:9" x14ac:dyDescent="0.3">
      <c r="A9031" s="25"/>
      <c r="B9031">
        <v>9029</v>
      </c>
      <c r="C9031" s="9" t="s">
        <v>1871</v>
      </c>
      <c r="D9031" s="25"/>
      <c r="E9031">
        <v>40</v>
      </c>
      <c r="F9031" s="25" t="str">
        <f>VLOOKUP(vAccountPlanning[[#This Row],[Type]],TableTypeAccount[],2)</f>
        <v>Period</v>
      </c>
      <c r="H9031" t="b">
        <v>0</v>
      </c>
      <c r="I9031" s="25" t="s">
        <v>11371</v>
      </c>
    </row>
    <row r="9032" spans="1:9" x14ac:dyDescent="0.3">
      <c r="A9032" s="25"/>
      <c r="B9032">
        <v>9030</v>
      </c>
      <c r="C9032" s="9" t="s">
        <v>1871</v>
      </c>
      <c r="D9032" s="25"/>
      <c r="E9032">
        <v>40</v>
      </c>
      <c r="F9032" s="25" t="str">
        <f>VLOOKUP(vAccountPlanning[[#This Row],[Type]],TableTypeAccount[],2)</f>
        <v>Period</v>
      </c>
      <c r="H9032" t="b">
        <v>0</v>
      </c>
      <c r="I9032" s="25" t="s">
        <v>11372</v>
      </c>
    </row>
    <row r="9033" spans="1:9" x14ac:dyDescent="0.3">
      <c r="A9033" s="25"/>
      <c r="B9033">
        <v>9031</v>
      </c>
      <c r="C9033" s="9" t="s">
        <v>1871</v>
      </c>
      <c r="D9033" s="25"/>
      <c r="E9033">
        <v>40</v>
      </c>
      <c r="F9033" s="25" t="str">
        <f>VLOOKUP(vAccountPlanning[[#This Row],[Type]],TableTypeAccount[],2)</f>
        <v>Period</v>
      </c>
      <c r="H9033" t="b">
        <v>0</v>
      </c>
      <c r="I9033" s="25" t="s">
        <v>11373</v>
      </c>
    </row>
    <row r="9034" spans="1:9" x14ac:dyDescent="0.3">
      <c r="A9034" s="25"/>
      <c r="B9034">
        <v>9032</v>
      </c>
      <c r="C9034" s="9" t="s">
        <v>1871</v>
      </c>
      <c r="D9034" s="25"/>
      <c r="E9034">
        <v>40</v>
      </c>
      <c r="F9034" s="25" t="str">
        <f>VLOOKUP(vAccountPlanning[[#This Row],[Type]],TableTypeAccount[],2)</f>
        <v>Period</v>
      </c>
      <c r="H9034" t="b">
        <v>0</v>
      </c>
      <c r="I9034" s="25" t="s">
        <v>11374</v>
      </c>
    </row>
    <row r="9035" spans="1:9" x14ac:dyDescent="0.3">
      <c r="A9035" s="25"/>
      <c r="B9035">
        <v>9033</v>
      </c>
      <c r="C9035" s="9" t="s">
        <v>1871</v>
      </c>
      <c r="D9035" s="25"/>
      <c r="E9035">
        <v>40</v>
      </c>
      <c r="F9035" s="25" t="str">
        <f>VLOOKUP(vAccountPlanning[[#This Row],[Type]],TableTypeAccount[],2)</f>
        <v>Period</v>
      </c>
      <c r="H9035" t="b">
        <v>0</v>
      </c>
      <c r="I9035" s="25" t="s">
        <v>11375</v>
      </c>
    </row>
    <row r="9036" spans="1:9" x14ac:dyDescent="0.3">
      <c r="A9036" s="25"/>
      <c r="B9036">
        <v>9034</v>
      </c>
      <c r="C9036" s="9" t="s">
        <v>1871</v>
      </c>
      <c r="D9036" s="25"/>
      <c r="E9036">
        <v>40</v>
      </c>
      <c r="F9036" s="25" t="str">
        <f>VLOOKUP(vAccountPlanning[[#This Row],[Type]],TableTypeAccount[],2)</f>
        <v>Period</v>
      </c>
      <c r="H9036" t="b">
        <v>0</v>
      </c>
      <c r="I9036" s="25" t="s">
        <v>11376</v>
      </c>
    </row>
    <row r="9037" spans="1:9" x14ac:dyDescent="0.3">
      <c r="A9037" s="25"/>
      <c r="B9037">
        <v>9035</v>
      </c>
      <c r="C9037" s="9" t="s">
        <v>1871</v>
      </c>
      <c r="D9037" s="25"/>
      <c r="E9037">
        <v>40</v>
      </c>
      <c r="F9037" s="25" t="str">
        <f>VLOOKUP(vAccountPlanning[[#This Row],[Type]],TableTypeAccount[],2)</f>
        <v>Period</v>
      </c>
      <c r="H9037" t="b">
        <v>0</v>
      </c>
      <c r="I9037" s="25" t="s">
        <v>11377</v>
      </c>
    </row>
    <row r="9038" spans="1:9" x14ac:dyDescent="0.3">
      <c r="A9038" s="25"/>
      <c r="B9038">
        <v>9036</v>
      </c>
      <c r="C9038" s="9" t="s">
        <v>1871</v>
      </c>
      <c r="D9038" s="25"/>
      <c r="E9038">
        <v>40</v>
      </c>
      <c r="F9038" s="25" t="str">
        <f>VLOOKUP(vAccountPlanning[[#This Row],[Type]],TableTypeAccount[],2)</f>
        <v>Period</v>
      </c>
      <c r="H9038" t="b">
        <v>0</v>
      </c>
      <c r="I9038" s="25" t="s">
        <v>11378</v>
      </c>
    </row>
    <row r="9039" spans="1:9" x14ac:dyDescent="0.3">
      <c r="A9039" s="25"/>
      <c r="B9039">
        <v>9037</v>
      </c>
      <c r="C9039" s="9" t="s">
        <v>1871</v>
      </c>
      <c r="D9039" s="25"/>
      <c r="E9039">
        <v>40</v>
      </c>
      <c r="F9039" s="25" t="str">
        <f>VLOOKUP(vAccountPlanning[[#This Row],[Type]],TableTypeAccount[],2)</f>
        <v>Period</v>
      </c>
      <c r="H9039" t="b">
        <v>0</v>
      </c>
      <c r="I9039" s="25" t="s">
        <v>11379</v>
      </c>
    </row>
    <row r="9040" spans="1:9" x14ac:dyDescent="0.3">
      <c r="A9040" s="25"/>
      <c r="B9040">
        <v>9038</v>
      </c>
      <c r="C9040" s="9" t="s">
        <v>1871</v>
      </c>
      <c r="D9040" s="25"/>
      <c r="E9040">
        <v>40</v>
      </c>
      <c r="F9040" s="25" t="str">
        <f>VLOOKUP(vAccountPlanning[[#This Row],[Type]],TableTypeAccount[],2)</f>
        <v>Period</v>
      </c>
      <c r="H9040" t="b">
        <v>0</v>
      </c>
      <c r="I9040" s="25" t="s">
        <v>11380</v>
      </c>
    </row>
    <row r="9041" spans="1:9" x14ac:dyDescent="0.3">
      <c r="A9041" s="25"/>
      <c r="B9041">
        <v>9039</v>
      </c>
      <c r="C9041" s="9" t="s">
        <v>1871</v>
      </c>
      <c r="D9041" s="25"/>
      <c r="E9041">
        <v>40</v>
      </c>
      <c r="F9041" s="25" t="str">
        <f>VLOOKUP(vAccountPlanning[[#This Row],[Type]],TableTypeAccount[],2)</f>
        <v>Period</v>
      </c>
      <c r="H9041" t="b">
        <v>0</v>
      </c>
      <c r="I9041" s="25" t="s">
        <v>11381</v>
      </c>
    </row>
    <row r="9042" spans="1:9" x14ac:dyDescent="0.3">
      <c r="A9042" s="25"/>
      <c r="B9042">
        <v>9040</v>
      </c>
      <c r="C9042" s="9" t="s">
        <v>1871</v>
      </c>
      <c r="D9042" s="25"/>
      <c r="E9042">
        <v>40</v>
      </c>
      <c r="F9042" s="25" t="str">
        <f>VLOOKUP(vAccountPlanning[[#This Row],[Type]],TableTypeAccount[],2)</f>
        <v>Period</v>
      </c>
      <c r="H9042" t="b">
        <v>0</v>
      </c>
      <c r="I9042" s="25" t="s">
        <v>11382</v>
      </c>
    </row>
    <row r="9043" spans="1:9" x14ac:dyDescent="0.3">
      <c r="A9043" s="25"/>
      <c r="B9043">
        <v>9041</v>
      </c>
      <c r="C9043" s="9" t="s">
        <v>1871</v>
      </c>
      <c r="D9043" s="25"/>
      <c r="E9043">
        <v>40</v>
      </c>
      <c r="F9043" s="25" t="str">
        <f>VLOOKUP(vAccountPlanning[[#This Row],[Type]],TableTypeAccount[],2)</f>
        <v>Period</v>
      </c>
      <c r="H9043" t="b">
        <v>0</v>
      </c>
      <c r="I9043" s="25" t="s">
        <v>11383</v>
      </c>
    </row>
    <row r="9044" spans="1:9" x14ac:dyDescent="0.3">
      <c r="A9044" s="25"/>
      <c r="B9044">
        <v>9042</v>
      </c>
      <c r="C9044" s="9" t="s">
        <v>1871</v>
      </c>
      <c r="D9044" s="25"/>
      <c r="E9044">
        <v>40</v>
      </c>
      <c r="F9044" s="25" t="str">
        <f>VLOOKUP(vAccountPlanning[[#This Row],[Type]],TableTypeAccount[],2)</f>
        <v>Period</v>
      </c>
      <c r="H9044" t="b">
        <v>0</v>
      </c>
      <c r="I9044" s="25" t="s">
        <v>11384</v>
      </c>
    </row>
    <row r="9045" spans="1:9" x14ac:dyDescent="0.3">
      <c r="A9045" s="25"/>
      <c r="B9045">
        <v>9043</v>
      </c>
      <c r="C9045" s="9" t="s">
        <v>1871</v>
      </c>
      <c r="D9045" s="25"/>
      <c r="E9045">
        <v>40</v>
      </c>
      <c r="F9045" s="25" t="str">
        <f>VLOOKUP(vAccountPlanning[[#This Row],[Type]],TableTypeAccount[],2)</f>
        <v>Period</v>
      </c>
      <c r="H9045" t="b">
        <v>0</v>
      </c>
      <c r="I9045" s="25" t="s">
        <v>11385</v>
      </c>
    </row>
    <row r="9046" spans="1:9" x14ac:dyDescent="0.3">
      <c r="A9046" s="25"/>
      <c r="B9046">
        <v>9044</v>
      </c>
      <c r="C9046" s="9" t="s">
        <v>1871</v>
      </c>
      <c r="D9046" s="25"/>
      <c r="E9046">
        <v>40</v>
      </c>
      <c r="F9046" s="25" t="str">
        <f>VLOOKUP(vAccountPlanning[[#This Row],[Type]],TableTypeAccount[],2)</f>
        <v>Period</v>
      </c>
      <c r="H9046" t="b">
        <v>0</v>
      </c>
      <c r="I9046" s="25" t="s">
        <v>11386</v>
      </c>
    </row>
    <row r="9047" spans="1:9" x14ac:dyDescent="0.3">
      <c r="A9047" s="25"/>
      <c r="B9047">
        <v>9045</v>
      </c>
      <c r="C9047" s="9" t="s">
        <v>1871</v>
      </c>
      <c r="D9047" s="25"/>
      <c r="E9047">
        <v>40</v>
      </c>
      <c r="F9047" s="25" t="str">
        <f>VLOOKUP(vAccountPlanning[[#This Row],[Type]],TableTypeAccount[],2)</f>
        <v>Period</v>
      </c>
      <c r="H9047" t="b">
        <v>0</v>
      </c>
      <c r="I9047" s="25" t="s">
        <v>11387</v>
      </c>
    </row>
    <row r="9048" spans="1:9" x14ac:dyDescent="0.3">
      <c r="A9048" s="25"/>
      <c r="B9048">
        <v>9046</v>
      </c>
      <c r="C9048" s="9" t="s">
        <v>1871</v>
      </c>
      <c r="D9048" s="25"/>
      <c r="E9048">
        <v>40</v>
      </c>
      <c r="F9048" s="25" t="str">
        <f>VLOOKUP(vAccountPlanning[[#This Row],[Type]],TableTypeAccount[],2)</f>
        <v>Period</v>
      </c>
      <c r="H9048" t="b">
        <v>0</v>
      </c>
      <c r="I9048" s="25" t="s">
        <v>11388</v>
      </c>
    </row>
    <row r="9049" spans="1:9" x14ac:dyDescent="0.3">
      <c r="A9049" s="25"/>
      <c r="B9049">
        <v>9047</v>
      </c>
      <c r="C9049" s="9" t="s">
        <v>1871</v>
      </c>
      <c r="D9049" s="25"/>
      <c r="E9049">
        <v>40</v>
      </c>
      <c r="F9049" s="25" t="str">
        <f>VLOOKUP(vAccountPlanning[[#This Row],[Type]],TableTypeAccount[],2)</f>
        <v>Period</v>
      </c>
      <c r="H9049" t="b">
        <v>0</v>
      </c>
      <c r="I9049" s="25" t="s">
        <v>11389</v>
      </c>
    </row>
    <row r="9050" spans="1:9" x14ac:dyDescent="0.3">
      <c r="A9050" s="25"/>
      <c r="B9050">
        <v>9048</v>
      </c>
      <c r="C9050" s="9" t="s">
        <v>1871</v>
      </c>
      <c r="D9050" s="25"/>
      <c r="E9050">
        <v>40</v>
      </c>
      <c r="F9050" s="25" t="str">
        <f>VLOOKUP(vAccountPlanning[[#This Row],[Type]],TableTypeAccount[],2)</f>
        <v>Period</v>
      </c>
      <c r="H9050" t="b">
        <v>0</v>
      </c>
      <c r="I9050" s="25" t="s">
        <v>11390</v>
      </c>
    </row>
    <row r="9051" spans="1:9" x14ac:dyDescent="0.3">
      <c r="A9051" s="25"/>
      <c r="B9051">
        <v>9049</v>
      </c>
      <c r="C9051" s="9" t="s">
        <v>1871</v>
      </c>
      <c r="D9051" s="25"/>
      <c r="E9051">
        <v>40</v>
      </c>
      <c r="F9051" s="25" t="str">
        <f>VLOOKUP(vAccountPlanning[[#This Row],[Type]],TableTypeAccount[],2)</f>
        <v>Period</v>
      </c>
      <c r="H9051" t="b">
        <v>0</v>
      </c>
      <c r="I9051" s="25" t="s">
        <v>11391</v>
      </c>
    </row>
    <row r="9052" spans="1:9" x14ac:dyDescent="0.3">
      <c r="A9052" s="25"/>
      <c r="B9052">
        <v>9050</v>
      </c>
      <c r="C9052" s="9" t="s">
        <v>1871</v>
      </c>
      <c r="D9052" s="25"/>
      <c r="E9052">
        <v>40</v>
      </c>
      <c r="F9052" s="25" t="str">
        <f>VLOOKUP(vAccountPlanning[[#This Row],[Type]],TableTypeAccount[],2)</f>
        <v>Period</v>
      </c>
      <c r="H9052" t="b">
        <v>0</v>
      </c>
      <c r="I9052" s="25" t="s">
        <v>11392</v>
      </c>
    </row>
    <row r="9053" spans="1:9" x14ac:dyDescent="0.3">
      <c r="A9053" s="25"/>
      <c r="B9053">
        <v>9051</v>
      </c>
      <c r="C9053" s="9" t="s">
        <v>1871</v>
      </c>
      <c r="D9053" s="25"/>
      <c r="E9053">
        <v>40</v>
      </c>
      <c r="F9053" s="25" t="str">
        <f>VLOOKUP(vAccountPlanning[[#This Row],[Type]],TableTypeAccount[],2)</f>
        <v>Period</v>
      </c>
      <c r="H9053" t="b">
        <v>0</v>
      </c>
      <c r="I9053" s="25" t="s">
        <v>11393</v>
      </c>
    </row>
    <row r="9054" spans="1:9" x14ac:dyDescent="0.3">
      <c r="A9054" s="25"/>
      <c r="B9054">
        <v>9052</v>
      </c>
      <c r="C9054" s="9" t="s">
        <v>1871</v>
      </c>
      <c r="D9054" s="25"/>
      <c r="E9054">
        <v>40</v>
      </c>
      <c r="F9054" s="25" t="str">
        <f>VLOOKUP(vAccountPlanning[[#This Row],[Type]],TableTypeAccount[],2)</f>
        <v>Period</v>
      </c>
      <c r="H9054" t="b">
        <v>0</v>
      </c>
      <c r="I9054" s="25" t="s">
        <v>11394</v>
      </c>
    </row>
    <row r="9055" spans="1:9" x14ac:dyDescent="0.3">
      <c r="A9055" s="25"/>
      <c r="B9055">
        <v>9053</v>
      </c>
      <c r="C9055" s="9" t="s">
        <v>1871</v>
      </c>
      <c r="D9055" s="25"/>
      <c r="E9055">
        <v>40</v>
      </c>
      <c r="F9055" s="25" t="str">
        <f>VLOOKUP(vAccountPlanning[[#This Row],[Type]],TableTypeAccount[],2)</f>
        <v>Period</v>
      </c>
      <c r="H9055" t="b">
        <v>0</v>
      </c>
      <c r="I9055" s="25" t="s">
        <v>11395</v>
      </c>
    </row>
    <row r="9056" spans="1:9" x14ac:dyDescent="0.3">
      <c r="A9056" s="25"/>
      <c r="B9056">
        <v>9054</v>
      </c>
      <c r="C9056" s="9" t="s">
        <v>1871</v>
      </c>
      <c r="D9056" s="25"/>
      <c r="E9056">
        <v>40</v>
      </c>
      <c r="F9056" s="25" t="str">
        <f>VLOOKUP(vAccountPlanning[[#This Row],[Type]],TableTypeAccount[],2)</f>
        <v>Period</v>
      </c>
      <c r="H9056" t="b">
        <v>0</v>
      </c>
      <c r="I9056" s="25" t="s">
        <v>11396</v>
      </c>
    </row>
    <row r="9057" spans="1:9" x14ac:dyDescent="0.3">
      <c r="A9057" s="25"/>
      <c r="B9057">
        <v>9055</v>
      </c>
      <c r="C9057" s="9" t="s">
        <v>1871</v>
      </c>
      <c r="D9057" s="25"/>
      <c r="E9057">
        <v>40</v>
      </c>
      <c r="F9057" s="25" t="str">
        <f>VLOOKUP(vAccountPlanning[[#This Row],[Type]],TableTypeAccount[],2)</f>
        <v>Period</v>
      </c>
      <c r="H9057" t="b">
        <v>0</v>
      </c>
      <c r="I9057" s="25" t="s">
        <v>11397</v>
      </c>
    </row>
    <row r="9058" spans="1:9" x14ac:dyDescent="0.3">
      <c r="A9058" s="25"/>
      <c r="B9058">
        <v>9056</v>
      </c>
      <c r="C9058" s="9" t="s">
        <v>1871</v>
      </c>
      <c r="D9058" s="25"/>
      <c r="E9058">
        <v>40</v>
      </c>
      <c r="F9058" s="25" t="str">
        <f>VLOOKUP(vAccountPlanning[[#This Row],[Type]],TableTypeAccount[],2)</f>
        <v>Period</v>
      </c>
      <c r="H9058" t="b">
        <v>0</v>
      </c>
      <c r="I9058" s="25" t="s">
        <v>11398</v>
      </c>
    </row>
    <row r="9059" spans="1:9" x14ac:dyDescent="0.3">
      <c r="A9059" s="25"/>
      <c r="B9059">
        <v>9057</v>
      </c>
      <c r="C9059" s="9" t="s">
        <v>1871</v>
      </c>
      <c r="D9059" s="25"/>
      <c r="E9059">
        <v>40</v>
      </c>
      <c r="F9059" s="25" t="str">
        <f>VLOOKUP(vAccountPlanning[[#This Row],[Type]],TableTypeAccount[],2)</f>
        <v>Period</v>
      </c>
      <c r="H9059" t="b">
        <v>0</v>
      </c>
      <c r="I9059" s="25" t="s">
        <v>11399</v>
      </c>
    </row>
    <row r="9060" spans="1:9" x14ac:dyDescent="0.3">
      <c r="A9060" s="25"/>
      <c r="B9060">
        <v>9058</v>
      </c>
      <c r="C9060" s="9" t="s">
        <v>1871</v>
      </c>
      <c r="D9060" s="25"/>
      <c r="E9060">
        <v>40</v>
      </c>
      <c r="F9060" s="25" t="str">
        <f>VLOOKUP(vAccountPlanning[[#This Row],[Type]],TableTypeAccount[],2)</f>
        <v>Period</v>
      </c>
      <c r="H9060" t="b">
        <v>0</v>
      </c>
      <c r="I9060" s="25" t="s">
        <v>11400</v>
      </c>
    </row>
    <row r="9061" spans="1:9" x14ac:dyDescent="0.3">
      <c r="A9061" s="25"/>
      <c r="B9061">
        <v>9059</v>
      </c>
      <c r="C9061" s="9" t="s">
        <v>1871</v>
      </c>
      <c r="D9061" s="25"/>
      <c r="E9061">
        <v>40</v>
      </c>
      <c r="F9061" s="25" t="str">
        <f>VLOOKUP(vAccountPlanning[[#This Row],[Type]],TableTypeAccount[],2)</f>
        <v>Period</v>
      </c>
      <c r="H9061" t="b">
        <v>0</v>
      </c>
      <c r="I9061" s="25" t="s">
        <v>11401</v>
      </c>
    </row>
    <row r="9062" spans="1:9" x14ac:dyDescent="0.3">
      <c r="A9062" s="25"/>
      <c r="B9062">
        <v>9060</v>
      </c>
      <c r="C9062" s="9" t="s">
        <v>1872</v>
      </c>
      <c r="D9062" s="25"/>
      <c r="E9062">
        <v>40</v>
      </c>
      <c r="F9062" s="25" t="str">
        <f>VLOOKUP(vAccountPlanning[[#This Row],[Type]],TableTypeAccount[],2)</f>
        <v>Period</v>
      </c>
      <c r="H9062" t="b">
        <v>0</v>
      </c>
      <c r="I9062" s="25" t="s">
        <v>11402</v>
      </c>
    </row>
    <row r="9063" spans="1:9" x14ac:dyDescent="0.3">
      <c r="A9063" s="25"/>
      <c r="B9063">
        <v>9061</v>
      </c>
      <c r="C9063" s="9" t="s">
        <v>1872</v>
      </c>
      <c r="D9063" s="25"/>
      <c r="E9063">
        <v>40</v>
      </c>
      <c r="F9063" s="25" t="str">
        <f>VLOOKUP(vAccountPlanning[[#This Row],[Type]],TableTypeAccount[],2)</f>
        <v>Period</v>
      </c>
      <c r="H9063" t="b">
        <v>0</v>
      </c>
      <c r="I9063" s="25" t="s">
        <v>11403</v>
      </c>
    </row>
    <row r="9064" spans="1:9" x14ac:dyDescent="0.3">
      <c r="A9064" s="25"/>
      <c r="B9064">
        <v>9062</v>
      </c>
      <c r="C9064" s="9" t="s">
        <v>1872</v>
      </c>
      <c r="D9064" s="25"/>
      <c r="E9064">
        <v>40</v>
      </c>
      <c r="F9064" s="25" t="str">
        <f>VLOOKUP(vAccountPlanning[[#This Row],[Type]],TableTypeAccount[],2)</f>
        <v>Period</v>
      </c>
      <c r="H9064" t="b">
        <v>0</v>
      </c>
      <c r="I9064" s="25" t="s">
        <v>11404</v>
      </c>
    </row>
    <row r="9065" spans="1:9" x14ac:dyDescent="0.3">
      <c r="A9065" s="25"/>
      <c r="B9065">
        <v>9063</v>
      </c>
      <c r="C9065" s="9" t="s">
        <v>1872</v>
      </c>
      <c r="D9065" s="25"/>
      <c r="E9065">
        <v>40</v>
      </c>
      <c r="F9065" s="25" t="str">
        <f>VLOOKUP(vAccountPlanning[[#This Row],[Type]],TableTypeAccount[],2)</f>
        <v>Period</v>
      </c>
      <c r="H9065" t="b">
        <v>0</v>
      </c>
      <c r="I9065" s="25" t="s">
        <v>11405</v>
      </c>
    </row>
    <row r="9066" spans="1:9" x14ac:dyDescent="0.3">
      <c r="A9066" s="25"/>
      <c r="B9066">
        <v>9064</v>
      </c>
      <c r="C9066" s="9" t="s">
        <v>1872</v>
      </c>
      <c r="D9066" s="25"/>
      <c r="E9066">
        <v>40</v>
      </c>
      <c r="F9066" s="25" t="str">
        <f>VLOOKUP(vAccountPlanning[[#This Row],[Type]],TableTypeAccount[],2)</f>
        <v>Period</v>
      </c>
      <c r="H9066" t="b">
        <v>0</v>
      </c>
      <c r="I9066" s="25" t="s">
        <v>11406</v>
      </c>
    </row>
    <row r="9067" spans="1:9" x14ac:dyDescent="0.3">
      <c r="A9067" s="25"/>
      <c r="B9067">
        <v>9065</v>
      </c>
      <c r="C9067" s="9" t="s">
        <v>1872</v>
      </c>
      <c r="D9067" s="25"/>
      <c r="E9067">
        <v>40</v>
      </c>
      <c r="F9067" s="25" t="str">
        <f>VLOOKUP(vAccountPlanning[[#This Row],[Type]],TableTypeAccount[],2)</f>
        <v>Period</v>
      </c>
      <c r="H9067" t="b">
        <v>0</v>
      </c>
      <c r="I9067" s="25" t="s">
        <v>11407</v>
      </c>
    </row>
    <row r="9068" spans="1:9" x14ac:dyDescent="0.3">
      <c r="A9068" s="25"/>
      <c r="B9068">
        <v>9066</v>
      </c>
      <c r="C9068" s="9" t="s">
        <v>1872</v>
      </c>
      <c r="D9068" s="25"/>
      <c r="E9068">
        <v>40</v>
      </c>
      <c r="F9068" s="25" t="str">
        <f>VLOOKUP(vAccountPlanning[[#This Row],[Type]],TableTypeAccount[],2)</f>
        <v>Period</v>
      </c>
      <c r="H9068" t="b">
        <v>0</v>
      </c>
      <c r="I9068" s="25" t="s">
        <v>11408</v>
      </c>
    </row>
    <row r="9069" spans="1:9" x14ac:dyDescent="0.3">
      <c r="A9069" s="25"/>
      <c r="B9069">
        <v>9067</v>
      </c>
      <c r="C9069" s="9" t="s">
        <v>1872</v>
      </c>
      <c r="D9069" s="25"/>
      <c r="E9069">
        <v>40</v>
      </c>
      <c r="F9069" s="25" t="str">
        <f>VLOOKUP(vAccountPlanning[[#This Row],[Type]],TableTypeAccount[],2)</f>
        <v>Period</v>
      </c>
      <c r="H9069" t="b">
        <v>0</v>
      </c>
      <c r="I9069" s="25" t="s">
        <v>11409</v>
      </c>
    </row>
    <row r="9070" spans="1:9" x14ac:dyDescent="0.3">
      <c r="A9070" s="25"/>
      <c r="B9070">
        <v>9068</v>
      </c>
      <c r="C9070" s="9" t="s">
        <v>1872</v>
      </c>
      <c r="D9070" s="25"/>
      <c r="E9070">
        <v>40</v>
      </c>
      <c r="F9070" s="25" t="str">
        <f>VLOOKUP(vAccountPlanning[[#This Row],[Type]],TableTypeAccount[],2)</f>
        <v>Period</v>
      </c>
      <c r="H9070" t="b">
        <v>0</v>
      </c>
      <c r="I9070" s="25" t="s">
        <v>11410</v>
      </c>
    </row>
    <row r="9071" spans="1:9" x14ac:dyDescent="0.3">
      <c r="A9071" s="25"/>
      <c r="B9071">
        <v>9069</v>
      </c>
      <c r="C9071" s="9" t="s">
        <v>1873</v>
      </c>
      <c r="D9071" s="25"/>
      <c r="E9071">
        <v>40</v>
      </c>
      <c r="F9071" s="25" t="str">
        <f>VLOOKUP(vAccountPlanning[[#This Row],[Type]],TableTypeAccount[],2)</f>
        <v>Period</v>
      </c>
      <c r="H9071" t="b">
        <v>0</v>
      </c>
      <c r="I9071" s="25" t="s">
        <v>11411</v>
      </c>
    </row>
    <row r="9072" spans="1:9" x14ac:dyDescent="0.3">
      <c r="A9072" s="25"/>
      <c r="B9072">
        <v>9070</v>
      </c>
      <c r="C9072" s="9" t="s">
        <v>1874</v>
      </c>
      <c r="D9072" s="25"/>
      <c r="E9072">
        <v>40</v>
      </c>
      <c r="F9072" s="25" t="str">
        <f>VLOOKUP(vAccountPlanning[[#This Row],[Type]],TableTypeAccount[],2)</f>
        <v>Period</v>
      </c>
      <c r="H9072" t="b">
        <v>0</v>
      </c>
      <c r="I9072" s="25" t="s">
        <v>11412</v>
      </c>
    </row>
    <row r="9073" spans="1:9" x14ac:dyDescent="0.3">
      <c r="A9073" s="25"/>
      <c r="B9073">
        <v>9071</v>
      </c>
      <c r="C9073" s="9" t="s">
        <v>1875</v>
      </c>
      <c r="D9073" s="25"/>
      <c r="E9073">
        <v>40</v>
      </c>
      <c r="F9073" s="25" t="str">
        <f>VLOOKUP(vAccountPlanning[[#This Row],[Type]],TableTypeAccount[],2)</f>
        <v>Period</v>
      </c>
      <c r="H9073" t="b">
        <v>0</v>
      </c>
      <c r="I9073" s="25" t="s">
        <v>11413</v>
      </c>
    </row>
    <row r="9074" spans="1:9" x14ac:dyDescent="0.3">
      <c r="A9074" s="25"/>
      <c r="B9074">
        <v>9072</v>
      </c>
      <c r="C9074" s="9" t="s">
        <v>1876</v>
      </c>
      <c r="D9074" s="25"/>
      <c r="E9074">
        <v>40</v>
      </c>
      <c r="F9074" s="25" t="str">
        <f>VLOOKUP(vAccountPlanning[[#This Row],[Type]],TableTypeAccount[],2)</f>
        <v>Period</v>
      </c>
      <c r="H9074" t="b">
        <v>0</v>
      </c>
      <c r="I9074" s="25" t="s">
        <v>11414</v>
      </c>
    </row>
    <row r="9075" spans="1:9" x14ac:dyDescent="0.3">
      <c r="A9075" s="25"/>
      <c r="B9075">
        <v>9073</v>
      </c>
      <c r="C9075" s="9" t="s">
        <v>1877</v>
      </c>
      <c r="D9075" s="25"/>
      <c r="E9075">
        <v>40</v>
      </c>
      <c r="F9075" s="25" t="str">
        <f>VLOOKUP(vAccountPlanning[[#This Row],[Type]],TableTypeAccount[],2)</f>
        <v>Period</v>
      </c>
      <c r="H9075" t="b">
        <v>0</v>
      </c>
      <c r="I9075" s="25" t="s">
        <v>11415</v>
      </c>
    </row>
    <row r="9076" spans="1:9" x14ac:dyDescent="0.3">
      <c r="A9076" s="25"/>
      <c r="B9076">
        <v>9074</v>
      </c>
      <c r="C9076" s="9" t="s">
        <v>1878</v>
      </c>
      <c r="D9076" s="25"/>
      <c r="E9076">
        <v>40</v>
      </c>
      <c r="F9076" s="25" t="str">
        <f>VLOOKUP(vAccountPlanning[[#This Row],[Type]],TableTypeAccount[],2)</f>
        <v>Period</v>
      </c>
      <c r="H9076" t="b">
        <v>0</v>
      </c>
      <c r="I9076" s="25" t="s">
        <v>11416</v>
      </c>
    </row>
    <row r="9077" spans="1:9" x14ac:dyDescent="0.3">
      <c r="A9077" s="25"/>
      <c r="B9077">
        <v>9075</v>
      </c>
      <c r="C9077" s="9" t="s">
        <v>1879</v>
      </c>
      <c r="D9077" s="25"/>
      <c r="E9077">
        <v>40</v>
      </c>
      <c r="F9077" s="25" t="str">
        <f>VLOOKUP(vAccountPlanning[[#This Row],[Type]],TableTypeAccount[],2)</f>
        <v>Period</v>
      </c>
      <c r="H9077" t="b">
        <v>0</v>
      </c>
      <c r="I9077" s="25" t="s">
        <v>11417</v>
      </c>
    </row>
    <row r="9078" spans="1:9" x14ac:dyDescent="0.3">
      <c r="A9078" s="25"/>
      <c r="B9078">
        <v>9076</v>
      </c>
      <c r="C9078" s="9" t="s">
        <v>1880</v>
      </c>
      <c r="D9078" s="25"/>
      <c r="E9078">
        <v>40</v>
      </c>
      <c r="F9078" s="25" t="str">
        <f>VLOOKUP(vAccountPlanning[[#This Row],[Type]],TableTypeAccount[],2)</f>
        <v>Period</v>
      </c>
      <c r="H9078" t="b">
        <v>0</v>
      </c>
      <c r="I9078" s="25" t="s">
        <v>11418</v>
      </c>
    </row>
    <row r="9079" spans="1:9" x14ac:dyDescent="0.3">
      <c r="A9079" s="25"/>
      <c r="B9079">
        <v>9077</v>
      </c>
      <c r="C9079" s="9" t="s">
        <v>1881</v>
      </c>
      <c r="D9079" s="25"/>
      <c r="E9079">
        <v>40</v>
      </c>
      <c r="F9079" s="25" t="str">
        <f>VLOOKUP(vAccountPlanning[[#This Row],[Type]],TableTypeAccount[],2)</f>
        <v>Period</v>
      </c>
      <c r="H9079" t="b">
        <v>0</v>
      </c>
      <c r="I9079" s="25" t="s">
        <v>11419</v>
      </c>
    </row>
    <row r="9080" spans="1:9" x14ac:dyDescent="0.3">
      <c r="A9080" s="25"/>
      <c r="B9080">
        <v>9078</v>
      </c>
      <c r="C9080" s="9" t="s">
        <v>1882</v>
      </c>
      <c r="D9080" s="25"/>
      <c r="E9080">
        <v>40</v>
      </c>
      <c r="F9080" s="25" t="str">
        <f>VLOOKUP(vAccountPlanning[[#This Row],[Type]],TableTypeAccount[],2)</f>
        <v>Period</v>
      </c>
      <c r="H9080" t="b">
        <v>0</v>
      </c>
      <c r="I9080" s="25" t="s">
        <v>11420</v>
      </c>
    </row>
    <row r="9081" spans="1:9" x14ac:dyDescent="0.3">
      <c r="A9081" s="25"/>
      <c r="B9081">
        <v>9079</v>
      </c>
      <c r="C9081" s="9" t="s">
        <v>1883</v>
      </c>
      <c r="D9081" s="25"/>
      <c r="E9081">
        <v>40</v>
      </c>
      <c r="F9081" s="25" t="str">
        <f>VLOOKUP(vAccountPlanning[[#This Row],[Type]],TableTypeAccount[],2)</f>
        <v>Period</v>
      </c>
      <c r="H9081" t="b">
        <v>0</v>
      </c>
      <c r="I9081" s="25" t="s">
        <v>11421</v>
      </c>
    </row>
    <row r="9082" spans="1:9" x14ac:dyDescent="0.3">
      <c r="A9082" s="25"/>
      <c r="B9082">
        <v>9080</v>
      </c>
      <c r="C9082" s="9" t="s">
        <v>1884</v>
      </c>
      <c r="D9082" s="25"/>
      <c r="E9082">
        <v>40</v>
      </c>
      <c r="F9082" s="25" t="str">
        <f>VLOOKUP(vAccountPlanning[[#This Row],[Type]],TableTypeAccount[],2)</f>
        <v>Period</v>
      </c>
      <c r="H9082" t="b">
        <v>0</v>
      </c>
      <c r="I9082" s="25" t="s">
        <v>11422</v>
      </c>
    </row>
    <row r="9083" spans="1:9" x14ac:dyDescent="0.3">
      <c r="A9083" s="25"/>
      <c r="B9083">
        <v>9081</v>
      </c>
      <c r="C9083" s="9" t="s">
        <v>1885</v>
      </c>
      <c r="D9083" s="25"/>
      <c r="E9083">
        <v>40</v>
      </c>
      <c r="F9083" s="25" t="str">
        <f>VLOOKUP(vAccountPlanning[[#This Row],[Type]],TableTypeAccount[],2)</f>
        <v>Period</v>
      </c>
      <c r="H9083" t="b">
        <v>0</v>
      </c>
      <c r="I9083" s="25" t="s">
        <v>11423</v>
      </c>
    </row>
    <row r="9084" spans="1:9" x14ac:dyDescent="0.3">
      <c r="A9084" s="25"/>
      <c r="B9084">
        <v>9082</v>
      </c>
      <c r="C9084" s="9" t="s">
        <v>1886</v>
      </c>
      <c r="D9084" s="25"/>
      <c r="E9084">
        <v>40</v>
      </c>
      <c r="F9084" s="25" t="str">
        <f>VLOOKUP(vAccountPlanning[[#This Row],[Type]],TableTypeAccount[],2)</f>
        <v>Period</v>
      </c>
      <c r="H9084" t="b">
        <v>0</v>
      </c>
      <c r="I9084" s="25" t="s">
        <v>11424</v>
      </c>
    </row>
    <row r="9085" spans="1:9" x14ac:dyDescent="0.3">
      <c r="A9085" s="25"/>
      <c r="B9085">
        <v>9083</v>
      </c>
      <c r="C9085" s="9" t="s">
        <v>1887</v>
      </c>
      <c r="D9085" s="25"/>
      <c r="E9085">
        <v>40</v>
      </c>
      <c r="F9085" s="25" t="str">
        <f>VLOOKUP(vAccountPlanning[[#This Row],[Type]],TableTypeAccount[],2)</f>
        <v>Period</v>
      </c>
      <c r="H9085" t="b">
        <v>0</v>
      </c>
      <c r="I9085" s="25" t="s">
        <v>11425</v>
      </c>
    </row>
    <row r="9086" spans="1:9" x14ac:dyDescent="0.3">
      <c r="A9086" s="25"/>
      <c r="B9086">
        <v>9084</v>
      </c>
      <c r="C9086" s="9" t="s">
        <v>1888</v>
      </c>
      <c r="D9086" s="25"/>
      <c r="E9086">
        <v>40</v>
      </c>
      <c r="F9086" s="25" t="str">
        <f>VLOOKUP(vAccountPlanning[[#This Row],[Type]],TableTypeAccount[],2)</f>
        <v>Period</v>
      </c>
      <c r="H9086" t="b">
        <v>0</v>
      </c>
      <c r="I9086" s="25" t="s">
        <v>11426</v>
      </c>
    </row>
    <row r="9087" spans="1:9" x14ac:dyDescent="0.3">
      <c r="A9087" s="25"/>
      <c r="B9087">
        <v>9085</v>
      </c>
      <c r="C9087" s="9" t="s">
        <v>1889</v>
      </c>
      <c r="D9087" s="25"/>
      <c r="E9087">
        <v>40</v>
      </c>
      <c r="F9087" s="25" t="str">
        <f>VLOOKUP(vAccountPlanning[[#This Row],[Type]],TableTypeAccount[],2)</f>
        <v>Period</v>
      </c>
      <c r="H9087" t="b">
        <v>0</v>
      </c>
      <c r="I9087" s="25" t="s">
        <v>11427</v>
      </c>
    </row>
    <row r="9088" spans="1:9" x14ac:dyDescent="0.3">
      <c r="A9088" s="25"/>
      <c r="B9088">
        <v>9086</v>
      </c>
      <c r="C9088" s="9" t="s">
        <v>1890</v>
      </c>
      <c r="D9088" s="25"/>
      <c r="E9088">
        <v>40</v>
      </c>
      <c r="F9088" s="25" t="str">
        <f>VLOOKUP(vAccountPlanning[[#This Row],[Type]],TableTypeAccount[],2)</f>
        <v>Period</v>
      </c>
      <c r="H9088" t="b">
        <v>0</v>
      </c>
      <c r="I9088" s="25" t="s">
        <v>11428</v>
      </c>
    </row>
    <row r="9089" spans="1:9" x14ac:dyDescent="0.3">
      <c r="A9089" s="25"/>
      <c r="B9089">
        <v>9087</v>
      </c>
      <c r="C9089" s="9" t="s">
        <v>1891</v>
      </c>
      <c r="D9089" s="25"/>
      <c r="E9089">
        <v>40</v>
      </c>
      <c r="F9089" s="25" t="str">
        <f>VLOOKUP(vAccountPlanning[[#This Row],[Type]],TableTypeAccount[],2)</f>
        <v>Period</v>
      </c>
      <c r="H9089" t="b">
        <v>0</v>
      </c>
      <c r="I9089" s="25" t="s">
        <v>11429</v>
      </c>
    </row>
    <row r="9090" spans="1:9" x14ac:dyDescent="0.3">
      <c r="A9090" s="25"/>
      <c r="B9090">
        <v>9088</v>
      </c>
      <c r="C9090" s="9" t="s">
        <v>1891</v>
      </c>
      <c r="D9090" s="25"/>
      <c r="E9090">
        <v>40</v>
      </c>
      <c r="F9090" s="25" t="str">
        <f>VLOOKUP(vAccountPlanning[[#This Row],[Type]],TableTypeAccount[],2)</f>
        <v>Period</v>
      </c>
      <c r="H9090" t="b">
        <v>0</v>
      </c>
      <c r="I9090" s="25" t="s">
        <v>11430</v>
      </c>
    </row>
    <row r="9091" spans="1:9" x14ac:dyDescent="0.3">
      <c r="A9091" s="25"/>
      <c r="B9091">
        <v>9089</v>
      </c>
      <c r="C9091" s="9" t="s">
        <v>1891</v>
      </c>
      <c r="D9091" s="25"/>
      <c r="E9091">
        <v>40</v>
      </c>
      <c r="F9091" s="25" t="str">
        <f>VLOOKUP(vAccountPlanning[[#This Row],[Type]],TableTypeAccount[],2)</f>
        <v>Period</v>
      </c>
      <c r="H9091" t="b">
        <v>0</v>
      </c>
      <c r="I9091" s="25" t="s">
        <v>11431</v>
      </c>
    </row>
    <row r="9092" spans="1:9" x14ac:dyDescent="0.3">
      <c r="A9092" s="25"/>
      <c r="B9092">
        <v>9090</v>
      </c>
      <c r="C9092" s="9" t="s">
        <v>1892</v>
      </c>
      <c r="D9092" s="25"/>
      <c r="E9092">
        <v>40</v>
      </c>
      <c r="F9092" s="25" t="str">
        <f>VLOOKUP(vAccountPlanning[[#This Row],[Type]],TableTypeAccount[],2)</f>
        <v>Period</v>
      </c>
      <c r="H9092" t="b">
        <v>0</v>
      </c>
      <c r="I9092" s="25" t="s">
        <v>11432</v>
      </c>
    </row>
    <row r="9093" spans="1:9" x14ac:dyDescent="0.3">
      <c r="A9093" s="25"/>
      <c r="B9093">
        <v>9091</v>
      </c>
      <c r="C9093" s="9" t="s">
        <v>1893</v>
      </c>
      <c r="D9093" s="25"/>
      <c r="E9093">
        <v>40</v>
      </c>
      <c r="F9093" s="25" t="str">
        <f>VLOOKUP(vAccountPlanning[[#This Row],[Type]],TableTypeAccount[],2)</f>
        <v>Period</v>
      </c>
      <c r="H9093" t="b">
        <v>0</v>
      </c>
      <c r="I9093" s="25" t="s">
        <v>11433</v>
      </c>
    </row>
    <row r="9094" spans="1:9" x14ac:dyDescent="0.3">
      <c r="A9094" s="25"/>
      <c r="B9094">
        <v>9092</v>
      </c>
      <c r="C9094" s="9" t="s">
        <v>1894</v>
      </c>
      <c r="D9094" s="25"/>
      <c r="E9094">
        <v>40</v>
      </c>
      <c r="F9094" s="25" t="str">
        <f>VLOOKUP(vAccountPlanning[[#This Row],[Type]],TableTypeAccount[],2)</f>
        <v>Period</v>
      </c>
      <c r="H9094" t="b">
        <v>0</v>
      </c>
      <c r="I9094" s="25" t="s">
        <v>11434</v>
      </c>
    </row>
    <row r="9095" spans="1:9" x14ac:dyDescent="0.3">
      <c r="A9095" s="25"/>
      <c r="B9095">
        <v>9093</v>
      </c>
      <c r="C9095" s="9" t="s">
        <v>1895</v>
      </c>
      <c r="D9095" s="25"/>
      <c r="E9095">
        <v>40</v>
      </c>
      <c r="F9095" s="25" t="str">
        <f>VLOOKUP(vAccountPlanning[[#This Row],[Type]],TableTypeAccount[],2)</f>
        <v>Period</v>
      </c>
      <c r="H9095" t="b">
        <v>0</v>
      </c>
      <c r="I9095" s="25" t="s">
        <v>11435</v>
      </c>
    </row>
    <row r="9096" spans="1:9" x14ac:dyDescent="0.3">
      <c r="A9096" s="25"/>
      <c r="B9096">
        <v>9094</v>
      </c>
      <c r="C9096" s="9" t="s">
        <v>1896</v>
      </c>
      <c r="D9096" s="25"/>
      <c r="E9096">
        <v>40</v>
      </c>
      <c r="F9096" s="25" t="str">
        <f>VLOOKUP(vAccountPlanning[[#This Row],[Type]],TableTypeAccount[],2)</f>
        <v>Period</v>
      </c>
      <c r="H9096" t="b">
        <v>0</v>
      </c>
      <c r="I9096" s="25" t="s">
        <v>11436</v>
      </c>
    </row>
    <row r="9097" spans="1:9" x14ac:dyDescent="0.3">
      <c r="A9097" s="25"/>
      <c r="B9097">
        <v>9095</v>
      </c>
      <c r="C9097" s="9" t="s">
        <v>1897</v>
      </c>
      <c r="D9097" s="25"/>
      <c r="E9097">
        <v>40</v>
      </c>
      <c r="F9097" s="25" t="str">
        <f>VLOOKUP(vAccountPlanning[[#This Row],[Type]],TableTypeAccount[],2)</f>
        <v>Period</v>
      </c>
      <c r="H9097" t="b">
        <v>0</v>
      </c>
      <c r="I9097" s="25" t="s">
        <v>11437</v>
      </c>
    </row>
    <row r="9098" spans="1:9" x14ac:dyDescent="0.3">
      <c r="A9098" s="25"/>
      <c r="B9098">
        <v>9096</v>
      </c>
      <c r="C9098" s="9" t="s">
        <v>1898</v>
      </c>
      <c r="D9098" s="25"/>
      <c r="E9098">
        <v>40</v>
      </c>
      <c r="F9098" s="25" t="str">
        <f>VLOOKUP(vAccountPlanning[[#This Row],[Type]],TableTypeAccount[],2)</f>
        <v>Period</v>
      </c>
      <c r="H9098" t="b">
        <v>0</v>
      </c>
      <c r="I9098" s="25" t="s">
        <v>11438</v>
      </c>
    </row>
    <row r="9099" spans="1:9" x14ac:dyDescent="0.3">
      <c r="A9099" s="25"/>
      <c r="B9099">
        <v>9097</v>
      </c>
      <c r="C9099" s="9" t="s">
        <v>1899</v>
      </c>
      <c r="D9099" s="25"/>
      <c r="E9099">
        <v>40</v>
      </c>
      <c r="F9099" s="25" t="str">
        <f>VLOOKUP(vAccountPlanning[[#This Row],[Type]],TableTypeAccount[],2)</f>
        <v>Period</v>
      </c>
      <c r="H9099" t="b">
        <v>0</v>
      </c>
      <c r="I9099" s="25" t="s">
        <v>11439</v>
      </c>
    </row>
    <row r="9100" spans="1:9" x14ac:dyDescent="0.3">
      <c r="A9100" s="25"/>
      <c r="B9100">
        <v>9098</v>
      </c>
      <c r="C9100" s="9" t="s">
        <v>1900</v>
      </c>
      <c r="D9100" s="25"/>
      <c r="E9100">
        <v>40</v>
      </c>
      <c r="F9100" s="25" t="str">
        <f>VLOOKUP(vAccountPlanning[[#This Row],[Type]],TableTypeAccount[],2)</f>
        <v>Period</v>
      </c>
      <c r="H9100" t="b">
        <v>0</v>
      </c>
      <c r="I9100" s="25" t="s">
        <v>11440</v>
      </c>
    </row>
    <row r="9101" spans="1:9" x14ac:dyDescent="0.3">
      <c r="A9101" s="25"/>
      <c r="B9101">
        <v>9099</v>
      </c>
      <c r="C9101" s="9" t="s">
        <v>1901</v>
      </c>
      <c r="D9101" s="25"/>
      <c r="E9101">
        <v>40</v>
      </c>
      <c r="F9101" s="25" t="str">
        <f>VLOOKUP(vAccountPlanning[[#This Row],[Type]],TableTypeAccount[],2)</f>
        <v>Period</v>
      </c>
      <c r="H9101" t="b">
        <v>0</v>
      </c>
      <c r="I9101" s="25" t="s">
        <v>11441</v>
      </c>
    </row>
    <row r="9102" spans="1:9" x14ac:dyDescent="0.3">
      <c r="A9102" s="25"/>
      <c r="B9102">
        <v>9100</v>
      </c>
      <c r="C9102" s="9" t="s">
        <v>1901</v>
      </c>
      <c r="D9102" s="25"/>
      <c r="E9102">
        <v>40</v>
      </c>
      <c r="F9102" s="25" t="str">
        <f>VLOOKUP(vAccountPlanning[[#This Row],[Type]],TableTypeAccount[],2)</f>
        <v>Period</v>
      </c>
      <c r="H9102" t="b">
        <v>0</v>
      </c>
      <c r="I9102" s="25" t="s">
        <v>11442</v>
      </c>
    </row>
    <row r="9103" spans="1:9" x14ac:dyDescent="0.3">
      <c r="A9103" s="25"/>
      <c r="B9103">
        <v>9101</v>
      </c>
      <c r="C9103" s="9" t="s">
        <v>1902</v>
      </c>
      <c r="D9103" s="25"/>
      <c r="E9103">
        <v>40</v>
      </c>
      <c r="F9103" s="25" t="str">
        <f>VLOOKUP(vAccountPlanning[[#This Row],[Type]],TableTypeAccount[],2)</f>
        <v>Period</v>
      </c>
      <c r="H9103" t="b">
        <v>0</v>
      </c>
      <c r="I9103" s="25" t="s">
        <v>11443</v>
      </c>
    </row>
    <row r="9104" spans="1:9" x14ac:dyDescent="0.3">
      <c r="A9104" s="25"/>
      <c r="B9104">
        <v>9102</v>
      </c>
      <c r="C9104" s="9" t="s">
        <v>1903</v>
      </c>
      <c r="D9104" s="25"/>
      <c r="E9104">
        <v>40</v>
      </c>
      <c r="F9104" s="25" t="str">
        <f>VLOOKUP(vAccountPlanning[[#This Row],[Type]],TableTypeAccount[],2)</f>
        <v>Period</v>
      </c>
      <c r="H9104" t="b">
        <v>0</v>
      </c>
      <c r="I9104" s="25" t="s">
        <v>11444</v>
      </c>
    </row>
    <row r="9105" spans="1:9" x14ac:dyDescent="0.3">
      <c r="A9105" s="25"/>
      <c r="B9105">
        <v>9103</v>
      </c>
      <c r="C9105" s="9" t="s">
        <v>1904</v>
      </c>
      <c r="D9105" s="25"/>
      <c r="E9105">
        <v>40</v>
      </c>
      <c r="F9105" s="25" t="str">
        <f>VLOOKUP(vAccountPlanning[[#This Row],[Type]],TableTypeAccount[],2)</f>
        <v>Period</v>
      </c>
      <c r="H9105" t="b">
        <v>0</v>
      </c>
      <c r="I9105" s="25" t="s">
        <v>11445</v>
      </c>
    </row>
    <row r="9106" spans="1:9" x14ac:dyDescent="0.3">
      <c r="A9106" s="25"/>
      <c r="B9106">
        <v>9104</v>
      </c>
      <c r="C9106" s="9" t="s">
        <v>1905</v>
      </c>
      <c r="D9106" s="25"/>
      <c r="E9106">
        <v>40</v>
      </c>
      <c r="F9106" s="25" t="str">
        <f>VLOOKUP(vAccountPlanning[[#This Row],[Type]],TableTypeAccount[],2)</f>
        <v>Period</v>
      </c>
      <c r="H9106" t="b">
        <v>0</v>
      </c>
      <c r="I9106" s="25" t="s">
        <v>11446</v>
      </c>
    </row>
    <row r="9107" spans="1:9" x14ac:dyDescent="0.3">
      <c r="A9107" s="25"/>
      <c r="B9107">
        <v>9105</v>
      </c>
      <c r="C9107" s="9" t="s">
        <v>1906</v>
      </c>
      <c r="D9107" s="25"/>
      <c r="E9107">
        <v>40</v>
      </c>
      <c r="F9107" s="25" t="str">
        <f>VLOOKUP(vAccountPlanning[[#This Row],[Type]],TableTypeAccount[],2)</f>
        <v>Period</v>
      </c>
      <c r="H9107" t="b">
        <v>0</v>
      </c>
      <c r="I9107" s="25" t="s">
        <v>11447</v>
      </c>
    </row>
    <row r="9108" spans="1:9" x14ac:dyDescent="0.3">
      <c r="A9108" s="25"/>
      <c r="B9108">
        <v>9106</v>
      </c>
      <c r="C9108" s="9" t="s">
        <v>1907</v>
      </c>
      <c r="D9108" s="25"/>
      <c r="E9108">
        <v>40</v>
      </c>
      <c r="F9108" s="25" t="str">
        <f>VLOOKUP(vAccountPlanning[[#This Row],[Type]],TableTypeAccount[],2)</f>
        <v>Period</v>
      </c>
      <c r="H9108" t="b">
        <v>0</v>
      </c>
      <c r="I9108" s="25" t="s">
        <v>11448</v>
      </c>
    </row>
    <row r="9109" spans="1:9" x14ac:dyDescent="0.3">
      <c r="A9109" s="25"/>
      <c r="B9109">
        <v>9107</v>
      </c>
      <c r="C9109" s="9" t="s">
        <v>1908</v>
      </c>
      <c r="D9109" s="25"/>
      <c r="E9109">
        <v>40</v>
      </c>
      <c r="F9109" s="25" t="str">
        <f>VLOOKUP(vAccountPlanning[[#This Row],[Type]],TableTypeAccount[],2)</f>
        <v>Period</v>
      </c>
      <c r="H9109" t="b">
        <v>0</v>
      </c>
      <c r="I9109" s="25" t="s">
        <v>11449</v>
      </c>
    </row>
    <row r="9110" spans="1:9" x14ac:dyDescent="0.3">
      <c r="A9110" s="25"/>
      <c r="B9110">
        <v>9108</v>
      </c>
      <c r="C9110" s="9" t="s">
        <v>1909</v>
      </c>
      <c r="D9110" s="25"/>
      <c r="E9110">
        <v>40</v>
      </c>
      <c r="F9110" s="25" t="str">
        <f>VLOOKUP(vAccountPlanning[[#This Row],[Type]],TableTypeAccount[],2)</f>
        <v>Period</v>
      </c>
      <c r="H9110" t="b">
        <v>0</v>
      </c>
      <c r="I9110" s="25" t="s">
        <v>11450</v>
      </c>
    </row>
    <row r="9111" spans="1:9" x14ac:dyDescent="0.3">
      <c r="A9111" s="25"/>
      <c r="B9111">
        <v>9109</v>
      </c>
      <c r="C9111" s="9" t="s">
        <v>1909</v>
      </c>
      <c r="D9111" s="25"/>
      <c r="E9111">
        <v>40</v>
      </c>
      <c r="F9111" s="25" t="str">
        <f>VLOOKUP(vAccountPlanning[[#This Row],[Type]],TableTypeAccount[],2)</f>
        <v>Period</v>
      </c>
      <c r="H9111" t="b">
        <v>0</v>
      </c>
      <c r="I9111" s="25" t="s">
        <v>11451</v>
      </c>
    </row>
    <row r="9112" spans="1:9" x14ac:dyDescent="0.3">
      <c r="A9112" s="25"/>
      <c r="B9112">
        <v>9110</v>
      </c>
      <c r="C9112" s="9" t="s">
        <v>1909</v>
      </c>
      <c r="D9112" s="25"/>
      <c r="E9112">
        <v>40</v>
      </c>
      <c r="F9112" s="25" t="str">
        <f>VLOOKUP(vAccountPlanning[[#This Row],[Type]],TableTypeAccount[],2)</f>
        <v>Period</v>
      </c>
      <c r="H9112" t="b">
        <v>0</v>
      </c>
      <c r="I9112" s="25" t="s">
        <v>11452</v>
      </c>
    </row>
    <row r="9113" spans="1:9" x14ac:dyDescent="0.3">
      <c r="A9113" s="25"/>
      <c r="B9113">
        <v>9111</v>
      </c>
      <c r="C9113" s="9" t="s">
        <v>1909</v>
      </c>
      <c r="D9113" s="25"/>
      <c r="E9113">
        <v>40</v>
      </c>
      <c r="F9113" s="25" t="str">
        <f>VLOOKUP(vAccountPlanning[[#This Row],[Type]],TableTypeAccount[],2)</f>
        <v>Period</v>
      </c>
      <c r="H9113" t="b">
        <v>0</v>
      </c>
      <c r="I9113" s="25" t="s">
        <v>11453</v>
      </c>
    </row>
    <row r="9114" spans="1:9" x14ac:dyDescent="0.3">
      <c r="A9114" s="25"/>
      <c r="B9114">
        <v>9112</v>
      </c>
      <c r="C9114" s="9" t="s">
        <v>1909</v>
      </c>
      <c r="D9114" s="25"/>
      <c r="E9114">
        <v>40</v>
      </c>
      <c r="F9114" s="25" t="str">
        <f>VLOOKUP(vAccountPlanning[[#This Row],[Type]],TableTypeAccount[],2)</f>
        <v>Period</v>
      </c>
      <c r="H9114" t="b">
        <v>0</v>
      </c>
      <c r="I9114" s="25" t="s">
        <v>11454</v>
      </c>
    </row>
    <row r="9115" spans="1:9" x14ac:dyDescent="0.3">
      <c r="A9115" s="25"/>
      <c r="B9115">
        <v>9113</v>
      </c>
      <c r="C9115" s="9" t="s">
        <v>1909</v>
      </c>
      <c r="D9115" s="25"/>
      <c r="E9115">
        <v>40</v>
      </c>
      <c r="F9115" s="25" t="str">
        <f>VLOOKUP(vAccountPlanning[[#This Row],[Type]],TableTypeAccount[],2)</f>
        <v>Period</v>
      </c>
      <c r="H9115" t="b">
        <v>0</v>
      </c>
      <c r="I9115" s="25" t="s">
        <v>11455</v>
      </c>
    </row>
    <row r="9116" spans="1:9" x14ac:dyDescent="0.3">
      <c r="A9116" s="25"/>
      <c r="B9116">
        <v>9114</v>
      </c>
      <c r="C9116" s="9" t="s">
        <v>1909</v>
      </c>
      <c r="D9116" s="25"/>
      <c r="E9116">
        <v>40</v>
      </c>
      <c r="F9116" s="25" t="str">
        <f>VLOOKUP(vAccountPlanning[[#This Row],[Type]],TableTypeAccount[],2)</f>
        <v>Period</v>
      </c>
      <c r="H9116" t="b">
        <v>0</v>
      </c>
      <c r="I9116" s="25" t="s">
        <v>11456</v>
      </c>
    </row>
    <row r="9117" spans="1:9" x14ac:dyDescent="0.3">
      <c r="A9117" s="25"/>
      <c r="B9117">
        <v>9115</v>
      </c>
      <c r="C9117" s="9" t="s">
        <v>1909</v>
      </c>
      <c r="D9117" s="25"/>
      <c r="E9117">
        <v>40</v>
      </c>
      <c r="F9117" s="25" t="str">
        <f>VLOOKUP(vAccountPlanning[[#This Row],[Type]],TableTypeAccount[],2)</f>
        <v>Period</v>
      </c>
      <c r="H9117" t="b">
        <v>0</v>
      </c>
      <c r="I9117" s="25" t="s">
        <v>11457</v>
      </c>
    </row>
    <row r="9118" spans="1:9" x14ac:dyDescent="0.3">
      <c r="A9118" s="25"/>
      <c r="B9118">
        <v>9116</v>
      </c>
      <c r="C9118" s="9" t="s">
        <v>1910</v>
      </c>
      <c r="D9118" s="25"/>
      <c r="E9118">
        <v>40</v>
      </c>
      <c r="F9118" s="25" t="str">
        <f>VLOOKUP(vAccountPlanning[[#This Row],[Type]],TableTypeAccount[],2)</f>
        <v>Period</v>
      </c>
      <c r="H9118" t="b">
        <v>0</v>
      </c>
      <c r="I9118" s="25" t="s">
        <v>11458</v>
      </c>
    </row>
    <row r="9119" spans="1:9" x14ac:dyDescent="0.3">
      <c r="A9119" s="25"/>
      <c r="B9119">
        <v>9117</v>
      </c>
      <c r="C9119" s="9" t="s">
        <v>1911</v>
      </c>
      <c r="D9119" s="25"/>
      <c r="E9119">
        <v>40</v>
      </c>
      <c r="F9119" s="25" t="str">
        <f>VLOOKUP(vAccountPlanning[[#This Row],[Type]],TableTypeAccount[],2)</f>
        <v>Period</v>
      </c>
      <c r="H9119" t="b">
        <v>0</v>
      </c>
      <c r="I9119" s="25" t="s">
        <v>11459</v>
      </c>
    </row>
    <row r="9120" spans="1:9" x14ac:dyDescent="0.3">
      <c r="A9120" s="25"/>
      <c r="B9120">
        <v>9118</v>
      </c>
      <c r="C9120" s="9" t="s">
        <v>1912</v>
      </c>
      <c r="D9120" s="25"/>
      <c r="E9120">
        <v>40</v>
      </c>
      <c r="F9120" s="25" t="str">
        <f>VLOOKUP(vAccountPlanning[[#This Row],[Type]],TableTypeAccount[],2)</f>
        <v>Period</v>
      </c>
      <c r="H9120" t="b">
        <v>0</v>
      </c>
      <c r="I9120" s="25" t="s">
        <v>11460</v>
      </c>
    </row>
    <row r="9121" spans="1:9" x14ac:dyDescent="0.3">
      <c r="A9121" s="25"/>
      <c r="B9121">
        <v>9119</v>
      </c>
      <c r="C9121" s="9" t="s">
        <v>1913</v>
      </c>
      <c r="D9121" s="25"/>
      <c r="E9121">
        <v>40</v>
      </c>
      <c r="F9121" s="25" t="str">
        <f>VLOOKUP(vAccountPlanning[[#This Row],[Type]],TableTypeAccount[],2)</f>
        <v>Period</v>
      </c>
      <c r="H9121" t="b">
        <v>0</v>
      </c>
      <c r="I9121" s="25" t="s">
        <v>11461</v>
      </c>
    </row>
    <row r="9122" spans="1:9" x14ac:dyDescent="0.3">
      <c r="A9122" s="25"/>
      <c r="B9122">
        <v>9120</v>
      </c>
      <c r="C9122" s="9" t="s">
        <v>1914</v>
      </c>
      <c r="D9122" s="25"/>
      <c r="E9122">
        <v>40</v>
      </c>
      <c r="F9122" s="25" t="str">
        <f>VLOOKUP(vAccountPlanning[[#This Row],[Type]],TableTypeAccount[],2)</f>
        <v>Period</v>
      </c>
      <c r="H9122" t="b">
        <v>0</v>
      </c>
      <c r="I9122" s="25" t="s">
        <v>11462</v>
      </c>
    </row>
    <row r="9123" spans="1:9" x14ac:dyDescent="0.3">
      <c r="A9123" s="25"/>
      <c r="B9123">
        <v>9121</v>
      </c>
      <c r="C9123" s="9" t="s">
        <v>1915</v>
      </c>
      <c r="D9123" s="25"/>
      <c r="E9123">
        <v>40</v>
      </c>
      <c r="F9123" s="25" t="str">
        <f>VLOOKUP(vAccountPlanning[[#This Row],[Type]],TableTypeAccount[],2)</f>
        <v>Period</v>
      </c>
      <c r="H9123" t="b">
        <v>0</v>
      </c>
      <c r="I9123" s="25" t="s">
        <v>11463</v>
      </c>
    </row>
    <row r="9124" spans="1:9" x14ac:dyDescent="0.3">
      <c r="A9124" s="25"/>
      <c r="B9124">
        <v>9122</v>
      </c>
      <c r="C9124" s="9" t="s">
        <v>1915</v>
      </c>
      <c r="D9124" s="25"/>
      <c r="E9124">
        <v>40</v>
      </c>
      <c r="F9124" s="25" t="str">
        <f>VLOOKUP(vAccountPlanning[[#This Row],[Type]],TableTypeAccount[],2)</f>
        <v>Period</v>
      </c>
      <c r="H9124" t="b">
        <v>0</v>
      </c>
      <c r="I9124" s="25" t="s">
        <v>11464</v>
      </c>
    </row>
    <row r="9125" spans="1:9" x14ac:dyDescent="0.3">
      <c r="A9125" s="25"/>
      <c r="B9125">
        <v>9123</v>
      </c>
      <c r="C9125" s="9" t="s">
        <v>1915</v>
      </c>
      <c r="D9125" s="25"/>
      <c r="E9125">
        <v>40</v>
      </c>
      <c r="F9125" s="25" t="str">
        <f>VLOOKUP(vAccountPlanning[[#This Row],[Type]],TableTypeAccount[],2)</f>
        <v>Period</v>
      </c>
      <c r="H9125" t="b">
        <v>0</v>
      </c>
      <c r="I9125" s="25" t="s">
        <v>11465</v>
      </c>
    </row>
    <row r="9126" spans="1:9" x14ac:dyDescent="0.3">
      <c r="A9126" s="25"/>
      <c r="B9126">
        <v>9124</v>
      </c>
      <c r="C9126" s="9" t="s">
        <v>1915</v>
      </c>
      <c r="D9126" s="25"/>
      <c r="E9126">
        <v>40</v>
      </c>
      <c r="F9126" s="25" t="str">
        <f>VLOOKUP(vAccountPlanning[[#This Row],[Type]],TableTypeAccount[],2)</f>
        <v>Period</v>
      </c>
      <c r="H9126" t="b">
        <v>0</v>
      </c>
      <c r="I9126" s="25" t="s">
        <v>11466</v>
      </c>
    </row>
    <row r="9127" spans="1:9" x14ac:dyDescent="0.3">
      <c r="A9127" s="25"/>
      <c r="B9127">
        <v>9125</v>
      </c>
      <c r="C9127" s="9" t="s">
        <v>1915</v>
      </c>
      <c r="D9127" s="25"/>
      <c r="E9127">
        <v>40</v>
      </c>
      <c r="F9127" s="25" t="str">
        <f>VLOOKUP(vAccountPlanning[[#This Row],[Type]],TableTypeAccount[],2)</f>
        <v>Period</v>
      </c>
      <c r="H9127" t="b">
        <v>0</v>
      </c>
      <c r="I9127" s="25" t="s">
        <v>11467</v>
      </c>
    </row>
    <row r="9128" spans="1:9" x14ac:dyDescent="0.3">
      <c r="A9128" s="25"/>
      <c r="B9128">
        <v>9126</v>
      </c>
      <c r="C9128" s="9" t="s">
        <v>1915</v>
      </c>
      <c r="D9128" s="25"/>
      <c r="E9128">
        <v>40</v>
      </c>
      <c r="F9128" s="25" t="str">
        <f>VLOOKUP(vAccountPlanning[[#This Row],[Type]],TableTypeAccount[],2)</f>
        <v>Period</v>
      </c>
      <c r="H9128" t="b">
        <v>0</v>
      </c>
      <c r="I9128" s="25" t="s">
        <v>11468</v>
      </c>
    </row>
    <row r="9129" spans="1:9" x14ac:dyDescent="0.3">
      <c r="A9129" s="25"/>
      <c r="B9129">
        <v>9127</v>
      </c>
      <c r="C9129" s="9" t="s">
        <v>1915</v>
      </c>
      <c r="D9129" s="25"/>
      <c r="E9129">
        <v>40</v>
      </c>
      <c r="F9129" s="25" t="str">
        <f>VLOOKUP(vAccountPlanning[[#This Row],[Type]],TableTypeAccount[],2)</f>
        <v>Period</v>
      </c>
      <c r="H9129" t="b">
        <v>0</v>
      </c>
      <c r="I9129" s="25" t="s">
        <v>11469</v>
      </c>
    </row>
    <row r="9130" spans="1:9" x14ac:dyDescent="0.3">
      <c r="A9130" s="25"/>
      <c r="B9130">
        <v>9128</v>
      </c>
      <c r="C9130" s="9" t="s">
        <v>1915</v>
      </c>
      <c r="D9130" s="25"/>
      <c r="E9130">
        <v>40</v>
      </c>
      <c r="F9130" s="25" t="str">
        <f>VLOOKUP(vAccountPlanning[[#This Row],[Type]],TableTypeAccount[],2)</f>
        <v>Period</v>
      </c>
      <c r="H9130" t="b">
        <v>0</v>
      </c>
      <c r="I9130" s="25" t="s">
        <v>11470</v>
      </c>
    </row>
    <row r="9131" spans="1:9" x14ac:dyDescent="0.3">
      <c r="A9131" s="25"/>
      <c r="B9131">
        <v>9129</v>
      </c>
      <c r="C9131" s="9" t="s">
        <v>1915</v>
      </c>
      <c r="D9131" s="25"/>
      <c r="E9131">
        <v>40</v>
      </c>
      <c r="F9131" s="25" t="str">
        <f>VLOOKUP(vAccountPlanning[[#This Row],[Type]],TableTypeAccount[],2)</f>
        <v>Period</v>
      </c>
      <c r="H9131" t="b">
        <v>0</v>
      </c>
      <c r="I9131" s="25" t="s">
        <v>11471</v>
      </c>
    </row>
    <row r="9132" spans="1:9" x14ac:dyDescent="0.3">
      <c r="A9132" s="25"/>
      <c r="B9132">
        <v>9130</v>
      </c>
      <c r="C9132" s="9" t="s">
        <v>326</v>
      </c>
      <c r="D9132" s="25"/>
      <c r="E9132">
        <v>40</v>
      </c>
      <c r="F9132" s="25" t="str">
        <f>VLOOKUP(vAccountPlanning[[#This Row],[Type]],TableTypeAccount[],2)</f>
        <v>Period</v>
      </c>
      <c r="H9132" t="b">
        <v>0</v>
      </c>
      <c r="I9132" s="25" t="s">
        <v>11472</v>
      </c>
    </row>
    <row r="9133" spans="1:9" x14ac:dyDescent="0.3">
      <c r="A9133" s="25"/>
      <c r="B9133">
        <v>9131</v>
      </c>
      <c r="C9133" s="9" t="s">
        <v>326</v>
      </c>
      <c r="D9133" s="25"/>
      <c r="E9133">
        <v>40</v>
      </c>
      <c r="F9133" s="25" t="str">
        <f>VLOOKUP(vAccountPlanning[[#This Row],[Type]],TableTypeAccount[],2)</f>
        <v>Period</v>
      </c>
      <c r="H9133" t="b">
        <v>0</v>
      </c>
      <c r="I9133" s="25" t="s">
        <v>11473</v>
      </c>
    </row>
    <row r="9134" spans="1:9" x14ac:dyDescent="0.3">
      <c r="A9134" s="25"/>
      <c r="B9134">
        <v>9132</v>
      </c>
      <c r="C9134" s="9" t="s">
        <v>1916</v>
      </c>
      <c r="D9134" s="25"/>
      <c r="E9134">
        <v>40</v>
      </c>
      <c r="F9134" s="25" t="str">
        <f>VLOOKUP(vAccountPlanning[[#This Row],[Type]],TableTypeAccount[],2)</f>
        <v>Period</v>
      </c>
      <c r="H9134" t="b">
        <v>0</v>
      </c>
      <c r="I9134" s="25" t="s">
        <v>11474</v>
      </c>
    </row>
    <row r="9135" spans="1:9" x14ac:dyDescent="0.3">
      <c r="A9135" s="25"/>
      <c r="B9135">
        <v>9133</v>
      </c>
      <c r="C9135" s="9" t="s">
        <v>1916</v>
      </c>
      <c r="D9135" s="25"/>
      <c r="E9135">
        <v>40</v>
      </c>
      <c r="F9135" s="25" t="str">
        <f>VLOOKUP(vAccountPlanning[[#This Row],[Type]],TableTypeAccount[],2)</f>
        <v>Period</v>
      </c>
      <c r="H9135" t="b">
        <v>0</v>
      </c>
      <c r="I9135" s="25" t="s">
        <v>11475</v>
      </c>
    </row>
    <row r="9136" spans="1:9" x14ac:dyDescent="0.3">
      <c r="A9136" s="25"/>
      <c r="B9136">
        <v>9134</v>
      </c>
      <c r="C9136" s="9" t="s">
        <v>1916</v>
      </c>
      <c r="D9136" s="25"/>
      <c r="E9136">
        <v>40</v>
      </c>
      <c r="F9136" s="25" t="str">
        <f>VLOOKUP(vAccountPlanning[[#This Row],[Type]],TableTypeAccount[],2)</f>
        <v>Period</v>
      </c>
      <c r="H9136" t="b">
        <v>0</v>
      </c>
      <c r="I9136" s="25" t="s">
        <v>11476</v>
      </c>
    </row>
    <row r="9137" spans="1:9" x14ac:dyDescent="0.3">
      <c r="A9137" s="25"/>
      <c r="B9137">
        <v>9135</v>
      </c>
      <c r="C9137" s="9" t="s">
        <v>1917</v>
      </c>
      <c r="D9137" s="25"/>
      <c r="E9137">
        <v>40</v>
      </c>
      <c r="F9137" s="25" t="str">
        <f>VLOOKUP(vAccountPlanning[[#This Row],[Type]],TableTypeAccount[],2)</f>
        <v>Period</v>
      </c>
      <c r="H9137" t="b">
        <v>0</v>
      </c>
      <c r="I9137" s="25" t="s">
        <v>11477</v>
      </c>
    </row>
    <row r="9138" spans="1:9" x14ac:dyDescent="0.3">
      <c r="A9138" s="25"/>
      <c r="B9138">
        <v>9136</v>
      </c>
      <c r="C9138" s="9" t="s">
        <v>1917</v>
      </c>
      <c r="D9138" s="25"/>
      <c r="E9138">
        <v>40</v>
      </c>
      <c r="F9138" s="25" t="str">
        <f>VLOOKUP(vAccountPlanning[[#This Row],[Type]],TableTypeAccount[],2)</f>
        <v>Period</v>
      </c>
      <c r="H9138" t="b">
        <v>0</v>
      </c>
      <c r="I9138" s="25" t="s">
        <v>11478</v>
      </c>
    </row>
    <row r="9139" spans="1:9" x14ac:dyDescent="0.3">
      <c r="A9139" s="25"/>
      <c r="B9139">
        <v>9137</v>
      </c>
      <c r="C9139" s="9" t="s">
        <v>1917</v>
      </c>
      <c r="D9139" s="25"/>
      <c r="E9139">
        <v>40</v>
      </c>
      <c r="F9139" s="25" t="str">
        <f>VLOOKUP(vAccountPlanning[[#This Row],[Type]],TableTypeAccount[],2)</f>
        <v>Period</v>
      </c>
      <c r="H9139" t="b">
        <v>0</v>
      </c>
      <c r="I9139" s="25" t="s">
        <v>11479</v>
      </c>
    </row>
    <row r="9140" spans="1:9" x14ac:dyDescent="0.3">
      <c r="A9140" s="25"/>
      <c r="B9140">
        <v>9138</v>
      </c>
      <c r="C9140" s="9" t="s">
        <v>1917</v>
      </c>
      <c r="D9140" s="25"/>
      <c r="E9140">
        <v>40</v>
      </c>
      <c r="F9140" s="25" t="str">
        <f>VLOOKUP(vAccountPlanning[[#This Row],[Type]],TableTypeAccount[],2)</f>
        <v>Period</v>
      </c>
      <c r="H9140" t="b">
        <v>0</v>
      </c>
      <c r="I9140" s="25" t="s">
        <v>11480</v>
      </c>
    </row>
    <row r="9141" spans="1:9" x14ac:dyDescent="0.3">
      <c r="A9141" s="25"/>
      <c r="B9141">
        <v>9139</v>
      </c>
      <c r="C9141" s="9" t="s">
        <v>1917</v>
      </c>
      <c r="D9141" s="25"/>
      <c r="E9141">
        <v>40</v>
      </c>
      <c r="F9141" s="25" t="str">
        <f>VLOOKUP(vAccountPlanning[[#This Row],[Type]],TableTypeAccount[],2)</f>
        <v>Period</v>
      </c>
      <c r="H9141" t="b">
        <v>0</v>
      </c>
      <c r="I9141" s="25" t="s">
        <v>11481</v>
      </c>
    </row>
    <row r="9142" spans="1:9" x14ac:dyDescent="0.3">
      <c r="A9142" s="25"/>
      <c r="B9142">
        <v>9140</v>
      </c>
      <c r="C9142" s="9" t="s">
        <v>1918</v>
      </c>
      <c r="D9142" s="25"/>
      <c r="E9142">
        <v>40</v>
      </c>
      <c r="F9142" s="25" t="str">
        <f>VLOOKUP(vAccountPlanning[[#This Row],[Type]],TableTypeAccount[],2)</f>
        <v>Period</v>
      </c>
      <c r="H9142" t="b">
        <v>0</v>
      </c>
      <c r="I9142" s="25" t="s">
        <v>11482</v>
      </c>
    </row>
    <row r="9143" spans="1:9" x14ac:dyDescent="0.3">
      <c r="A9143" s="25"/>
      <c r="B9143">
        <v>9141</v>
      </c>
      <c r="C9143" s="9" t="s">
        <v>1919</v>
      </c>
      <c r="D9143" s="25"/>
      <c r="E9143">
        <v>40</v>
      </c>
      <c r="F9143" s="25" t="str">
        <f>VLOOKUP(vAccountPlanning[[#This Row],[Type]],TableTypeAccount[],2)</f>
        <v>Period</v>
      </c>
      <c r="H9143" t="b">
        <v>0</v>
      </c>
      <c r="I9143" s="25" t="s">
        <v>11483</v>
      </c>
    </row>
    <row r="9144" spans="1:9" x14ac:dyDescent="0.3">
      <c r="A9144" s="25"/>
      <c r="B9144">
        <v>9142</v>
      </c>
      <c r="C9144" s="9" t="s">
        <v>1920</v>
      </c>
      <c r="D9144" s="25"/>
      <c r="E9144">
        <v>40</v>
      </c>
      <c r="F9144" s="25" t="str">
        <f>VLOOKUP(vAccountPlanning[[#This Row],[Type]],TableTypeAccount[],2)</f>
        <v>Period</v>
      </c>
      <c r="H9144" t="b">
        <v>0</v>
      </c>
      <c r="I9144" s="25" t="s">
        <v>11484</v>
      </c>
    </row>
    <row r="9145" spans="1:9" x14ac:dyDescent="0.3">
      <c r="A9145" s="25"/>
      <c r="B9145">
        <v>9143</v>
      </c>
      <c r="C9145" s="9" t="s">
        <v>1921</v>
      </c>
      <c r="D9145" s="25"/>
      <c r="E9145">
        <v>40</v>
      </c>
      <c r="F9145" s="25" t="str">
        <f>VLOOKUP(vAccountPlanning[[#This Row],[Type]],TableTypeAccount[],2)</f>
        <v>Period</v>
      </c>
      <c r="H9145" t="b">
        <v>0</v>
      </c>
      <c r="I9145" s="25" t="s">
        <v>11485</v>
      </c>
    </row>
    <row r="9146" spans="1:9" x14ac:dyDescent="0.3">
      <c r="A9146" s="25"/>
      <c r="B9146">
        <v>9144</v>
      </c>
      <c r="C9146" s="9" t="s">
        <v>1921</v>
      </c>
      <c r="D9146" s="25"/>
      <c r="E9146">
        <v>40</v>
      </c>
      <c r="F9146" s="25" t="str">
        <f>VLOOKUP(vAccountPlanning[[#This Row],[Type]],TableTypeAccount[],2)</f>
        <v>Period</v>
      </c>
      <c r="H9146" t="b">
        <v>0</v>
      </c>
      <c r="I9146" s="25" t="s">
        <v>11486</v>
      </c>
    </row>
    <row r="9147" spans="1:9" x14ac:dyDescent="0.3">
      <c r="A9147" s="25"/>
      <c r="B9147">
        <v>9145</v>
      </c>
      <c r="C9147" s="9" t="s">
        <v>1921</v>
      </c>
      <c r="D9147" s="25"/>
      <c r="E9147">
        <v>40</v>
      </c>
      <c r="F9147" s="25" t="str">
        <f>VLOOKUP(vAccountPlanning[[#This Row],[Type]],TableTypeAccount[],2)</f>
        <v>Period</v>
      </c>
      <c r="H9147" t="b">
        <v>0</v>
      </c>
      <c r="I9147" s="25" t="s">
        <v>11487</v>
      </c>
    </row>
    <row r="9148" spans="1:9" x14ac:dyDescent="0.3">
      <c r="A9148" s="25"/>
      <c r="B9148">
        <v>9146</v>
      </c>
      <c r="C9148" s="9" t="s">
        <v>1922</v>
      </c>
      <c r="D9148" s="25"/>
      <c r="E9148">
        <v>40</v>
      </c>
      <c r="F9148" s="25" t="str">
        <f>VLOOKUP(vAccountPlanning[[#This Row],[Type]],TableTypeAccount[],2)</f>
        <v>Period</v>
      </c>
      <c r="H9148" t="b">
        <v>0</v>
      </c>
      <c r="I9148" s="25" t="s">
        <v>11488</v>
      </c>
    </row>
    <row r="9149" spans="1:9" x14ac:dyDescent="0.3">
      <c r="A9149" s="25"/>
      <c r="B9149">
        <v>9147</v>
      </c>
      <c r="C9149" s="9" t="s">
        <v>1922</v>
      </c>
      <c r="D9149" s="25"/>
      <c r="E9149">
        <v>40</v>
      </c>
      <c r="F9149" s="25" t="str">
        <f>VLOOKUP(vAccountPlanning[[#This Row],[Type]],TableTypeAccount[],2)</f>
        <v>Period</v>
      </c>
      <c r="H9149" t="b">
        <v>0</v>
      </c>
      <c r="I9149" s="25" t="s">
        <v>11489</v>
      </c>
    </row>
    <row r="9150" spans="1:9" x14ac:dyDescent="0.3">
      <c r="A9150" s="25"/>
      <c r="B9150">
        <v>9148</v>
      </c>
      <c r="C9150" s="9" t="s">
        <v>1923</v>
      </c>
      <c r="D9150" s="25"/>
      <c r="E9150">
        <v>40</v>
      </c>
      <c r="F9150" s="25" t="str">
        <f>VLOOKUP(vAccountPlanning[[#This Row],[Type]],TableTypeAccount[],2)</f>
        <v>Period</v>
      </c>
      <c r="H9150" t="b">
        <v>0</v>
      </c>
      <c r="I9150" s="25" t="s">
        <v>11490</v>
      </c>
    </row>
    <row r="9151" spans="1:9" x14ac:dyDescent="0.3">
      <c r="A9151" s="25"/>
      <c r="B9151">
        <v>9149</v>
      </c>
      <c r="C9151" s="9" t="s">
        <v>1923</v>
      </c>
      <c r="D9151" s="25"/>
      <c r="E9151">
        <v>40</v>
      </c>
      <c r="F9151" s="25" t="str">
        <f>VLOOKUP(vAccountPlanning[[#This Row],[Type]],TableTypeAccount[],2)</f>
        <v>Period</v>
      </c>
      <c r="H9151" t="b">
        <v>0</v>
      </c>
      <c r="I9151" s="25" t="s">
        <v>11491</v>
      </c>
    </row>
    <row r="9152" spans="1:9" x14ac:dyDescent="0.3">
      <c r="A9152" s="25"/>
      <c r="B9152">
        <v>9150</v>
      </c>
      <c r="C9152" s="9" t="s">
        <v>1924</v>
      </c>
      <c r="D9152" s="25"/>
      <c r="E9152">
        <v>40</v>
      </c>
      <c r="F9152" s="25" t="str">
        <f>VLOOKUP(vAccountPlanning[[#This Row],[Type]],TableTypeAccount[],2)</f>
        <v>Period</v>
      </c>
      <c r="H9152" t="b">
        <v>0</v>
      </c>
      <c r="I9152" s="25" t="s">
        <v>11492</v>
      </c>
    </row>
    <row r="9153" spans="1:9" x14ac:dyDescent="0.3">
      <c r="A9153" s="25"/>
      <c r="B9153">
        <v>9151</v>
      </c>
      <c r="C9153" s="9" t="s">
        <v>1925</v>
      </c>
      <c r="D9153" s="25"/>
      <c r="E9153">
        <v>40</v>
      </c>
      <c r="F9153" s="25" t="str">
        <f>VLOOKUP(vAccountPlanning[[#This Row],[Type]],TableTypeAccount[],2)</f>
        <v>Period</v>
      </c>
      <c r="H9153" t="b">
        <v>0</v>
      </c>
      <c r="I9153" s="25" t="s">
        <v>11493</v>
      </c>
    </row>
    <row r="9154" spans="1:9" x14ac:dyDescent="0.3">
      <c r="A9154" s="25"/>
      <c r="B9154">
        <v>9152</v>
      </c>
      <c r="C9154" s="9" t="s">
        <v>1926</v>
      </c>
      <c r="D9154" s="25"/>
      <c r="E9154">
        <v>40</v>
      </c>
      <c r="F9154" s="25" t="str">
        <f>VLOOKUP(vAccountPlanning[[#This Row],[Type]],TableTypeAccount[],2)</f>
        <v>Period</v>
      </c>
      <c r="H9154" t="b">
        <v>0</v>
      </c>
      <c r="I9154" s="25" t="s">
        <v>11494</v>
      </c>
    </row>
    <row r="9155" spans="1:9" x14ac:dyDescent="0.3">
      <c r="A9155" s="25"/>
      <c r="B9155">
        <v>9153</v>
      </c>
      <c r="C9155" s="9" t="s">
        <v>1927</v>
      </c>
      <c r="D9155" s="25"/>
      <c r="E9155">
        <v>40</v>
      </c>
      <c r="F9155" s="25" t="str">
        <f>VLOOKUP(vAccountPlanning[[#This Row],[Type]],TableTypeAccount[],2)</f>
        <v>Period</v>
      </c>
      <c r="H9155" t="b">
        <v>0</v>
      </c>
      <c r="I9155" s="25" t="s">
        <v>11495</v>
      </c>
    </row>
    <row r="9156" spans="1:9" x14ac:dyDescent="0.3">
      <c r="A9156" s="25"/>
      <c r="B9156">
        <v>9154</v>
      </c>
      <c r="C9156" s="9" t="s">
        <v>533</v>
      </c>
      <c r="D9156" s="25"/>
      <c r="E9156">
        <v>40</v>
      </c>
      <c r="F9156" s="25" t="str">
        <f>VLOOKUP(vAccountPlanning[[#This Row],[Type]],TableTypeAccount[],2)</f>
        <v>Period</v>
      </c>
      <c r="H9156" t="b">
        <v>0</v>
      </c>
      <c r="I9156" s="25" t="s">
        <v>11496</v>
      </c>
    </row>
    <row r="9157" spans="1:9" x14ac:dyDescent="0.3">
      <c r="A9157" s="25"/>
      <c r="B9157">
        <v>9155</v>
      </c>
      <c r="C9157" s="9" t="s">
        <v>1928</v>
      </c>
      <c r="D9157" s="25"/>
      <c r="E9157">
        <v>40</v>
      </c>
      <c r="F9157" s="25" t="str">
        <f>VLOOKUP(vAccountPlanning[[#This Row],[Type]],TableTypeAccount[],2)</f>
        <v>Period</v>
      </c>
      <c r="H9157" t="b">
        <v>0</v>
      </c>
      <c r="I9157" s="25" t="s">
        <v>11497</v>
      </c>
    </row>
    <row r="9158" spans="1:9" x14ac:dyDescent="0.3">
      <c r="A9158" s="25"/>
      <c r="B9158">
        <v>9156</v>
      </c>
      <c r="C9158" s="9" t="s">
        <v>1929</v>
      </c>
      <c r="D9158" s="25"/>
      <c r="E9158">
        <v>40</v>
      </c>
      <c r="F9158" s="25" t="str">
        <f>VLOOKUP(vAccountPlanning[[#This Row],[Type]],TableTypeAccount[],2)</f>
        <v>Period</v>
      </c>
      <c r="H9158" t="b">
        <v>0</v>
      </c>
      <c r="I9158" s="25" t="s">
        <v>11498</v>
      </c>
    </row>
    <row r="9159" spans="1:9" x14ac:dyDescent="0.3">
      <c r="A9159" s="25"/>
      <c r="B9159">
        <v>9157</v>
      </c>
      <c r="C9159" s="9" t="s">
        <v>1929</v>
      </c>
      <c r="D9159" s="25"/>
      <c r="E9159">
        <v>40</v>
      </c>
      <c r="F9159" s="25" t="str">
        <f>VLOOKUP(vAccountPlanning[[#This Row],[Type]],TableTypeAccount[],2)</f>
        <v>Period</v>
      </c>
      <c r="H9159" t="b">
        <v>0</v>
      </c>
      <c r="I9159" s="25" t="s">
        <v>11499</v>
      </c>
    </row>
    <row r="9160" spans="1:9" x14ac:dyDescent="0.3">
      <c r="A9160" s="25"/>
      <c r="B9160">
        <v>9158</v>
      </c>
      <c r="C9160" s="9" t="s">
        <v>1929</v>
      </c>
      <c r="D9160" s="25"/>
      <c r="E9160">
        <v>40</v>
      </c>
      <c r="F9160" s="25" t="str">
        <f>VLOOKUP(vAccountPlanning[[#This Row],[Type]],TableTypeAccount[],2)</f>
        <v>Period</v>
      </c>
      <c r="H9160" t="b">
        <v>0</v>
      </c>
      <c r="I9160" s="25" t="s">
        <v>11500</v>
      </c>
    </row>
    <row r="9161" spans="1:9" x14ac:dyDescent="0.3">
      <c r="A9161" s="25"/>
      <c r="B9161">
        <v>9159</v>
      </c>
      <c r="C9161" s="9" t="s">
        <v>1929</v>
      </c>
      <c r="D9161" s="25"/>
      <c r="E9161">
        <v>40</v>
      </c>
      <c r="F9161" s="25" t="str">
        <f>VLOOKUP(vAccountPlanning[[#This Row],[Type]],TableTypeAccount[],2)</f>
        <v>Period</v>
      </c>
      <c r="H9161" t="b">
        <v>0</v>
      </c>
      <c r="I9161" s="25" t="s">
        <v>11501</v>
      </c>
    </row>
    <row r="9162" spans="1:9" x14ac:dyDescent="0.3">
      <c r="A9162" s="25"/>
      <c r="B9162">
        <v>9160</v>
      </c>
      <c r="C9162" s="9" t="s">
        <v>1930</v>
      </c>
      <c r="D9162" s="25"/>
      <c r="E9162">
        <v>40</v>
      </c>
      <c r="F9162" s="25" t="str">
        <f>VLOOKUP(vAccountPlanning[[#This Row],[Type]],TableTypeAccount[],2)</f>
        <v>Period</v>
      </c>
      <c r="H9162" t="b">
        <v>0</v>
      </c>
      <c r="I9162" s="25" t="s">
        <v>11502</v>
      </c>
    </row>
    <row r="9163" spans="1:9" x14ac:dyDescent="0.3">
      <c r="A9163" s="25"/>
      <c r="B9163">
        <v>9161</v>
      </c>
      <c r="C9163" s="9" t="s">
        <v>1925</v>
      </c>
      <c r="D9163" s="25"/>
      <c r="E9163">
        <v>40</v>
      </c>
      <c r="F9163" s="25" t="str">
        <f>VLOOKUP(vAccountPlanning[[#This Row],[Type]],TableTypeAccount[],2)</f>
        <v>Period</v>
      </c>
      <c r="H9163" t="b">
        <v>0</v>
      </c>
      <c r="I9163" s="25" t="s">
        <v>11503</v>
      </c>
    </row>
    <row r="9164" spans="1:9" x14ac:dyDescent="0.3">
      <c r="A9164" s="25"/>
      <c r="B9164">
        <v>9162</v>
      </c>
      <c r="C9164" s="9" t="s">
        <v>1931</v>
      </c>
      <c r="D9164" s="25"/>
      <c r="E9164">
        <v>40</v>
      </c>
      <c r="F9164" s="25" t="str">
        <f>VLOOKUP(vAccountPlanning[[#This Row],[Type]],TableTypeAccount[],2)</f>
        <v>Period</v>
      </c>
      <c r="H9164" t="b">
        <v>0</v>
      </c>
      <c r="I9164" s="25" t="s">
        <v>11504</v>
      </c>
    </row>
    <row r="9165" spans="1:9" x14ac:dyDescent="0.3">
      <c r="A9165" s="25"/>
      <c r="B9165">
        <v>9163</v>
      </c>
      <c r="C9165" s="9" t="s">
        <v>1927</v>
      </c>
      <c r="D9165" s="25"/>
      <c r="E9165">
        <v>40</v>
      </c>
      <c r="F9165" s="25" t="str">
        <f>VLOOKUP(vAccountPlanning[[#This Row],[Type]],TableTypeAccount[],2)</f>
        <v>Period</v>
      </c>
      <c r="H9165" t="b">
        <v>0</v>
      </c>
      <c r="I9165" s="25" t="s">
        <v>11505</v>
      </c>
    </row>
    <row r="9166" spans="1:9" x14ac:dyDescent="0.3">
      <c r="A9166" s="25"/>
      <c r="B9166">
        <v>9164</v>
      </c>
      <c r="C9166" s="9" t="s">
        <v>534</v>
      </c>
      <c r="D9166" s="25"/>
      <c r="E9166">
        <v>40</v>
      </c>
      <c r="F9166" s="25" t="str">
        <f>VLOOKUP(vAccountPlanning[[#This Row],[Type]],TableTypeAccount[],2)</f>
        <v>Period</v>
      </c>
      <c r="H9166" t="b">
        <v>0</v>
      </c>
      <c r="I9166" s="25" t="s">
        <v>11506</v>
      </c>
    </row>
    <row r="9167" spans="1:9" x14ac:dyDescent="0.3">
      <c r="A9167" s="25"/>
      <c r="B9167">
        <v>9165</v>
      </c>
      <c r="C9167" s="9" t="s">
        <v>1928</v>
      </c>
      <c r="D9167" s="25"/>
      <c r="E9167">
        <v>40</v>
      </c>
      <c r="F9167" s="25" t="str">
        <f>VLOOKUP(vAccountPlanning[[#This Row],[Type]],TableTypeAccount[],2)</f>
        <v>Period</v>
      </c>
      <c r="H9167" t="b">
        <v>0</v>
      </c>
      <c r="I9167" s="25" t="s">
        <v>11507</v>
      </c>
    </row>
    <row r="9168" spans="1:9" x14ac:dyDescent="0.3">
      <c r="A9168" s="25"/>
      <c r="B9168">
        <v>9166</v>
      </c>
      <c r="C9168" s="9" t="s">
        <v>1929</v>
      </c>
      <c r="D9168" s="25"/>
      <c r="E9168">
        <v>40</v>
      </c>
      <c r="F9168" s="25" t="str">
        <f>VLOOKUP(vAccountPlanning[[#This Row],[Type]],TableTypeAccount[],2)</f>
        <v>Period</v>
      </c>
      <c r="H9168" t="b">
        <v>0</v>
      </c>
      <c r="I9168" s="25" t="s">
        <v>11508</v>
      </c>
    </row>
    <row r="9169" spans="1:9" x14ac:dyDescent="0.3">
      <c r="A9169" s="25"/>
      <c r="B9169">
        <v>9167</v>
      </c>
      <c r="C9169" s="9" t="s">
        <v>1929</v>
      </c>
      <c r="D9169" s="25"/>
      <c r="E9169">
        <v>40</v>
      </c>
      <c r="F9169" s="25" t="str">
        <f>VLOOKUP(vAccountPlanning[[#This Row],[Type]],TableTypeAccount[],2)</f>
        <v>Period</v>
      </c>
      <c r="H9169" t="b">
        <v>0</v>
      </c>
      <c r="I9169" s="25" t="s">
        <v>11509</v>
      </c>
    </row>
    <row r="9170" spans="1:9" x14ac:dyDescent="0.3">
      <c r="A9170" s="25"/>
      <c r="B9170">
        <v>9168</v>
      </c>
      <c r="C9170" s="9" t="s">
        <v>1929</v>
      </c>
      <c r="D9170" s="25"/>
      <c r="E9170">
        <v>40</v>
      </c>
      <c r="F9170" s="25" t="str">
        <f>VLOOKUP(vAccountPlanning[[#This Row],[Type]],TableTypeAccount[],2)</f>
        <v>Period</v>
      </c>
      <c r="H9170" t="b">
        <v>0</v>
      </c>
      <c r="I9170" s="25" t="s">
        <v>11510</v>
      </c>
    </row>
    <row r="9171" spans="1:9" x14ac:dyDescent="0.3">
      <c r="A9171" s="25"/>
      <c r="B9171">
        <v>9169</v>
      </c>
      <c r="C9171" s="9" t="s">
        <v>1929</v>
      </c>
      <c r="D9171" s="25"/>
      <c r="E9171">
        <v>40</v>
      </c>
      <c r="F9171" s="25" t="str">
        <f>VLOOKUP(vAccountPlanning[[#This Row],[Type]],TableTypeAccount[],2)</f>
        <v>Period</v>
      </c>
      <c r="H9171" t="b">
        <v>0</v>
      </c>
      <c r="I9171" s="25" t="s">
        <v>11511</v>
      </c>
    </row>
    <row r="9172" spans="1:9" x14ac:dyDescent="0.3">
      <c r="A9172" s="25"/>
      <c r="B9172">
        <v>9170</v>
      </c>
      <c r="C9172" s="9" t="s">
        <v>1932</v>
      </c>
      <c r="D9172" s="25"/>
      <c r="E9172">
        <v>40</v>
      </c>
      <c r="F9172" s="25" t="str">
        <f>VLOOKUP(vAccountPlanning[[#This Row],[Type]],TableTypeAccount[],2)</f>
        <v>Period</v>
      </c>
      <c r="H9172" t="b">
        <v>0</v>
      </c>
      <c r="I9172" s="25" t="s">
        <v>11512</v>
      </c>
    </row>
    <row r="9173" spans="1:9" x14ac:dyDescent="0.3">
      <c r="A9173" s="25"/>
      <c r="B9173">
        <v>9171</v>
      </c>
      <c r="C9173" s="9" t="s">
        <v>1933</v>
      </c>
      <c r="D9173" s="25"/>
      <c r="E9173">
        <v>40</v>
      </c>
      <c r="F9173" s="25" t="str">
        <f>VLOOKUP(vAccountPlanning[[#This Row],[Type]],TableTypeAccount[],2)</f>
        <v>Period</v>
      </c>
      <c r="H9173" t="b">
        <v>0</v>
      </c>
      <c r="I9173" s="25" t="s">
        <v>11513</v>
      </c>
    </row>
    <row r="9174" spans="1:9" x14ac:dyDescent="0.3">
      <c r="A9174" s="25"/>
      <c r="B9174">
        <v>9172</v>
      </c>
      <c r="C9174" s="9" t="s">
        <v>1934</v>
      </c>
      <c r="D9174" s="25"/>
      <c r="E9174">
        <v>40</v>
      </c>
      <c r="F9174" s="25" t="str">
        <f>VLOOKUP(vAccountPlanning[[#This Row],[Type]],TableTypeAccount[],2)</f>
        <v>Period</v>
      </c>
      <c r="H9174" t="b">
        <v>0</v>
      </c>
      <c r="I9174" s="25" t="s">
        <v>11514</v>
      </c>
    </row>
    <row r="9175" spans="1:9" x14ac:dyDescent="0.3">
      <c r="A9175" s="25"/>
      <c r="B9175">
        <v>9173</v>
      </c>
      <c r="C9175" s="9" t="s">
        <v>1935</v>
      </c>
      <c r="D9175" s="25"/>
      <c r="E9175">
        <v>40</v>
      </c>
      <c r="F9175" s="25" t="str">
        <f>VLOOKUP(vAccountPlanning[[#This Row],[Type]],TableTypeAccount[],2)</f>
        <v>Period</v>
      </c>
      <c r="H9175" t="b">
        <v>0</v>
      </c>
      <c r="I9175" s="25" t="s">
        <v>11515</v>
      </c>
    </row>
    <row r="9176" spans="1:9" x14ac:dyDescent="0.3">
      <c r="A9176" s="25"/>
      <c r="B9176">
        <v>9174</v>
      </c>
      <c r="C9176" s="9" t="s">
        <v>533</v>
      </c>
      <c r="D9176" s="25"/>
      <c r="E9176">
        <v>40</v>
      </c>
      <c r="F9176" s="25" t="str">
        <f>VLOOKUP(vAccountPlanning[[#This Row],[Type]],TableTypeAccount[],2)</f>
        <v>Period</v>
      </c>
      <c r="H9176" t="b">
        <v>0</v>
      </c>
      <c r="I9176" s="25" t="s">
        <v>11516</v>
      </c>
    </row>
    <row r="9177" spans="1:9" x14ac:dyDescent="0.3">
      <c r="A9177" s="25"/>
      <c r="B9177">
        <v>9175</v>
      </c>
      <c r="C9177" s="9" t="s">
        <v>1928</v>
      </c>
      <c r="D9177" s="25"/>
      <c r="E9177">
        <v>40</v>
      </c>
      <c r="F9177" s="25" t="str">
        <f>VLOOKUP(vAccountPlanning[[#This Row],[Type]],TableTypeAccount[],2)</f>
        <v>Period</v>
      </c>
      <c r="H9177" t="b">
        <v>0</v>
      </c>
      <c r="I9177" s="25" t="s">
        <v>11517</v>
      </c>
    </row>
    <row r="9178" spans="1:9" x14ac:dyDescent="0.3">
      <c r="A9178" s="25"/>
      <c r="B9178">
        <v>9176</v>
      </c>
      <c r="C9178" s="9" t="s">
        <v>1929</v>
      </c>
      <c r="D9178" s="25"/>
      <c r="E9178">
        <v>40</v>
      </c>
      <c r="F9178" s="25" t="str">
        <f>VLOOKUP(vAccountPlanning[[#This Row],[Type]],TableTypeAccount[],2)</f>
        <v>Period</v>
      </c>
      <c r="H9178" t="b">
        <v>0</v>
      </c>
      <c r="I9178" s="25" t="s">
        <v>11518</v>
      </c>
    </row>
    <row r="9179" spans="1:9" x14ac:dyDescent="0.3">
      <c r="A9179" s="25"/>
      <c r="B9179">
        <v>9177</v>
      </c>
      <c r="C9179" s="9" t="s">
        <v>1929</v>
      </c>
      <c r="D9179" s="25"/>
      <c r="E9179">
        <v>40</v>
      </c>
      <c r="F9179" s="25" t="str">
        <f>VLOOKUP(vAccountPlanning[[#This Row],[Type]],TableTypeAccount[],2)</f>
        <v>Period</v>
      </c>
      <c r="H9179" t="b">
        <v>0</v>
      </c>
      <c r="I9179" s="25" t="s">
        <v>11519</v>
      </c>
    </row>
    <row r="9180" spans="1:9" x14ac:dyDescent="0.3">
      <c r="A9180" s="25"/>
      <c r="B9180">
        <v>9178</v>
      </c>
      <c r="C9180" s="9" t="s">
        <v>1929</v>
      </c>
      <c r="D9180" s="25"/>
      <c r="E9180">
        <v>40</v>
      </c>
      <c r="F9180" s="25" t="str">
        <f>VLOOKUP(vAccountPlanning[[#This Row],[Type]],TableTypeAccount[],2)</f>
        <v>Period</v>
      </c>
      <c r="H9180" t="b">
        <v>0</v>
      </c>
      <c r="I9180" s="25" t="s">
        <v>11520</v>
      </c>
    </row>
    <row r="9181" spans="1:9" x14ac:dyDescent="0.3">
      <c r="A9181" s="25"/>
      <c r="B9181">
        <v>9179</v>
      </c>
      <c r="C9181" s="9" t="s">
        <v>1929</v>
      </c>
      <c r="D9181" s="25"/>
      <c r="E9181">
        <v>40</v>
      </c>
      <c r="F9181" s="25" t="str">
        <f>VLOOKUP(vAccountPlanning[[#This Row],[Type]],TableTypeAccount[],2)</f>
        <v>Period</v>
      </c>
      <c r="H9181" t="b">
        <v>0</v>
      </c>
      <c r="I9181" s="25" t="s">
        <v>11521</v>
      </c>
    </row>
    <row r="9182" spans="1:9" x14ac:dyDescent="0.3">
      <c r="A9182" s="25"/>
      <c r="B9182">
        <v>9180</v>
      </c>
      <c r="C9182" s="9" t="s">
        <v>1936</v>
      </c>
      <c r="D9182" s="25"/>
      <c r="E9182">
        <v>40</v>
      </c>
      <c r="F9182" s="25" t="str">
        <f>VLOOKUP(vAccountPlanning[[#This Row],[Type]],TableTypeAccount[],2)</f>
        <v>Period</v>
      </c>
      <c r="H9182" t="b">
        <v>0</v>
      </c>
      <c r="I9182" s="25" t="s">
        <v>11522</v>
      </c>
    </row>
    <row r="9183" spans="1:9" x14ac:dyDescent="0.3">
      <c r="A9183" s="25"/>
      <c r="B9183">
        <v>9181</v>
      </c>
      <c r="C9183" s="9" t="s">
        <v>1937</v>
      </c>
      <c r="D9183" s="25"/>
      <c r="E9183">
        <v>40</v>
      </c>
      <c r="F9183" s="25" t="str">
        <f>VLOOKUP(vAccountPlanning[[#This Row],[Type]],TableTypeAccount[],2)</f>
        <v>Period</v>
      </c>
      <c r="H9183" t="b">
        <v>0</v>
      </c>
      <c r="I9183" s="25" t="s">
        <v>11523</v>
      </c>
    </row>
    <row r="9184" spans="1:9" x14ac:dyDescent="0.3">
      <c r="A9184" s="25"/>
      <c r="B9184">
        <v>9182</v>
      </c>
      <c r="C9184" s="9" t="s">
        <v>1938</v>
      </c>
      <c r="D9184" s="25"/>
      <c r="E9184">
        <v>40</v>
      </c>
      <c r="F9184" s="25" t="str">
        <f>VLOOKUP(vAccountPlanning[[#This Row],[Type]],TableTypeAccount[],2)</f>
        <v>Period</v>
      </c>
      <c r="H9184" t="b">
        <v>0</v>
      </c>
      <c r="I9184" s="25" t="s">
        <v>11524</v>
      </c>
    </row>
    <row r="9185" spans="1:9" x14ac:dyDescent="0.3">
      <c r="A9185" s="25"/>
      <c r="B9185">
        <v>9183</v>
      </c>
      <c r="C9185" s="9" t="s">
        <v>1939</v>
      </c>
      <c r="D9185" s="25"/>
      <c r="E9185">
        <v>40</v>
      </c>
      <c r="F9185" s="25" t="str">
        <f>VLOOKUP(vAccountPlanning[[#This Row],[Type]],TableTypeAccount[],2)</f>
        <v>Period</v>
      </c>
      <c r="H9185" t="b">
        <v>0</v>
      </c>
      <c r="I9185" s="25" t="s">
        <v>11525</v>
      </c>
    </row>
    <row r="9186" spans="1:9" x14ac:dyDescent="0.3">
      <c r="A9186" s="25"/>
      <c r="B9186">
        <v>9184</v>
      </c>
      <c r="C9186" s="9" t="s">
        <v>534</v>
      </c>
      <c r="D9186" s="25"/>
      <c r="E9186">
        <v>40</v>
      </c>
      <c r="F9186" s="25" t="str">
        <f>VLOOKUP(vAccountPlanning[[#This Row],[Type]],TableTypeAccount[],2)</f>
        <v>Period</v>
      </c>
      <c r="H9186" t="b">
        <v>0</v>
      </c>
      <c r="I9186" s="25" t="s">
        <v>11526</v>
      </c>
    </row>
    <row r="9187" spans="1:9" x14ac:dyDescent="0.3">
      <c r="A9187" s="25"/>
      <c r="B9187">
        <v>9185</v>
      </c>
      <c r="C9187" s="9" t="s">
        <v>1928</v>
      </c>
      <c r="D9187" s="25"/>
      <c r="E9187">
        <v>40</v>
      </c>
      <c r="F9187" s="25" t="str">
        <f>VLOOKUP(vAccountPlanning[[#This Row],[Type]],TableTypeAccount[],2)</f>
        <v>Period</v>
      </c>
      <c r="H9187" t="b">
        <v>0</v>
      </c>
      <c r="I9187" s="25" t="s">
        <v>11527</v>
      </c>
    </row>
    <row r="9188" spans="1:9" x14ac:dyDescent="0.3">
      <c r="A9188" s="25"/>
      <c r="B9188">
        <v>9186</v>
      </c>
      <c r="C9188" s="9" t="s">
        <v>1929</v>
      </c>
      <c r="D9188" s="25"/>
      <c r="E9188">
        <v>40</v>
      </c>
      <c r="F9188" s="25" t="str">
        <f>VLOOKUP(vAccountPlanning[[#This Row],[Type]],TableTypeAccount[],2)</f>
        <v>Period</v>
      </c>
      <c r="H9188" t="b">
        <v>0</v>
      </c>
      <c r="I9188" s="25" t="s">
        <v>11528</v>
      </c>
    </row>
    <row r="9189" spans="1:9" x14ac:dyDescent="0.3">
      <c r="A9189" s="25"/>
      <c r="B9189">
        <v>9187</v>
      </c>
      <c r="C9189" s="9" t="s">
        <v>1929</v>
      </c>
      <c r="D9189" s="25"/>
      <c r="E9189">
        <v>40</v>
      </c>
      <c r="F9189" s="25" t="str">
        <f>VLOOKUP(vAccountPlanning[[#This Row],[Type]],TableTypeAccount[],2)</f>
        <v>Period</v>
      </c>
      <c r="H9189" t="b">
        <v>0</v>
      </c>
      <c r="I9189" s="25" t="s">
        <v>11529</v>
      </c>
    </row>
    <row r="9190" spans="1:9" x14ac:dyDescent="0.3">
      <c r="A9190" s="25"/>
      <c r="B9190">
        <v>9188</v>
      </c>
      <c r="C9190" s="9" t="s">
        <v>1929</v>
      </c>
      <c r="D9190" s="25"/>
      <c r="E9190">
        <v>40</v>
      </c>
      <c r="F9190" s="25" t="str">
        <f>VLOOKUP(vAccountPlanning[[#This Row],[Type]],TableTypeAccount[],2)</f>
        <v>Period</v>
      </c>
      <c r="H9190" t="b">
        <v>0</v>
      </c>
      <c r="I9190" s="25" t="s">
        <v>11530</v>
      </c>
    </row>
    <row r="9191" spans="1:9" x14ac:dyDescent="0.3">
      <c r="A9191" s="25"/>
      <c r="B9191">
        <v>9189</v>
      </c>
      <c r="C9191" s="9" t="s">
        <v>1940</v>
      </c>
      <c r="D9191" s="25"/>
      <c r="E9191">
        <v>40</v>
      </c>
      <c r="F9191" s="25" t="str">
        <f>VLOOKUP(vAccountPlanning[[#This Row],[Type]],TableTypeAccount[],2)</f>
        <v>Period</v>
      </c>
      <c r="H9191" t="b">
        <v>0</v>
      </c>
      <c r="I9191" s="25" t="s">
        <v>11531</v>
      </c>
    </row>
    <row r="9192" spans="1:9" x14ac:dyDescent="0.3">
      <c r="A9192" s="25"/>
      <c r="B9192">
        <v>9190</v>
      </c>
      <c r="C9192" s="9" t="s">
        <v>1941</v>
      </c>
      <c r="D9192" s="25"/>
      <c r="E9192">
        <v>40</v>
      </c>
      <c r="F9192" s="25" t="str">
        <f>VLOOKUP(vAccountPlanning[[#This Row],[Type]],TableTypeAccount[],2)</f>
        <v>Period</v>
      </c>
      <c r="H9192" t="b">
        <v>0</v>
      </c>
      <c r="I9192" s="25" t="s">
        <v>11532</v>
      </c>
    </row>
    <row r="9193" spans="1:9" x14ac:dyDescent="0.3">
      <c r="A9193" s="25"/>
      <c r="B9193">
        <v>9191</v>
      </c>
      <c r="C9193" s="9" t="s">
        <v>1941</v>
      </c>
      <c r="D9193" s="25"/>
      <c r="E9193">
        <v>40</v>
      </c>
      <c r="F9193" s="25" t="str">
        <f>VLOOKUP(vAccountPlanning[[#This Row],[Type]],TableTypeAccount[],2)</f>
        <v>Period</v>
      </c>
      <c r="H9193" t="b">
        <v>0</v>
      </c>
      <c r="I9193" s="25" t="s">
        <v>11533</v>
      </c>
    </row>
    <row r="9194" spans="1:9" x14ac:dyDescent="0.3">
      <c r="A9194" s="25"/>
      <c r="B9194">
        <v>9192</v>
      </c>
      <c r="C9194" s="9" t="s">
        <v>1941</v>
      </c>
      <c r="D9194" s="25"/>
      <c r="E9194">
        <v>40</v>
      </c>
      <c r="F9194" s="25" t="str">
        <f>VLOOKUP(vAccountPlanning[[#This Row],[Type]],TableTypeAccount[],2)</f>
        <v>Period</v>
      </c>
      <c r="H9194" t="b">
        <v>0</v>
      </c>
      <c r="I9194" s="25" t="s">
        <v>11534</v>
      </c>
    </row>
    <row r="9195" spans="1:9" x14ac:dyDescent="0.3">
      <c r="A9195" s="25"/>
      <c r="B9195">
        <v>9193</v>
      </c>
      <c r="C9195" s="9" t="s">
        <v>1941</v>
      </c>
      <c r="D9195" s="25"/>
      <c r="E9195">
        <v>40</v>
      </c>
      <c r="F9195" s="25" t="str">
        <f>VLOOKUP(vAccountPlanning[[#This Row],[Type]],TableTypeAccount[],2)</f>
        <v>Period</v>
      </c>
      <c r="H9195" t="b">
        <v>0</v>
      </c>
      <c r="I9195" s="25" t="s">
        <v>11535</v>
      </c>
    </row>
    <row r="9196" spans="1:9" x14ac:dyDescent="0.3">
      <c r="A9196" s="25"/>
      <c r="B9196">
        <v>9194</v>
      </c>
      <c r="C9196" s="9" t="s">
        <v>1941</v>
      </c>
      <c r="D9196" s="25"/>
      <c r="E9196">
        <v>40</v>
      </c>
      <c r="F9196" s="25" t="str">
        <f>VLOOKUP(vAccountPlanning[[#This Row],[Type]],TableTypeAccount[],2)</f>
        <v>Period</v>
      </c>
      <c r="H9196" t="b">
        <v>0</v>
      </c>
      <c r="I9196" s="25" t="s">
        <v>11536</v>
      </c>
    </row>
    <row r="9197" spans="1:9" x14ac:dyDescent="0.3">
      <c r="A9197" s="25"/>
      <c r="B9197">
        <v>9195</v>
      </c>
      <c r="C9197" s="9" t="s">
        <v>1941</v>
      </c>
      <c r="D9197" s="25"/>
      <c r="E9197">
        <v>40</v>
      </c>
      <c r="F9197" s="25" t="str">
        <f>VLOOKUP(vAccountPlanning[[#This Row],[Type]],TableTypeAccount[],2)</f>
        <v>Period</v>
      </c>
      <c r="H9197" t="b">
        <v>0</v>
      </c>
      <c r="I9197" s="25" t="s">
        <v>11537</v>
      </c>
    </row>
    <row r="9198" spans="1:9" x14ac:dyDescent="0.3">
      <c r="A9198" s="25"/>
      <c r="B9198">
        <v>9196</v>
      </c>
      <c r="C9198" s="9" t="s">
        <v>1941</v>
      </c>
      <c r="D9198" s="25"/>
      <c r="E9198">
        <v>40</v>
      </c>
      <c r="F9198" s="25" t="str">
        <f>VLOOKUP(vAccountPlanning[[#This Row],[Type]],TableTypeAccount[],2)</f>
        <v>Period</v>
      </c>
      <c r="H9198" t="b">
        <v>0</v>
      </c>
      <c r="I9198" s="25" t="s">
        <v>11538</v>
      </c>
    </row>
    <row r="9199" spans="1:9" x14ac:dyDescent="0.3">
      <c r="A9199" s="25"/>
      <c r="B9199">
        <v>9197</v>
      </c>
      <c r="C9199" s="9" t="s">
        <v>1941</v>
      </c>
      <c r="D9199" s="25"/>
      <c r="E9199">
        <v>40</v>
      </c>
      <c r="F9199" s="25" t="str">
        <f>VLOOKUP(vAccountPlanning[[#This Row],[Type]],TableTypeAccount[],2)</f>
        <v>Period</v>
      </c>
      <c r="H9199" t="b">
        <v>0</v>
      </c>
      <c r="I9199" s="25" t="s">
        <v>11539</v>
      </c>
    </row>
    <row r="9200" spans="1:9" x14ac:dyDescent="0.3">
      <c r="A9200" s="25"/>
      <c r="B9200">
        <v>9198</v>
      </c>
      <c r="C9200" s="9" t="s">
        <v>1941</v>
      </c>
      <c r="D9200" s="25"/>
      <c r="E9200">
        <v>40</v>
      </c>
      <c r="F9200" s="25" t="str">
        <f>VLOOKUP(vAccountPlanning[[#This Row],[Type]],TableTypeAccount[],2)</f>
        <v>Period</v>
      </c>
      <c r="H9200" t="b">
        <v>0</v>
      </c>
      <c r="I9200" s="25" t="s">
        <v>11540</v>
      </c>
    </row>
    <row r="9201" spans="1:9" x14ac:dyDescent="0.3">
      <c r="A9201" s="25"/>
      <c r="B9201">
        <v>9199</v>
      </c>
      <c r="C9201" s="9" t="s">
        <v>1942</v>
      </c>
      <c r="D9201" s="25"/>
      <c r="E9201">
        <v>40</v>
      </c>
      <c r="F9201" s="25" t="str">
        <f>VLOOKUP(vAccountPlanning[[#This Row],[Type]],TableTypeAccount[],2)</f>
        <v>Period</v>
      </c>
      <c r="H9201" t="b">
        <v>0</v>
      </c>
      <c r="I9201" s="25" t="s">
        <v>11541</v>
      </c>
    </row>
    <row r="9202" spans="1:9" x14ac:dyDescent="0.3">
      <c r="A9202" s="25"/>
      <c r="B9202">
        <v>9200</v>
      </c>
      <c r="C9202" s="9" t="s">
        <v>1904</v>
      </c>
      <c r="D9202" s="25"/>
      <c r="E9202">
        <v>40</v>
      </c>
      <c r="F9202" s="25" t="str">
        <f>VLOOKUP(vAccountPlanning[[#This Row],[Type]],TableTypeAccount[],2)</f>
        <v>Period</v>
      </c>
      <c r="H9202" t="b">
        <v>0</v>
      </c>
      <c r="I9202" s="25" t="s">
        <v>11542</v>
      </c>
    </row>
    <row r="9203" spans="1:9" x14ac:dyDescent="0.3">
      <c r="A9203" s="25"/>
      <c r="B9203">
        <v>9201</v>
      </c>
      <c r="C9203" s="9" t="s">
        <v>1943</v>
      </c>
      <c r="D9203" s="25"/>
      <c r="E9203">
        <v>40</v>
      </c>
      <c r="F9203" s="25" t="str">
        <f>VLOOKUP(vAccountPlanning[[#This Row],[Type]],TableTypeAccount[],2)</f>
        <v>Period</v>
      </c>
      <c r="H9203" t="b">
        <v>0</v>
      </c>
      <c r="I9203" s="25" t="s">
        <v>11543</v>
      </c>
    </row>
    <row r="9204" spans="1:9" x14ac:dyDescent="0.3">
      <c r="A9204" s="25"/>
      <c r="B9204">
        <v>9202</v>
      </c>
      <c r="C9204" s="9" t="s">
        <v>1943</v>
      </c>
      <c r="D9204" s="25"/>
      <c r="E9204">
        <v>40</v>
      </c>
      <c r="F9204" s="25" t="str">
        <f>VLOOKUP(vAccountPlanning[[#This Row],[Type]],TableTypeAccount[],2)</f>
        <v>Period</v>
      </c>
      <c r="H9204" t="b">
        <v>0</v>
      </c>
      <c r="I9204" s="25" t="s">
        <v>11544</v>
      </c>
    </row>
    <row r="9205" spans="1:9" x14ac:dyDescent="0.3">
      <c r="A9205" s="25"/>
      <c r="B9205">
        <v>9203</v>
      </c>
      <c r="C9205" s="9" t="s">
        <v>1943</v>
      </c>
      <c r="D9205" s="25"/>
      <c r="E9205">
        <v>40</v>
      </c>
      <c r="F9205" s="25" t="str">
        <f>VLOOKUP(vAccountPlanning[[#This Row],[Type]],TableTypeAccount[],2)</f>
        <v>Period</v>
      </c>
      <c r="H9205" t="b">
        <v>0</v>
      </c>
      <c r="I9205" s="25" t="s">
        <v>11545</v>
      </c>
    </row>
    <row r="9206" spans="1:9" x14ac:dyDescent="0.3">
      <c r="A9206" s="25"/>
      <c r="B9206">
        <v>9204</v>
      </c>
      <c r="C9206" s="9" t="s">
        <v>1943</v>
      </c>
      <c r="D9206" s="25"/>
      <c r="E9206">
        <v>40</v>
      </c>
      <c r="F9206" s="25" t="str">
        <f>VLOOKUP(vAccountPlanning[[#This Row],[Type]],TableTypeAccount[],2)</f>
        <v>Period</v>
      </c>
      <c r="H9206" t="b">
        <v>0</v>
      </c>
      <c r="I9206" s="25" t="s">
        <v>11546</v>
      </c>
    </row>
    <row r="9207" spans="1:9" x14ac:dyDescent="0.3">
      <c r="A9207" s="25"/>
      <c r="B9207">
        <v>9205</v>
      </c>
      <c r="C9207" s="9" t="s">
        <v>1943</v>
      </c>
      <c r="D9207" s="25"/>
      <c r="E9207">
        <v>40</v>
      </c>
      <c r="F9207" s="25" t="str">
        <f>VLOOKUP(vAccountPlanning[[#This Row],[Type]],TableTypeAccount[],2)</f>
        <v>Period</v>
      </c>
      <c r="H9207" t="b">
        <v>0</v>
      </c>
      <c r="I9207" s="25" t="s">
        <v>11547</v>
      </c>
    </row>
    <row r="9208" spans="1:9" x14ac:dyDescent="0.3">
      <c r="A9208" s="25"/>
      <c r="B9208">
        <v>9206</v>
      </c>
      <c r="C9208" s="9" t="s">
        <v>1943</v>
      </c>
      <c r="D9208" s="25"/>
      <c r="E9208">
        <v>40</v>
      </c>
      <c r="F9208" s="25" t="str">
        <f>VLOOKUP(vAccountPlanning[[#This Row],[Type]],TableTypeAccount[],2)</f>
        <v>Period</v>
      </c>
      <c r="H9208" t="b">
        <v>0</v>
      </c>
      <c r="I9208" s="25" t="s">
        <v>11548</v>
      </c>
    </row>
    <row r="9209" spans="1:9" x14ac:dyDescent="0.3">
      <c r="A9209" s="25"/>
      <c r="B9209">
        <v>9207</v>
      </c>
      <c r="C9209" s="9" t="s">
        <v>1943</v>
      </c>
      <c r="D9209" s="25"/>
      <c r="E9209">
        <v>40</v>
      </c>
      <c r="F9209" s="25" t="str">
        <f>VLOOKUP(vAccountPlanning[[#This Row],[Type]],TableTypeAccount[],2)</f>
        <v>Period</v>
      </c>
      <c r="H9209" t="b">
        <v>0</v>
      </c>
      <c r="I9209" s="25" t="s">
        <v>11549</v>
      </c>
    </row>
    <row r="9210" spans="1:9" x14ac:dyDescent="0.3">
      <c r="A9210" s="25"/>
      <c r="B9210">
        <v>9208</v>
      </c>
      <c r="C9210" s="9" t="s">
        <v>1943</v>
      </c>
      <c r="D9210" s="25"/>
      <c r="E9210">
        <v>40</v>
      </c>
      <c r="F9210" s="25" t="str">
        <f>VLOOKUP(vAccountPlanning[[#This Row],[Type]],TableTypeAccount[],2)</f>
        <v>Period</v>
      </c>
      <c r="H9210" t="b">
        <v>0</v>
      </c>
      <c r="I9210" s="25" t="s">
        <v>11550</v>
      </c>
    </row>
    <row r="9211" spans="1:9" x14ac:dyDescent="0.3">
      <c r="A9211" s="25"/>
      <c r="B9211">
        <v>9209</v>
      </c>
      <c r="C9211" s="9" t="s">
        <v>1944</v>
      </c>
      <c r="D9211" s="25"/>
      <c r="E9211">
        <v>40</v>
      </c>
      <c r="F9211" s="25" t="str">
        <f>VLOOKUP(vAccountPlanning[[#This Row],[Type]],TableTypeAccount[],2)</f>
        <v>Period</v>
      </c>
      <c r="H9211" t="b">
        <v>0</v>
      </c>
      <c r="I9211" s="25" t="s">
        <v>11551</v>
      </c>
    </row>
    <row r="9212" spans="1:9" x14ac:dyDescent="0.3">
      <c r="A9212" s="25"/>
      <c r="B9212">
        <v>9210</v>
      </c>
      <c r="C9212" s="9" t="s">
        <v>1945</v>
      </c>
      <c r="D9212" s="25"/>
      <c r="E9212">
        <v>40</v>
      </c>
      <c r="F9212" s="25" t="str">
        <f>VLOOKUP(vAccountPlanning[[#This Row],[Type]],TableTypeAccount[],2)</f>
        <v>Period</v>
      </c>
      <c r="H9212" t="b">
        <v>0</v>
      </c>
      <c r="I9212" s="25" t="s">
        <v>11552</v>
      </c>
    </row>
    <row r="9213" spans="1:9" x14ac:dyDescent="0.3">
      <c r="A9213" s="25"/>
      <c r="B9213">
        <v>9211</v>
      </c>
      <c r="C9213" s="9" t="s">
        <v>1945</v>
      </c>
      <c r="D9213" s="25"/>
      <c r="E9213">
        <v>40</v>
      </c>
      <c r="F9213" s="25" t="str">
        <f>VLOOKUP(vAccountPlanning[[#This Row],[Type]],TableTypeAccount[],2)</f>
        <v>Period</v>
      </c>
      <c r="H9213" t="b">
        <v>0</v>
      </c>
      <c r="I9213" s="25" t="s">
        <v>11553</v>
      </c>
    </row>
    <row r="9214" spans="1:9" x14ac:dyDescent="0.3">
      <c r="A9214" s="25"/>
      <c r="B9214">
        <v>9212</v>
      </c>
      <c r="C9214" s="9" t="s">
        <v>1945</v>
      </c>
      <c r="D9214" s="25"/>
      <c r="E9214">
        <v>40</v>
      </c>
      <c r="F9214" s="25" t="str">
        <f>VLOOKUP(vAccountPlanning[[#This Row],[Type]],TableTypeAccount[],2)</f>
        <v>Period</v>
      </c>
      <c r="H9214" t="b">
        <v>0</v>
      </c>
      <c r="I9214" s="25" t="s">
        <v>11554</v>
      </c>
    </row>
    <row r="9215" spans="1:9" x14ac:dyDescent="0.3">
      <c r="A9215" s="25"/>
      <c r="B9215">
        <v>9213</v>
      </c>
      <c r="C9215" s="9" t="s">
        <v>1945</v>
      </c>
      <c r="D9215" s="25"/>
      <c r="E9215">
        <v>40</v>
      </c>
      <c r="F9215" s="25" t="str">
        <f>VLOOKUP(vAccountPlanning[[#This Row],[Type]],TableTypeAccount[],2)</f>
        <v>Period</v>
      </c>
      <c r="H9215" t="b">
        <v>0</v>
      </c>
      <c r="I9215" s="25" t="s">
        <v>11555</v>
      </c>
    </row>
    <row r="9216" spans="1:9" x14ac:dyDescent="0.3">
      <c r="A9216" s="25"/>
      <c r="B9216">
        <v>9214</v>
      </c>
      <c r="C9216" s="9" t="s">
        <v>1945</v>
      </c>
      <c r="D9216" s="25"/>
      <c r="E9216">
        <v>40</v>
      </c>
      <c r="F9216" s="25" t="str">
        <f>VLOOKUP(vAccountPlanning[[#This Row],[Type]],TableTypeAccount[],2)</f>
        <v>Period</v>
      </c>
      <c r="H9216" t="b">
        <v>0</v>
      </c>
      <c r="I9216" s="25" t="s">
        <v>11556</v>
      </c>
    </row>
    <row r="9217" spans="1:9" x14ac:dyDescent="0.3">
      <c r="A9217" s="25"/>
      <c r="B9217">
        <v>9215</v>
      </c>
      <c r="C9217" s="9" t="s">
        <v>1945</v>
      </c>
      <c r="D9217" s="25"/>
      <c r="E9217">
        <v>40</v>
      </c>
      <c r="F9217" s="25" t="str">
        <f>VLOOKUP(vAccountPlanning[[#This Row],[Type]],TableTypeAccount[],2)</f>
        <v>Period</v>
      </c>
      <c r="H9217" t="b">
        <v>0</v>
      </c>
      <c r="I9217" s="25" t="s">
        <v>11557</v>
      </c>
    </row>
    <row r="9218" spans="1:9" x14ac:dyDescent="0.3">
      <c r="A9218" s="25"/>
      <c r="B9218">
        <v>9216</v>
      </c>
      <c r="C9218" s="9" t="s">
        <v>1945</v>
      </c>
      <c r="D9218" s="25"/>
      <c r="E9218">
        <v>40</v>
      </c>
      <c r="F9218" s="25" t="str">
        <f>VLOOKUP(vAccountPlanning[[#This Row],[Type]],TableTypeAccount[],2)</f>
        <v>Period</v>
      </c>
      <c r="H9218" t="b">
        <v>0</v>
      </c>
      <c r="I9218" s="25" t="s">
        <v>11558</v>
      </c>
    </row>
    <row r="9219" spans="1:9" x14ac:dyDescent="0.3">
      <c r="A9219" s="25"/>
      <c r="B9219">
        <v>9217</v>
      </c>
      <c r="C9219" s="9" t="s">
        <v>1945</v>
      </c>
      <c r="D9219" s="25"/>
      <c r="E9219">
        <v>40</v>
      </c>
      <c r="F9219" s="25" t="str">
        <f>VLOOKUP(vAccountPlanning[[#This Row],[Type]],TableTypeAccount[],2)</f>
        <v>Period</v>
      </c>
      <c r="H9219" t="b">
        <v>0</v>
      </c>
      <c r="I9219" s="25" t="s">
        <v>11559</v>
      </c>
    </row>
    <row r="9220" spans="1:9" x14ac:dyDescent="0.3">
      <c r="A9220" s="25"/>
      <c r="B9220">
        <v>9218</v>
      </c>
      <c r="C9220" s="9" t="s">
        <v>1945</v>
      </c>
      <c r="D9220" s="25"/>
      <c r="E9220">
        <v>40</v>
      </c>
      <c r="F9220" s="25" t="str">
        <f>VLOOKUP(vAccountPlanning[[#This Row],[Type]],TableTypeAccount[],2)</f>
        <v>Period</v>
      </c>
      <c r="H9220" t="b">
        <v>0</v>
      </c>
      <c r="I9220" s="25" t="s">
        <v>11560</v>
      </c>
    </row>
    <row r="9221" spans="1:9" x14ac:dyDescent="0.3">
      <c r="A9221" s="25"/>
      <c r="B9221">
        <v>9219</v>
      </c>
      <c r="C9221" s="9" t="s">
        <v>1946</v>
      </c>
      <c r="D9221" s="25"/>
      <c r="E9221">
        <v>40</v>
      </c>
      <c r="F9221" s="25" t="str">
        <f>VLOOKUP(vAccountPlanning[[#This Row],[Type]],TableTypeAccount[],2)</f>
        <v>Period</v>
      </c>
      <c r="H9221" t="b">
        <v>0</v>
      </c>
      <c r="I9221" s="25" t="s">
        <v>11561</v>
      </c>
    </row>
    <row r="9222" spans="1:9" x14ac:dyDescent="0.3">
      <c r="A9222" s="25"/>
      <c r="B9222">
        <v>9220</v>
      </c>
      <c r="C9222" s="9" t="s">
        <v>1947</v>
      </c>
      <c r="D9222" s="25"/>
      <c r="E9222">
        <v>40</v>
      </c>
      <c r="F9222" s="25" t="str">
        <f>VLOOKUP(vAccountPlanning[[#This Row],[Type]],TableTypeAccount[],2)</f>
        <v>Period</v>
      </c>
      <c r="H9222" t="b">
        <v>0</v>
      </c>
      <c r="I9222" s="25" t="s">
        <v>11562</v>
      </c>
    </row>
    <row r="9223" spans="1:9" x14ac:dyDescent="0.3">
      <c r="A9223" s="25"/>
      <c r="B9223">
        <v>9221</v>
      </c>
      <c r="C9223" s="9" t="s">
        <v>1948</v>
      </c>
      <c r="D9223" s="25"/>
      <c r="E9223">
        <v>40</v>
      </c>
      <c r="F9223" s="25" t="str">
        <f>VLOOKUP(vAccountPlanning[[#This Row],[Type]],TableTypeAccount[],2)</f>
        <v>Period</v>
      </c>
      <c r="H9223" t="b">
        <v>0</v>
      </c>
      <c r="I9223" s="25" t="s">
        <v>11563</v>
      </c>
    </row>
    <row r="9224" spans="1:9" x14ac:dyDescent="0.3">
      <c r="A9224" s="25"/>
      <c r="B9224">
        <v>9222</v>
      </c>
      <c r="C9224" s="9" t="s">
        <v>1948</v>
      </c>
      <c r="D9224" s="25"/>
      <c r="E9224">
        <v>40</v>
      </c>
      <c r="F9224" s="25" t="str">
        <f>VLOOKUP(vAccountPlanning[[#This Row],[Type]],TableTypeAccount[],2)</f>
        <v>Period</v>
      </c>
      <c r="H9224" t="b">
        <v>0</v>
      </c>
      <c r="I9224" s="25" t="s">
        <v>11564</v>
      </c>
    </row>
    <row r="9225" spans="1:9" x14ac:dyDescent="0.3">
      <c r="A9225" s="25"/>
      <c r="B9225">
        <v>9223</v>
      </c>
      <c r="C9225" s="9" t="s">
        <v>1948</v>
      </c>
      <c r="D9225" s="25"/>
      <c r="E9225">
        <v>40</v>
      </c>
      <c r="F9225" s="25" t="str">
        <f>VLOOKUP(vAccountPlanning[[#This Row],[Type]],TableTypeAccount[],2)</f>
        <v>Period</v>
      </c>
      <c r="H9225" t="b">
        <v>0</v>
      </c>
      <c r="I9225" s="25" t="s">
        <v>11565</v>
      </c>
    </row>
    <row r="9226" spans="1:9" x14ac:dyDescent="0.3">
      <c r="A9226" s="25"/>
      <c r="B9226">
        <v>9224</v>
      </c>
      <c r="C9226" s="9" t="s">
        <v>1948</v>
      </c>
      <c r="D9226" s="25"/>
      <c r="E9226">
        <v>40</v>
      </c>
      <c r="F9226" s="25" t="str">
        <f>VLOOKUP(vAccountPlanning[[#This Row],[Type]],TableTypeAccount[],2)</f>
        <v>Period</v>
      </c>
      <c r="H9226" t="b">
        <v>0</v>
      </c>
      <c r="I9226" s="25" t="s">
        <v>11566</v>
      </c>
    </row>
    <row r="9227" spans="1:9" x14ac:dyDescent="0.3">
      <c r="A9227" s="25"/>
      <c r="B9227">
        <v>9225</v>
      </c>
      <c r="C9227" s="9" t="s">
        <v>1948</v>
      </c>
      <c r="D9227" s="25"/>
      <c r="E9227">
        <v>40</v>
      </c>
      <c r="F9227" s="25" t="str">
        <f>VLOOKUP(vAccountPlanning[[#This Row],[Type]],TableTypeAccount[],2)</f>
        <v>Period</v>
      </c>
      <c r="H9227" t="b">
        <v>0</v>
      </c>
      <c r="I9227" s="25" t="s">
        <v>11567</v>
      </c>
    </row>
    <row r="9228" spans="1:9" x14ac:dyDescent="0.3">
      <c r="A9228" s="25"/>
      <c r="B9228">
        <v>9226</v>
      </c>
      <c r="C9228" s="9" t="s">
        <v>1948</v>
      </c>
      <c r="D9228" s="25"/>
      <c r="E9228">
        <v>40</v>
      </c>
      <c r="F9228" s="25" t="str">
        <f>VLOOKUP(vAccountPlanning[[#This Row],[Type]],TableTypeAccount[],2)</f>
        <v>Period</v>
      </c>
      <c r="H9228" t="b">
        <v>0</v>
      </c>
      <c r="I9228" s="25" t="s">
        <v>11568</v>
      </c>
    </row>
    <row r="9229" spans="1:9" x14ac:dyDescent="0.3">
      <c r="A9229" s="25"/>
      <c r="B9229">
        <v>9227</v>
      </c>
      <c r="C9229" s="9" t="s">
        <v>1948</v>
      </c>
      <c r="D9229" s="25"/>
      <c r="E9229">
        <v>40</v>
      </c>
      <c r="F9229" s="25" t="str">
        <f>VLOOKUP(vAccountPlanning[[#This Row],[Type]],TableTypeAccount[],2)</f>
        <v>Period</v>
      </c>
      <c r="H9229" t="b">
        <v>0</v>
      </c>
      <c r="I9229" s="25" t="s">
        <v>11569</v>
      </c>
    </row>
    <row r="9230" spans="1:9" x14ac:dyDescent="0.3">
      <c r="A9230" s="25"/>
      <c r="B9230">
        <v>9228</v>
      </c>
      <c r="C9230" s="9" t="s">
        <v>1948</v>
      </c>
      <c r="D9230" s="25"/>
      <c r="E9230">
        <v>40</v>
      </c>
      <c r="F9230" s="25" t="str">
        <f>VLOOKUP(vAccountPlanning[[#This Row],[Type]],TableTypeAccount[],2)</f>
        <v>Period</v>
      </c>
      <c r="H9230" t="b">
        <v>0</v>
      </c>
      <c r="I9230" s="25" t="s">
        <v>11570</v>
      </c>
    </row>
    <row r="9231" spans="1:9" x14ac:dyDescent="0.3">
      <c r="A9231" s="25"/>
      <c r="B9231">
        <v>9229</v>
      </c>
      <c r="C9231" s="9" t="s">
        <v>1949</v>
      </c>
      <c r="D9231" s="25"/>
      <c r="E9231">
        <v>40</v>
      </c>
      <c r="F9231" s="25" t="str">
        <f>VLOOKUP(vAccountPlanning[[#This Row],[Type]],TableTypeAccount[],2)</f>
        <v>Period</v>
      </c>
      <c r="H9231" t="b">
        <v>0</v>
      </c>
      <c r="I9231" s="25" t="s">
        <v>11571</v>
      </c>
    </row>
    <row r="9232" spans="1:9" x14ac:dyDescent="0.3">
      <c r="A9232" s="25"/>
      <c r="B9232">
        <v>9230</v>
      </c>
      <c r="C9232" s="9" t="s">
        <v>1950</v>
      </c>
      <c r="D9232" s="25"/>
      <c r="E9232">
        <v>40</v>
      </c>
      <c r="F9232" s="25" t="str">
        <f>VLOOKUP(vAccountPlanning[[#This Row],[Type]],TableTypeAccount[],2)</f>
        <v>Period</v>
      </c>
      <c r="H9232" t="b">
        <v>0</v>
      </c>
      <c r="I9232" s="25" t="s">
        <v>11572</v>
      </c>
    </row>
    <row r="9233" spans="1:9" x14ac:dyDescent="0.3">
      <c r="A9233" s="25"/>
      <c r="B9233">
        <v>9231</v>
      </c>
      <c r="C9233" s="9" t="s">
        <v>1951</v>
      </c>
      <c r="D9233" s="25"/>
      <c r="E9233">
        <v>40</v>
      </c>
      <c r="F9233" s="25" t="str">
        <f>VLOOKUP(vAccountPlanning[[#This Row],[Type]],TableTypeAccount[],2)</f>
        <v>Period</v>
      </c>
      <c r="H9233" t="b">
        <v>0</v>
      </c>
      <c r="I9233" s="25" t="s">
        <v>11573</v>
      </c>
    </row>
    <row r="9234" spans="1:9" x14ac:dyDescent="0.3">
      <c r="A9234" s="25"/>
      <c r="B9234">
        <v>9232</v>
      </c>
      <c r="C9234" s="9" t="s">
        <v>1952</v>
      </c>
      <c r="D9234" s="25"/>
      <c r="E9234">
        <v>40</v>
      </c>
      <c r="F9234" s="25" t="str">
        <f>VLOOKUP(vAccountPlanning[[#This Row],[Type]],TableTypeAccount[],2)</f>
        <v>Period</v>
      </c>
      <c r="H9234" t="b">
        <v>0</v>
      </c>
      <c r="I9234" s="25" t="s">
        <v>11574</v>
      </c>
    </row>
    <row r="9235" spans="1:9" x14ac:dyDescent="0.3">
      <c r="A9235" s="25"/>
      <c r="B9235">
        <v>9233</v>
      </c>
      <c r="C9235" s="9" t="s">
        <v>1953</v>
      </c>
      <c r="D9235" s="25"/>
      <c r="E9235">
        <v>40</v>
      </c>
      <c r="F9235" s="25" t="str">
        <f>VLOOKUP(vAccountPlanning[[#This Row],[Type]],TableTypeAccount[],2)</f>
        <v>Period</v>
      </c>
      <c r="H9235" t="b">
        <v>0</v>
      </c>
      <c r="I9235" s="25" t="s">
        <v>11575</v>
      </c>
    </row>
    <row r="9236" spans="1:9" x14ac:dyDescent="0.3">
      <c r="A9236" s="25"/>
      <c r="B9236">
        <v>9234</v>
      </c>
      <c r="C9236" s="9" t="s">
        <v>1954</v>
      </c>
      <c r="D9236" s="25"/>
      <c r="E9236">
        <v>40</v>
      </c>
      <c r="F9236" s="25" t="str">
        <f>VLOOKUP(vAccountPlanning[[#This Row],[Type]],TableTypeAccount[],2)</f>
        <v>Period</v>
      </c>
      <c r="H9236" t="b">
        <v>0</v>
      </c>
      <c r="I9236" s="25" t="s">
        <v>11576</v>
      </c>
    </row>
    <row r="9237" spans="1:9" x14ac:dyDescent="0.3">
      <c r="A9237" s="25"/>
      <c r="B9237">
        <v>9235</v>
      </c>
      <c r="C9237" s="9" t="s">
        <v>1955</v>
      </c>
      <c r="D9237" s="25"/>
      <c r="E9237">
        <v>40</v>
      </c>
      <c r="F9237" s="25" t="str">
        <f>VLOOKUP(vAccountPlanning[[#This Row],[Type]],TableTypeAccount[],2)</f>
        <v>Period</v>
      </c>
      <c r="H9237" t="b">
        <v>0</v>
      </c>
      <c r="I9237" s="25" t="s">
        <v>11577</v>
      </c>
    </row>
    <row r="9238" spans="1:9" x14ac:dyDescent="0.3">
      <c r="A9238" s="25"/>
      <c r="B9238">
        <v>9236</v>
      </c>
      <c r="C9238" s="9" t="s">
        <v>1955</v>
      </c>
      <c r="D9238" s="25"/>
      <c r="E9238">
        <v>40</v>
      </c>
      <c r="F9238" s="25" t="str">
        <f>VLOOKUP(vAccountPlanning[[#This Row],[Type]],TableTypeAccount[],2)</f>
        <v>Period</v>
      </c>
      <c r="H9238" t="b">
        <v>0</v>
      </c>
      <c r="I9238" s="25" t="s">
        <v>11578</v>
      </c>
    </row>
    <row r="9239" spans="1:9" x14ac:dyDescent="0.3">
      <c r="A9239" s="25"/>
      <c r="B9239">
        <v>9237</v>
      </c>
      <c r="C9239" s="9" t="s">
        <v>1955</v>
      </c>
      <c r="D9239" s="25"/>
      <c r="E9239">
        <v>40</v>
      </c>
      <c r="F9239" s="25" t="str">
        <f>VLOOKUP(vAccountPlanning[[#This Row],[Type]],TableTypeAccount[],2)</f>
        <v>Period</v>
      </c>
      <c r="H9239" t="b">
        <v>0</v>
      </c>
      <c r="I9239" s="25" t="s">
        <v>11579</v>
      </c>
    </row>
    <row r="9240" spans="1:9" x14ac:dyDescent="0.3">
      <c r="A9240" s="25"/>
      <c r="B9240">
        <v>9238</v>
      </c>
      <c r="C9240" s="9" t="s">
        <v>1955</v>
      </c>
      <c r="D9240" s="25"/>
      <c r="E9240">
        <v>40</v>
      </c>
      <c r="F9240" s="25" t="str">
        <f>VLOOKUP(vAccountPlanning[[#This Row],[Type]],TableTypeAccount[],2)</f>
        <v>Period</v>
      </c>
      <c r="H9240" t="b">
        <v>0</v>
      </c>
      <c r="I9240" s="25" t="s">
        <v>11580</v>
      </c>
    </row>
    <row r="9241" spans="1:9" x14ac:dyDescent="0.3">
      <c r="A9241" s="25"/>
      <c r="B9241">
        <v>9239</v>
      </c>
      <c r="C9241" s="9" t="s">
        <v>1956</v>
      </c>
      <c r="D9241" s="25"/>
      <c r="E9241">
        <v>40</v>
      </c>
      <c r="F9241" s="25" t="str">
        <f>VLOOKUP(vAccountPlanning[[#This Row],[Type]],TableTypeAccount[],2)</f>
        <v>Period</v>
      </c>
      <c r="H9241" t="b">
        <v>0</v>
      </c>
      <c r="I9241" s="25" t="s">
        <v>11581</v>
      </c>
    </row>
    <row r="9242" spans="1:9" x14ac:dyDescent="0.3">
      <c r="A9242" s="25"/>
      <c r="B9242">
        <v>9240</v>
      </c>
      <c r="C9242" s="9" t="s">
        <v>1957</v>
      </c>
      <c r="D9242" s="25"/>
      <c r="E9242">
        <v>40</v>
      </c>
      <c r="F9242" s="25" t="str">
        <f>VLOOKUP(vAccountPlanning[[#This Row],[Type]],TableTypeAccount[],2)</f>
        <v>Period</v>
      </c>
      <c r="H9242" t="b">
        <v>0</v>
      </c>
      <c r="I9242" s="25" t="s">
        <v>11582</v>
      </c>
    </row>
    <row r="9243" spans="1:9" x14ac:dyDescent="0.3">
      <c r="A9243" s="25"/>
      <c r="B9243">
        <v>9241</v>
      </c>
      <c r="C9243" s="9" t="s">
        <v>1958</v>
      </c>
      <c r="D9243" s="25"/>
      <c r="E9243">
        <v>40</v>
      </c>
      <c r="F9243" s="25" t="str">
        <f>VLOOKUP(vAccountPlanning[[#This Row],[Type]],TableTypeAccount[],2)</f>
        <v>Period</v>
      </c>
      <c r="H9243" t="b">
        <v>0</v>
      </c>
      <c r="I9243" s="25" t="s">
        <v>11583</v>
      </c>
    </row>
    <row r="9244" spans="1:9" x14ac:dyDescent="0.3">
      <c r="A9244" s="25"/>
      <c r="B9244">
        <v>9242</v>
      </c>
      <c r="C9244" s="9" t="s">
        <v>1959</v>
      </c>
      <c r="D9244" s="25"/>
      <c r="E9244">
        <v>40</v>
      </c>
      <c r="F9244" s="25" t="str">
        <f>VLOOKUP(vAccountPlanning[[#This Row],[Type]],TableTypeAccount[],2)</f>
        <v>Period</v>
      </c>
      <c r="H9244" t="b">
        <v>0</v>
      </c>
      <c r="I9244" s="25" t="s">
        <v>11584</v>
      </c>
    </row>
    <row r="9245" spans="1:9" x14ac:dyDescent="0.3">
      <c r="A9245" s="25"/>
      <c r="B9245">
        <v>9243</v>
      </c>
      <c r="C9245" s="9" t="s">
        <v>1960</v>
      </c>
      <c r="D9245" s="25"/>
      <c r="E9245">
        <v>40</v>
      </c>
      <c r="F9245" s="25" t="str">
        <f>VLOOKUP(vAccountPlanning[[#This Row],[Type]],TableTypeAccount[],2)</f>
        <v>Period</v>
      </c>
      <c r="H9245" t="b">
        <v>0</v>
      </c>
      <c r="I9245" s="25" t="s">
        <v>11585</v>
      </c>
    </row>
    <row r="9246" spans="1:9" x14ac:dyDescent="0.3">
      <c r="A9246" s="25"/>
      <c r="B9246">
        <v>9244</v>
      </c>
      <c r="C9246" s="9" t="s">
        <v>1961</v>
      </c>
      <c r="D9246" s="25"/>
      <c r="E9246">
        <v>40</v>
      </c>
      <c r="F9246" s="25" t="str">
        <f>VLOOKUP(vAccountPlanning[[#This Row],[Type]],TableTypeAccount[],2)</f>
        <v>Period</v>
      </c>
      <c r="H9246" t="b">
        <v>0</v>
      </c>
      <c r="I9246" s="25" t="s">
        <v>11586</v>
      </c>
    </row>
    <row r="9247" spans="1:9" x14ac:dyDescent="0.3">
      <c r="A9247" s="25"/>
      <c r="B9247">
        <v>9245</v>
      </c>
      <c r="C9247" s="9" t="s">
        <v>1962</v>
      </c>
      <c r="D9247" s="25"/>
      <c r="E9247">
        <v>40</v>
      </c>
      <c r="F9247" s="25" t="str">
        <f>VLOOKUP(vAccountPlanning[[#This Row],[Type]],TableTypeAccount[],2)</f>
        <v>Period</v>
      </c>
      <c r="H9247" t="b">
        <v>0</v>
      </c>
      <c r="I9247" s="25" t="s">
        <v>11587</v>
      </c>
    </row>
    <row r="9248" spans="1:9" x14ac:dyDescent="0.3">
      <c r="A9248" s="25"/>
      <c r="B9248">
        <v>9246</v>
      </c>
      <c r="C9248" s="9" t="s">
        <v>1963</v>
      </c>
      <c r="D9248" s="25"/>
      <c r="E9248">
        <v>40</v>
      </c>
      <c r="F9248" s="25" t="str">
        <f>VLOOKUP(vAccountPlanning[[#This Row],[Type]],TableTypeAccount[],2)</f>
        <v>Period</v>
      </c>
      <c r="H9248" t="b">
        <v>0</v>
      </c>
      <c r="I9248" s="25" t="s">
        <v>11588</v>
      </c>
    </row>
    <row r="9249" spans="1:9" x14ac:dyDescent="0.3">
      <c r="A9249" s="25"/>
      <c r="B9249">
        <v>9247</v>
      </c>
      <c r="C9249" s="9" t="s">
        <v>1964</v>
      </c>
      <c r="D9249" s="25"/>
      <c r="E9249">
        <v>40</v>
      </c>
      <c r="F9249" s="25" t="str">
        <f>VLOOKUP(vAccountPlanning[[#This Row],[Type]],TableTypeAccount[],2)</f>
        <v>Period</v>
      </c>
      <c r="H9249" t="b">
        <v>0</v>
      </c>
      <c r="I9249" s="25" t="s">
        <v>11589</v>
      </c>
    </row>
    <row r="9250" spans="1:9" x14ac:dyDescent="0.3">
      <c r="A9250" s="25"/>
      <c r="B9250">
        <v>9248</v>
      </c>
      <c r="C9250" s="9" t="s">
        <v>1964</v>
      </c>
      <c r="D9250" s="25"/>
      <c r="E9250">
        <v>40</v>
      </c>
      <c r="F9250" s="25" t="str">
        <f>VLOOKUP(vAccountPlanning[[#This Row],[Type]],TableTypeAccount[],2)</f>
        <v>Period</v>
      </c>
      <c r="H9250" t="b">
        <v>0</v>
      </c>
      <c r="I9250" s="25" t="s">
        <v>11590</v>
      </c>
    </row>
    <row r="9251" spans="1:9" x14ac:dyDescent="0.3">
      <c r="A9251" s="25"/>
      <c r="B9251">
        <v>9249</v>
      </c>
      <c r="C9251" s="9" t="s">
        <v>1965</v>
      </c>
      <c r="D9251" s="25"/>
      <c r="E9251">
        <v>40</v>
      </c>
      <c r="F9251" s="25" t="str">
        <f>VLOOKUP(vAccountPlanning[[#This Row],[Type]],TableTypeAccount[],2)</f>
        <v>Period</v>
      </c>
      <c r="H9251" t="b">
        <v>0</v>
      </c>
      <c r="I9251" s="25" t="s">
        <v>11591</v>
      </c>
    </row>
    <row r="9252" spans="1:9" x14ac:dyDescent="0.3">
      <c r="A9252" s="25"/>
      <c r="B9252">
        <v>9250</v>
      </c>
      <c r="C9252" s="9" t="s">
        <v>1966</v>
      </c>
      <c r="D9252" s="25"/>
      <c r="E9252">
        <v>40</v>
      </c>
      <c r="F9252" s="25" t="str">
        <f>VLOOKUP(vAccountPlanning[[#This Row],[Type]],TableTypeAccount[],2)</f>
        <v>Period</v>
      </c>
      <c r="H9252" t="b">
        <v>0</v>
      </c>
      <c r="I9252" s="25" t="s">
        <v>11592</v>
      </c>
    </row>
    <row r="9253" spans="1:9" x14ac:dyDescent="0.3">
      <c r="A9253" s="25"/>
      <c r="B9253">
        <v>9251</v>
      </c>
      <c r="C9253" s="9" t="s">
        <v>1967</v>
      </c>
      <c r="D9253" s="25"/>
      <c r="E9253">
        <v>40</v>
      </c>
      <c r="F9253" s="25" t="str">
        <f>VLOOKUP(vAccountPlanning[[#This Row],[Type]],TableTypeAccount[],2)</f>
        <v>Period</v>
      </c>
      <c r="H9253" t="b">
        <v>0</v>
      </c>
      <c r="I9253" s="25" t="s">
        <v>11593</v>
      </c>
    </row>
    <row r="9254" spans="1:9" x14ac:dyDescent="0.3">
      <c r="A9254" s="25"/>
      <c r="B9254">
        <v>9252</v>
      </c>
      <c r="C9254" s="9" t="s">
        <v>1967</v>
      </c>
      <c r="D9254" s="25"/>
      <c r="E9254">
        <v>40</v>
      </c>
      <c r="F9254" s="25" t="str">
        <f>VLOOKUP(vAccountPlanning[[#This Row],[Type]],TableTypeAccount[],2)</f>
        <v>Period</v>
      </c>
      <c r="H9254" t="b">
        <v>0</v>
      </c>
      <c r="I9254" s="25" t="s">
        <v>11594</v>
      </c>
    </row>
    <row r="9255" spans="1:9" x14ac:dyDescent="0.3">
      <c r="A9255" s="25"/>
      <c r="B9255">
        <v>9253</v>
      </c>
      <c r="C9255" s="9" t="s">
        <v>1967</v>
      </c>
      <c r="D9255" s="25"/>
      <c r="E9255">
        <v>40</v>
      </c>
      <c r="F9255" s="25" t="str">
        <f>VLOOKUP(vAccountPlanning[[#This Row],[Type]],TableTypeAccount[],2)</f>
        <v>Period</v>
      </c>
      <c r="H9255" t="b">
        <v>0</v>
      </c>
      <c r="I9255" s="25" t="s">
        <v>11595</v>
      </c>
    </row>
    <row r="9256" spans="1:9" x14ac:dyDescent="0.3">
      <c r="A9256" s="25"/>
      <c r="B9256">
        <v>9254</v>
      </c>
      <c r="C9256" s="9" t="s">
        <v>1967</v>
      </c>
      <c r="D9256" s="25"/>
      <c r="E9256">
        <v>40</v>
      </c>
      <c r="F9256" s="25" t="str">
        <f>VLOOKUP(vAccountPlanning[[#This Row],[Type]],TableTypeAccount[],2)</f>
        <v>Period</v>
      </c>
      <c r="H9256" t="b">
        <v>0</v>
      </c>
      <c r="I9256" s="25" t="s">
        <v>11596</v>
      </c>
    </row>
    <row r="9257" spans="1:9" x14ac:dyDescent="0.3">
      <c r="A9257" s="25"/>
      <c r="B9257">
        <v>9255</v>
      </c>
      <c r="C9257" s="9" t="s">
        <v>1966</v>
      </c>
      <c r="D9257" s="25"/>
      <c r="E9257">
        <v>40</v>
      </c>
      <c r="F9257" s="25" t="str">
        <f>VLOOKUP(vAccountPlanning[[#This Row],[Type]],TableTypeAccount[],2)</f>
        <v>Period</v>
      </c>
      <c r="H9257" t="b">
        <v>0</v>
      </c>
      <c r="I9257" s="25" t="s">
        <v>11597</v>
      </c>
    </row>
    <row r="9258" spans="1:9" x14ac:dyDescent="0.3">
      <c r="A9258" s="25"/>
      <c r="B9258">
        <v>9256</v>
      </c>
      <c r="C9258" s="9" t="s">
        <v>1967</v>
      </c>
      <c r="D9258" s="25"/>
      <c r="E9258">
        <v>40</v>
      </c>
      <c r="F9258" s="25" t="str">
        <f>VLOOKUP(vAccountPlanning[[#This Row],[Type]],TableTypeAccount[],2)</f>
        <v>Period</v>
      </c>
      <c r="H9258" t="b">
        <v>0</v>
      </c>
      <c r="I9258" s="25" t="s">
        <v>11598</v>
      </c>
    </row>
    <row r="9259" spans="1:9" x14ac:dyDescent="0.3">
      <c r="A9259" s="25"/>
      <c r="B9259">
        <v>9257</v>
      </c>
      <c r="C9259" s="9" t="s">
        <v>1967</v>
      </c>
      <c r="D9259" s="25"/>
      <c r="E9259">
        <v>40</v>
      </c>
      <c r="F9259" s="25" t="str">
        <f>VLOOKUP(vAccountPlanning[[#This Row],[Type]],TableTypeAccount[],2)</f>
        <v>Period</v>
      </c>
      <c r="H9259" t="b">
        <v>0</v>
      </c>
      <c r="I9259" s="25" t="s">
        <v>11599</v>
      </c>
    </row>
    <row r="9260" spans="1:9" x14ac:dyDescent="0.3">
      <c r="A9260" s="25"/>
      <c r="B9260">
        <v>9258</v>
      </c>
      <c r="C9260" s="9" t="s">
        <v>1967</v>
      </c>
      <c r="D9260" s="25"/>
      <c r="E9260">
        <v>40</v>
      </c>
      <c r="F9260" s="25" t="str">
        <f>VLOOKUP(vAccountPlanning[[#This Row],[Type]],TableTypeAccount[],2)</f>
        <v>Period</v>
      </c>
      <c r="H9260" t="b">
        <v>0</v>
      </c>
      <c r="I9260" s="25" t="s">
        <v>11600</v>
      </c>
    </row>
    <row r="9261" spans="1:9" x14ac:dyDescent="0.3">
      <c r="A9261" s="25"/>
      <c r="B9261">
        <v>9259</v>
      </c>
      <c r="C9261" s="9" t="s">
        <v>1966</v>
      </c>
      <c r="D9261" s="25"/>
      <c r="E9261">
        <v>40</v>
      </c>
      <c r="F9261" s="25" t="str">
        <f>VLOOKUP(vAccountPlanning[[#This Row],[Type]],TableTypeAccount[],2)</f>
        <v>Period</v>
      </c>
      <c r="H9261" t="b">
        <v>0</v>
      </c>
      <c r="I9261" s="25" t="s">
        <v>11601</v>
      </c>
    </row>
    <row r="9262" spans="1:9" x14ac:dyDescent="0.3">
      <c r="A9262" s="25"/>
      <c r="B9262">
        <v>9260</v>
      </c>
      <c r="C9262" s="9" t="s">
        <v>1968</v>
      </c>
      <c r="D9262" s="25"/>
      <c r="E9262">
        <v>40</v>
      </c>
      <c r="F9262" s="25" t="str">
        <f>VLOOKUP(vAccountPlanning[[#This Row],[Type]],TableTypeAccount[],2)</f>
        <v>Period</v>
      </c>
      <c r="H9262" t="b">
        <v>0</v>
      </c>
      <c r="I9262" s="25" t="s">
        <v>11602</v>
      </c>
    </row>
    <row r="9263" spans="1:9" x14ac:dyDescent="0.3">
      <c r="A9263" s="25"/>
      <c r="B9263">
        <v>9261</v>
      </c>
      <c r="C9263" s="9" t="s">
        <v>1968</v>
      </c>
      <c r="D9263" s="25"/>
      <c r="E9263">
        <v>40</v>
      </c>
      <c r="F9263" s="25" t="str">
        <f>VLOOKUP(vAccountPlanning[[#This Row],[Type]],TableTypeAccount[],2)</f>
        <v>Period</v>
      </c>
      <c r="H9263" t="b">
        <v>0</v>
      </c>
      <c r="I9263" s="25" t="s">
        <v>11603</v>
      </c>
    </row>
    <row r="9264" spans="1:9" x14ac:dyDescent="0.3">
      <c r="A9264" s="25"/>
      <c r="B9264">
        <v>9262</v>
      </c>
      <c r="C9264" s="9" t="s">
        <v>1969</v>
      </c>
      <c r="D9264" s="25"/>
      <c r="E9264">
        <v>40</v>
      </c>
      <c r="F9264" s="25" t="str">
        <f>VLOOKUP(vAccountPlanning[[#This Row],[Type]],TableTypeAccount[],2)</f>
        <v>Period</v>
      </c>
      <c r="H9264" t="b">
        <v>0</v>
      </c>
      <c r="I9264" s="25" t="s">
        <v>11604</v>
      </c>
    </row>
    <row r="9265" spans="1:9" x14ac:dyDescent="0.3">
      <c r="A9265" s="25"/>
      <c r="B9265">
        <v>9263</v>
      </c>
      <c r="C9265" s="9" t="s">
        <v>1969</v>
      </c>
      <c r="D9265" s="25"/>
      <c r="E9265">
        <v>40</v>
      </c>
      <c r="F9265" s="25" t="str">
        <f>VLOOKUP(vAccountPlanning[[#This Row],[Type]],TableTypeAccount[],2)</f>
        <v>Period</v>
      </c>
      <c r="H9265" t="b">
        <v>0</v>
      </c>
      <c r="I9265" s="25" t="s">
        <v>11605</v>
      </c>
    </row>
    <row r="9266" spans="1:9" x14ac:dyDescent="0.3">
      <c r="A9266" s="25"/>
      <c r="B9266">
        <v>9264</v>
      </c>
      <c r="C9266" s="9" t="s">
        <v>1970</v>
      </c>
      <c r="D9266" s="25"/>
      <c r="E9266">
        <v>40</v>
      </c>
      <c r="F9266" s="25" t="str">
        <f>VLOOKUP(vAccountPlanning[[#This Row],[Type]],TableTypeAccount[],2)</f>
        <v>Period</v>
      </c>
      <c r="H9266" t="b">
        <v>0</v>
      </c>
      <c r="I9266" s="25" t="s">
        <v>11606</v>
      </c>
    </row>
    <row r="9267" spans="1:9" x14ac:dyDescent="0.3">
      <c r="A9267" s="25"/>
      <c r="B9267">
        <v>9265</v>
      </c>
      <c r="C9267" s="9" t="s">
        <v>1970</v>
      </c>
      <c r="D9267" s="25"/>
      <c r="E9267">
        <v>40</v>
      </c>
      <c r="F9267" s="25" t="str">
        <f>VLOOKUP(vAccountPlanning[[#This Row],[Type]],TableTypeAccount[],2)</f>
        <v>Period</v>
      </c>
      <c r="H9267" t="b">
        <v>0</v>
      </c>
      <c r="I9267" s="25" t="s">
        <v>11607</v>
      </c>
    </row>
    <row r="9268" spans="1:9" x14ac:dyDescent="0.3">
      <c r="A9268" s="25"/>
      <c r="B9268">
        <v>9266</v>
      </c>
      <c r="C9268" s="9" t="s">
        <v>1970</v>
      </c>
      <c r="D9268" s="25"/>
      <c r="E9268">
        <v>40</v>
      </c>
      <c r="F9268" s="25" t="str">
        <f>VLOOKUP(vAccountPlanning[[#This Row],[Type]],TableTypeAccount[],2)</f>
        <v>Period</v>
      </c>
      <c r="H9268" t="b">
        <v>0</v>
      </c>
      <c r="I9268" s="25" t="s">
        <v>11608</v>
      </c>
    </row>
    <row r="9269" spans="1:9" x14ac:dyDescent="0.3">
      <c r="A9269" s="25"/>
      <c r="B9269">
        <v>9267</v>
      </c>
      <c r="C9269" s="9" t="s">
        <v>1970</v>
      </c>
      <c r="D9269" s="25"/>
      <c r="E9269">
        <v>40</v>
      </c>
      <c r="F9269" s="25" t="str">
        <f>VLOOKUP(vAccountPlanning[[#This Row],[Type]],TableTypeAccount[],2)</f>
        <v>Period</v>
      </c>
      <c r="H9269" t="b">
        <v>0</v>
      </c>
      <c r="I9269" s="25" t="s">
        <v>11609</v>
      </c>
    </row>
    <row r="9270" spans="1:9" x14ac:dyDescent="0.3">
      <c r="A9270" s="25"/>
      <c r="B9270">
        <v>9268</v>
      </c>
      <c r="C9270" s="9" t="s">
        <v>1970</v>
      </c>
      <c r="D9270" s="25"/>
      <c r="E9270">
        <v>40</v>
      </c>
      <c r="F9270" s="25" t="str">
        <f>VLOOKUP(vAccountPlanning[[#This Row],[Type]],TableTypeAccount[],2)</f>
        <v>Period</v>
      </c>
      <c r="H9270" t="b">
        <v>0</v>
      </c>
      <c r="I9270" s="25" t="s">
        <v>11610</v>
      </c>
    </row>
    <row r="9271" spans="1:9" x14ac:dyDescent="0.3">
      <c r="A9271" s="25"/>
      <c r="B9271">
        <v>9269</v>
      </c>
      <c r="C9271" s="9" t="s">
        <v>1971</v>
      </c>
      <c r="D9271" s="25"/>
      <c r="E9271">
        <v>40</v>
      </c>
      <c r="F9271" s="25" t="str">
        <f>VLOOKUP(vAccountPlanning[[#This Row],[Type]],TableTypeAccount[],2)</f>
        <v>Period</v>
      </c>
      <c r="H9271" t="b">
        <v>0</v>
      </c>
      <c r="I9271" s="25" t="s">
        <v>11611</v>
      </c>
    </row>
    <row r="9272" spans="1:9" x14ac:dyDescent="0.3">
      <c r="A9272" s="25"/>
      <c r="B9272">
        <v>9270</v>
      </c>
      <c r="C9272" s="9" t="s">
        <v>1972</v>
      </c>
      <c r="D9272" s="25"/>
      <c r="E9272">
        <v>40</v>
      </c>
      <c r="F9272" s="25" t="str">
        <f>VLOOKUP(vAccountPlanning[[#This Row],[Type]],TableTypeAccount[],2)</f>
        <v>Period</v>
      </c>
      <c r="H9272" t="b">
        <v>0</v>
      </c>
      <c r="I9272" s="25" t="s">
        <v>11612</v>
      </c>
    </row>
    <row r="9273" spans="1:9" x14ac:dyDescent="0.3">
      <c r="A9273" s="25"/>
      <c r="B9273">
        <v>9271</v>
      </c>
      <c r="C9273" s="9" t="s">
        <v>1973</v>
      </c>
      <c r="D9273" s="25"/>
      <c r="E9273">
        <v>40</v>
      </c>
      <c r="F9273" s="25" t="str">
        <f>VLOOKUP(vAccountPlanning[[#This Row],[Type]],TableTypeAccount[],2)</f>
        <v>Period</v>
      </c>
      <c r="H9273" t="b">
        <v>0</v>
      </c>
      <c r="I9273" s="25" t="s">
        <v>11613</v>
      </c>
    </row>
    <row r="9274" spans="1:9" x14ac:dyDescent="0.3">
      <c r="A9274" s="25"/>
      <c r="B9274">
        <v>9272</v>
      </c>
      <c r="C9274" s="9" t="s">
        <v>1973</v>
      </c>
      <c r="D9274" s="25"/>
      <c r="E9274">
        <v>40</v>
      </c>
      <c r="F9274" s="25" t="str">
        <f>VLOOKUP(vAccountPlanning[[#This Row],[Type]],TableTypeAccount[],2)</f>
        <v>Period</v>
      </c>
      <c r="H9274" t="b">
        <v>0</v>
      </c>
      <c r="I9274" s="25" t="s">
        <v>11614</v>
      </c>
    </row>
    <row r="9275" spans="1:9" x14ac:dyDescent="0.3">
      <c r="A9275" s="25"/>
      <c r="B9275">
        <v>9273</v>
      </c>
      <c r="C9275" s="9" t="s">
        <v>1974</v>
      </c>
      <c r="D9275" s="25"/>
      <c r="E9275">
        <v>40</v>
      </c>
      <c r="F9275" s="25" t="str">
        <f>VLOOKUP(vAccountPlanning[[#This Row],[Type]],TableTypeAccount[],2)</f>
        <v>Period</v>
      </c>
      <c r="H9275" t="b">
        <v>0</v>
      </c>
      <c r="I9275" s="25" t="s">
        <v>11615</v>
      </c>
    </row>
    <row r="9276" spans="1:9" x14ac:dyDescent="0.3">
      <c r="A9276" s="25"/>
      <c r="B9276">
        <v>9274</v>
      </c>
      <c r="C9276" s="9" t="s">
        <v>1974</v>
      </c>
      <c r="D9276" s="25"/>
      <c r="E9276">
        <v>40</v>
      </c>
      <c r="F9276" s="25" t="str">
        <f>VLOOKUP(vAccountPlanning[[#This Row],[Type]],TableTypeAccount[],2)</f>
        <v>Period</v>
      </c>
      <c r="H9276" t="b">
        <v>0</v>
      </c>
      <c r="I9276" s="25" t="s">
        <v>11616</v>
      </c>
    </row>
    <row r="9277" spans="1:9" x14ac:dyDescent="0.3">
      <c r="A9277" s="25"/>
      <c r="B9277">
        <v>9275</v>
      </c>
      <c r="C9277" s="9" t="s">
        <v>1975</v>
      </c>
      <c r="D9277" s="25"/>
      <c r="E9277">
        <v>40</v>
      </c>
      <c r="F9277" s="25" t="str">
        <f>VLOOKUP(vAccountPlanning[[#This Row],[Type]],TableTypeAccount[],2)</f>
        <v>Period</v>
      </c>
      <c r="H9277" t="b">
        <v>0</v>
      </c>
      <c r="I9277" s="25" t="s">
        <v>11617</v>
      </c>
    </row>
    <row r="9278" spans="1:9" x14ac:dyDescent="0.3">
      <c r="A9278" s="25"/>
      <c r="B9278">
        <v>9276</v>
      </c>
      <c r="C9278" s="9" t="s">
        <v>1976</v>
      </c>
      <c r="D9278" s="25"/>
      <c r="E9278">
        <v>40</v>
      </c>
      <c r="F9278" s="25" t="str">
        <f>VLOOKUP(vAccountPlanning[[#This Row],[Type]],TableTypeAccount[],2)</f>
        <v>Period</v>
      </c>
      <c r="H9278" t="b">
        <v>0</v>
      </c>
      <c r="I9278" s="25" t="s">
        <v>11618</v>
      </c>
    </row>
    <row r="9279" spans="1:9" x14ac:dyDescent="0.3">
      <c r="A9279" s="25"/>
      <c r="B9279">
        <v>9277</v>
      </c>
      <c r="C9279" s="9" t="s">
        <v>1977</v>
      </c>
      <c r="D9279" s="25"/>
      <c r="E9279">
        <v>40</v>
      </c>
      <c r="F9279" s="25" t="str">
        <f>VLOOKUP(vAccountPlanning[[#This Row],[Type]],TableTypeAccount[],2)</f>
        <v>Period</v>
      </c>
      <c r="H9279" t="b">
        <v>0</v>
      </c>
      <c r="I9279" s="25" t="s">
        <v>11619</v>
      </c>
    </row>
    <row r="9280" spans="1:9" x14ac:dyDescent="0.3">
      <c r="A9280" s="25"/>
      <c r="B9280">
        <v>9278</v>
      </c>
      <c r="C9280" s="9" t="s">
        <v>1977</v>
      </c>
      <c r="D9280" s="25"/>
      <c r="E9280">
        <v>40</v>
      </c>
      <c r="F9280" s="25" t="str">
        <f>VLOOKUP(vAccountPlanning[[#This Row],[Type]],TableTypeAccount[],2)</f>
        <v>Period</v>
      </c>
      <c r="H9280" t="b">
        <v>0</v>
      </c>
      <c r="I9280" s="25" t="s">
        <v>11620</v>
      </c>
    </row>
    <row r="9281" spans="1:9" x14ac:dyDescent="0.3">
      <c r="A9281" s="25"/>
      <c r="B9281">
        <v>9279</v>
      </c>
      <c r="C9281" s="9" t="s">
        <v>1978</v>
      </c>
      <c r="D9281" s="25"/>
      <c r="E9281">
        <v>40</v>
      </c>
      <c r="F9281" s="25" t="str">
        <f>VLOOKUP(vAccountPlanning[[#This Row],[Type]],TableTypeAccount[],2)</f>
        <v>Period</v>
      </c>
      <c r="H9281" t="b">
        <v>0</v>
      </c>
      <c r="I9281" s="25" t="s">
        <v>11621</v>
      </c>
    </row>
    <row r="9282" spans="1:9" x14ac:dyDescent="0.3">
      <c r="A9282" s="25"/>
      <c r="B9282">
        <v>9280</v>
      </c>
      <c r="C9282" s="9" t="s">
        <v>1979</v>
      </c>
      <c r="D9282" s="25"/>
      <c r="E9282">
        <v>40</v>
      </c>
      <c r="F9282" s="25" t="str">
        <f>VLOOKUP(vAccountPlanning[[#This Row],[Type]],TableTypeAccount[],2)</f>
        <v>Period</v>
      </c>
      <c r="H9282" t="b">
        <v>0</v>
      </c>
      <c r="I9282" s="25" t="s">
        <v>11622</v>
      </c>
    </row>
    <row r="9283" spans="1:9" x14ac:dyDescent="0.3">
      <c r="A9283" s="25"/>
      <c r="B9283">
        <v>9281</v>
      </c>
      <c r="C9283" s="9" t="s">
        <v>1980</v>
      </c>
      <c r="D9283" s="25"/>
      <c r="E9283">
        <v>40</v>
      </c>
      <c r="F9283" s="25" t="str">
        <f>VLOOKUP(vAccountPlanning[[#This Row],[Type]],TableTypeAccount[],2)</f>
        <v>Period</v>
      </c>
      <c r="H9283" t="b">
        <v>0</v>
      </c>
      <c r="I9283" s="25" t="s">
        <v>11623</v>
      </c>
    </row>
    <row r="9284" spans="1:9" x14ac:dyDescent="0.3">
      <c r="A9284" s="25"/>
      <c r="B9284">
        <v>9282</v>
      </c>
      <c r="C9284" s="9" t="s">
        <v>1981</v>
      </c>
      <c r="D9284" s="25"/>
      <c r="E9284">
        <v>40</v>
      </c>
      <c r="F9284" s="25" t="str">
        <f>VLOOKUP(vAccountPlanning[[#This Row],[Type]],TableTypeAccount[],2)</f>
        <v>Period</v>
      </c>
      <c r="H9284" t="b">
        <v>0</v>
      </c>
      <c r="I9284" s="25" t="s">
        <v>11624</v>
      </c>
    </row>
    <row r="9285" spans="1:9" x14ac:dyDescent="0.3">
      <c r="A9285" s="25"/>
      <c r="B9285">
        <v>9283</v>
      </c>
      <c r="C9285" s="9" t="s">
        <v>1982</v>
      </c>
      <c r="D9285" s="25"/>
      <c r="E9285">
        <v>40</v>
      </c>
      <c r="F9285" s="25" t="str">
        <f>VLOOKUP(vAccountPlanning[[#This Row],[Type]],TableTypeAccount[],2)</f>
        <v>Period</v>
      </c>
      <c r="H9285" t="b">
        <v>0</v>
      </c>
      <c r="I9285" s="25" t="s">
        <v>11625</v>
      </c>
    </row>
    <row r="9286" spans="1:9" x14ac:dyDescent="0.3">
      <c r="A9286" s="25"/>
      <c r="B9286">
        <v>9284</v>
      </c>
      <c r="C9286" s="9" t="s">
        <v>1983</v>
      </c>
      <c r="D9286" s="25"/>
      <c r="E9286">
        <v>40</v>
      </c>
      <c r="F9286" s="25" t="str">
        <f>VLOOKUP(vAccountPlanning[[#This Row],[Type]],TableTypeAccount[],2)</f>
        <v>Period</v>
      </c>
      <c r="H9286" t="b">
        <v>0</v>
      </c>
      <c r="I9286" s="25" t="s">
        <v>11626</v>
      </c>
    </row>
    <row r="9287" spans="1:9" x14ac:dyDescent="0.3">
      <c r="A9287" s="25"/>
      <c r="B9287">
        <v>9285</v>
      </c>
      <c r="C9287" s="9" t="s">
        <v>1984</v>
      </c>
      <c r="D9287" s="25"/>
      <c r="E9287">
        <v>40</v>
      </c>
      <c r="F9287" s="25" t="str">
        <f>VLOOKUP(vAccountPlanning[[#This Row],[Type]],TableTypeAccount[],2)</f>
        <v>Period</v>
      </c>
      <c r="H9287" t="b">
        <v>0</v>
      </c>
      <c r="I9287" s="25" t="s">
        <v>11627</v>
      </c>
    </row>
    <row r="9288" spans="1:9" x14ac:dyDescent="0.3">
      <c r="A9288" s="25"/>
      <c r="B9288">
        <v>9286</v>
      </c>
      <c r="C9288" s="9" t="s">
        <v>1985</v>
      </c>
      <c r="D9288" s="25"/>
      <c r="E9288">
        <v>40</v>
      </c>
      <c r="F9288" s="25" t="str">
        <f>VLOOKUP(vAccountPlanning[[#This Row],[Type]],TableTypeAccount[],2)</f>
        <v>Period</v>
      </c>
      <c r="H9288" t="b">
        <v>0</v>
      </c>
      <c r="I9288" s="25" t="s">
        <v>11628</v>
      </c>
    </row>
    <row r="9289" spans="1:9" x14ac:dyDescent="0.3">
      <c r="A9289" s="25"/>
      <c r="B9289">
        <v>9287</v>
      </c>
      <c r="C9289" s="9" t="s">
        <v>1986</v>
      </c>
      <c r="D9289" s="25"/>
      <c r="E9289">
        <v>40</v>
      </c>
      <c r="F9289" s="25" t="str">
        <f>VLOOKUP(vAccountPlanning[[#This Row],[Type]],TableTypeAccount[],2)</f>
        <v>Period</v>
      </c>
      <c r="H9289" t="b">
        <v>0</v>
      </c>
      <c r="I9289" s="25" t="s">
        <v>11629</v>
      </c>
    </row>
    <row r="9290" spans="1:9" x14ac:dyDescent="0.3">
      <c r="A9290" s="25"/>
      <c r="B9290">
        <v>9288</v>
      </c>
      <c r="C9290" s="9" t="s">
        <v>1987</v>
      </c>
      <c r="D9290" s="25"/>
      <c r="E9290">
        <v>40</v>
      </c>
      <c r="F9290" s="25" t="str">
        <f>VLOOKUP(vAccountPlanning[[#This Row],[Type]],TableTypeAccount[],2)</f>
        <v>Period</v>
      </c>
      <c r="H9290" t="b">
        <v>0</v>
      </c>
      <c r="I9290" s="25" t="s">
        <v>11630</v>
      </c>
    </row>
    <row r="9291" spans="1:9" x14ac:dyDescent="0.3">
      <c r="A9291" s="25"/>
      <c r="B9291">
        <v>9289</v>
      </c>
      <c r="C9291" s="9" t="s">
        <v>1988</v>
      </c>
      <c r="D9291" s="25"/>
      <c r="E9291">
        <v>40</v>
      </c>
      <c r="F9291" s="25" t="str">
        <f>VLOOKUP(vAccountPlanning[[#This Row],[Type]],TableTypeAccount[],2)</f>
        <v>Period</v>
      </c>
      <c r="H9291" t="b">
        <v>0</v>
      </c>
      <c r="I9291" s="25" t="s">
        <v>11631</v>
      </c>
    </row>
    <row r="9292" spans="1:9" x14ac:dyDescent="0.3">
      <c r="A9292" s="25"/>
      <c r="B9292">
        <v>9290</v>
      </c>
      <c r="C9292" s="9" t="s">
        <v>1989</v>
      </c>
      <c r="D9292" s="25"/>
      <c r="E9292">
        <v>40</v>
      </c>
      <c r="F9292" s="25" t="str">
        <f>VLOOKUP(vAccountPlanning[[#This Row],[Type]],TableTypeAccount[],2)</f>
        <v>Period</v>
      </c>
      <c r="H9292" t="b">
        <v>0</v>
      </c>
      <c r="I9292" s="25" t="s">
        <v>11632</v>
      </c>
    </row>
    <row r="9293" spans="1:9" x14ac:dyDescent="0.3">
      <c r="A9293" s="25"/>
      <c r="B9293">
        <v>9291</v>
      </c>
      <c r="C9293" s="9" t="s">
        <v>1990</v>
      </c>
      <c r="D9293" s="25"/>
      <c r="E9293">
        <v>40</v>
      </c>
      <c r="F9293" s="25" t="str">
        <f>VLOOKUP(vAccountPlanning[[#This Row],[Type]],TableTypeAccount[],2)</f>
        <v>Period</v>
      </c>
      <c r="H9293" t="b">
        <v>0</v>
      </c>
      <c r="I9293" s="25" t="s">
        <v>11633</v>
      </c>
    </row>
    <row r="9294" spans="1:9" x14ac:dyDescent="0.3">
      <c r="A9294" s="25"/>
      <c r="B9294">
        <v>9292</v>
      </c>
      <c r="C9294" s="9" t="s">
        <v>1991</v>
      </c>
      <c r="D9294" s="25"/>
      <c r="E9294">
        <v>40</v>
      </c>
      <c r="F9294" s="25" t="str">
        <f>VLOOKUP(vAccountPlanning[[#This Row],[Type]],TableTypeAccount[],2)</f>
        <v>Period</v>
      </c>
      <c r="H9294" t="b">
        <v>0</v>
      </c>
      <c r="I9294" s="25" t="s">
        <v>11634</v>
      </c>
    </row>
    <row r="9295" spans="1:9" x14ac:dyDescent="0.3">
      <c r="A9295" s="25"/>
      <c r="B9295">
        <v>9293</v>
      </c>
      <c r="C9295" s="9" t="s">
        <v>1992</v>
      </c>
      <c r="D9295" s="25"/>
      <c r="E9295">
        <v>40</v>
      </c>
      <c r="F9295" s="25" t="str">
        <f>VLOOKUP(vAccountPlanning[[#This Row],[Type]],TableTypeAccount[],2)</f>
        <v>Period</v>
      </c>
      <c r="H9295" t="b">
        <v>0</v>
      </c>
      <c r="I9295" s="25" t="s">
        <v>11635</v>
      </c>
    </row>
    <row r="9296" spans="1:9" x14ac:dyDescent="0.3">
      <c r="A9296" s="25"/>
      <c r="B9296">
        <v>9294</v>
      </c>
      <c r="C9296" s="9" t="s">
        <v>1992</v>
      </c>
      <c r="D9296" s="25"/>
      <c r="E9296">
        <v>40</v>
      </c>
      <c r="F9296" s="25" t="str">
        <f>VLOOKUP(vAccountPlanning[[#This Row],[Type]],TableTypeAccount[],2)</f>
        <v>Period</v>
      </c>
      <c r="H9296" t="b">
        <v>0</v>
      </c>
      <c r="I9296" s="25" t="s">
        <v>11636</v>
      </c>
    </row>
    <row r="9297" spans="1:9" x14ac:dyDescent="0.3">
      <c r="A9297" s="25"/>
      <c r="B9297">
        <v>9295</v>
      </c>
      <c r="C9297" s="9" t="s">
        <v>1993</v>
      </c>
      <c r="D9297" s="25"/>
      <c r="E9297">
        <v>40</v>
      </c>
      <c r="F9297" s="25" t="str">
        <f>VLOOKUP(vAccountPlanning[[#This Row],[Type]],TableTypeAccount[],2)</f>
        <v>Period</v>
      </c>
      <c r="H9297" t="b">
        <v>0</v>
      </c>
      <c r="I9297" s="25" t="s">
        <v>11637</v>
      </c>
    </row>
    <row r="9298" spans="1:9" x14ac:dyDescent="0.3">
      <c r="A9298" s="25"/>
      <c r="B9298">
        <v>9296</v>
      </c>
      <c r="C9298" s="9" t="s">
        <v>1993</v>
      </c>
      <c r="D9298" s="25"/>
      <c r="E9298">
        <v>40</v>
      </c>
      <c r="F9298" s="25" t="str">
        <f>VLOOKUP(vAccountPlanning[[#This Row],[Type]],TableTypeAccount[],2)</f>
        <v>Period</v>
      </c>
      <c r="H9298" t="b">
        <v>0</v>
      </c>
      <c r="I9298" s="25" t="s">
        <v>11638</v>
      </c>
    </row>
    <row r="9299" spans="1:9" x14ac:dyDescent="0.3">
      <c r="A9299" s="25"/>
      <c r="B9299">
        <v>9297</v>
      </c>
      <c r="C9299" s="9" t="s">
        <v>1994</v>
      </c>
      <c r="D9299" s="25"/>
      <c r="E9299">
        <v>40</v>
      </c>
      <c r="F9299" s="25" t="str">
        <f>VLOOKUP(vAccountPlanning[[#This Row],[Type]],TableTypeAccount[],2)</f>
        <v>Period</v>
      </c>
      <c r="H9299" t="b">
        <v>0</v>
      </c>
      <c r="I9299" s="25" t="s">
        <v>11639</v>
      </c>
    </row>
    <row r="9300" spans="1:9" x14ac:dyDescent="0.3">
      <c r="A9300" s="25"/>
      <c r="B9300">
        <v>9298</v>
      </c>
      <c r="C9300" s="9" t="s">
        <v>1994</v>
      </c>
      <c r="D9300" s="25"/>
      <c r="E9300">
        <v>40</v>
      </c>
      <c r="F9300" s="25" t="str">
        <f>VLOOKUP(vAccountPlanning[[#This Row],[Type]],TableTypeAccount[],2)</f>
        <v>Period</v>
      </c>
      <c r="H9300" t="b">
        <v>0</v>
      </c>
      <c r="I9300" s="25" t="s">
        <v>11640</v>
      </c>
    </row>
    <row r="9301" spans="1:9" x14ac:dyDescent="0.3">
      <c r="A9301" s="25"/>
      <c r="B9301">
        <v>9299</v>
      </c>
      <c r="C9301" s="9" t="s">
        <v>1994</v>
      </c>
      <c r="D9301" s="25"/>
      <c r="E9301">
        <v>40</v>
      </c>
      <c r="F9301" s="25" t="str">
        <f>VLOOKUP(vAccountPlanning[[#This Row],[Type]],TableTypeAccount[],2)</f>
        <v>Period</v>
      </c>
      <c r="H9301" t="b">
        <v>0</v>
      </c>
      <c r="I9301" s="25" t="s">
        <v>11641</v>
      </c>
    </row>
    <row r="9302" spans="1:9" x14ac:dyDescent="0.3">
      <c r="A9302" s="25"/>
      <c r="B9302">
        <v>9300</v>
      </c>
      <c r="C9302" s="9" t="s">
        <v>1943</v>
      </c>
      <c r="D9302" s="25"/>
      <c r="E9302">
        <v>40</v>
      </c>
      <c r="F9302" s="25" t="str">
        <f>VLOOKUP(vAccountPlanning[[#This Row],[Type]],TableTypeAccount[],2)</f>
        <v>Period</v>
      </c>
      <c r="H9302" t="b">
        <v>0</v>
      </c>
      <c r="I9302" s="25" t="s">
        <v>11642</v>
      </c>
    </row>
    <row r="9303" spans="1:9" x14ac:dyDescent="0.3">
      <c r="A9303" s="25"/>
      <c r="B9303">
        <v>9301</v>
      </c>
      <c r="C9303" s="9" t="s">
        <v>1943</v>
      </c>
      <c r="D9303" s="25"/>
      <c r="E9303">
        <v>40</v>
      </c>
      <c r="F9303" s="25" t="str">
        <f>VLOOKUP(vAccountPlanning[[#This Row],[Type]],TableTypeAccount[],2)</f>
        <v>Period</v>
      </c>
      <c r="H9303" t="b">
        <v>0</v>
      </c>
      <c r="I9303" s="25" t="s">
        <v>11643</v>
      </c>
    </row>
    <row r="9304" spans="1:9" x14ac:dyDescent="0.3">
      <c r="A9304" s="25"/>
      <c r="B9304">
        <v>9302</v>
      </c>
      <c r="C9304" s="9" t="s">
        <v>1943</v>
      </c>
      <c r="D9304" s="25"/>
      <c r="E9304">
        <v>40</v>
      </c>
      <c r="F9304" s="25" t="str">
        <f>VLOOKUP(vAccountPlanning[[#This Row],[Type]],TableTypeAccount[],2)</f>
        <v>Period</v>
      </c>
      <c r="H9304" t="b">
        <v>0</v>
      </c>
      <c r="I9304" s="25" t="s">
        <v>11644</v>
      </c>
    </row>
    <row r="9305" spans="1:9" x14ac:dyDescent="0.3">
      <c r="A9305" s="25"/>
      <c r="B9305">
        <v>9303</v>
      </c>
      <c r="C9305" s="9" t="s">
        <v>1943</v>
      </c>
      <c r="D9305" s="25"/>
      <c r="E9305">
        <v>40</v>
      </c>
      <c r="F9305" s="25" t="str">
        <f>VLOOKUP(vAccountPlanning[[#This Row],[Type]],TableTypeAccount[],2)</f>
        <v>Period</v>
      </c>
      <c r="H9305" t="b">
        <v>0</v>
      </c>
      <c r="I9305" s="25" t="s">
        <v>11645</v>
      </c>
    </row>
    <row r="9306" spans="1:9" x14ac:dyDescent="0.3">
      <c r="A9306" s="25"/>
      <c r="B9306">
        <v>9304</v>
      </c>
      <c r="C9306" s="9" t="s">
        <v>1943</v>
      </c>
      <c r="D9306" s="25"/>
      <c r="E9306">
        <v>40</v>
      </c>
      <c r="F9306" s="25" t="str">
        <f>VLOOKUP(vAccountPlanning[[#This Row],[Type]],TableTypeAccount[],2)</f>
        <v>Period</v>
      </c>
      <c r="H9306" t="b">
        <v>0</v>
      </c>
      <c r="I9306" s="25" t="s">
        <v>11646</v>
      </c>
    </row>
    <row r="9307" spans="1:9" x14ac:dyDescent="0.3">
      <c r="A9307" s="25"/>
      <c r="B9307">
        <v>9305</v>
      </c>
      <c r="C9307" s="9" t="s">
        <v>1943</v>
      </c>
      <c r="D9307" s="25"/>
      <c r="E9307">
        <v>40</v>
      </c>
      <c r="F9307" s="25" t="str">
        <f>VLOOKUP(vAccountPlanning[[#This Row],[Type]],TableTypeAccount[],2)</f>
        <v>Period</v>
      </c>
      <c r="H9307" t="b">
        <v>0</v>
      </c>
      <c r="I9307" s="25" t="s">
        <v>11647</v>
      </c>
    </row>
    <row r="9308" spans="1:9" x14ac:dyDescent="0.3">
      <c r="A9308" s="25"/>
      <c r="B9308">
        <v>9306</v>
      </c>
      <c r="C9308" s="9" t="s">
        <v>1943</v>
      </c>
      <c r="D9308" s="25"/>
      <c r="E9308">
        <v>40</v>
      </c>
      <c r="F9308" s="25" t="str">
        <f>VLOOKUP(vAccountPlanning[[#This Row],[Type]],TableTypeAccount[],2)</f>
        <v>Period</v>
      </c>
      <c r="H9308" t="b">
        <v>0</v>
      </c>
      <c r="I9308" s="25" t="s">
        <v>11648</v>
      </c>
    </row>
    <row r="9309" spans="1:9" x14ac:dyDescent="0.3">
      <c r="A9309" s="25"/>
      <c r="B9309">
        <v>9307</v>
      </c>
      <c r="C9309" s="9" t="s">
        <v>1943</v>
      </c>
      <c r="D9309" s="25"/>
      <c r="E9309">
        <v>40</v>
      </c>
      <c r="F9309" s="25" t="str">
        <f>VLOOKUP(vAccountPlanning[[#This Row],[Type]],TableTypeAccount[],2)</f>
        <v>Period</v>
      </c>
      <c r="H9309" t="b">
        <v>0</v>
      </c>
      <c r="I9309" s="25" t="s">
        <v>11649</v>
      </c>
    </row>
    <row r="9310" spans="1:9" x14ac:dyDescent="0.3">
      <c r="A9310" s="25"/>
      <c r="B9310">
        <v>9308</v>
      </c>
      <c r="C9310" s="9" t="s">
        <v>1943</v>
      </c>
      <c r="D9310" s="25"/>
      <c r="E9310">
        <v>40</v>
      </c>
      <c r="F9310" s="25" t="str">
        <f>VLOOKUP(vAccountPlanning[[#This Row],[Type]],TableTypeAccount[],2)</f>
        <v>Period</v>
      </c>
      <c r="H9310" t="b">
        <v>0</v>
      </c>
      <c r="I9310" s="25" t="s">
        <v>11650</v>
      </c>
    </row>
    <row r="9311" spans="1:9" x14ac:dyDescent="0.3">
      <c r="A9311" s="25"/>
      <c r="B9311">
        <v>9309</v>
      </c>
      <c r="C9311" s="9" t="s">
        <v>1943</v>
      </c>
      <c r="D9311" s="25"/>
      <c r="E9311">
        <v>40</v>
      </c>
      <c r="F9311" s="25" t="str">
        <f>VLOOKUP(vAccountPlanning[[#This Row],[Type]],TableTypeAccount[],2)</f>
        <v>Period</v>
      </c>
      <c r="H9311" t="b">
        <v>0</v>
      </c>
      <c r="I9311" s="25" t="s">
        <v>11651</v>
      </c>
    </row>
    <row r="9312" spans="1:9" x14ac:dyDescent="0.3">
      <c r="A9312" s="25"/>
      <c r="B9312">
        <v>9310</v>
      </c>
      <c r="C9312" s="9" t="s">
        <v>1943</v>
      </c>
      <c r="D9312" s="25"/>
      <c r="E9312">
        <v>40</v>
      </c>
      <c r="F9312" s="25" t="str">
        <f>VLOOKUP(vAccountPlanning[[#This Row],[Type]],TableTypeAccount[],2)</f>
        <v>Period</v>
      </c>
      <c r="H9312" t="b">
        <v>0</v>
      </c>
      <c r="I9312" s="25" t="s">
        <v>11652</v>
      </c>
    </row>
    <row r="9313" spans="1:9" x14ac:dyDescent="0.3">
      <c r="A9313" s="25"/>
      <c r="B9313">
        <v>9311</v>
      </c>
      <c r="C9313" s="9" t="s">
        <v>1943</v>
      </c>
      <c r="D9313" s="25"/>
      <c r="E9313">
        <v>40</v>
      </c>
      <c r="F9313" s="25" t="str">
        <f>VLOOKUP(vAccountPlanning[[#This Row],[Type]],TableTypeAccount[],2)</f>
        <v>Period</v>
      </c>
      <c r="H9313" t="b">
        <v>0</v>
      </c>
      <c r="I9313" s="25" t="s">
        <v>11653</v>
      </c>
    </row>
    <row r="9314" spans="1:9" x14ac:dyDescent="0.3">
      <c r="A9314" s="25"/>
      <c r="B9314">
        <v>9312</v>
      </c>
      <c r="C9314" s="9" t="s">
        <v>1943</v>
      </c>
      <c r="D9314" s="25"/>
      <c r="E9314">
        <v>40</v>
      </c>
      <c r="F9314" s="25" t="str">
        <f>VLOOKUP(vAccountPlanning[[#This Row],[Type]],TableTypeAccount[],2)</f>
        <v>Period</v>
      </c>
      <c r="H9314" t="b">
        <v>0</v>
      </c>
      <c r="I9314" s="25" t="s">
        <v>11654</v>
      </c>
    </row>
    <row r="9315" spans="1:9" x14ac:dyDescent="0.3">
      <c r="A9315" s="25"/>
      <c r="B9315">
        <v>9313</v>
      </c>
      <c r="C9315" s="9" t="s">
        <v>1943</v>
      </c>
      <c r="D9315" s="25"/>
      <c r="E9315">
        <v>40</v>
      </c>
      <c r="F9315" s="25" t="str">
        <f>VLOOKUP(vAccountPlanning[[#This Row],[Type]],TableTypeAccount[],2)</f>
        <v>Period</v>
      </c>
      <c r="H9315" t="b">
        <v>0</v>
      </c>
      <c r="I9315" s="25" t="s">
        <v>11655</v>
      </c>
    </row>
    <row r="9316" spans="1:9" x14ac:dyDescent="0.3">
      <c r="A9316" s="25"/>
      <c r="B9316">
        <v>9314</v>
      </c>
      <c r="C9316" s="9" t="s">
        <v>1943</v>
      </c>
      <c r="D9316" s="25"/>
      <c r="E9316">
        <v>40</v>
      </c>
      <c r="F9316" s="25" t="str">
        <f>VLOOKUP(vAccountPlanning[[#This Row],[Type]],TableTypeAccount[],2)</f>
        <v>Period</v>
      </c>
      <c r="H9316" t="b">
        <v>0</v>
      </c>
      <c r="I9316" s="25" t="s">
        <v>11656</v>
      </c>
    </row>
    <row r="9317" spans="1:9" x14ac:dyDescent="0.3">
      <c r="A9317" s="25"/>
      <c r="B9317">
        <v>9315</v>
      </c>
      <c r="C9317" s="9" t="s">
        <v>1943</v>
      </c>
      <c r="D9317" s="25"/>
      <c r="E9317">
        <v>40</v>
      </c>
      <c r="F9317" s="25" t="str">
        <f>VLOOKUP(vAccountPlanning[[#This Row],[Type]],TableTypeAccount[],2)</f>
        <v>Period</v>
      </c>
      <c r="H9317" t="b">
        <v>0</v>
      </c>
      <c r="I9317" s="25" t="s">
        <v>11657</v>
      </c>
    </row>
    <row r="9318" spans="1:9" x14ac:dyDescent="0.3">
      <c r="A9318" s="25"/>
      <c r="B9318">
        <v>9316</v>
      </c>
      <c r="C9318" s="9" t="s">
        <v>1943</v>
      </c>
      <c r="D9318" s="25"/>
      <c r="E9318">
        <v>40</v>
      </c>
      <c r="F9318" s="25" t="str">
        <f>VLOOKUP(vAccountPlanning[[#This Row],[Type]],TableTypeAccount[],2)</f>
        <v>Period</v>
      </c>
      <c r="H9318" t="b">
        <v>0</v>
      </c>
      <c r="I9318" s="25" t="s">
        <v>11658</v>
      </c>
    </row>
    <row r="9319" spans="1:9" x14ac:dyDescent="0.3">
      <c r="A9319" s="25"/>
      <c r="B9319">
        <v>9317</v>
      </c>
      <c r="C9319" s="9" t="s">
        <v>1943</v>
      </c>
      <c r="D9319" s="25"/>
      <c r="E9319">
        <v>40</v>
      </c>
      <c r="F9319" s="25" t="str">
        <f>VLOOKUP(vAccountPlanning[[#This Row],[Type]],TableTypeAccount[],2)</f>
        <v>Period</v>
      </c>
      <c r="H9319" t="b">
        <v>0</v>
      </c>
      <c r="I9319" s="25" t="s">
        <v>11659</v>
      </c>
    </row>
    <row r="9320" spans="1:9" x14ac:dyDescent="0.3">
      <c r="A9320" s="25"/>
      <c r="B9320">
        <v>9318</v>
      </c>
      <c r="C9320" s="9" t="s">
        <v>1943</v>
      </c>
      <c r="D9320" s="25"/>
      <c r="E9320">
        <v>40</v>
      </c>
      <c r="F9320" s="25" t="str">
        <f>VLOOKUP(vAccountPlanning[[#This Row],[Type]],TableTypeAccount[],2)</f>
        <v>Period</v>
      </c>
      <c r="H9320" t="b">
        <v>0</v>
      </c>
      <c r="I9320" s="25" t="s">
        <v>11660</v>
      </c>
    </row>
    <row r="9321" spans="1:9" x14ac:dyDescent="0.3">
      <c r="A9321" s="25"/>
      <c r="B9321">
        <v>9319</v>
      </c>
      <c r="C9321" s="9" t="s">
        <v>1943</v>
      </c>
      <c r="D9321" s="25"/>
      <c r="E9321">
        <v>40</v>
      </c>
      <c r="F9321" s="25" t="str">
        <f>VLOOKUP(vAccountPlanning[[#This Row],[Type]],TableTypeAccount[],2)</f>
        <v>Period</v>
      </c>
      <c r="H9321" t="b">
        <v>0</v>
      </c>
      <c r="I9321" s="25" t="s">
        <v>11661</v>
      </c>
    </row>
    <row r="9322" spans="1:9" x14ac:dyDescent="0.3">
      <c r="A9322" s="25"/>
      <c r="B9322">
        <v>9320</v>
      </c>
      <c r="C9322" s="9" t="s">
        <v>1943</v>
      </c>
      <c r="D9322" s="25"/>
      <c r="E9322">
        <v>40</v>
      </c>
      <c r="F9322" s="25" t="str">
        <f>VLOOKUP(vAccountPlanning[[#This Row],[Type]],TableTypeAccount[],2)</f>
        <v>Period</v>
      </c>
      <c r="H9322" t="b">
        <v>0</v>
      </c>
      <c r="I9322" s="25" t="s">
        <v>11662</v>
      </c>
    </row>
    <row r="9323" spans="1:9" x14ac:dyDescent="0.3">
      <c r="A9323" s="25"/>
      <c r="B9323">
        <v>9321</v>
      </c>
      <c r="C9323" s="9" t="s">
        <v>1995</v>
      </c>
      <c r="D9323" s="25"/>
      <c r="E9323">
        <v>40</v>
      </c>
      <c r="F9323" s="25" t="str">
        <f>VLOOKUP(vAccountPlanning[[#This Row],[Type]],TableTypeAccount[],2)</f>
        <v>Period</v>
      </c>
      <c r="H9323" t="b">
        <v>0</v>
      </c>
      <c r="I9323" s="25" t="s">
        <v>11663</v>
      </c>
    </row>
    <row r="9324" spans="1:9" x14ac:dyDescent="0.3">
      <c r="A9324" s="25"/>
      <c r="B9324">
        <v>9322</v>
      </c>
      <c r="C9324" s="9" t="s">
        <v>1995</v>
      </c>
      <c r="D9324" s="25"/>
      <c r="E9324">
        <v>40</v>
      </c>
      <c r="F9324" s="25" t="str">
        <f>VLOOKUP(vAccountPlanning[[#This Row],[Type]],TableTypeAccount[],2)</f>
        <v>Period</v>
      </c>
      <c r="H9324" t="b">
        <v>0</v>
      </c>
      <c r="I9324" s="25" t="s">
        <v>11664</v>
      </c>
    </row>
    <row r="9325" spans="1:9" x14ac:dyDescent="0.3">
      <c r="A9325" s="25"/>
      <c r="B9325">
        <v>9323</v>
      </c>
      <c r="C9325" s="9" t="s">
        <v>1995</v>
      </c>
      <c r="D9325" s="25"/>
      <c r="E9325">
        <v>40</v>
      </c>
      <c r="F9325" s="25" t="str">
        <f>VLOOKUP(vAccountPlanning[[#This Row],[Type]],TableTypeAccount[],2)</f>
        <v>Period</v>
      </c>
      <c r="H9325" t="b">
        <v>0</v>
      </c>
      <c r="I9325" s="25" t="s">
        <v>11665</v>
      </c>
    </row>
    <row r="9326" spans="1:9" x14ac:dyDescent="0.3">
      <c r="A9326" s="25"/>
      <c r="B9326">
        <v>9324</v>
      </c>
      <c r="C9326" s="9" t="s">
        <v>1995</v>
      </c>
      <c r="D9326" s="25"/>
      <c r="E9326">
        <v>40</v>
      </c>
      <c r="F9326" s="25" t="str">
        <f>VLOOKUP(vAccountPlanning[[#This Row],[Type]],TableTypeAccount[],2)</f>
        <v>Period</v>
      </c>
      <c r="H9326" t="b">
        <v>0</v>
      </c>
      <c r="I9326" s="25" t="s">
        <v>11666</v>
      </c>
    </row>
    <row r="9327" spans="1:9" x14ac:dyDescent="0.3">
      <c r="A9327" s="25"/>
      <c r="B9327">
        <v>9325</v>
      </c>
      <c r="C9327" s="9" t="s">
        <v>1995</v>
      </c>
      <c r="D9327" s="25"/>
      <c r="E9327">
        <v>40</v>
      </c>
      <c r="F9327" s="25" t="str">
        <f>VLOOKUP(vAccountPlanning[[#This Row],[Type]],TableTypeAccount[],2)</f>
        <v>Period</v>
      </c>
      <c r="H9327" t="b">
        <v>0</v>
      </c>
      <c r="I9327" s="25" t="s">
        <v>11667</v>
      </c>
    </row>
    <row r="9328" spans="1:9" x14ac:dyDescent="0.3">
      <c r="A9328" s="25"/>
      <c r="B9328">
        <v>9326</v>
      </c>
      <c r="C9328" s="9" t="s">
        <v>1943</v>
      </c>
      <c r="D9328" s="25"/>
      <c r="E9328">
        <v>40</v>
      </c>
      <c r="F9328" s="25" t="str">
        <f>VLOOKUP(vAccountPlanning[[#This Row],[Type]],TableTypeAccount[],2)</f>
        <v>Period</v>
      </c>
      <c r="H9328" t="b">
        <v>0</v>
      </c>
      <c r="I9328" s="25" t="s">
        <v>11668</v>
      </c>
    </row>
    <row r="9329" spans="1:9" x14ac:dyDescent="0.3">
      <c r="A9329" s="25"/>
      <c r="B9329">
        <v>9327</v>
      </c>
      <c r="C9329" s="9" t="s">
        <v>1943</v>
      </c>
      <c r="D9329" s="25"/>
      <c r="E9329">
        <v>40</v>
      </c>
      <c r="F9329" s="25" t="str">
        <f>VLOOKUP(vAccountPlanning[[#This Row],[Type]],TableTypeAccount[],2)</f>
        <v>Period</v>
      </c>
      <c r="H9329" t="b">
        <v>0</v>
      </c>
      <c r="I9329" s="25" t="s">
        <v>11669</v>
      </c>
    </row>
    <row r="9330" spans="1:9" x14ac:dyDescent="0.3">
      <c r="A9330" s="25"/>
      <c r="B9330">
        <v>9328</v>
      </c>
      <c r="C9330" s="9" t="s">
        <v>1943</v>
      </c>
      <c r="D9330" s="25"/>
      <c r="E9330">
        <v>40</v>
      </c>
      <c r="F9330" s="25" t="str">
        <f>VLOOKUP(vAccountPlanning[[#This Row],[Type]],TableTypeAccount[],2)</f>
        <v>Period</v>
      </c>
      <c r="H9330" t="b">
        <v>0</v>
      </c>
      <c r="I9330" s="25" t="s">
        <v>11670</v>
      </c>
    </row>
    <row r="9331" spans="1:9" x14ac:dyDescent="0.3">
      <c r="A9331" s="25"/>
      <c r="B9331">
        <v>9329</v>
      </c>
      <c r="C9331" s="9" t="s">
        <v>1943</v>
      </c>
      <c r="D9331" s="25"/>
      <c r="E9331">
        <v>40</v>
      </c>
      <c r="F9331" s="25" t="str">
        <f>VLOOKUP(vAccountPlanning[[#This Row],[Type]],TableTypeAccount[],2)</f>
        <v>Period</v>
      </c>
      <c r="H9331" t="b">
        <v>0</v>
      </c>
      <c r="I9331" s="25" t="s">
        <v>11671</v>
      </c>
    </row>
    <row r="9332" spans="1:9" x14ac:dyDescent="0.3">
      <c r="A9332" s="25"/>
      <c r="B9332">
        <v>9330</v>
      </c>
      <c r="C9332" s="9" t="s">
        <v>1943</v>
      </c>
      <c r="D9332" s="25"/>
      <c r="E9332">
        <v>40</v>
      </c>
      <c r="F9332" s="25" t="str">
        <f>VLOOKUP(vAccountPlanning[[#This Row],[Type]],TableTypeAccount[],2)</f>
        <v>Period</v>
      </c>
      <c r="H9332" t="b">
        <v>0</v>
      </c>
      <c r="I9332" s="25" t="s">
        <v>11672</v>
      </c>
    </row>
    <row r="9333" spans="1:9" x14ac:dyDescent="0.3">
      <c r="A9333" s="25"/>
      <c r="B9333">
        <v>9331</v>
      </c>
      <c r="C9333" s="9" t="s">
        <v>1943</v>
      </c>
      <c r="D9333" s="25"/>
      <c r="E9333">
        <v>40</v>
      </c>
      <c r="F9333" s="25" t="str">
        <f>VLOOKUP(vAccountPlanning[[#This Row],[Type]],TableTypeAccount[],2)</f>
        <v>Period</v>
      </c>
      <c r="H9333" t="b">
        <v>0</v>
      </c>
      <c r="I9333" s="25" t="s">
        <v>11673</v>
      </c>
    </row>
    <row r="9334" spans="1:9" x14ac:dyDescent="0.3">
      <c r="A9334" s="25"/>
      <c r="B9334">
        <v>9332</v>
      </c>
      <c r="C9334" s="9" t="s">
        <v>1943</v>
      </c>
      <c r="D9334" s="25"/>
      <c r="E9334">
        <v>40</v>
      </c>
      <c r="F9334" s="25" t="str">
        <f>VLOOKUP(vAccountPlanning[[#This Row],[Type]],TableTypeAccount[],2)</f>
        <v>Period</v>
      </c>
      <c r="H9334" t="b">
        <v>0</v>
      </c>
      <c r="I9334" s="25" t="s">
        <v>11674</v>
      </c>
    </row>
    <row r="9335" spans="1:9" x14ac:dyDescent="0.3">
      <c r="A9335" s="25"/>
      <c r="B9335">
        <v>9333</v>
      </c>
      <c r="C9335" s="9" t="s">
        <v>1943</v>
      </c>
      <c r="D9335" s="25"/>
      <c r="E9335">
        <v>40</v>
      </c>
      <c r="F9335" s="25" t="str">
        <f>VLOOKUP(vAccountPlanning[[#This Row],[Type]],TableTypeAccount[],2)</f>
        <v>Period</v>
      </c>
      <c r="H9335" t="b">
        <v>0</v>
      </c>
      <c r="I9335" s="25" t="s">
        <v>11675</v>
      </c>
    </row>
    <row r="9336" spans="1:9" x14ac:dyDescent="0.3">
      <c r="A9336" s="25"/>
      <c r="B9336">
        <v>9334</v>
      </c>
      <c r="C9336" s="9" t="s">
        <v>1943</v>
      </c>
      <c r="D9336" s="25"/>
      <c r="E9336">
        <v>40</v>
      </c>
      <c r="F9336" s="25" t="str">
        <f>VLOOKUP(vAccountPlanning[[#This Row],[Type]],TableTypeAccount[],2)</f>
        <v>Period</v>
      </c>
      <c r="H9336" t="b">
        <v>0</v>
      </c>
      <c r="I9336" s="25" t="s">
        <v>11676</v>
      </c>
    </row>
    <row r="9337" spans="1:9" x14ac:dyDescent="0.3">
      <c r="A9337" s="25"/>
      <c r="B9337">
        <v>9335</v>
      </c>
      <c r="C9337" s="9" t="s">
        <v>1943</v>
      </c>
      <c r="D9337" s="25"/>
      <c r="E9337">
        <v>40</v>
      </c>
      <c r="F9337" s="25" t="str">
        <f>VLOOKUP(vAccountPlanning[[#This Row],[Type]],TableTypeAccount[],2)</f>
        <v>Period</v>
      </c>
      <c r="H9337" t="b">
        <v>0</v>
      </c>
      <c r="I9337" s="25" t="s">
        <v>11677</v>
      </c>
    </row>
    <row r="9338" spans="1:9" x14ac:dyDescent="0.3">
      <c r="A9338" s="25"/>
      <c r="B9338">
        <v>9336</v>
      </c>
      <c r="C9338" s="9" t="s">
        <v>1943</v>
      </c>
      <c r="D9338" s="25"/>
      <c r="E9338">
        <v>40</v>
      </c>
      <c r="F9338" s="25" t="str">
        <f>VLOOKUP(vAccountPlanning[[#This Row],[Type]],TableTypeAccount[],2)</f>
        <v>Period</v>
      </c>
      <c r="H9338" t="b">
        <v>0</v>
      </c>
      <c r="I9338" s="25" t="s">
        <v>11678</v>
      </c>
    </row>
    <row r="9339" spans="1:9" x14ac:dyDescent="0.3">
      <c r="A9339" s="25"/>
      <c r="B9339">
        <v>9337</v>
      </c>
      <c r="C9339" s="9" t="s">
        <v>1943</v>
      </c>
      <c r="D9339" s="25"/>
      <c r="E9339">
        <v>40</v>
      </c>
      <c r="F9339" s="25" t="str">
        <f>VLOOKUP(vAccountPlanning[[#This Row],[Type]],TableTypeAccount[],2)</f>
        <v>Period</v>
      </c>
      <c r="H9339" t="b">
        <v>0</v>
      </c>
      <c r="I9339" s="25" t="s">
        <v>11679</v>
      </c>
    </row>
    <row r="9340" spans="1:9" x14ac:dyDescent="0.3">
      <c r="A9340" s="25"/>
      <c r="B9340">
        <v>9338</v>
      </c>
      <c r="C9340" s="9" t="s">
        <v>1943</v>
      </c>
      <c r="D9340" s="25"/>
      <c r="E9340">
        <v>40</v>
      </c>
      <c r="F9340" s="25" t="str">
        <f>VLOOKUP(vAccountPlanning[[#This Row],[Type]],TableTypeAccount[],2)</f>
        <v>Period</v>
      </c>
      <c r="H9340" t="b">
        <v>0</v>
      </c>
      <c r="I9340" s="25" t="s">
        <v>11680</v>
      </c>
    </row>
    <row r="9341" spans="1:9" x14ac:dyDescent="0.3">
      <c r="A9341" s="25"/>
      <c r="B9341">
        <v>9339</v>
      </c>
      <c r="C9341" s="9" t="s">
        <v>1943</v>
      </c>
      <c r="D9341" s="25"/>
      <c r="E9341">
        <v>40</v>
      </c>
      <c r="F9341" s="25" t="str">
        <f>VLOOKUP(vAccountPlanning[[#This Row],[Type]],TableTypeAccount[],2)</f>
        <v>Period</v>
      </c>
      <c r="H9341" t="b">
        <v>0</v>
      </c>
      <c r="I9341" s="25" t="s">
        <v>11681</v>
      </c>
    </row>
    <row r="9342" spans="1:9" x14ac:dyDescent="0.3">
      <c r="A9342" s="25"/>
      <c r="B9342">
        <v>9340</v>
      </c>
      <c r="C9342" s="9" t="s">
        <v>1943</v>
      </c>
      <c r="D9342" s="25"/>
      <c r="E9342">
        <v>40</v>
      </c>
      <c r="F9342" s="25" t="str">
        <f>VLOOKUP(vAccountPlanning[[#This Row],[Type]],TableTypeAccount[],2)</f>
        <v>Period</v>
      </c>
      <c r="H9342" t="b">
        <v>0</v>
      </c>
      <c r="I9342" s="25" t="s">
        <v>11682</v>
      </c>
    </row>
    <row r="9343" spans="1:9" x14ac:dyDescent="0.3">
      <c r="A9343" s="25"/>
      <c r="B9343">
        <v>9341</v>
      </c>
      <c r="C9343" s="9" t="s">
        <v>1943</v>
      </c>
      <c r="D9343" s="25"/>
      <c r="E9343">
        <v>40</v>
      </c>
      <c r="F9343" s="25" t="str">
        <f>VLOOKUP(vAccountPlanning[[#This Row],[Type]],TableTypeAccount[],2)</f>
        <v>Period</v>
      </c>
      <c r="H9343" t="b">
        <v>0</v>
      </c>
      <c r="I9343" s="25" t="s">
        <v>11683</v>
      </c>
    </row>
    <row r="9344" spans="1:9" x14ac:dyDescent="0.3">
      <c r="A9344" s="25"/>
      <c r="B9344">
        <v>9342</v>
      </c>
      <c r="C9344" s="9" t="s">
        <v>1943</v>
      </c>
      <c r="D9344" s="25"/>
      <c r="E9344">
        <v>40</v>
      </c>
      <c r="F9344" s="25" t="str">
        <f>VLOOKUP(vAccountPlanning[[#This Row],[Type]],TableTypeAccount[],2)</f>
        <v>Period</v>
      </c>
      <c r="H9344" t="b">
        <v>0</v>
      </c>
      <c r="I9344" s="25" t="s">
        <v>11684</v>
      </c>
    </row>
    <row r="9345" spans="1:9" x14ac:dyDescent="0.3">
      <c r="A9345" s="25"/>
      <c r="B9345">
        <v>9343</v>
      </c>
      <c r="C9345" s="9" t="s">
        <v>1943</v>
      </c>
      <c r="D9345" s="25"/>
      <c r="E9345">
        <v>40</v>
      </c>
      <c r="F9345" s="25" t="str">
        <f>VLOOKUP(vAccountPlanning[[#This Row],[Type]],TableTypeAccount[],2)</f>
        <v>Period</v>
      </c>
      <c r="H9345" t="b">
        <v>0</v>
      </c>
      <c r="I9345" s="25" t="s">
        <v>11685</v>
      </c>
    </row>
    <row r="9346" spans="1:9" x14ac:dyDescent="0.3">
      <c r="A9346" s="25"/>
      <c r="B9346">
        <v>9344</v>
      </c>
      <c r="C9346" s="9" t="s">
        <v>1995</v>
      </c>
      <c r="D9346" s="25"/>
      <c r="E9346">
        <v>40</v>
      </c>
      <c r="F9346" s="25" t="str">
        <f>VLOOKUP(vAccountPlanning[[#This Row],[Type]],TableTypeAccount[],2)</f>
        <v>Period</v>
      </c>
      <c r="H9346" t="b">
        <v>0</v>
      </c>
      <c r="I9346" s="25" t="s">
        <v>11686</v>
      </c>
    </row>
    <row r="9347" spans="1:9" x14ac:dyDescent="0.3">
      <c r="A9347" s="25"/>
      <c r="B9347">
        <v>9345</v>
      </c>
      <c r="C9347" s="9" t="s">
        <v>1995</v>
      </c>
      <c r="D9347" s="25"/>
      <c r="E9347">
        <v>40</v>
      </c>
      <c r="F9347" s="25" t="str">
        <f>VLOOKUP(vAccountPlanning[[#This Row],[Type]],TableTypeAccount[],2)</f>
        <v>Period</v>
      </c>
      <c r="H9347" t="b">
        <v>0</v>
      </c>
      <c r="I9347" s="25" t="s">
        <v>11687</v>
      </c>
    </row>
    <row r="9348" spans="1:9" x14ac:dyDescent="0.3">
      <c r="A9348" s="25"/>
      <c r="B9348">
        <v>9346</v>
      </c>
      <c r="C9348" s="9" t="s">
        <v>1943</v>
      </c>
      <c r="D9348" s="25"/>
      <c r="E9348">
        <v>40</v>
      </c>
      <c r="F9348" s="25" t="str">
        <f>VLOOKUP(vAccountPlanning[[#This Row],[Type]],TableTypeAccount[],2)</f>
        <v>Period</v>
      </c>
      <c r="H9348" t="b">
        <v>0</v>
      </c>
      <c r="I9348" s="25" t="s">
        <v>11688</v>
      </c>
    </row>
    <row r="9349" spans="1:9" x14ac:dyDescent="0.3">
      <c r="A9349" s="25"/>
      <c r="B9349">
        <v>9347</v>
      </c>
      <c r="C9349" s="9" t="s">
        <v>1943</v>
      </c>
      <c r="D9349" s="25"/>
      <c r="E9349">
        <v>40</v>
      </c>
      <c r="F9349" s="25" t="str">
        <f>VLOOKUP(vAccountPlanning[[#This Row],[Type]],TableTypeAccount[],2)</f>
        <v>Period</v>
      </c>
      <c r="H9349" t="b">
        <v>0</v>
      </c>
      <c r="I9349" s="25" t="s">
        <v>11689</v>
      </c>
    </row>
    <row r="9350" spans="1:9" x14ac:dyDescent="0.3">
      <c r="A9350" s="25"/>
      <c r="B9350">
        <v>9348</v>
      </c>
      <c r="C9350" s="9" t="s">
        <v>1943</v>
      </c>
      <c r="D9350" s="25"/>
      <c r="E9350">
        <v>40</v>
      </c>
      <c r="F9350" s="25" t="str">
        <f>VLOOKUP(vAccountPlanning[[#This Row],[Type]],TableTypeAccount[],2)</f>
        <v>Period</v>
      </c>
      <c r="H9350" t="b">
        <v>0</v>
      </c>
      <c r="I9350" s="25" t="s">
        <v>11690</v>
      </c>
    </row>
    <row r="9351" spans="1:9" x14ac:dyDescent="0.3">
      <c r="A9351" s="25"/>
      <c r="B9351">
        <v>9349</v>
      </c>
      <c r="C9351" s="9" t="s">
        <v>1943</v>
      </c>
      <c r="D9351" s="25"/>
      <c r="E9351">
        <v>40</v>
      </c>
      <c r="F9351" s="25" t="str">
        <f>VLOOKUP(vAccountPlanning[[#This Row],[Type]],TableTypeAccount[],2)</f>
        <v>Period</v>
      </c>
      <c r="H9351" t="b">
        <v>0</v>
      </c>
      <c r="I9351" s="25" t="s">
        <v>11691</v>
      </c>
    </row>
    <row r="9352" spans="1:9" x14ac:dyDescent="0.3">
      <c r="A9352" s="25"/>
      <c r="B9352">
        <v>9350</v>
      </c>
      <c r="C9352" s="9" t="s">
        <v>1995</v>
      </c>
      <c r="D9352" s="25"/>
      <c r="E9352">
        <v>40</v>
      </c>
      <c r="F9352" s="25" t="str">
        <f>VLOOKUP(vAccountPlanning[[#This Row],[Type]],TableTypeAccount[],2)</f>
        <v>Period</v>
      </c>
      <c r="H9352" t="b">
        <v>0</v>
      </c>
      <c r="I9352" s="25" t="s">
        <v>11692</v>
      </c>
    </row>
    <row r="9353" spans="1:9" x14ac:dyDescent="0.3">
      <c r="A9353" s="25"/>
      <c r="B9353">
        <v>9351</v>
      </c>
      <c r="C9353" s="9" t="s">
        <v>1995</v>
      </c>
      <c r="D9353" s="25"/>
      <c r="E9353">
        <v>40</v>
      </c>
      <c r="F9353" s="25" t="str">
        <f>VLOOKUP(vAccountPlanning[[#This Row],[Type]],TableTypeAccount[],2)</f>
        <v>Period</v>
      </c>
      <c r="H9353" t="b">
        <v>0</v>
      </c>
      <c r="I9353" s="25" t="s">
        <v>11693</v>
      </c>
    </row>
    <row r="9354" spans="1:9" x14ac:dyDescent="0.3">
      <c r="A9354" s="25"/>
      <c r="B9354">
        <v>9352</v>
      </c>
      <c r="C9354" s="9" t="s">
        <v>1995</v>
      </c>
      <c r="D9354" s="25"/>
      <c r="E9354">
        <v>40</v>
      </c>
      <c r="F9354" s="25" t="str">
        <f>VLOOKUP(vAccountPlanning[[#This Row],[Type]],TableTypeAccount[],2)</f>
        <v>Period</v>
      </c>
      <c r="H9354" t="b">
        <v>0</v>
      </c>
      <c r="I9354" s="25" t="s">
        <v>11694</v>
      </c>
    </row>
    <row r="9355" spans="1:9" x14ac:dyDescent="0.3">
      <c r="A9355" s="25"/>
      <c r="B9355">
        <v>9353</v>
      </c>
      <c r="C9355" s="9" t="s">
        <v>1995</v>
      </c>
      <c r="D9355" s="25"/>
      <c r="E9355">
        <v>40</v>
      </c>
      <c r="F9355" s="25" t="str">
        <f>VLOOKUP(vAccountPlanning[[#This Row],[Type]],TableTypeAccount[],2)</f>
        <v>Period</v>
      </c>
      <c r="H9355" t="b">
        <v>0</v>
      </c>
      <c r="I9355" s="25" t="s">
        <v>11695</v>
      </c>
    </row>
    <row r="9356" spans="1:9" x14ac:dyDescent="0.3">
      <c r="A9356" s="25"/>
      <c r="B9356">
        <v>9354</v>
      </c>
      <c r="C9356" s="9" t="s">
        <v>1995</v>
      </c>
      <c r="D9356" s="25"/>
      <c r="E9356">
        <v>40</v>
      </c>
      <c r="F9356" s="25" t="str">
        <f>VLOOKUP(vAccountPlanning[[#This Row],[Type]],TableTypeAccount[],2)</f>
        <v>Period</v>
      </c>
      <c r="H9356" t="b">
        <v>0</v>
      </c>
      <c r="I9356" s="25" t="s">
        <v>11696</v>
      </c>
    </row>
    <row r="9357" spans="1:9" x14ac:dyDescent="0.3">
      <c r="A9357" s="25"/>
      <c r="B9357">
        <v>9355</v>
      </c>
      <c r="C9357" s="9" t="s">
        <v>1995</v>
      </c>
      <c r="D9357" s="25"/>
      <c r="E9357">
        <v>40</v>
      </c>
      <c r="F9357" s="25" t="str">
        <f>VLOOKUP(vAccountPlanning[[#This Row],[Type]],TableTypeAccount[],2)</f>
        <v>Period</v>
      </c>
      <c r="H9357" t="b">
        <v>0</v>
      </c>
      <c r="I9357" s="25" t="s">
        <v>11697</v>
      </c>
    </row>
    <row r="9358" spans="1:9" x14ac:dyDescent="0.3">
      <c r="A9358" s="25"/>
      <c r="B9358">
        <v>9356</v>
      </c>
      <c r="C9358" s="9" t="s">
        <v>1995</v>
      </c>
      <c r="D9358" s="25"/>
      <c r="E9358">
        <v>40</v>
      </c>
      <c r="F9358" s="25" t="str">
        <f>VLOOKUP(vAccountPlanning[[#This Row],[Type]],TableTypeAccount[],2)</f>
        <v>Period</v>
      </c>
      <c r="H9358" t="b">
        <v>0</v>
      </c>
      <c r="I9358" s="25" t="s">
        <v>11698</v>
      </c>
    </row>
    <row r="9359" spans="1:9" x14ac:dyDescent="0.3">
      <c r="A9359" s="25"/>
      <c r="B9359">
        <v>9357</v>
      </c>
      <c r="C9359" s="9" t="s">
        <v>1943</v>
      </c>
      <c r="D9359" s="25"/>
      <c r="E9359">
        <v>40</v>
      </c>
      <c r="F9359" s="25" t="str">
        <f>VLOOKUP(vAccountPlanning[[#This Row],[Type]],TableTypeAccount[],2)</f>
        <v>Period</v>
      </c>
      <c r="H9359" t="b">
        <v>0</v>
      </c>
      <c r="I9359" s="25" t="s">
        <v>11699</v>
      </c>
    </row>
    <row r="9360" spans="1:9" x14ac:dyDescent="0.3">
      <c r="A9360" s="25"/>
      <c r="B9360">
        <v>9358</v>
      </c>
      <c r="C9360" s="9" t="s">
        <v>1943</v>
      </c>
      <c r="D9360" s="25"/>
      <c r="E9360">
        <v>40</v>
      </c>
      <c r="F9360" s="25" t="str">
        <f>VLOOKUP(vAccountPlanning[[#This Row],[Type]],TableTypeAccount[],2)</f>
        <v>Period</v>
      </c>
      <c r="H9360" t="b">
        <v>0</v>
      </c>
      <c r="I9360" s="25" t="s">
        <v>11700</v>
      </c>
    </row>
    <row r="9361" spans="1:9" x14ac:dyDescent="0.3">
      <c r="A9361" s="25"/>
      <c r="B9361">
        <v>9359</v>
      </c>
      <c r="C9361" s="9" t="s">
        <v>1943</v>
      </c>
      <c r="D9361" s="25"/>
      <c r="E9361">
        <v>40</v>
      </c>
      <c r="F9361" s="25" t="str">
        <f>VLOOKUP(vAccountPlanning[[#This Row],[Type]],TableTypeAccount[],2)</f>
        <v>Period</v>
      </c>
      <c r="H9361" t="b">
        <v>0</v>
      </c>
      <c r="I9361" s="25" t="s">
        <v>11701</v>
      </c>
    </row>
    <row r="9362" spans="1:9" x14ac:dyDescent="0.3">
      <c r="A9362" s="25"/>
      <c r="B9362">
        <v>9360</v>
      </c>
      <c r="C9362" s="9" t="s">
        <v>1943</v>
      </c>
      <c r="D9362" s="25"/>
      <c r="E9362">
        <v>40</v>
      </c>
      <c r="F9362" s="25" t="str">
        <f>VLOOKUP(vAccountPlanning[[#This Row],[Type]],TableTypeAccount[],2)</f>
        <v>Period</v>
      </c>
      <c r="H9362" t="b">
        <v>0</v>
      </c>
      <c r="I9362" s="25" t="s">
        <v>11702</v>
      </c>
    </row>
    <row r="9363" spans="1:9" x14ac:dyDescent="0.3">
      <c r="A9363" s="25"/>
      <c r="B9363">
        <v>9361</v>
      </c>
      <c r="C9363" s="9" t="s">
        <v>1995</v>
      </c>
      <c r="D9363" s="25"/>
      <c r="E9363">
        <v>40</v>
      </c>
      <c r="F9363" s="25" t="str">
        <f>VLOOKUP(vAccountPlanning[[#This Row],[Type]],TableTypeAccount[],2)</f>
        <v>Period</v>
      </c>
      <c r="H9363" t="b">
        <v>0</v>
      </c>
      <c r="I9363" s="25" t="s">
        <v>11703</v>
      </c>
    </row>
    <row r="9364" spans="1:9" x14ac:dyDescent="0.3">
      <c r="A9364" s="25"/>
      <c r="B9364">
        <v>9362</v>
      </c>
      <c r="C9364" s="9" t="s">
        <v>1995</v>
      </c>
      <c r="D9364" s="25"/>
      <c r="E9364">
        <v>40</v>
      </c>
      <c r="F9364" s="25" t="str">
        <f>VLOOKUP(vAccountPlanning[[#This Row],[Type]],TableTypeAccount[],2)</f>
        <v>Period</v>
      </c>
      <c r="H9364" t="b">
        <v>0</v>
      </c>
      <c r="I9364" s="25" t="s">
        <v>11704</v>
      </c>
    </row>
    <row r="9365" spans="1:9" x14ac:dyDescent="0.3">
      <c r="A9365" s="25"/>
      <c r="B9365">
        <v>9363</v>
      </c>
      <c r="C9365" s="9" t="s">
        <v>1995</v>
      </c>
      <c r="D9365" s="25"/>
      <c r="E9365">
        <v>40</v>
      </c>
      <c r="F9365" s="25" t="str">
        <f>VLOOKUP(vAccountPlanning[[#This Row],[Type]],TableTypeAccount[],2)</f>
        <v>Period</v>
      </c>
      <c r="H9365" t="b">
        <v>0</v>
      </c>
      <c r="I9365" s="25" t="s">
        <v>11705</v>
      </c>
    </row>
    <row r="9366" spans="1:9" x14ac:dyDescent="0.3">
      <c r="A9366" s="25"/>
      <c r="B9366">
        <v>9364</v>
      </c>
      <c r="C9366" s="9" t="s">
        <v>1995</v>
      </c>
      <c r="D9366" s="25"/>
      <c r="E9366">
        <v>40</v>
      </c>
      <c r="F9366" s="25" t="str">
        <f>VLOOKUP(vAccountPlanning[[#This Row],[Type]],TableTypeAccount[],2)</f>
        <v>Period</v>
      </c>
      <c r="H9366" t="b">
        <v>0</v>
      </c>
      <c r="I9366" s="25" t="s">
        <v>11706</v>
      </c>
    </row>
    <row r="9367" spans="1:9" x14ac:dyDescent="0.3">
      <c r="A9367" s="25"/>
      <c r="B9367">
        <v>9365</v>
      </c>
      <c r="C9367" s="9" t="s">
        <v>1943</v>
      </c>
      <c r="D9367" s="25"/>
      <c r="E9367">
        <v>40</v>
      </c>
      <c r="F9367" s="25" t="str">
        <f>VLOOKUP(vAccountPlanning[[#This Row],[Type]],TableTypeAccount[],2)</f>
        <v>Period</v>
      </c>
      <c r="H9367" t="b">
        <v>0</v>
      </c>
      <c r="I9367" s="25" t="s">
        <v>11707</v>
      </c>
    </row>
    <row r="9368" spans="1:9" x14ac:dyDescent="0.3">
      <c r="A9368" s="25"/>
      <c r="B9368">
        <v>9366</v>
      </c>
      <c r="C9368" s="9" t="s">
        <v>1943</v>
      </c>
      <c r="D9368" s="25"/>
      <c r="E9368">
        <v>40</v>
      </c>
      <c r="F9368" s="25" t="str">
        <f>VLOOKUP(vAccountPlanning[[#This Row],[Type]],TableTypeAccount[],2)</f>
        <v>Period</v>
      </c>
      <c r="H9368" t="b">
        <v>0</v>
      </c>
      <c r="I9368" s="25" t="s">
        <v>11708</v>
      </c>
    </row>
    <row r="9369" spans="1:9" x14ac:dyDescent="0.3">
      <c r="A9369" s="25"/>
      <c r="B9369">
        <v>9367</v>
      </c>
      <c r="C9369" s="9" t="s">
        <v>1943</v>
      </c>
      <c r="D9369" s="25"/>
      <c r="E9369">
        <v>40</v>
      </c>
      <c r="F9369" s="25" t="str">
        <f>VLOOKUP(vAccountPlanning[[#This Row],[Type]],TableTypeAccount[],2)</f>
        <v>Period</v>
      </c>
      <c r="H9369" t="b">
        <v>0</v>
      </c>
      <c r="I9369" s="25" t="s">
        <v>11709</v>
      </c>
    </row>
    <row r="9370" spans="1:9" x14ac:dyDescent="0.3">
      <c r="A9370" s="25"/>
      <c r="B9370">
        <v>9368</v>
      </c>
      <c r="C9370" s="9" t="s">
        <v>1995</v>
      </c>
      <c r="D9370" s="25"/>
      <c r="E9370">
        <v>40</v>
      </c>
      <c r="F9370" s="25" t="str">
        <f>VLOOKUP(vAccountPlanning[[#This Row],[Type]],TableTypeAccount[],2)</f>
        <v>Period</v>
      </c>
      <c r="H9370" t="b">
        <v>0</v>
      </c>
      <c r="I9370" s="25" t="s">
        <v>11710</v>
      </c>
    </row>
    <row r="9371" spans="1:9" x14ac:dyDescent="0.3">
      <c r="A9371" s="25"/>
      <c r="B9371">
        <v>9369</v>
      </c>
      <c r="C9371" s="9" t="s">
        <v>1995</v>
      </c>
      <c r="D9371" s="25"/>
      <c r="E9371">
        <v>40</v>
      </c>
      <c r="F9371" s="25" t="str">
        <f>VLOOKUP(vAccountPlanning[[#This Row],[Type]],TableTypeAccount[],2)</f>
        <v>Period</v>
      </c>
      <c r="H9371" t="b">
        <v>0</v>
      </c>
      <c r="I9371" s="25" t="s">
        <v>11711</v>
      </c>
    </row>
    <row r="9372" spans="1:9" x14ac:dyDescent="0.3">
      <c r="A9372" s="25"/>
      <c r="B9372">
        <v>9370</v>
      </c>
      <c r="C9372" s="9" t="s">
        <v>1995</v>
      </c>
      <c r="D9372" s="25"/>
      <c r="E9372">
        <v>40</v>
      </c>
      <c r="F9372" s="25" t="str">
        <f>VLOOKUP(vAccountPlanning[[#This Row],[Type]],TableTypeAccount[],2)</f>
        <v>Period</v>
      </c>
      <c r="H9372" t="b">
        <v>0</v>
      </c>
      <c r="I9372" s="25" t="s">
        <v>11712</v>
      </c>
    </row>
    <row r="9373" spans="1:9" x14ac:dyDescent="0.3">
      <c r="A9373" s="25"/>
      <c r="B9373">
        <v>9371</v>
      </c>
      <c r="C9373" s="9" t="s">
        <v>1943</v>
      </c>
      <c r="D9373" s="25"/>
      <c r="E9373">
        <v>40</v>
      </c>
      <c r="F9373" s="25" t="str">
        <f>VLOOKUP(vAccountPlanning[[#This Row],[Type]],TableTypeAccount[],2)</f>
        <v>Period</v>
      </c>
      <c r="H9373" t="b">
        <v>0</v>
      </c>
      <c r="I9373" s="25" t="s">
        <v>11713</v>
      </c>
    </row>
    <row r="9374" spans="1:9" x14ac:dyDescent="0.3">
      <c r="A9374" s="25"/>
      <c r="B9374">
        <v>9372</v>
      </c>
      <c r="C9374" s="9" t="s">
        <v>1943</v>
      </c>
      <c r="D9374" s="25"/>
      <c r="E9374">
        <v>40</v>
      </c>
      <c r="F9374" s="25" t="str">
        <f>VLOOKUP(vAccountPlanning[[#This Row],[Type]],TableTypeAccount[],2)</f>
        <v>Period</v>
      </c>
      <c r="H9374" t="b">
        <v>0</v>
      </c>
      <c r="I9374" s="25" t="s">
        <v>11714</v>
      </c>
    </row>
    <row r="9375" spans="1:9" x14ac:dyDescent="0.3">
      <c r="A9375" s="25"/>
      <c r="B9375">
        <v>9373</v>
      </c>
      <c r="C9375" s="9" t="s">
        <v>1995</v>
      </c>
      <c r="D9375" s="25"/>
      <c r="E9375">
        <v>40</v>
      </c>
      <c r="F9375" s="25" t="str">
        <f>VLOOKUP(vAccountPlanning[[#This Row],[Type]],TableTypeAccount[],2)</f>
        <v>Period</v>
      </c>
      <c r="H9375" t="b">
        <v>0</v>
      </c>
      <c r="I9375" s="25" t="s">
        <v>11715</v>
      </c>
    </row>
    <row r="9376" spans="1:9" x14ac:dyDescent="0.3">
      <c r="A9376" s="25"/>
      <c r="B9376">
        <v>9374</v>
      </c>
      <c r="C9376" s="9" t="s">
        <v>1995</v>
      </c>
      <c r="D9376" s="25"/>
      <c r="E9376">
        <v>40</v>
      </c>
      <c r="F9376" s="25" t="str">
        <f>VLOOKUP(vAccountPlanning[[#This Row],[Type]],TableTypeAccount[],2)</f>
        <v>Period</v>
      </c>
      <c r="H9376" t="b">
        <v>0</v>
      </c>
      <c r="I9376" s="25" t="s">
        <v>11716</v>
      </c>
    </row>
    <row r="9377" spans="1:9" x14ac:dyDescent="0.3">
      <c r="A9377" s="25"/>
      <c r="B9377">
        <v>9375</v>
      </c>
      <c r="C9377" s="9" t="s">
        <v>1995</v>
      </c>
      <c r="D9377" s="25"/>
      <c r="E9377">
        <v>40</v>
      </c>
      <c r="F9377" s="25" t="str">
        <f>VLOOKUP(vAccountPlanning[[#This Row],[Type]],TableTypeAccount[],2)</f>
        <v>Period</v>
      </c>
      <c r="H9377" t="b">
        <v>0</v>
      </c>
      <c r="I9377" s="25" t="s">
        <v>11717</v>
      </c>
    </row>
    <row r="9378" spans="1:9" x14ac:dyDescent="0.3">
      <c r="A9378" s="25"/>
      <c r="B9378">
        <v>9376</v>
      </c>
      <c r="C9378" s="9" t="s">
        <v>1995</v>
      </c>
      <c r="D9378" s="25"/>
      <c r="E9378">
        <v>40</v>
      </c>
      <c r="F9378" s="25" t="str">
        <f>VLOOKUP(vAccountPlanning[[#This Row],[Type]],TableTypeAccount[],2)</f>
        <v>Period</v>
      </c>
      <c r="H9378" t="b">
        <v>0</v>
      </c>
      <c r="I9378" s="25" t="s">
        <v>11718</v>
      </c>
    </row>
    <row r="9379" spans="1:9" x14ac:dyDescent="0.3">
      <c r="A9379" s="25"/>
      <c r="B9379">
        <v>9377</v>
      </c>
      <c r="C9379" s="9" t="s">
        <v>1995</v>
      </c>
      <c r="D9379" s="25"/>
      <c r="E9379">
        <v>40</v>
      </c>
      <c r="F9379" s="25" t="str">
        <f>VLOOKUP(vAccountPlanning[[#This Row],[Type]],TableTypeAccount[],2)</f>
        <v>Period</v>
      </c>
      <c r="H9379" t="b">
        <v>0</v>
      </c>
      <c r="I9379" s="25" t="s">
        <v>11719</v>
      </c>
    </row>
    <row r="9380" spans="1:9" x14ac:dyDescent="0.3">
      <c r="A9380" s="25"/>
      <c r="B9380">
        <v>9378</v>
      </c>
      <c r="C9380" s="9" t="s">
        <v>1995</v>
      </c>
      <c r="D9380" s="25"/>
      <c r="E9380">
        <v>40</v>
      </c>
      <c r="F9380" s="25" t="str">
        <f>VLOOKUP(vAccountPlanning[[#This Row],[Type]],TableTypeAccount[],2)</f>
        <v>Period</v>
      </c>
      <c r="H9380" t="b">
        <v>0</v>
      </c>
      <c r="I9380" s="25" t="s">
        <v>11720</v>
      </c>
    </row>
    <row r="9381" spans="1:9" x14ac:dyDescent="0.3">
      <c r="A9381" s="25"/>
      <c r="B9381">
        <v>9379</v>
      </c>
      <c r="C9381" s="9" t="s">
        <v>1995</v>
      </c>
      <c r="D9381" s="25"/>
      <c r="E9381">
        <v>40</v>
      </c>
      <c r="F9381" s="25" t="str">
        <f>VLOOKUP(vAccountPlanning[[#This Row],[Type]],TableTypeAccount[],2)</f>
        <v>Period</v>
      </c>
      <c r="H9381" t="b">
        <v>0</v>
      </c>
      <c r="I9381" s="25" t="s">
        <v>11721</v>
      </c>
    </row>
    <row r="9382" spans="1:9" x14ac:dyDescent="0.3">
      <c r="A9382" s="25"/>
      <c r="B9382">
        <v>9380</v>
      </c>
      <c r="C9382" s="9" t="s">
        <v>1995</v>
      </c>
      <c r="D9382" s="25"/>
      <c r="E9382">
        <v>40</v>
      </c>
      <c r="F9382" s="25" t="str">
        <f>VLOOKUP(vAccountPlanning[[#This Row],[Type]],TableTypeAccount[],2)</f>
        <v>Period</v>
      </c>
      <c r="H9382" t="b">
        <v>0</v>
      </c>
      <c r="I9382" s="25" t="s">
        <v>11722</v>
      </c>
    </row>
    <row r="9383" spans="1:9" x14ac:dyDescent="0.3">
      <c r="A9383" s="25"/>
      <c r="B9383">
        <v>9381</v>
      </c>
      <c r="C9383" s="9" t="s">
        <v>1995</v>
      </c>
      <c r="D9383" s="25"/>
      <c r="E9383">
        <v>40</v>
      </c>
      <c r="F9383" s="25" t="str">
        <f>VLOOKUP(vAccountPlanning[[#This Row],[Type]],TableTypeAccount[],2)</f>
        <v>Period</v>
      </c>
      <c r="H9383" t="b">
        <v>0</v>
      </c>
      <c r="I9383" s="25" t="s">
        <v>11723</v>
      </c>
    </row>
    <row r="9384" spans="1:9" x14ac:dyDescent="0.3">
      <c r="A9384" s="25"/>
      <c r="B9384">
        <v>9382</v>
      </c>
      <c r="C9384" s="9" t="s">
        <v>1995</v>
      </c>
      <c r="D9384" s="25"/>
      <c r="E9384">
        <v>40</v>
      </c>
      <c r="F9384" s="25" t="str">
        <f>VLOOKUP(vAccountPlanning[[#This Row],[Type]],TableTypeAccount[],2)</f>
        <v>Period</v>
      </c>
      <c r="H9384" t="b">
        <v>0</v>
      </c>
      <c r="I9384" s="25" t="s">
        <v>11724</v>
      </c>
    </row>
    <row r="9385" spans="1:9" x14ac:dyDescent="0.3">
      <c r="A9385" s="25"/>
      <c r="B9385">
        <v>9383</v>
      </c>
      <c r="C9385" s="9" t="s">
        <v>1995</v>
      </c>
      <c r="D9385" s="25"/>
      <c r="E9385">
        <v>40</v>
      </c>
      <c r="F9385" s="25" t="str">
        <f>VLOOKUP(vAccountPlanning[[#This Row],[Type]],TableTypeAccount[],2)</f>
        <v>Period</v>
      </c>
      <c r="H9385" t="b">
        <v>0</v>
      </c>
      <c r="I9385" s="25" t="s">
        <v>11725</v>
      </c>
    </row>
    <row r="9386" spans="1:9" x14ac:dyDescent="0.3">
      <c r="A9386" s="25"/>
      <c r="B9386">
        <v>9384</v>
      </c>
      <c r="C9386" s="9" t="s">
        <v>1995</v>
      </c>
      <c r="D9386" s="25"/>
      <c r="E9386">
        <v>40</v>
      </c>
      <c r="F9386" s="25" t="str">
        <f>VLOOKUP(vAccountPlanning[[#This Row],[Type]],TableTypeAccount[],2)</f>
        <v>Period</v>
      </c>
      <c r="H9386" t="b">
        <v>0</v>
      </c>
      <c r="I9386" s="25" t="s">
        <v>11726</v>
      </c>
    </row>
    <row r="9387" spans="1:9" x14ac:dyDescent="0.3">
      <c r="A9387" s="25"/>
      <c r="B9387">
        <v>9385</v>
      </c>
      <c r="C9387" s="9" t="s">
        <v>1995</v>
      </c>
      <c r="D9387" s="25"/>
      <c r="E9387">
        <v>40</v>
      </c>
      <c r="F9387" s="25" t="str">
        <f>VLOOKUP(vAccountPlanning[[#This Row],[Type]],TableTypeAccount[],2)</f>
        <v>Period</v>
      </c>
      <c r="H9387" t="b">
        <v>0</v>
      </c>
      <c r="I9387" s="25" t="s">
        <v>11727</v>
      </c>
    </row>
    <row r="9388" spans="1:9" x14ac:dyDescent="0.3">
      <c r="A9388" s="25"/>
      <c r="B9388">
        <v>9386</v>
      </c>
      <c r="C9388" s="9" t="s">
        <v>1995</v>
      </c>
      <c r="D9388" s="25"/>
      <c r="E9388">
        <v>40</v>
      </c>
      <c r="F9388" s="25" t="str">
        <f>VLOOKUP(vAccountPlanning[[#This Row],[Type]],TableTypeAccount[],2)</f>
        <v>Period</v>
      </c>
      <c r="H9388" t="b">
        <v>0</v>
      </c>
      <c r="I9388" s="25" t="s">
        <v>11728</v>
      </c>
    </row>
    <row r="9389" spans="1:9" x14ac:dyDescent="0.3">
      <c r="A9389" s="25"/>
      <c r="B9389">
        <v>9387</v>
      </c>
      <c r="C9389" s="9" t="s">
        <v>1995</v>
      </c>
      <c r="D9389" s="25"/>
      <c r="E9389">
        <v>40</v>
      </c>
      <c r="F9389" s="25" t="str">
        <f>VLOOKUP(vAccountPlanning[[#This Row],[Type]],TableTypeAccount[],2)</f>
        <v>Period</v>
      </c>
      <c r="H9389" t="b">
        <v>0</v>
      </c>
      <c r="I9389" s="25" t="s">
        <v>11729</v>
      </c>
    </row>
    <row r="9390" spans="1:9" x14ac:dyDescent="0.3">
      <c r="A9390" s="25"/>
      <c r="B9390">
        <v>9388</v>
      </c>
      <c r="C9390" s="9" t="s">
        <v>1995</v>
      </c>
      <c r="D9390" s="25"/>
      <c r="E9390">
        <v>40</v>
      </c>
      <c r="F9390" s="25" t="str">
        <f>VLOOKUP(vAccountPlanning[[#This Row],[Type]],TableTypeAccount[],2)</f>
        <v>Period</v>
      </c>
      <c r="H9390" t="b">
        <v>0</v>
      </c>
      <c r="I9390" s="25" t="s">
        <v>11730</v>
      </c>
    </row>
    <row r="9391" spans="1:9" x14ac:dyDescent="0.3">
      <c r="A9391" s="25"/>
      <c r="B9391">
        <v>9389</v>
      </c>
      <c r="C9391" s="9" t="s">
        <v>1995</v>
      </c>
      <c r="D9391" s="25"/>
      <c r="E9391">
        <v>40</v>
      </c>
      <c r="F9391" s="25" t="str">
        <f>VLOOKUP(vAccountPlanning[[#This Row],[Type]],TableTypeAccount[],2)</f>
        <v>Period</v>
      </c>
      <c r="H9391" t="b">
        <v>0</v>
      </c>
      <c r="I9391" s="25" t="s">
        <v>11731</v>
      </c>
    </row>
    <row r="9392" spans="1:9" x14ac:dyDescent="0.3">
      <c r="A9392" s="25"/>
      <c r="B9392">
        <v>9390</v>
      </c>
      <c r="C9392" s="9" t="s">
        <v>1995</v>
      </c>
      <c r="D9392" s="25"/>
      <c r="E9392">
        <v>40</v>
      </c>
      <c r="F9392" s="25" t="str">
        <f>VLOOKUP(vAccountPlanning[[#This Row],[Type]],TableTypeAccount[],2)</f>
        <v>Period</v>
      </c>
      <c r="H9392" t="b">
        <v>0</v>
      </c>
      <c r="I9392" s="25" t="s">
        <v>11732</v>
      </c>
    </row>
    <row r="9393" spans="1:9" x14ac:dyDescent="0.3">
      <c r="A9393" s="25"/>
      <c r="B9393">
        <v>9391</v>
      </c>
      <c r="C9393" s="9" t="s">
        <v>1995</v>
      </c>
      <c r="D9393" s="25"/>
      <c r="E9393">
        <v>40</v>
      </c>
      <c r="F9393" s="25" t="str">
        <f>VLOOKUP(vAccountPlanning[[#This Row],[Type]],TableTypeAccount[],2)</f>
        <v>Period</v>
      </c>
      <c r="H9393" t="b">
        <v>0</v>
      </c>
      <c r="I9393" s="25" t="s">
        <v>11733</v>
      </c>
    </row>
    <row r="9394" spans="1:9" x14ac:dyDescent="0.3">
      <c r="A9394" s="25"/>
      <c r="B9394">
        <v>9392</v>
      </c>
      <c r="C9394" s="9" t="s">
        <v>1995</v>
      </c>
      <c r="D9394" s="25"/>
      <c r="E9394">
        <v>40</v>
      </c>
      <c r="F9394" s="25" t="str">
        <f>VLOOKUP(vAccountPlanning[[#This Row],[Type]],TableTypeAccount[],2)</f>
        <v>Period</v>
      </c>
      <c r="H9394" t="b">
        <v>0</v>
      </c>
      <c r="I9394" s="25" t="s">
        <v>11734</v>
      </c>
    </row>
    <row r="9395" spans="1:9" x14ac:dyDescent="0.3">
      <c r="A9395" s="25"/>
      <c r="B9395">
        <v>9393</v>
      </c>
      <c r="C9395" s="9" t="s">
        <v>1995</v>
      </c>
      <c r="D9395" s="25"/>
      <c r="E9395">
        <v>40</v>
      </c>
      <c r="F9395" s="25" t="str">
        <f>VLOOKUP(vAccountPlanning[[#This Row],[Type]],TableTypeAccount[],2)</f>
        <v>Period</v>
      </c>
      <c r="H9395" t="b">
        <v>0</v>
      </c>
      <c r="I9395" s="25" t="s">
        <v>11735</v>
      </c>
    </row>
    <row r="9396" spans="1:9" x14ac:dyDescent="0.3">
      <c r="A9396" s="25"/>
      <c r="B9396">
        <v>9394</v>
      </c>
      <c r="C9396" s="9" t="s">
        <v>1995</v>
      </c>
      <c r="D9396" s="25"/>
      <c r="E9396">
        <v>40</v>
      </c>
      <c r="F9396" s="25" t="str">
        <f>VLOOKUP(vAccountPlanning[[#This Row],[Type]],TableTypeAccount[],2)</f>
        <v>Period</v>
      </c>
      <c r="H9396" t="b">
        <v>0</v>
      </c>
      <c r="I9396" s="25" t="s">
        <v>11736</v>
      </c>
    </row>
    <row r="9397" spans="1:9" x14ac:dyDescent="0.3">
      <c r="A9397" s="25"/>
      <c r="B9397">
        <v>9395</v>
      </c>
      <c r="C9397" s="9" t="s">
        <v>1996</v>
      </c>
      <c r="D9397" s="25"/>
      <c r="E9397">
        <v>40</v>
      </c>
      <c r="F9397" s="25" t="str">
        <f>VLOOKUP(vAccountPlanning[[#This Row],[Type]],TableTypeAccount[],2)</f>
        <v>Period</v>
      </c>
      <c r="H9397" t="b">
        <v>0</v>
      </c>
      <c r="I9397" s="25" t="s">
        <v>11737</v>
      </c>
    </row>
    <row r="9398" spans="1:9" x14ac:dyDescent="0.3">
      <c r="A9398" s="25"/>
      <c r="B9398">
        <v>9396</v>
      </c>
      <c r="C9398" s="9" t="s">
        <v>1996</v>
      </c>
      <c r="D9398" s="25"/>
      <c r="E9398">
        <v>40</v>
      </c>
      <c r="F9398" s="25" t="str">
        <f>VLOOKUP(vAccountPlanning[[#This Row],[Type]],TableTypeAccount[],2)</f>
        <v>Period</v>
      </c>
      <c r="H9398" t="b">
        <v>0</v>
      </c>
      <c r="I9398" s="25" t="s">
        <v>11738</v>
      </c>
    </row>
    <row r="9399" spans="1:9" x14ac:dyDescent="0.3">
      <c r="A9399" s="25"/>
      <c r="B9399">
        <v>9397</v>
      </c>
      <c r="C9399" s="9" t="s">
        <v>1996</v>
      </c>
      <c r="D9399" s="25"/>
      <c r="E9399">
        <v>40</v>
      </c>
      <c r="F9399" s="25" t="str">
        <f>VLOOKUP(vAccountPlanning[[#This Row],[Type]],TableTypeAccount[],2)</f>
        <v>Period</v>
      </c>
      <c r="H9399" t="b">
        <v>0</v>
      </c>
      <c r="I9399" s="25" t="s">
        <v>11739</v>
      </c>
    </row>
    <row r="9400" spans="1:9" x14ac:dyDescent="0.3">
      <c r="A9400" s="25"/>
      <c r="B9400">
        <v>9398</v>
      </c>
      <c r="C9400" s="9" t="s">
        <v>1996</v>
      </c>
      <c r="D9400" s="25"/>
      <c r="E9400">
        <v>40</v>
      </c>
      <c r="F9400" s="25" t="str">
        <f>VLOOKUP(vAccountPlanning[[#This Row],[Type]],TableTypeAccount[],2)</f>
        <v>Period</v>
      </c>
      <c r="H9400" t="b">
        <v>0</v>
      </c>
      <c r="I9400" s="25" t="s">
        <v>11740</v>
      </c>
    </row>
    <row r="9401" spans="1:9" x14ac:dyDescent="0.3">
      <c r="A9401" s="25"/>
      <c r="B9401">
        <v>9399</v>
      </c>
      <c r="C9401" s="9" t="s">
        <v>1996</v>
      </c>
      <c r="D9401" s="25"/>
      <c r="E9401">
        <v>40</v>
      </c>
      <c r="F9401" s="25" t="str">
        <f>VLOOKUP(vAccountPlanning[[#This Row],[Type]],TableTypeAccount[],2)</f>
        <v>Period</v>
      </c>
      <c r="H9401" t="b">
        <v>0</v>
      </c>
      <c r="I9401" s="25" t="s">
        <v>11741</v>
      </c>
    </row>
    <row r="9402" spans="1:9" x14ac:dyDescent="0.3">
      <c r="A9402" s="25"/>
      <c r="B9402">
        <v>9400</v>
      </c>
      <c r="C9402" s="9" t="s">
        <v>936</v>
      </c>
      <c r="D9402" s="25"/>
      <c r="E9402">
        <v>40</v>
      </c>
      <c r="F9402" s="25" t="str">
        <f>VLOOKUP(vAccountPlanning[[#This Row],[Type]],TableTypeAccount[],2)</f>
        <v>Period</v>
      </c>
      <c r="H9402" t="b">
        <v>0</v>
      </c>
      <c r="I9402" s="25" t="s">
        <v>11742</v>
      </c>
    </row>
    <row r="9403" spans="1:9" x14ac:dyDescent="0.3">
      <c r="A9403" s="25"/>
      <c r="B9403">
        <v>9401</v>
      </c>
      <c r="C9403" s="9" t="s">
        <v>937</v>
      </c>
      <c r="D9403" s="25"/>
      <c r="E9403">
        <v>40</v>
      </c>
      <c r="F9403" s="25" t="str">
        <f>VLOOKUP(vAccountPlanning[[#This Row],[Type]],TableTypeAccount[],2)</f>
        <v>Period</v>
      </c>
      <c r="H9403" t="b">
        <v>0</v>
      </c>
      <c r="I9403" s="25" t="s">
        <v>11743</v>
      </c>
    </row>
    <row r="9404" spans="1:9" x14ac:dyDescent="0.3">
      <c r="A9404" s="25"/>
      <c r="B9404">
        <v>9402</v>
      </c>
      <c r="C9404" s="9" t="s">
        <v>938</v>
      </c>
      <c r="D9404" s="25"/>
      <c r="E9404">
        <v>40</v>
      </c>
      <c r="F9404" s="25" t="str">
        <f>VLOOKUP(vAccountPlanning[[#This Row],[Type]],TableTypeAccount[],2)</f>
        <v>Period</v>
      </c>
      <c r="H9404" t="b">
        <v>0</v>
      </c>
      <c r="I9404" s="25" t="s">
        <v>11744</v>
      </c>
    </row>
    <row r="9405" spans="1:9" x14ac:dyDescent="0.3">
      <c r="A9405" s="25"/>
      <c r="B9405">
        <v>9403</v>
      </c>
      <c r="C9405" s="9" t="s">
        <v>939</v>
      </c>
      <c r="D9405" s="25"/>
      <c r="E9405">
        <v>40</v>
      </c>
      <c r="F9405" s="25" t="str">
        <f>VLOOKUP(vAccountPlanning[[#This Row],[Type]],TableTypeAccount[],2)</f>
        <v>Period</v>
      </c>
      <c r="H9405" t="b">
        <v>0</v>
      </c>
      <c r="I9405" s="25" t="s">
        <v>11745</v>
      </c>
    </row>
    <row r="9406" spans="1:9" x14ac:dyDescent="0.3">
      <c r="A9406" s="25"/>
      <c r="B9406">
        <v>9404</v>
      </c>
      <c r="C9406" s="9" t="s">
        <v>940</v>
      </c>
      <c r="D9406" s="25"/>
      <c r="E9406">
        <v>40</v>
      </c>
      <c r="F9406" s="25" t="str">
        <f>VLOOKUP(vAccountPlanning[[#This Row],[Type]],TableTypeAccount[],2)</f>
        <v>Period</v>
      </c>
      <c r="H9406" t="b">
        <v>0</v>
      </c>
      <c r="I9406" s="25" t="s">
        <v>11746</v>
      </c>
    </row>
    <row r="9407" spans="1:9" x14ac:dyDescent="0.3">
      <c r="A9407" s="25"/>
      <c r="B9407">
        <v>9405</v>
      </c>
      <c r="C9407" s="9" t="s">
        <v>941</v>
      </c>
      <c r="D9407" s="25"/>
      <c r="E9407">
        <v>40</v>
      </c>
      <c r="F9407" s="25" t="str">
        <f>VLOOKUP(vAccountPlanning[[#This Row],[Type]],TableTypeAccount[],2)</f>
        <v>Period</v>
      </c>
      <c r="H9407" t="b">
        <v>0</v>
      </c>
      <c r="I9407" s="25" t="s">
        <v>11747</v>
      </c>
    </row>
    <row r="9408" spans="1:9" x14ac:dyDescent="0.3">
      <c r="A9408" s="25"/>
      <c r="B9408">
        <v>9406</v>
      </c>
      <c r="C9408" s="9" t="s">
        <v>942</v>
      </c>
      <c r="D9408" s="25"/>
      <c r="E9408">
        <v>40</v>
      </c>
      <c r="F9408" s="25" t="str">
        <f>VLOOKUP(vAccountPlanning[[#This Row],[Type]],TableTypeAccount[],2)</f>
        <v>Period</v>
      </c>
      <c r="H9408" t="b">
        <v>0</v>
      </c>
      <c r="I9408" s="25" t="s">
        <v>11748</v>
      </c>
    </row>
    <row r="9409" spans="1:9" x14ac:dyDescent="0.3">
      <c r="A9409" s="25"/>
      <c r="B9409">
        <v>9407</v>
      </c>
      <c r="C9409" s="9" t="s">
        <v>943</v>
      </c>
      <c r="D9409" s="25"/>
      <c r="E9409">
        <v>40</v>
      </c>
      <c r="F9409" s="25" t="str">
        <f>VLOOKUP(vAccountPlanning[[#This Row],[Type]],TableTypeAccount[],2)</f>
        <v>Period</v>
      </c>
      <c r="H9409" t="b">
        <v>0</v>
      </c>
      <c r="I9409" s="25" t="s">
        <v>11749</v>
      </c>
    </row>
    <row r="9410" spans="1:9" x14ac:dyDescent="0.3">
      <c r="A9410" s="25"/>
      <c r="B9410">
        <v>9408</v>
      </c>
      <c r="C9410" s="9" t="s">
        <v>944</v>
      </c>
      <c r="D9410" s="25"/>
      <c r="E9410">
        <v>40</v>
      </c>
      <c r="F9410" s="25" t="str">
        <f>VLOOKUP(vAccountPlanning[[#This Row],[Type]],TableTypeAccount[],2)</f>
        <v>Period</v>
      </c>
      <c r="H9410" t="b">
        <v>0</v>
      </c>
      <c r="I9410" s="25" t="s">
        <v>11750</v>
      </c>
    </row>
    <row r="9411" spans="1:9" x14ac:dyDescent="0.3">
      <c r="A9411" s="25"/>
      <c r="B9411">
        <v>9409</v>
      </c>
      <c r="C9411" s="9" t="s">
        <v>945</v>
      </c>
      <c r="D9411" s="25"/>
      <c r="E9411">
        <v>40</v>
      </c>
      <c r="F9411" s="25" t="str">
        <f>VLOOKUP(vAccountPlanning[[#This Row],[Type]],TableTypeAccount[],2)</f>
        <v>Period</v>
      </c>
      <c r="H9411" t="b">
        <v>0</v>
      </c>
      <c r="I9411" s="25" t="s">
        <v>11751</v>
      </c>
    </row>
    <row r="9412" spans="1:9" x14ac:dyDescent="0.3">
      <c r="A9412" s="25"/>
      <c r="B9412">
        <v>9410</v>
      </c>
      <c r="C9412" s="9" t="s">
        <v>956</v>
      </c>
      <c r="D9412" s="25"/>
      <c r="E9412">
        <v>40</v>
      </c>
      <c r="F9412" s="25" t="str">
        <f>VLOOKUP(vAccountPlanning[[#This Row],[Type]],TableTypeAccount[],2)</f>
        <v>Period</v>
      </c>
      <c r="H9412" t="b">
        <v>0</v>
      </c>
      <c r="I9412" s="25" t="s">
        <v>11752</v>
      </c>
    </row>
    <row r="9413" spans="1:9" x14ac:dyDescent="0.3">
      <c r="A9413" s="25"/>
      <c r="B9413">
        <v>9411</v>
      </c>
      <c r="C9413" s="9" t="s">
        <v>957</v>
      </c>
      <c r="D9413" s="25"/>
      <c r="E9413">
        <v>40</v>
      </c>
      <c r="F9413" s="25" t="str">
        <f>VLOOKUP(vAccountPlanning[[#This Row],[Type]],TableTypeAccount[],2)</f>
        <v>Period</v>
      </c>
      <c r="H9413" t="b">
        <v>0</v>
      </c>
      <c r="I9413" s="25" t="s">
        <v>11753</v>
      </c>
    </row>
    <row r="9414" spans="1:9" x14ac:dyDescent="0.3">
      <c r="A9414" s="25"/>
      <c r="B9414">
        <v>9412</v>
      </c>
      <c r="C9414" s="9" t="s">
        <v>958</v>
      </c>
      <c r="D9414" s="25"/>
      <c r="E9414">
        <v>40</v>
      </c>
      <c r="F9414" s="25" t="str">
        <f>VLOOKUP(vAccountPlanning[[#This Row],[Type]],TableTypeAccount[],2)</f>
        <v>Period</v>
      </c>
      <c r="H9414" t="b">
        <v>0</v>
      </c>
      <c r="I9414" s="25" t="s">
        <v>11754</v>
      </c>
    </row>
    <row r="9415" spans="1:9" x14ac:dyDescent="0.3">
      <c r="A9415" s="25"/>
      <c r="B9415">
        <v>9413</v>
      </c>
      <c r="C9415" s="9" t="s">
        <v>959</v>
      </c>
      <c r="D9415" s="25"/>
      <c r="E9415">
        <v>40</v>
      </c>
      <c r="F9415" s="25" t="str">
        <f>VLOOKUP(vAccountPlanning[[#This Row],[Type]],TableTypeAccount[],2)</f>
        <v>Period</v>
      </c>
      <c r="H9415" t="b">
        <v>0</v>
      </c>
      <c r="I9415" s="25" t="s">
        <v>11755</v>
      </c>
    </row>
    <row r="9416" spans="1:9" x14ac:dyDescent="0.3">
      <c r="A9416" s="25"/>
      <c r="B9416">
        <v>9414</v>
      </c>
      <c r="C9416" s="9" t="s">
        <v>960</v>
      </c>
      <c r="D9416" s="25"/>
      <c r="E9416">
        <v>40</v>
      </c>
      <c r="F9416" s="25" t="str">
        <f>VLOOKUP(vAccountPlanning[[#This Row],[Type]],TableTypeAccount[],2)</f>
        <v>Period</v>
      </c>
      <c r="H9416" t="b">
        <v>0</v>
      </c>
      <c r="I9416" s="25" t="s">
        <v>11756</v>
      </c>
    </row>
    <row r="9417" spans="1:9" x14ac:dyDescent="0.3">
      <c r="A9417" s="25"/>
      <c r="B9417">
        <v>9415</v>
      </c>
      <c r="C9417" s="9" t="s">
        <v>961</v>
      </c>
      <c r="D9417" s="25"/>
      <c r="E9417">
        <v>40</v>
      </c>
      <c r="F9417" s="25" t="str">
        <f>VLOOKUP(vAccountPlanning[[#This Row],[Type]],TableTypeAccount[],2)</f>
        <v>Period</v>
      </c>
      <c r="H9417" t="b">
        <v>0</v>
      </c>
      <c r="I9417" s="25" t="s">
        <v>11757</v>
      </c>
    </row>
    <row r="9418" spans="1:9" x14ac:dyDescent="0.3">
      <c r="A9418" s="25"/>
      <c r="B9418">
        <v>9416</v>
      </c>
      <c r="C9418" s="9" t="s">
        <v>962</v>
      </c>
      <c r="D9418" s="25"/>
      <c r="E9418">
        <v>40</v>
      </c>
      <c r="F9418" s="25" t="str">
        <f>VLOOKUP(vAccountPlanning[[#This Row],[Type]],TableTypeAccount[],2)</f>
        <v>Period</v>
      </c>
      <c r="H9418" t="b">
        <v>0</v>
      </c>
      <c r="I9418" s="25" t="s">
        <v>11758</v>
      </c>
    </row>
    <row r="9419" spans="1:9" x14ac:dyDescent="0.3">
      <c r="A9419" s="25"/>
      <c r="B9419">
        <v>9417</v>
      </c>
      <c r="C9419" s="9" t="s">
        <v>963</v>
      </c>
      <c r="D9419" s="25"/>
      <c r="E9419">
        <v>40</v>
      </c>
      <c r="F9419" s="25" t="str">
        <f>VLOOKUP(vAccountPlanning[[#This Row],[Type]],TableTypeAccount[],2)</f>
        <v>Period</v>
      </c>
      <c r="H9419" t="b">
        <v>0</v>
      </c>
      <c r="I9419" s="25" t="s">
        <v>11759</v>
      </c>
    </row>
    <row r="9420" spans="1:9" x14ac:dyDescent="0.3">
      <c r="A9420" s="25"/>
      <c r="B9420">
        <v>9418</v>
      </c>
      <c r="C9420" s="9" t="s">
        <v>964</v>
      </c>
      <c r="D9420" s="25"/>
      <c r="E9420">
        <v>40</v>
      </c>
      <c r="F9420" s="25" t="str">
        <f>VLOOKUP(vAccountPlanning[[#This Row],[Type]],TableTypeAccount[],2)</f>
        <v>Period</v>
      </c>
      <c r="H9420" t="b">
        <v>0</v>
      </c>
      <c r="I9420" s="25" t="s">
        <v>11760</v>
      </c>
    </row>
    <row r="9421" spans="1:9" x14ac:dyDescent="0.3">
      <c r="A9421" s="25"/>
      <c r="B9421">
        <v>9419</v>
      </c>
      <c r="C9421" s="9" t="s">
        <v>965</v>
      </c>
      <c r="D9421" s="25"/>
      <c r="E9421">
        <v>40</v>
      </c>
      <c r="F9421" s="25" t="str">
        <f>VLOOKUP(vAccountPlanning[[#This Row],[Type]],TableTypeAccount[],2)</f>
        <v>Period</v>
      </c>
      <c r="H9421" t="b">
        <v>0</v>
      </c>
      <c r="I9421" s="25" t="s">
        <v>11761</v>
      </c>
    </row>
    <row r="9422" spans="1:9" x14ac:dyDescent="0.3">
      <c r="A9422" s="25"/>
      <c r="B9422">
        <v>9420</v>
      </c>
      <c r="C9422" s="9" t="s">
        <v>976</v>
      </c>
      <c r="D9422" s="25"/>
      <c r="E9422">
        <v>40</v>
      </c>
      <c r="F9422" s="25" t="str">
        <f>VLOOKUP(vAccountPlanning[[#This Row],[Type]],TableTypeAccount[],2)</f>
        <v>Period</v>
      </c>
      <c r="H9422" t="b">
        <v>0</v>
      </c>
      <c r="I9422" s="25" t="s">
        <v>11762</v>
      </c>
    </row>
    <row r="9423" spans="1:9" x14ac:dyDescent="0.3">
      <c r="A9423" s="25"/>
      <c r="B9423">
        <v>9421</v>
      </c>
      <c r="C9423" s="9" t="s">
        <v>977</v>
      </c>
      <c r="D9423" s="25"/>
      <c r="E9423">
        <v>40</v>
      </c>
      <c r="F9423" s="25" t="str">
        <f>VLOOKUP(vAccountPlanning[[#This Row],[Type]],TableTypeAccount[],2)</f>
        <v>Period</v>
      </c>
      <c r="H9423" t="b">
        <v>0</v>
      </c>
      <c r="I9423" s="25" t="s">
        <v>11763</v>
      </c>
    </row>
    <row r="9424" spans="1:9" x14ac:dyDescent="0.3">
      <c r="A9424" s="25"/>
      <c r="B9424">
        <v>9422</v>
      </c>
      <c r="C9424" s="9" t="s">
        <v>978</v>
      </c>
      <c r="D9424" s="25"/>
      <c r="E9424">
        <v>40</v>
      </c>
      <c r="F9424" s="25" t="str">
        <f>VLOOKUP(vAccountPlanning[[#This Row],[Type]],TableTypeAccount[],2)</f>
        <v>Period</v>
      </c>
      <c r="H9424" t="b">
        <v>0</v>
      </c>
      <c r="I9424" s="25" t="s">
        <v>11764</v>
      </c>
    </row>
    <row r="9425" spans="1:9" x14ac:dyDescent="0.3">
      <c r="A9425" s="25"/>
      <c r="B9425">
        <v>9423</v>
      </c>
      <c r="C9425" s="9" t="s">
        <v>979</v>
      </c>
      <c r="D9425" s="25"/>
      <c r="E9425">
        <v>40</v>
      </c>
      <c r="F9425" s="25" t="str">
        <f>VLOOKUP(vAccountPlanning[[#This Row],[Type]],TableTypeAccount[],2)</f>
        <v>Period</v>
      </c>
      <c r="H9425" t="b">
        <v>0</v>
      </c>
      <c r="I9425" s="25" t="s">
        <v>11765</v>
      </c>
    </row>
    <row r="9426" spans="1:9" x14ac:dyDescent="0.3">
      <c r="A9426" s="25"/>
      <c r="B9426">
        <v>9424</v>
      </c>
      <c r="C9426" s="9" t="s">
        <v>980</v>
      </c>
      <c r="D9426" s="25"/>
      <c r="E9426">
        <v>40</v>
      </c>
      <c r="F9426" s="25" t="str">
        <f>VLOOKUP(vAccountPlanning[[#This Row],[Type]],TableTypeAccount[],2)</f>
        <v>Period</v>
      </c>
      <c r="H9426" t="b">
        <v>0</v>
      </c>
      <c r="I9426" s="25" t="s">
        <v>11766</v>
      </c>
    </row>
    <row r="9427" spans="1:9" x14ac:dyDescent="0.3">
      <c r="A9427" s="25"/>
      <c r="B9427">
        <v>9425</v>
      </c>
      <c r="C9427" s="9" t="s">
        <v>981</v>
      </c>
      <c r="D9427" s="25"/>
      <c r="E9427">
        <v>40</v>
      </c>
      <c r="F9427" s="25" t="str">
        <f>VLOOKUP(vAccountPlanning[[#This Row],[Type]],TableTypeAccount[],2)</f>
        <v>Period</v>
      </c>
      <c r="H9427" t="b">
        <v>0</v>
      </c>
      <c r="I9427" s="25" t="s">
        <v>11767</v>
      </c>
    </row>
    <row r="9428" spans="1:9" x14ac:dyDescent="0.3">
      <c r="A9428" s="25"/>
      <c r="B9428">
        <v>9426</v>
      </c>
      <c r="C9428" s="9" t="s">
        <v>982</v>
      </c>
      <c r="D9428" s="25"/>
      <c r="E9428">
        <v>40</v>
      </c>
      <c r="F9428" s="25" t="str">
        <f>VLOOKUP(vAccountPlanning[[#This Row],[Type]],TableTypeAccount[],2)</f>
        <v>Period</v>
      </c>
      <c r="H9428" t="b">
        <v>0</v>
      </c>
      <c r="I9428" s="25" t="s">
        <v>11768</v>
      </c>
    </row>
    <row r="9429" spans="1:9" x14ac:dyDescent="0.3">
      <c r="A9429" s="25"/>
      <c r="B9429">
        <v>9427</v>
      </c>
      <c r="C9429" s="9" t="s">
        <v>983</v>
      </c>
      <c r="D9429" s="25"/>
      <c r="E9429">
        <v>40</v>
      </c>
      <c r="F9429" s="25" t="str">
        <f>VLOOKUP(vAccountPlanning[[#This Row],[Type]],TableTypeAccount[],2)</f>
        <v>Period</v>
      </c>
      <c r="H9429" t="b">
        <v>0</v>
      </c>
      <c r="I9429" s="25" t="s">
        <v>11769</v>
      </c>
    </row>
    <row r="9430" spans="1:9" x14ac:dyDescent="0.3">
      <c r="A9430" s="25"/>
      <c r="B9430">
        <v>9428</v>
      </c>
      <c r="C9430" s="9" t="s">
        <v>984</v>
      </c>
      <c r="D9430" s="25"/>
      <c r="E9430">
        <v>40</v>
      </c>
      <c r="F9430" s="25" t="str">
        <f>VLOOKUP(vAccountPlanning[[#This Row],[Type]],TableTypeAccount[],2)</f>
        <v>Period</v>
      </c>
      <c r="H9430" t="b">
        <v>0</v>
      </c>
      <c r="I9430" s="25" t="s">
        <v>11770</v>
      </c>
    </row>
    <row r="9431" spans="1:9" x14ac:dyDescent="0.3">
      <c r="A9431" s="25"/>
      <c r="B9431">
        <v>9429</v>
      </c>
      <c r="C9431" s="9" t="s">
        <v>985</v>
      </c>
      <c r="D9431" s="25"/>
      <c r="E9431">
        <v>40</v>
      </c>
      <c r="F9431" s="25" t="str">
        <f>VLOOKUP(vAccountPlanning[[#This Row],[Type]],TableTypeAccount[],2)</f>
        <v>Period</v>
      </c>
      <c r="H9431" t="b">
        <v>0</v>
      </c>
      <c r="I9431" s="25" t="s">
        <v>11771</v>
      </c>
    </row>
    <row r="9432" spans="1:9" x14ac:dyDescent="0.3">
      <c r="A9432" s="25"/>
      <c r="B9432">
        <v>9430</v>
      </c>
      <c r="C9432" s="9" t="s">
        <v>986</v>
      </c>
      <c r="D9432" s="25"/>
      <c r="E9432">
        <v>40</v>
      </c>
      <c r="F9432" s="25" t="str">
        <f>VLOOKUP(vAccountPlanning[[#This Row],[Type]],TableTypeAccount[],2)</f>
        <v>Period</v>
      </c>
      <c r="H9432" t="b">
        <v>0</v>
      </c>
      <c r="I9432" s="25" t="s">
        <v>11772</v>
      </c>
    </row>
    <row r="9433" spans="1:9" x14ac:dyDescent="0.3">
      <c r="A9433" s="25"/>
      <c r="B9433">
        <v>9431</v>
      </c>
      <c r="C9433" s="9" t="s">
        <v>987</v>
      </c>
      <c r="D9433" s="25"/>
      <c r="E9433">
        <v>40</v>
      </c>
      <c r="F9433" s="25" t="str">
        <f>VLOOKUP(vAccountPlanning[[#This Row],[Type]],TableTypeAccount[],2)</f>
        <v>Period</v>
      </c>
      <c r="H9433" t="b">
        <v>0</v>
      </c>
      <c r="I9433" s="25" t="s">
        <v>11773</v>
      </c>
    </row>
    <row r="9434" spans="1:9" x14ac:dyDescent="0.3">
      <c r="A9434" s="25"/>
      <c r="B9434">
        <v>9432</v>
      </c>
      <c r="C9434" s="9" t="s">
        <v>988</v>
      </c>
      <c r="D9434" s="25"/>
      <c r="E9434">
        <v>40</v>
      </c>
      <c r="F9434" s="25" t="str">
        <f>VLOOKUP(vAccountPlanning[[#This Row],[Type]],TableTypeAccount[],2)</f>
        <v>Period</v>
      </c>
      <c r="H9434" t="b">
        <v>0</v>
      </c>
      <c r="I9434" s="25" t="s">
        <v>11774</v>
      </c>
    </row>
    <row r="9435" spans="1:9" x14ac:dyDescent="0.3">
      <c r="A9435" s="25"/>
      <c r="B9435">
        <v>9433</v>
      </c>
      <c r="C9435" s="9" t="s">
        <v>989</v>
      </c>
      <c r="D9435" s="25"/>
      <c r="E9435">
        <v>40</v>
      </c>
      <c r="F9435" s="25" t="str">
        <f>VLOOKUP(vAccountPlanning[[#This Row],[Type]],TableTypeAccount[],2)</f>
        <v>Period</v>
      </c>
      <c r="H9435" t="b">
        <v>0</v>
      </c>
      <c r="I9435" s="25" t="s">
        <v>11775</v>
      </c>
    </row>
    <row r="9436" spans="1:9" x14ac:dyDescent="0.3">
      <c r="A9436" s="25"/>
      <c r="B9436">
        <v>9434</v>
      </c>
      <c r="C9436" s="9" t="s">
        <v>990</v>
      </c>
      <c r="D9436" s="25"/>
      <c r="E9436">
        <v>40</v>
      </c>
      <c r="F9436" s="25" t="str">
        <f>VLOOKUP(vAccountPlanning[[#This Row],[Type]],TableTypeAccount[],2)</f>
        <v>Period</v>
      </c>
      <c r="H9436" t="b">
        <v>0</v>
      </c>
      <c r="I9436" s="25" t="s">
        <v>11776</v>
      </c>
    </row>
    <row r="9437" spans="1:9" x14ac:dyDescent="0.3">
      <c r="A9437" s="25"/>
      <c r="B9437">
        <v>9435</v>
      </c>
      <c r="C9437" s="9" t="s">
        <v>991</v>
      </c>
      <c r="D9437" s="25"/>
      <c r="E9437">
        <v>40</v>
      </c>
      <c r="F9437" s="25" t="str">
        <f>VLOOKUP(vAccountPlanning[[#This Row],[Type]],TableTypeAccount[],2)</f>
        <v>Period</v>
      </c>
      <c r="H9437" t="b">
        <v>0</v>
      </c>
      <c r="I9437" s="25" t="s">
        <v>11777</v>
      </c>
    </row>
    <row r="9438" spans="1:9" x14ac:dyDescent="0.3">
      <c r="A9438" s="25"/>
      <c r="B9438">
        <v>9436</v>
      </c>
      <c r="C9438" s="9" t="s">
        <v>992</v>
      </c>
      <c r="D9438" s="25"/>
      <c r="E9438">
        <v>40</v>
      </c>
      <c r="F9438" s="25" t="str">
        <f>VLOOKUP(vAccountPlanning[[#This Row],[Type]],TableTypeAccount[],2)</f>
        <v>Period</v>
      </c>
      <c r="H9438" t="b">
        <v>0</v>
      </c>
      <c r="I9438" s="25" t="s">
        <v>11778</v>
      </c>
    </row>
    <row r="9439" spans="1:9" x14ac:dyDescent="0.3">
      <c r="A9439" s="25"/>
      <c r="B9439">
        <v>9437</v>
      </c>
      <c r="C9439" s="9" t="s">
        <v>993</v>
      </c>
      <c r="D9439" s="25"/>
      <c r="E9439">
        <v>40</v>
      </c>
      <c r="F9439" s="25" t="str">
        <f>VLOOKUP(vAccountPlanning[[#This Row],[Type]],TableTypeAccount[],2)</f>
        <v>Period</v>
      </c>
      <c r="H9439" t="b">
        <v>0</v>
      </c>
      <c r="I9439" s="25" t="s">
        <v>11779</v>
      </c>
    </row>
    <row r="9440" spans="1:9" x14ac:dyDescent="0.3">
      <c r="A9440" s="25"/>
      <c r="B9440">
        <v>9438</v>
      </c>
      <c r="C9440" s="9" t="s">
        <v>994</v>
      </c>
      <c r="D9440" s="25"/>
      <c r="E9440">
        <v>40</v>
      </c>
      <c r="F9440" s="25" t="str">
        <f>VLOOKUP(vAccountPlanning[[#This Row],[Type]],TableTypeAccount[],2)</f>
        <v>Period</v>
      </c>
      <c r="H9440" t="b">
        <v>0</v>
      </c>
      <c r="I9440" s="25" t="s">
        <v>11780</v>
      </c>
    </row>
    <row r="9441" spans="1:9" x14ac:dyDescent="0.3">
      <c r="A9441" s="25"/>
      <c r="B9441">
        <v>9439</v>
      </c>
      <c r="C9441" s="9" t="s">
        <v>995</v>
      </c>
      <c r="D9441" s="25"/>
      <c r="E9441">
        <v>40</v>
      </c>
      <c r="F9441" s="25" t="str">
        <f>VLOOKUP(vAccountPlanning[[#This Row],[Type]],TableTypeAccount[],2)</f>
        <v>Period</v>
      </c>
      <c r="H9441" t="b">
        <v>0</v>
      </c>
      <c r="I9441" s="25" t="s">
        <v>11781</v>
      </c>
    </row>
    <row r="9442" spans="1:9" x14ac:dyDescent="0.3">
      <c r="A9442" s="25"/>
      <c r="B9442">
        <v>9440</v>
      </c>
      <c r="C9442" s="9" t="s">
        <v>996</v>
      </c>
      <c r="D9442" s="25"/>
      <c r="E9442">
        <v>40</v>
      </c>
      <c r="F9442" s="25" t="str">
        <f>VLOOKUP(vAccountPlanning[[#This Row],[Type]],TableTypeAccount[],2)</f>
        <v>Period</v>
      </c>
      <c r="H9442" t="b">
        <v>0</v>
      </c>
      <c r="I9442" s="25" t="s">
        <v>11782</v>
      </c>
    </row>
    <row r="9443" spans="1:9" x14ac:dyDescent="0.3">
      <c r="A9443" s="25"/>
      <c r="B9443">
        <v>9441</v>
      </c>
      <c r="C9443" s="9" t="s">
        <v>997</v>
      </c>
      <c r="D9443" s="25"/>
      <c r="E9443">
        <v>40</v>
      </c>
      <c r="F9443" s="25" t="str">
        <f>VLOOKUP(vAccountPlanning[[#This Row],[Type]],TableTypeAccount[],2)</f>
        <v>Period</v>
      </c>
      <c r="H9443" t="b">
        <v>0</v>
      </c>
      <c r="I9443" s="25" t="s">
        <v>11783</v>
      </c>
    </row>
    <row r="9444" spans="1:9" x14ac:dyDescent="0.3">
      <c r="A9444" s="25"/>
      <c r="B9444">
        <v>9442</v>
      </c>
      <c r="C9444" s="9" t="s">
        <v>998</v>
      </c>
      <c r="D9444" s="25"/>
      <c r="E9444">
        <v>40</v>
      </c>
      <c r="F9444" s="25" t="str">
        <f>VLOOKUP(vAccountPlanning[[#This Row],[Type]],TableTypeAccount[],2)</f>
        <v>Period</v>
      </c>
      <c r="H9444" t="b">
        <v>0</v>
      </c>
      <c r="I9444" s="25" t="s">
        <v>11784</v>
      </c>
    </row>
    <row r="9445" spans="1:9" x14ac:dyDescent="0.3">
      <c r="A9445" s="25"/>
      <c r="B9445">
        <v>9443</v>
      </c>
      <c r="C9445" s="9" t="s">
        <v>999</v>
      </c>
      <c r="D9445" s="25"/>
      <c r="E9445">
        <v>40</v>
      </c>
      <c r="F9445" s="25" t="str">
        <f>VLOOKUP(vAccountPlanning[[#This Row],[Type]],TableTypeAccount[],2)</f>
        <v>Period</v>
      </c>
      <c r="H9445" t="b">
        <v>0</v>
      </c>
      <c r="I9445" s="25" t="s">
        <v>11785</v>
      </c>
    </row>
    <row r="9446" spans="1:9" x14ac:dyDescent="0.3">
      <c r="A9446" s="25"/>
      <c r="B9446">
        <v>9444</v>
      </c>
      <c r="C9446" s="9" t="s">
        <v>1000</v>
      </c>
      <c r="D9446" s="25"/>
      <c r="E9446">
        <v>40</v>
      </c>
      <c r="F9446" s="25" t="str">
        <f>VLOOKUP(vAccountPlanning[[#This Row],[Type]],TableTypeAccount[],2)</f>
        <v>Period</v>
      </c>
      <c r="H9446" t="b">
        <v>0</v>
      </c>
      <c r="I9446" s="25" t="s">
        <v>11786</v>
      </c>
    </row>
    <row r="9447" spans="1:9" x14ac:dyDescent="0.3">
      <c r="A9447" s="25"/>
      <c r="B9447">
        <v>9445</v>
      </c>
      <c r="C9447" s="9" t="s">
        <v>1001</v>
      </c>
      <c r="D9447" s="25"/>
      <c r="E9447">
        <v>40</v>
      </c>
      <c r="F9447" s="25" t="str">
        <f>VLOOKUP(vAccountPlanning[[#This Row],[Type]],TableTypeAccount[],2)</f>
        <v>Period</v>
      </c>
      <c r="H9447" t="b">
        <v>0</v>
      </c>
      <c r="I9447" s="25" t="s">
        <v>11787</v>
      </c>
    </row>
    <row r="9448" spans="1:9" x14ac:dyDescent="0.3">
      <c r="A9448" s="25"/>
      <c r="B9448">
        <v>9446</v>
      </c>
      <c r="C9448" s="9" t="s">
        <v>1002</v>
      </c>
      <c r="D9448" s="25"/>
      <c r="E9448">
        <v>40</v>
      </c>
      <c r="F9448" s="25" t="str">
        <f>VLOOKUP(vAccountPlanning[[#This Row],[Type]],TableTypeAccount[],2)</f>
        <v>Period</v>
      </c>
      <c r="H9448" t="b">
        <v>0</v>
      </c>
      <c r="I9448" s="25" t="s">
        <v>11788</v>
      </c>
    </row>
    <row r="9449" spans="1:9" x14ac:dyDescent="0.3">
      <c r="A9449" s="25"/>
      <c r="B9449">
        <v>9447</v>
      </c>
      <c r="C9449" s="9" t="s">
        <v>1003</v>
      </c>
      <c r="D9449" s="25"/>
      <c r="E9449">
        <v>40</v>
      </c>
      <c r="F9449" s="25" t="str">
        <f>VLOOKUP(vAccountPlanning[[#This Row],[Type]],TableTypeAccount[],2)</f>
        <v>Period</v>
      </c>
      <c r="H9449" t="b">
        <v>0</v>
      </c>
      <c r="I9449" s="25" t="s">
        <v>11789</v>
      </c>
    </row>
    <row r="9450" spans="1:9" x14ac:dyDescent="0.3">
      <c r="A9450" s="25"/>
      <c r="B9450">
        <v>9448</v>
      </c>
      <c r="C9450" s="9" t="s">
        <v>1004</v>
      </c>
      <c r="D9450" s="25"/>
      <c r="E9450">
        <v>40</v>
      </c>
      <c r="F9450" s="25" t="str">
        <f>VLOOKUP(vAccountPlanning[[#This Row],[Type]],TableTypeAccount[],2)</f>
        <v>Period</v>
      </c>
      <c r="H9450" t="b">
        <v>0</v>
      </c>
      <c r="I9450" s="25" t="s">
        <v>11790</v>
      </c>
    </row>
    <row r="9451" spans="1:9" x14ac:dyDescent="0.3">
      <c r="A9451" s="25"/>
      <c r="B9451">
        <v>9449</v>
      </c>
      <c r="C9451" s="9" t="s">
        <v>1005</v>
      </c>
      <c r="D9451" s="25"/>
      <c r="E9451">
        <v>40</v>
      </c>
      <c r="F9451" s="25" t="str">
        <f>VLOOKUP(vAccountPlanning[[#This Row],[Type]],TableTypeAccount[],2)</f>
        <v>Period</v>
      </c>
      <c r="H9451" t="b">
        <v>0</v>
      </c>
      <c r="I9451" s="25" t="s">
        <v>11791</v>
      </c>
    </row>
    <row r="9452" spans="1:9" x14ac:dyDescent="0.3">
      <c r="A9452" s="25"/>
      <c r="B9452">
        <v>9450</v>
      </c>
      <c r="C9452" s="9" t="s">
        <v>1006</v>
      </c>
      <c r="D9452" s="25"/>
      <c r="E9452">
        <v>40</v>
      </c>
      <c r="F9452" s="25" t="str">
        <f>VLOOKUP(vAccountPlanning[[#This Row],[Type]],TableTypeAccount[],2)</f>
        <v>Period</v>
      </c>
      <c r="H9452" t="b">
        <v>0</v>
      </c>
      <c r="I9452" s="25" t="s">
        <v>11792</v>
      </c>
    </row>
    <row r="9453" spans="1:9" x14ac:dyDescent="0.3">
      <c r="A9453" s="25"/>
      <c r="B9453">
        <v>9451</v>
      </c>
      <c r="C9453" s="9" t="s">
        <v>1007</v>
      </c>
      <c r="D9453" s="25"/>
      <c r="E9453">
        <v>40</v>
      </c>
      <c r="F9453" s="25" t="str">
        <f>VLOOKUP(vAccountPlanning[[#This Row],[Type]],TableTypeAccount[],2)</f>
        <v>Period</v>
      </c>
      <c r="H9453" t="b">
        <v>0</v>
      </c>
      <c r="I9453" s="25" t="s">
        <v>11793</v>
      </c>
    </row>
    <row r="9454" spans="1:9" x14ac:dyDescent="0.3">
      <c r="A9454" s="25"/>
      <c r="B9454">
        <v>9452</v>
      </c>
      <c r="C9454" s="9" t="s">
        <v>1008</v>
      </c>
      <c r="D9454" s="25"/>
      <c r="E9454">
        <v>40</v>
      </c>
      <c r="F9454" s="25" t="str">
        <f>VLOOKUP(vAccountPlanning[[#This Row],[Type]],TableTypeAccount[],2)</f>
        <v>Period</v>
      </c>
      <c r="H9454" t="b">
        <v>0</v>
      </c>
      <c r="I9454" s="25" t="s">
        <v>11794</v>
      </c>
    </row>
    <row r="9455" spans="1:9" x14ac:dyDescent="0.3">
      <c r="A9455" s="25"/>
      <c r="B9455">
        <v>9453</v>
      </c>
      <c r="C9455" s="9" t="s">
        <v>1009</v>
      </c>
      <c r="D9455" s="25"/>
      <c r="E9455">
        <v>40</v>
      </c>
      <c r="F9455" s="25" t="str">
        <f>VLOOKUP(vAccountPlanning[[#This Row],[Type]],TableTypeAccount[],2)</f>
        <v>Period</v>
      </c>
      <c r="H9455" t="b">
        <v>0</v>
      </c>
      <c r="I9455" s="25" t="s">
        <v>11795</v>
      </c>
    </row>
    <row r="9456" spans="1:9" x14ac:dyDescent="0.3">
      <c r="A9456" s="25"/>
      <c r="B9456">
        <v>9454</v>
      </c>
      <c r="C9456" s="9" t="s">
        <v>1010</v>
      </c>
      <c r="D9456" s="25"/>
      <c r="E9456">
        <v>40</v>
      </c>
      <c r="F9456" s="25" t="str">
        <f>VLOOKUP(vAccountPlanning[[#This Row],[Type]],TableTypeAccount[],2)</f>
        <v>Period</v>
      </c>
      <c r="H9456" t="b">
        <v>0</v>
      </c>
      <c r="I9456" s="25" t="s">
        <v>11796</v>
      </c>
    </row>
    <row r="9457" spans="1:9" x14ac:dyDescent="0.3">
      <c r="A9457" s="25"/>
      <c r="B9457">
        <v>9455</v>
      </c>
      <c r="C9457" s="9" t="s">
        <v>1011</v>
      </c>
      <c r="D9457" s="25"/>
      <c r="E9457">
        <v>40</v>
      </c>
      <c r="F9457" s="25" t="str">
        <f>VLOOKUP(vAccountPlanning[[#This Row],[Type]],TableTypeAccount[],2)</f>
        <v>Period</v>
      </c>
      <c r="H9457" t="b">
        <v>0</v>
      </c>
      <c r="I9457" s="25" t="s">
        <v>11797</v>
      </c>
    </row>
    <row r="9458" spans="1:9" x14ac:dyDescent="0.3">
      <c r="A9458" s="25"/>
      <c r="B9458">
        <v>9456</v>
      </c>
      <c r="C9458" s="9" t="s">
        <v>1012</v>
      </c>
      <c r="D9458" s="25"/>
      <c r="E9458">
        <v>40</v>
      </c>
      <c r="F9458" s="25" t="str">
        <f>VLOOKUP(vAccountPlanning[[#This Row],[Type]],TableTypeAccount[],2)</f>
        <v>Period</v>
      </c>
      <c r="H9458" t="b">
        <v>0</v>
      </c>
      <c r="I9458" s="25" t="s">
        <v>11798</v>
      </c>
    </row>
    <row r="9459" spans="1:9" x14ac:dyDescent="0.3">
      <c r="A9459" s="25"/>
      <c r="B9459">
        <v>9457</v>
      </c>
      <c r="C9459" s="9" t="s">
        <v>1013</v>
      </c>
      <c r="D9459" s="25"/>
      <c r="E9459">
        <v>40</v>
      </c>
      <c r="F9459" s="25" t="str">
        <f>VLOOKUP(vAccountPlanning[[#This Row],[Type]],TableTypeAccount[],2)</f>
        <v>Period</v>
      </c>
      <c r="H9459" t="b">
        <v>0</v>
      </c>
      <c r="I9459" s="25" t="s">
        <v>11799</v>
      </c>
    </row>
    <row r="9460" spans="1:9" x14ac:dyDescent="0.3">
      <c r="A9460" s="25"/>
      <c r="B9460">
        <v>9458</v>
      </c>
      <c r="C9460" s="9" t="s">
        <v>1014</v>
      </c>
      <c r="D9460" s="25"/>
      <c r="E9460">
        <v>40</v>
      </c>
      <c r="F9460" s="25" t="str">
        <f>VLOOKUP(vAccountPlanning[[#This Row],[Type]],TableTypeAccount[],2)</f>
        <v>Period</v>
      </c>
      <c r="H9460" t="b">
        <v>0</v>
      </c>
      <c r="I9460" s="25" t="s">
        <v>11800</v>
      </c>
    </row>
    <row r="9461" spans="1:9" x14ac:dyDescent="0.3">
      <c r="A9461" s="25"/>
      <c r="B9461">
        <v>9459</v>
      </c>
      <c r="C9461" s="9" t="s">
        <v>1015</v>
      </c>
      <c r="D9461" s="25"/>
      <c r="E9461">
        <v>40</v>
      </c>
      <c r="F9461" s="25" t="str">
        <f>VLOOKUP(vAccountPlanning[[#This Row],[Type]],TableTypeAccount[],2)</f>
        <v>Period</v>
      </c>
      <c r="H9461" t="b">
        <v>0</v>
      </c>
      <c r="I9461" s="25" t="s">
        <v>11801</v>
      </c>
    </row>
    <row r="9462" spans="1:9" x14ac:dyDescent="0.3">
      <c r="A9462" s="25"/>
      <c r="B9462">
        <v>9460</v>
      </c>
      <c r="C9462" s="9" t="s">
        <v>1016</v>
      </c>
      <c r="D9462" s="25"/>
      <c r="E9462">
        <v>40</v>
      </c>
      <c r="F9462" s="25" t="str">
        <f>VLOOKUP(vAccountPlanning[[#This Row],[Type]],TableTypeAccount[],2)</f>
        <v>Period</v>
      </c>
      <c r="H9462" t="b">
        <v>0</v>
      </c>
      <c r="I9462" s="25" t="s">
        <v>11802</v>
      </c>
    </row>
    <row r="9463" spans="1:9" x14ac:dyDescent="0.3">
      <c r="A9463" s="25"/>
      <c r="B9463">
        <v>9461</v>
      </c>
      <c r="C9463" s="9" t="s">
        <v>1017</v>
      </c>
      <c r="D9463" s="25"/>
      <c r="E9463">
        <v>40</v>
      </c>
      <c r="F9463" s="25" t="str">
        <f>VLOOKUP(vAccountPlanning[[#This Row],[Type]],TableTypeAccount[],2)</f>
        <v>Period</v>
      </c>
      <c r="H9463" t="b">
        <v>0</v>
      </c>
      <c r="I9463" s="25" t="s">
        <v>11803</v>
      </c>
    </row>
    <row r="9464" spans="1:9" x14ac:dyDescent="0.3">
      <c r="A9464" s="25"/>
      <c r="B9464">
        <v>9462</v>
      </c>
      <c r="C9464" s="9" t="s">
        <v>1018</v>
      </c>
      <c r="D9464" s="25"/>
      <c r="E9464">
        <v>40</v>
      </c>
      <c r="F9464" s="25" t="str">
        <f>VLOOKUP(vAccountPlanning[[#This Row],[Type]],TableTypeAccount[],2)</f>
        <v>Period</v>
      </c>
      <c r="H9464" t="b">
        <v>0</v>
      </c>
      <c r="I9464" s="25" t="s">
        <v>11804</v>
      </c>
    </row>
    <row r="9465" spans="1:9" x14ac:dyDescent="0.3">
      <c r="A9465" s="25"/>
      <c r="B9465">
        <v>9463</v>
      </c>
      <c r="C9465" s="9" t="s">
        <v>1019</v>
      </c>
      <c r="D9465" s="25"/>
      <c r="E9465">
        <v>40</v>
      </c>
      <c r="F9465" s="25" t="str">
        <f>VLOOKUP(vAccountPlanning[[#This Row],[Type]],TableTypeAccount[],2)</f>
        <v>Period</v>
      </c>
      <c r="H9465" t="b">
        <v>0</v>
      </c>
      <c r="I9465" s="25" t="s">
        <v>11805</v>
      </c>
    </row>
    <row r="9466" spans="1:9" x14ac:dyDescent="0.3">
      <c r="A9466" s="25"/>
      <c r="B9466">
        <v>9464</v>
      </c>
      <c r="C9466" s="9" t="s">
        <v>1020</v>
      </c>
      <c r="D9466" s="25"/>
      <c r="E9466">
        <v>40</v>
      </c>
      <c r="F9466" s="25" t="str">
        <f>VLOOKUP(vAccountPlanning[[#This Row],[Type]],TableTypeAccount[],2)</f>
        <v>Period</v>
      </c>
      <c r="H9466" t="b">
        <v>0</v>
      </c>
      <c r="I9466" s="25" t="s">
        <v>11806</v>
      </c>
    </row>
    <row r="9467" spans="1:9" x14ac:dyDescent="0.3">
      <c r="A9467" s="25"/>
      <c r="B9467">
        <v>9465</v>
      </c>
      <c r="C9467" s="9" t="s">
        <v>1021</v>
      </c>
      <c r="D9467" s="25"/>
      <c r="E9467">
        <v>40</v>
      </c>
      <c r="F9467" s="25" t="str">
        <f>VLOOKUP(vAccountPlanning[[#This Row],[Type]],TableTypeAccount[],2)</f>
        <v>Period</v>
      </c>
      <c r="H9467" t="b">
        <v>0</v>
      </c>
      <c r="I9467" s="25" t="s">
        <v>11807</v>
      </c>
    </row>
    <row r="9468" spans="1:9" x14ac:dyDescent="0.3">
      <c r="A9468" s="25"/>
      <c r="B9468">
        <v>9466</v>
      </c>
      <c r="C9468" s="9" t="s">
        <v>1022</v>
      </c>
      <c r="D9468" s="25"/>
      <c r="E9468">
        <v>40</v>
      </c>
      <c r="F9468" s="25" t="str">
        <f>VLOOKUP(vAccountPlanning[[#This Row],[Type]],TableTypeAccount[],2)</f>
        <v>Period</v>
      </c>
      <c r="H9468" t="b">
        <v>0</v>
      </c>
      <c r="I9468" s="25" t="s">
        <v>11808</v>
      </c>
    </row>
    <row r="9469" spans="1:9" x14ac:dyDescent="0.3">
      <c r="A9469" s="25"/>
      <c r="B9469">
        <v>9467</v>
      </c>
      <c r="C9469" s="9" t="s">
        <v>1023</v>
      </c>
      <c r="D9469" s="25"/>
      <c r="E9469">
        <v>40</v>
      </c>
      <c r="F9469" s="25" t="str">
        <f>VLOOKUP(vAccountPlanning[[#This Row],[Type]],TableTypeAccount[],2)</f>
        <v>Period</v>
      </c>
      <c r="H9469" t="b">
        <v>0</v>
      </c>
      <c r="I9469" s="25" t="s">
        <v>11809</v>
      </c>
    </row>
    <row r="9470" spans="1:9" x14ac:dyDescent="0.3">
      <c r="A9470" s="25"/>
      <c r="B9470">
        <v>9468</v>
      </c>
      <c r="C9470" s="9" t="s">
        <v>1024</v>
      </c>
      <c r="D9470" s="25"/>
      <c r="E9470">
        <v>40</v>
      </c>
      <c r="F9470" s="25" t="str">
        <f>VLOOKUP(vAccountPlanning[[#This Row],[Type]],TableTypeAccount[],2)</f>
        <v>Period</v>
      </c>
      <c r="H9470" t="b">
        <v>0</v>
      </c>
      <c r="I9470" s="25" t="s">
        <v>11810</v>
      </c>
    </row>
    <row r="9471" spans="1:9" x14ac:dyDescent="0.3">
      <c r="A9471" s="25"/>
      <c r="B9471">
        <v>9469</v>
      </c>
      <c r="C9471" s="9" t="s">
        <v>1025</v>
      </c>
      <c r="D9471" s="25"/>
      <c r="E9471">
        <v>40</v>
      </c>
      <c r="F9471" s="25" t="str">
        <f>VLOOKUP(vAccountPlanning[[#This Row],[Type]],TableTypeAccount[],2)</f>
        <v>Period</v>
      </c>
      <c r="H9471" t="b">
        <v>0</v>
      </c>
      <c r="I9471" s="25" t="s">
        <v>11811</v>
      </c>
    </row>
    <row r="9472" spans="1:9" x14ac:dyDescent="0.3">
      <c r="A9472" s="25"/>
      <c r="B9472">
        <v>9470</v>
      </c>
      <c r="C9472" s="9" t="s">
        <v>1026</v>
      </c>
      <c r="D9472" s="25"/>
      <c r="E9472">
        <v>40</v>
      </c>
      <c r="F9472" s="25" t="str">
        <f>VLOOKUP(vAccountPlanning[[#This Row],[Type]],TableTypeAccount[],2)</f>
        <v>Period</v>
      </c>
      <c r="H9472" t="b">
        <v>0</v>
      </c>
      <c r="I9472" s="25" t="s">
        <v>11812</v>
      </c>
    </row>
    <row r="9473" spans="1:9" x14ac:dyDescent="0.3">
      <c r="A9473" s="25"/>
      <c r="B9473">
        <v>9471</v>
      </c>
      <c r="C9473" s="9" t="s">
        <v>1027</v>
      </c>
      <c r="D9473" s="25"/>
      <c r="E9473">
        <v>40</v>
      </c>
      <c r="F9473" s="25" t="str">
        <f>VLOOKUP(vAccountPlanning[[#This Row],[Type]],TableTypeAccount[],2)</f>
        <v>Period</v>
      </c>
      <c r="H9473" t="b">
        <v>0</v>
      </c>
      <c r="I9473" s="25" t="s">
        <v>11813</v>
      </c>
    </row>
    <row r="9474" spans="1:9" x14ac:dyDescent="0.3">
      <c r="A9474" s="25"/>
      <c r="B9474">
        <v>9472</v>
      </c>
      <c r="C9474" s="9" t="s">
        <v>1028</v>
      </c>
      <c r="D9474" s="25"/>
      <c r="E9474">
        <v>40</v>
      </c>
      <c r="F9474" s="25" t="str">
        <f>VLOOKUP(vAccountPlanning[[#This Row],[Type]],TableTypeAccount[],2)</f>
        <v>Period</v>
      </c>
      <c r="H9474" t="b">
        <v>0</v>
      </c>
      <c r="I9474" s="25" t="s">
        <v>11814</v>
      </c>
    </row>
    <row r="9475" spans="1:9" x14ac:dyDescent="0.3">
      <c r="A9475" s="25"/>
      <c r="B9475">
        <v>9473</v>
      </c>
      <c r="C9475" s="9" t="s">
        <v>1029</v>
      </c>
      <c r="D9475" s="25"/>
      <c r="E9475">
        <v>40</v>
      </c>
      <c r="F9475" s="25" t="str">
        <f>VLOOKUP(vAccountPlanning[[#This Row],[Type]],TableTypeAccount[],2)</f>
        <v>Period</v>
      </c>
      <c r="H9475" t="b">
        <v>0</v>
      </c>
      <c r="I9475" s="25" t="s">
        <v>11815</v>
      </c>
    </row>
    <row r="9476" spans="1:9" x14ac:dyDescent="0.3">
      <c r="A9476" s="25"/>
      <c r="B9476">
        <v>9474</v>
      </c>
      <c r="C9476" s="9" t="s">
        <v>1030</v>
      </c>
      <c r="D9476" s="25"/>
      <c r="E9476">
        <v>40</v>
      </c>
      <c r="F9476" s="25" t="str">
        <f>VLOOKUP(vAccountPlanning[[#This Row],[Type]],TableTypeAccount[],2)</f>
        <v>Period</v>
      </c>
      <c r="H9476" t="b">
        <v>0</v>
      </c>
      <c r="I9476" s="25" t="s">
        <v>11816</v>
      </c>
    </row>
    <row r="9477" spans="1:9" x14ac:dyDescent="0.3">
      <c r="A9477" s="25"/>
      <c r="B9477">
        <v>9475</v>
      </c>
      <c r="C9477" s="9" t="s">
        <v>1031</v>
      </c>
      <c r="D9477" s="25"/>
      <c r="E9477">
        <v>40</v>
      </c>
      <c r="F9477" s="25" t="str">
        <f>VLOOKUP(vAccountPlanning[[#This Row],[Type]],TableTypeAccount[],2)</f>
        <v>Period</v>
      </c>
      <c r="H9477" t="b">
        <v>0</v>
      </c>
      <c r="I9477" s="25" t="s">
        <v>11817</v>
      </c>
    </row>
    <row r="9478" spans="1:9" x14ac:dyDescent="0.3">
      <c r="A9478" s="25"/>
      <c r="B9478">
        <v>9476</v>
      </c>
      <c r="C9478" s="9" t="s">
        <v>1032</v>
      </c>
      <c r="D9478" s="25"/>
      <c r="E9478">
        <v>40</v>
      </c>
      <c r="F9478" s="25" t="str">
        <f>VLOOKUP(vAccountPlanning[[#This Row],[Type]],TableTypeAccount[],2)</f>
        <v>Period</v>
      </c>
      <c r="H9478" t="b">
        <v>0</v>
      </c>
      <c r="I9478" s="25" t="s">
        <v>11818</v>
      </c>
    </row>
    <row r="9479" spans="1:9" x14ac:dyDescent="0.3">
      <c r="A9479" s="25"/>
      <c r="B9479">
        <v>9477</v>
      </c>
      <c r="C9479" s="9" t="s">
        <v>1033</v>
      </c>
      <c r="D9479" s="25"/>
      <c r="E9479">
        <v>40</v>
      </c>
      <c r="F9479" s="25" t="str">
        <f>VLOOKUP(vAccountPlanning[[#This Row],[Type]],TableTypeAccount[],2)</f>
        <v>Period</v>
      </c>
      <c r="H9479" t="b">
        <v>0</v>
      </c>
      <c r="I9479" s="25" t="s">
        <v>11819</v>
      </c>
    </row>
    <row r="9480" spans="1:9" x14ac:dyDescent="0.3">
      <c r="A9480" s="25"/>
      <c r="B9480">
        <v>9478</v>
      </c>
      <c r="C9480" s="9" t="s">
        <v>1034</v>
      </c>
      <c r="D9480" s="25"/>
      <c r="E9480">
        <v>40</v>
      </c>
      <c r="F9480" s="25" t="str">
        <f>VLOOKUP(vAccountPlanning[[#This Row],[Type]],TableTypeAccount[],2)</f>
        <v>Period</v>
      </c>
      <c r="H9480" t="b">
        <v>0</v>
      </c>
      <c r="I9480" s="25" t="s">
        <v>11820</v>
      </c>
    </row>
    <row r="9481" spans="1:9" x14ac:dyDescent="0.3">
      <c r="A9481" s="25"/>
      <c r="B9481">
        <v>9479</v>
      </c>
      <c r="C9481" s="9" t="s">
        <v>1035</v>
      </c>
      <c r="D9481" s="25"/>
      <c r="E9481">
        <v>40</v>
      </c>
      <c r="F9481" s="25" t="str">
        <f>VLOOKUP(vAccountPlanning[[#This Row],[Type]],TableTypeAccount[],2)</f>
        <v>Period</v>
      </c>
      <c r="H9481" t="b">
        <v>0</v>
      </c>
      <c r="I9481" s="25" t="s">
        <v>11821</v>
      </c>
    </row>
    <row r="9482" spans="1:9" x14ac:dyDescent="0.3">
      <c r="A9482" s="25"/>
      <c r="B9482">
        <v>9480</v>
      </c>
      <c r="C9482" s="9" t="s">
        <v>946</v>
      </c>
      <c r="D9482" s="25"/>
      <c r="E9482">
        <v>40</v>
      </c>
      <c r="F9482" s="25" t="str">
        <f>VLOOKUP(vAccountPlanning[[#This Row],[Type]],TableTypeAccount[],2)</f>
        <v>Period</v>
      </c>
      <c r="H9482" t="b">
        <v>0</v>
      </c>
      <c r="I9482" s="25" t="s">
        <v>11822</v>
      </c>
    </row>
    <row r="9483" spans="1:9" x14ac:dyDescent="0.3">
      <c r="A9483" s="25"/>
      <c r="B9483">
        <v>9481</v>
      </c>
      <c r="C9483" s="9" t="s">
        <v>947</v>
      </c>
      <c r="D9483" s="25"/>
      <c r="E9483">
        <v>40</v>
      </c>
      <c r="F9483" s="25" t="str">
        <f>VLOOKUP(vAccountPlanning[[#This Row],[Type]],TableTypeAccount[],2)</f>
        <v>Period</v>
      </c>
      <c r="H9483" t="b">
        <v>0</v>
      </c>
      <c r="I9483" s="25" t="s">
        <v>11823</v>
      </c>
    </row>
    <row r="9484" spans="1:9" x14ac:dyDescent="0.3">
      <c r="A9484" s="25"/>
      <c r="B9484">
        <v>9482</v>
      </c>
      <c r="C9484" s="9" t="s">
        <v>948</v>
      </c>
      <c r="D9484" s="25"/>
      <c r="E9484">
        <v>40</v>
      </c>
      <c r="F9484" s="25" t="str">
        <f>VLOOKUP(vAccountPlanning[[#This Row],[Type]],TableTypeAccount[],2)</f>
        <v>Period</v>
      </c>
      <c r="H9484" t="b">
        <v>0</v>
      </c>
      <c r="I9484" s="25" t="s">
        <v>11824</v>
      </c>
    </row>
    <row r="9485" spans="1:9" x14ac:dyDescent="0.3">
      <c r="A9485" s="25"/>
      <c r="B9485">
        <v>9483</v>
      </c>
      <c r="C9485" s="9" t="s">
        <v>949</v>
      </c>
      <c r="D9485" s="25"/>
      <c r="E9485">
        <v>40</v>
      </c>
      <c r="F9485" s="25" t="str">
        <f>VLOOKUP(vAccountPlanning[[#This Row],[Type]],TableTypeAccount[],2)</f>
        <v>Period</v>
      </c>
      <c r="H9485" t="b">
        <v>0</v>
      </c>
      <c r="I9485" s="25" t="s">
        <v>11825</v>
      </c>
    </row>
    <row r="9486" spans="1:9" x14ac:dyDescent="0.3">
      <c r="A9486" s="25"/>
      <c r="B9486">
        <v>9484</v>
      </c>
      <c r="C9486" s="9" t="s">
        <v>950</v>
      </c>
      <c r="D9486" s="25"/>
      <c r="E9486">
        <v>40</v>
      </c>
      <c r="F9486" s="25" t="str">
        <f>VLOOKUP(vAccountPlanning[[#This Row],[Type]],TableTypeAccount[],2)</f>
        <v>Period</v>
      </c>
      <c r="H9486" t="b">
        <v>0</v>
      </c>
      <c r="I9486" s="25" t="s">
        <v>11826</v>
      </c>
    </row>
    <row r="9487" spans="1:9" x14ac:dyDescent="0.3">
      <c r="A9487" s="25"/>
      <c r="B9487">
        <v>9485</v>
      </c>
      <c r="C9487" s="9" t="s">
        <v>951</v>
      </c>
      <c r="D9487" s="25"/>
      <c r="E9487">
        <v>40</v>
      </c>
      <c r="F9487" s="25" t="str">
        <f>VLOOKUP(vAccountPlanning[[#This Row],[Type]],TableTypeAccount[],2)</f>
        <v>Period</v>
      </c>
      <c r="H9487" t="b">
        <v>0</v>
      </c>
      <c r="I9487" s="25" t="s">
        <v>11827</v>
      </c>
    </row>
    <row r="9488" spans="1:9" x14ac:dyDescent="0.3">
      <c r="A9488" s="25"/>
      <c r="B9488">
        <v>9486</v>
      </c>
      <c r="C9488" s="9" t="s">
        <v>952</v>
      </c>
      <c r="D9488" s="25"/>
      <c r="E9488">
        <v>40</v>
      </c>
      <c r="F9488" s="25" t="str">
        <f>VLOOKUP(vAccountPlanning[[#This Row],[Type]],TableTypeAccount[],2)</f>
        <v>Period</v>
      </c>
      <c r="H9488" t="b">
        <v>0</v>
      </c>
      <c r="I9488" s="25" t="s">
        <v>11828</v>
      </c>
    </row>
    <row r="9489" spans="1:9" x14ac:dyDescent="0.3">
      <c r="A9489" s="25"/>
      <c r="B9489">
        <v>9487</v>
      </c>
      <c r="C9489" s="9" t="s">
        <v>953</v>
      </c>
      <c r="D9489" s="25"/>
      <c r="E9489">
        <v>40</v>
      </c>
      <c r="F9489" s="25" t="str">
        <f>VLOOKUP(vAccountPlanning[[#This Row],[Type]],TableTypeAccount[],2)</f>
        <v>Period</v>
      </c>
      <c r="H9489" t="b">
        <v>0</v>
      </c>
      <c r="I9489" s="25" t="s">
        <v>11829</v>
      </c>
    </row>
    <row r="9490" spans="1:9" x14ac:dyDescent="0.3">
      <c r="A9490" s="25"/>
      <c r="B9490">
        <v>9488</v>
      </c>
      <c r="C9490" s="9" t="s">
        <v>954</v>
      </c>
      <c r="D9490" s="25"/>
      <c r="E9490">
        <v>40</v>
      </c>
      <c r="F9490" s="25" t="str">
        <f>VLOOKUP(vAccountPlanning[[#This Row],[Type]],TableTypeAccount[],2)</f>
        <v>Period</v>
      </c>
      <c r="H9490" t="b">
        <v>0</v>
      </c>
      <c r="I9490" s="25" t="s">
        <v>11830</v>
      </c>
    </row>
    <row r="9491" spans="1:9" x14ac:dyDescent="0.3">
      <c r="A9491" s="25"/>
      <c r="B9491">
        <v>9489</v>
      </c>
      <c r="C9491" s="9" t="s">
        <v>955</v>
      </c>
      <c r="D9491" s="25"/>
      <c r="E9491">
        <v>40</v>
      </c>
      <c r="F9491" s="25" t="str">
        <f>VLOOKUP(vAccountPlanning[[#This Row],[Type]],TableTypeAccount[],2)</f>
        <v>Period</v>
      </c>
      <c r="H9491" t="b">
        <v>0</v>
      </c>
      <c r="I9491" s="25" t="s">
        <v>11831</v>
      </c>
    </row>
    <row r="9492" spans="1:9" x14ac:dyDescent="0.3">
      <c r="A9492" s="25"/>
      <c r="B9492">
        <v>9490</v>
      </c>
      <c r="C9492" s="9" t="s">
        <v>966</v>
      </c>
      <c r="D9492" s="25"/>
      <c r="E9492">
        <v>40</v>
      </c>
      <c r="F9492" s="25" t="str">
        <f>VLOOKUP(vAccountPlanning[[#This Row],[Type]],TableTypeAccount[],2)</f>
        <v>Period</v>
      </c>
      <c r="H9492" t="b">
        <v>0</v>
      </c>
      <c r="I9492" s="25" t="s">
        <v>11832</v>
      </c>
    </row>
    <row r="9493" spans="1:9" x14ac:dyDescent="0.3">
      <c r="A9493" s="25"/>
      <c r="B9493">
        <v>9491</v>
      </c>
      <c r="C9493" s="9" t="s">
        <v>967</v>
      </c>
      <c r="D9493" s="25"/>
      <c r="E9493">
        <v>40</v>
      </c>
      <c r="F9493" s="25" t="str">
        <f>VLOOKUP(vAccountPlanning[[#This Row],[Type]],TableTypeAccount[],2)</f>
        <v>Period</v>
      </c>
      <c r="H9493" t="b">
        <v>0</v>
      </c>
      <c r="I9493" s="25" t="s">
        <v>11833</v>
      </c>
    </row>
    <row r="9494" spans="1:9" x14ac:dyDescent="0.3">
      <c r="A9494" s="25"/>
      <c r="B9494">
        <v>9492</v>
      </c>
      <c r="C9494" s="9" t="s">
        <v>968</v>
      </c>
      <c r="D9494" s="25"/>
      <c r="E9494">
        <v>40</v>
      </c>
      <c r="F9494" s="25" t="str">
        <f>VLOOKUP(vAccountPlanning[[#This Row],[Type]],TableTypeAccount[],2)</f>
        <v>Period</v>
      </c>
      <c r="H9494" t="b">
        <v>0</v>
      </c>
      <c r="I9494" s="25" t="s">
        <v>11834</v>
      </c>
    </row>
    <row r="9495" spans="1:9" x14ac:dyDescent="0.3">
      <c r="A9495" s="25"/>
      <c r="B9495">
        <v>9493</v>
      </c>
      <c r="C9495" s="9" t="s">
        <v>969</v>
      </c>
      <c r="D9495" s="25"/>
      <c r="E9495">
        <v>40</v>
      </c>
      <c r="F9495" s="25" t="str">
        <f>VLOOKUP(vAccountPlanning[[#This Row],[Type]],TableTypeAccount[],2)</f>
        <v>Period</v>
      </c>
      <c r="H9495" t="b">
        <v>0</v>
      </c>
      <c r="I9495" s="25" t="s">
        <v>11835</v>
      </c>
    </row>
    <row r="9496" spans="1:9" x14ac:dyDescent="0.3">
      <c r="A9496" s="25"/>
      <c r="B9496">
        <v>9494</v>
      </c>
      <c r="C9496" s="9" t="s">
        <v>970</v>
      </c>
      <c r="D9496" s="25"/>
      <c r="E9496">
        <v>40</v>
      </c>
      <c r="F9496" s="25" t="str">
        <f>VLOOKUP(vAccountPlanning[[#This Row],[Type]],TableTypeAccount[],2)</f>
        <v>Period</v>
      </c>
      <c r="H9496" t="b">
        <v>0</v>
      </c>
      <c r="I9496" s="25" t="s">
        <v>11836</v>
      </c>
    </row>
    <row r="9497" spans="1:9" x14ac:dyDescent="0.3">
      <c r="A9497" s="25"/>
      <c r="B9497">
        <v>9495</v>
      </c>
      <c r="C9497" s="9" t="s">
        <v>971</v>
      </c>
      <c r="D9497" s="25"/>
      <c r="E9497">
        <v>40</v>
      </c>
      <c r="F9497" s="25" t="str">
        <f>VLOOKUP(vAccountPlanning[[#This Row],[Type]],TableTypeAccount[],2)</f>
        <v>Period</v>
      </c>
      <c r="H9497" t="b">
        <v>0</v>
      </c>
      <c r="I9497" s="25" t="s">
        <v>11837</v>
      </c>
    </row>
    <row r="9498" spans="1:9" x14ac:dyDescent="0.3">
      <c r="A9498" s="25"/>
      <c r="B9498">
        <v>9496</v>
      </c>
      <c r="C9498" s="9" t="s">
        <v>972</v>
      </c>
      <c r="D9498" s="25"/>
      <c r="E9498">
        <v>40</v>
      </c>
      <c r="F9498" s="25" t="str">
        <f>VLOOKUP(vAccountPlanning[[#This Row],[Type]],TableTypeAccount[],2)</f>
        <v>Period</v>
      </c>
      <c r="H9498" t="b">
        <v>0</v>
      </c>
      <c r="I9498" s="25" t="s">
        <v>11838</v>
      </c>
    </row>
    <row r="9499" spans="1:9" x14ac:dyDescent="0.3">
      <c r="A9499" s="25"/>
      <c r="B9499">
        <v>9497</v>
      </c>
      <c r="C9499" s="9" t="s">
        <v>973</v>
      </c>
      <c r="D9499" s="25"/>
      <c r="E9499">
        <v>40</v>
      </c>
      <c r="F9499" s="25" t="str">
        <f>VLOOKUP(vAccountPlanning[[#This Row],[Type]],TableTypeAccount[],2)</f>
        <v>Period</v>
      </c>
      <c r="H9499" t="b">
        <v>0</v>
      </c>
      <c r="I9499" s="25" t="s">
        <v>11839</v>
      </c>
    </row>
    <row r="9500" spans="1:9" x14ac:dyDescent="0.3">
      <c r="A9500" s="25"/>
      <c r="B9500">
        <v>9498</v>
      </c>
      <c r="C9500" s="9" t="s">
        <v>974</v>
      </c>
      <c r="D9500" s="25"/>
      <c r="E9500">
        <v>40</v>
      </c>
      <c r="F9500" s="25" t="str">
        <f>VLOOKUP(vAccountPlanning[[#This Row],[Type]],TableTypeAccount[],2)</f>
        <v>Period</v>
      </c>
      <c r="H9500" t="b">
        <v>0</v>
      </c>
      <c r="I9500" s="25" t="s">
        <v>11840</v>
      </c>
    </row>
    <row r="9501" spans="1:9" x14ac:dyDescent="0.3">
      <c r="A9501" s="25"/>
      <c r="B9501">
        <v>9499</v>
      </c>
      <c r="C9501" s="9" t="s">
        <v>975</v>
      </c>
      <c r="D9501" s="25"/>
      <c r="E9501">
        <v>40</v>
      </c>
      <c r="F9501" s="25" t="str">
        <f>VLOOKUP(vAccountPlanning[[#This Row],[Type]],TableTypeAccount[],2)</f>
        <v>Period</v>
      </c>
      <c r="H9501" t="b">
        <v>0</v>
      </c>
      <c r="I9501" s="25" t="s">
        <v>11841</v>
      </c>
    </row>
    <row r="9502" spans="1:9" x14ac:dyDescent="0.3">
      <c r="A9502" s="25"/>
      <c r="B9502">
        <v>9500</v>
      </c>
      <c r="C9502" s="9" t="s">
        <v>1997</v>
      </c>
      <c r="D9502" s="25"/>
      <c r="E9502">
        <v>40</v>
      </c>
      <c r="F9502" s="25" t="str">
        <f>VLOOKUP(vAccountPlanning[[#This Row],[Type]],TableTypeAccount[],2)</f>
        <v>Period</v>
      </c>
      <c r="H9502" t="b">
        <v>0</v>
      </c>
      <c r="I9502" s="25" t="s">
        <v>11842</v>
      </c>
    </row>
    <row r="9503" spans="1:9" x14ac:dyDescent="0.3">
      <c r="A9503" s="25"/>
      <c r="B9503">
        <v>9501</v>
      </c>
      <c r="C9503" s="9" t="s">
        <v>1998</v>
      </c>
      <c r="D9503" s="25"/>
      <c r="E9503">
        <v>40</v>
      </c>
      <c r="F9503" s="25" t="str">
        <f>VLOOKUP(vAccountPlanning[[#This Row],[Type]],TableTypeAccount[],2)</f>
        <v>Period</v>
      </c>
      <c r="H9503" t="b">
        <v>0</v>
      </c>
      <c r="I9503" s="25" t="s">
        <v>11843</v>
      </c>
    </row>
    <row r="9504" spans="1:9" x14ac:dyDescent="0.3">
      <c r="A9504" s="25"/>
      <c r="B9504">
        <v>9502</v>
      </c>
      <c r="C9504" s="9" t="s">
        <v>1999</v>
      </c>
      <c r="D9504" s="25"/>
      <c r="E9504">
        <v>40</v>
      </c>
      <c r="F9504" s="25" t="str">
        <f>VLOOKUP(vAccountPlanning[[#This Row],[Type]],TableTypeAccount[],2)</f>
        <v>Period</v>
      </c>
      <c r="H9504" t="b">
        <v>0</v>
      </c>
      <c r="I9504" s="25" t="s">
        <v>11844</v>
      </c>
    </row>
    <row r="9505" spans="1:9" x14ac:dyDescent="0.3">
      <c r="A9505" s="25"/>
      <c r="B9505">
        <v>9503</v>
      </c>
      <c r="C9505" s="9" t="s">
        <v>2000</v>
      </c>
      <c r="D9505" s="25"/>
      <c r="E9505">
        <v>40</v>
      </c>
      <c r="F9505" s="25" t="str">
        <f>VLOOKUP(vAccountPlanning[[#This Row],[Type]],TableTypeAccount[],2)</f>
        <v>Period</v>
      </c>
      <c r="H9505" t="b">
        <v>0</v>
      </c>
      <c r="I9505" s="25" t="s">
        <v>11845</v>
      </c>
    </row>
    <row r="9506" spans="1:9" x14ac:dyDescent="0.3">
      <c r="A9506" s="25"/>
      <c r="B9506">
        <v>9504</v>
      </c>
      <c r="C9506" s="9" t="s">
        <v>2001</v>
      </c>
      <c r="D9506" s="25"/>
      <c r="E9506">
        <v>40</v>
      </c>
      <c r="F9506" s="25" t="str">
        <f>VLOOKUP(vAccountPlanning[[#This Row],[Type]],TableTypeAccount[],2)</f>
        <v>Period</v>
      </c>
      <c r="H9506" t="b">
        <v>0</v>
      </c>
      <c r="I9506" s="25" t="s">
        <v>11846</v>
      </c>
    </row>
    <row r="9507" spans="1:9" x14ac:dyDescent="0.3">
      <c r="A9507" s="25"/>
      <c r="B9507">
        <v>9505</v>
      </c>
      <c r="C9507" s="9" t="s">
        <v>2002</v>
      </c>
      <c r="D9507" s="25"/>
      <c r="E9507">
        <v>40</v>
      </c>
      <c r="F9507" s="25" t="str">
        <f>VLOOKUP(vAccountPlanning[[#This Row],[Type]],TableTypeAccount[],2)</f>
        <v>Period</v>
      </c>
      <c r="H9507" t="b">
        <v>0</v>
      </c>
      <c r="I9507" s="25" t="s">
        <v>11847</v>
      </c>
    </row>
    <row r="9508" spans="1:9" x14ac:dyDescent="0.3">
      <c r="A9508" s="25"/>
      <c r="B9508">
        <v>9506</v>
      </c>
      <c r="C9508" s="9" t="s">
        <v>2003</v>
      </c>
      <c r="D9508" s="25"/>
      <c r="E9508">
        <v>40</v>
      </c>
      <c r="F9508" s="25" t="str">
        <f>VLOOKUP(vAccountPlanning[[#This Row],[Type]],TableTypeAccount[],2)</f>
        <v>Period</v>
      </c>
      <c r="H9508" t="b">
        <v>0</v>
      </c>
      <c r="I9508" s="25" t="s">
        <v>11848</v>
      </c>
    </row>
    <row r="9509" spans="1:9" x14ac:dyDescent="0.3">
      <c r="A9509" s="25"/>
      <c r="B9509">
        <v>9507</v>
      </c>
      <c r="C9509" s="9" t="s">
        <v>2004</v>
      </c>
      <c r="D9509" s="25"/>
      <c r="E9509">
        <v>40</v>
      </c>
      <c r="F9509" s="25" t="str">
        <f>VLOOKUP(vAccountPlanning[[#This Row],[Type]],TableTypeAccount[],2)</f>
        <v>Period</v>
      </c>
      <c r="H9509" t="b">
        <v>0</v>
      </c>
      <c r="I9509" s="25" t="s">
        <v>11849</v>
      </c>
    </row>
    <row r="9510" spans="1:9" x14ac:dyDescent="0.3">
      <c r="A9510" s="25"/>
      <c r="B9510">
        <v>9508</v>
      </c>
      <c r="C9510" s="9" t="s">
        <v>2005</v>
      </c>
      <c r="D9510" s="25"/>
      <c r="E9510">
        <v>40</v>
      </c>
      <c r="F9510" s="25" t="str">
        <f>VLOOKUP(vAccountPlanning[[#This Row],[Type]],TableTypeAccount[],2)</f>
        <v>Period</v>
      </c>
      <c r="H9510" t="b">
        <v>0</v>
      </c>
      <c r="I9510" s="25" t="s">
        <v>11850</v>
      </c>
    </row>
    <row r="9511" spans="1:9" x14ac:dyDescent="0.3">
      <c r="A9511" s="25"/>
      <c r="B9511">
        <v>9509</v>
      </c>
      <c r="C9511" s="9" t="s">
        <v>2006</v>
      </c>
      <c r="D9511" s="25"/>
      <c r="E9511">
        <v>40</v>
      </c>
      <c r="F9511" s="25" t="str">
        <f>VLOOKUP(vAccountPlanning[[#This Row],[Type]],TableTypeAccount[],2)</f>
        <v>Period</v>
      </c>
      <c r="H9511" t="b">
        <v>0</v>
      </c>
      <c r="I9511" s="25" t="s">
        <v>11851</v>
      </c>
    </row>
    <row r="9512" spans="1:9" x14ac:dyDescent="0.3">
      <c r="A9512" s="25"/>
      <c r="B9512">
        <v>9510</v>
      </c>
      <c r="C9512" s="9" t="s">
        <v>2007</v>
      </c>
      <c r="D9512" s="25"/>
      <c r="E9512">
        <v>40</v>
      </c>
      <c r="F9512" s="25" t="str">
        <f>VLOOKUP(vAccountPlanning[[#This Row],[Type]],TableTypeAccount[],2)</f>
        <v>Period</v>
      </c>
      <c r="H9512" t="b">
        <v>0</v>
      </c>
      <c r="I9512" s="25" t="s">
        <v>11852</v>
      </c>
    </row>
    <row r="9513" spans="1:9" x14ac:dyDescent="0.3">
      <c r="A9513" s="25"/>
      <c r="B9513">
        <v>9511</v>
      </c>
      <c r="C9513" s="9" t="s">
        <v>2008</v>
      </c>
      <c r="D9513" s="25"/>
      <c r="E9513">
        <v>40</v>
      </c>
      <c r="F9513" s="25" t="str">
        <f>VLOOKUP(vAccountPlanning[[#This Row],[Type]],TableTypeAccount[],2)</f>
        <v>Period</v>
      </c>
      <c r="H9513" t="b">
        <v>0</v>
      </c>
      <c r="I9513" s="25" t="s">
        <v>11853</v>
      </c>
    </row>
    <row r="9514" spans="1:9" x14ac:dyDescent="0.3">
      <c r="A9514" s="25"/>
      <c r="B9514">
        <v>9512</v>
      </c>
      <c r="C9514" s="9" t="s">
        <v>2009</v>
      </c>
      <c r="D9514" s="25"/>
      <c r="E9514">
        <v>40</v>
      </c>
      <c r="F9514" s="25" t="str">
        <f>VLOOKUP(vAccountPlanning[[#This Row],[Type]],TableTypeAccount[],2)</f>
        <v>Period</v>
      </c>
      <c r="H9514" t="b">
        <v>0</v>
      </c>
      <c r="I9514" s="25" t="s">
        <v>11854</v>
      </c>
    </row>
    <row r="9515" spans="1:9" x14ac:dyDescent="0.3">
      <c r="A9515" s="25"/>
      <c r="B9515">
        <v>9513</v>
      </c>
      <c r="C9515" s="9" t="s">
        <v>2010</v>
      </c>
      <c r="D9515" s="25"/>
      <c r="E9515">
        <v>40</v>
      </c>
      <c r="F9515" s="25" t="str">
        <f>VLOOKUP(vAccountPlanning[[#This Row],[Type]],TableTypeAccount[],2)</f>
        <v>Period</v>
      </c>
      <c r="H9515" t="b">
        <v>0</v>
      </c>
      <c r="I9515" s="25" t="s">
        <v>11855</v>
      </c>
    </row>
    <row r="9516" spans="1:9" x14ac:dyDescent="0.3">
      <c r="A9516" s="25"/>
      <c r="B9516">
        <v>9514</v>
      </c>
      <c r="C9516" s="9" t="s">
        <v>2011</v>
      </c>
      <c r="D9516" s="25"/>
      <c r="E9516">
        <v>40</v>
      </c>
      <c r="F9516" s="25" t="str">
        <f>VLOOKUP(vAccountPlanning[[#This Row],[Type]],TableTypeAccount[],2)</f>
        <v>Period</v>
      </c>
      <c r="H9516" t="b">
        <v>0</v>
      </c>
      <c r="I9516" s="25" t="s">
        <v>11856</v>
      </c>
    </row>
    <row r="9517" spans="1:9" x14ac:dyDescent="0.3">
      <c r="A9517" s="25"/>
      <c r="B9517">
        <v>9515</v>
      </c>
      <c r="C9517" s="9" t="s">
        <v>2012</v>
      </c>
      <c r="D9517" s="25"/>
      <c r="E9517">
        <v>40</v>
      </c>
      <c r="F9517" s="25" t="str">
        <f>VLOOKUP(vAccountPlanning[[#This Row],[Type]],TableTypeAccount[],2)</f>
        <v>Period</v>
      </c>
      <c r="H9517" t="b">
        <v>0</v>
      </c>
      <c r="I9517" s="25" t="s">
        <v>11857</v>
      </c>
    </row>
    <row r="9518" spans="1:9" x14ac:dyDescent="0.3">
      <c r="A9518" s="25"/>
      <c r="B9518">
        <v>9516</v>
      </c>
      <c r="C9518" s="9" t="s">
        <v>2013</v>
      </c>
      <c r="D9518" s="25"/>
      <c r="E9518">
        <v>40</v>
      </c>
      <c r="F9518" s="25" t="str">
        <f>VLOOKUP(vAccountPlanning[[#This Row],[Type]],TableTypeAccount[],2)</f>
        <v>Period</v>
      </c>
      <c r="H9518" t="b">
        <v>0</v>
      </c>
      <c r="I9518" s="25" t="s">
        <v>11858</v>
      </c>
    </row>
    <row r="9519" spans="1:9" x14ac:dyDescent="0.3">
      <c r="A9519" s="25"/>
      <c r="B9519">
        <v>9517</v>
      </c>
      <c r="C9519" s="9" t="s">
        <v>2014</v>
      </c>
      <c r="D9519" s="25"/>
      <c r="E9519">
        <v>40</v>
      </c>
      <c r="F9519" s="25" t="str">
        <f>VLOOKUP(vAccountPlanning[[#This Row],[Type]],TableTypeAccount[],2)</f>
        <v>Period</v>
      </c>
      <c r="H9519" t="b">
        <v>0</v>
      </c>
      <c r="I9519" s="25" t="s">
        <v>11859</v>
      </c>
    </row>
    <row r="9520" spans="1:9" x14ac:dyDescent="0.3">
      <c r="A9520" s="25"/>
      <c r="B9520">
        <v>9518</v>
      </c>
      <c r="C9520" s="9" t="s">
        <v>2015</v>
      </c>
      <c r="D9520" s="25"/>
      <c r="E9520">
        <v>40</v>
      </c>
      <c r="F9520" s="25" t="str">
        <f>VLOOKUP(vAccountPlanning[[#This Row],[Type]],TableTypeAccount[],2)</f>
        <v>Period</v>
      </c>
      <c r="H9520" t="b">
        <v>0</v>
      </c>
      <c r="I9520" s="25" t="s">
        <v>11860</v>
      </c>
    </row>
    <row r="9521" spans="1:9" x14ac:dyDescent="0.3">
      <c r="A9521" s="25"/>
      <c r="B9521">
        <v>9519</v>
      </c>
      <c r="C9521" s="9" t="s">
        <v>2016</v>
      </c>
      <c r="D9521" s="25"/>
      <c r="E9521">
        <v>40</v>
      </c>
      <c r="F9521" s="25" t="str">
        <f>VLOOKUP(vAccountPlanning[[#This Row],[Type]],TableTypeAccount[],2)</f>
        <v>Period</v>
      </c>
      <c r="H9521" t="b">
        <v>0</v>
      </c>
      <c r="I9521" s="25" t="s">
        <v>11861</v>
      </c>
    </row>
    <row r="9522" spans="1:9" x14ac:dyDescent="0.3">
      <c r="A9522" s="25"/>
      <c r="B9522">
        <v>9520</v>
      </c>
      <c r="C9522" s="9" t="s">
        <v>2017</v>
      </c>
      <c r="D9522" s="25"/>
      <c r="E9522">
        <v>40</v>
      </c>
      <c r="F9522" s="25" t="str">
        <f>VLOOKUP(vAccountPlanning[[#This Row],[Type]],TableTypeAccount[],2)</f>
        <v>Period</v>
      </c>
      <c r="H9522" t="b">
        <v>0</v>
      </c>
      <c r="I9522" s="25" t="s">
        <v>11862</v>
      </c>
    </row>
    <row r="9523" spans="1:9" x14ac:dyDescent="0.3">
      <c r="A9523" s="25"/>
      <c r="B9523">
        <v>9521</v>
      </c>
      <c r="C9523" s="9" t="s">
        <v>2018</v>
      </c>
      <c r="D9523" s="25"/>
      <c r="E9523">
        <v>40</v>
      </c>
      <c r="F9523" s="25" t="str">
        <f>VLOOKUP(vAccountPlanning[[#This Row],[Type]],TableTypeAccount[],2)</f>
        <v>Period</v>
      </c>
      <c r="H9523" t="b">
        <v>0</v>
      </c>
      <c r="I9523" s="25" t="s">
        <v>11863</v>
      </c>
    </row>
    <row r="9524" spans="1:9" x14ac:dyDescent="0.3">
      <c r="A9524" s="25"/>
      <c r="B9524">
        <v>9522</v>
      </c>
      <c r="C9524" s="9" t="s">
        <v>2019</v>
      </c>
      <c r="D9524" s="25"/>
      <c r="E9524">
        <v>40</v>
      </c>
      <c r="F9524" s="25" t="str">
        <f>VLOOKUP(vAccountPlanning[[#This Row],[Type]],TableTypeAccount[],2)</f>
        <v>Period</v>
      </c>
      <c r="H9524" t="b">
        <v>0</v>
      </c>
      <c r="I9524" s="25" t="s">
        <v>11864</v>
      </c>
    </row>
    <row r="9525" spans="1:9" x14ac:dyDescent="0.3">
      <c r="A9525" s="25"/>
      <c r="B9525">
        <v>9523</v>
      </c>
      <c r="C9525" s="9" t="s">
        <v>2020</v>
      </c>
      <c r="D9525" s="25"/>
      <c r="E9525">
        <v>40</v>
      </c>
      <c r="F9525" s="25" t="str">
        <f>VLOOKUP(vAccountPlanning[[#This Row],[Type]],TableTypeAccount[],2)</f>
        <v>Period</v>
      </c>
      <c r="H9525" t="b">
        <v>0</v>
      </c>
      <c r="I9525" s="25" t="s">
        <v>11865</v>
      </c>
    </row>
    <row r="9526" spans="1:9" x14ac:dyDescent="0.3">
      <c r="A9526" s="25"/>
      <c r="B9526">
        <v>9524</v>
      </c>
      <c r="C9526" s="9" t="s">
        <v>2021</v>
      </c>
      <c r="D9526" s="25"/>
      <c r="E9526">
        <v>40</v>
      </c>
      <c r="F9526" s="25" t="str">
        <f>VLOOKUP(vAccountPlanning[[#This Row],[Type]],TableTypeAccount[],2)</f>
        <v>Period</v>
      </c>
      <c r="H9526" t="b">
        <v>0</v>
      </c>
      <c r="I9526" s="25" t="s">
        <v>11866</v>
      </c>
    </row>
    <row r="9527" spans="1:9" x14ac:dyDescent="0.3">
      <c r="A9527" s="25"/>
      <c r="B9527">
        <v>9525</v>
      </c>
      <c r="C9527" s="9" t="s">
        <v>2022</v>
      </c>
      <c r="D9527" s="25"/>
      <c r="E9527">
        <v>40</v>
      </c>
      <c r="F9527" s="25" t="str">
        <f>VLOOKUP(vAccountPlanning[[#This Row],[Type]],TableTypeAccount[],2)</f>
        <v>Period</v>
      </c>
      <c r="H9527" t="b">
        <v>0</v>
      </c>
      <c r="I9527" s="25" t="s">
        <v>11867</v>
      </c>
    </row>
    <row r="9528" spans="1:9" x14ac:dyDescent="0.3">
      <c r="A9528" s="25"/>
      <c r="B9528">
        <v>9526</v>
      </c>
      <c r="C9528" s="9" t="s">
        <v>2023</v>
      </c>
      <c r="D9528" s="25"/>
      <c r="E9528">
        <v>40</v>
      </c>
      <c r="F9528" s="25" t="str">
        <f>VLOOKUP(vAccountPlanning[[#This Row],[Type]],TableTypeAccount[],2)</f>
        <v>Period</v>
      </c>
      <c r="H9528" t="b">
        <v>0</v>
      </c>
      <c r="I9528" s="25" t="s">
        <v>11868</v>
      </c>
    </row>
    <row r="9529" spans="1:9" x14ac:dyDescent="0.3">
      <c r="A9529" s="25"/>
      <c r="B9529">
        <v>9527</v>
      </c>
      <c r="C9529" s="9" t="s">
        <v>2024</v>
      </c>
      <c r="D9529" s="25"/>
      <c r="E9529">
        <v>40</v>
      </c>
      <c r="F9529" s="25" t="str">
        <f>VLOOKUP(vAccountPlanning[[#This Row],[Type]],TableTypeAccount[],2)</f>
        <v>Period</v>
      </c>
      <c r="H9529" t="b">
        <v>0</v>
      </c>
      <c r="I9529" s="25" t="s">
        <v>11869</v>
      </c>
    </row>
    <row r="9530" spans="1:9" x14ac:dyDescent="0.3">
      <c r="A9530" s="25"/>
      <c r="B9530">
        <v>9528</v>
      </c>
      <c r="C9530" s="9" t="s">
        <v>2025</v>
      </c>
      <c r="D9530" s="25"/>
      <c r="E9530">
        <v>40</v>
      </c>
      <c r="F9530" s="25" t="str">
        <f>VLOOKUP(vAccountPlanning[[#This Row],[Type]],TableTypeAccount[],2)</f>
        <v>Period</v>
      </c>
      <c r="H9530" t="b">
        <v>0</v>
      </c>
      <c r="I9530" s="25" t="s">
        <v>11870</v>
      </c>
    </row>
    <row r="9531" spans="1:9" x14ac:dyDescent="0.3">
      <c r="A9531" s="25"/>
      <c r="B9531">
        <v>9529</v>
      </c>
      <c r="C9531" s="9" t="s">
        <v>2026</v>
      </c>
      <c r="D9531" s="25"/>
      <c r="E9531">
        <v>40</v>
      </c>
      <c r="F9531" s="25" t="str">
        <f>VLOOKUP(vAccountPlanning[[#This Row],[Type]],TableTypeAccount[],2)</f>
        <v>Period</v>
      </c>
      <c r="H9531" t="b">
        <v>0</v>
      </c>
      <c r="I9531" s="25" t="s">
        <v>11871</v>
      </c>
    </row>
    <row r="9532" spans="1:9" x14ac:dyDescent="0.3">
      <c r="A9532" s="25"/>
      <c r="B9532">
        <v>9530</v>
      </c>
      <c r="C9532" s="9" t="s">
        <v>2027</v>
      </c>
      <c r="D9532" s="25"/>
      <c r="E9532">
        <v>40</v>
      </c>
      <c r="F9532" s="25" t="str">
        <f>VLOOKUP(vAccountPlanning[[#This Row],[Type]],TableTypeAccount[],2)</f>
        <v>Period</v>
      </c>
      <c r="H9532" t="b">
        <v>0</v>
      </c>
      <c r="I9532" s="25" t="s">
        <v>11872</v>
      </c>
    </row>
    <row r="9533" spans="1:9" x14ac:dyDescent="0.3">
      <c r="A9533" s="25"/>
      <c r="B9533">
        <v>9531</v>
      </c>
      <c r="C9533" s="9" t="s">
        <v>2028</v>
      </c>
      <c r="D9533" s="25"/>
      <c r="E9533">
        <v>40</v>
      </c>
      <c r="F9533" s="25" t="str">
        <f>VLOOKUP(vAccountPlanning[[#This Row],[Type]],TableTypeAccount[],2)</f>
        <v>Period</v>
      </c>
      <c r="H9533" t="b">
        <v>0</v>
      </c>
      <c r="I9533" s="25" t="s">
        <v>11873</v>
      </c>
    </row>
    <row r="9534" spans="1:9" x14ac:dyDescent="0.3">
      <c r="A9534" s="25"/>
      <c r="B9534">
        <v>9532</v>
      </c>
      <c r="C9534" s="9" t="s">
        <v>2029</v>
      </c>
      <c r="D9534" s="25"/>
      <c r="E9534">
        <v>40</v>
      </c>
      <c r="F9534" s="25" t="str">
        <f>VLOOKUP(vAccountPlanning[[#This Row],[Type]],TableTypeAccount[],2)</f>
        <v>Period</v>
      </c>
      <c r="H9534" t="b">
        <v>0</v>
      </c>
      <c r="I9534" s="25" t="s">
        <v>11874</v>
      </c>
    </row>
    <row r="9535" spans="1:9" x14ac:dyDescent="0.3">
      <c r="A9535" s="25"/>
      <c r="B9535">
        <v>9533</v>
      </c>
      <c r="C9535" s="9" t="s">
        <v>2030</v>
      </c>
      <c r="D9535" s="25"/>
      <c r="E9535">
        <v>40</v>
      </c>
      <c r="F9535" s="25" t="str">
        <f>VLOOKUP(vAccountPlanning[[#This Row],[Type]],TableTypeAccount[],2)</f>
        <v>Period</v>
      </c>
      <c r="H9535" t="b">
        <v>0</v>
      </c>
      <c r="I9535" s="25" t="s">
        <v>11875</v>
      </c>
    </row>
    <row r="9536" spans="1:9" x14ac:dyDescent="0.3">
      <c r="A9536" s="25"/>
      <c r="B9536">
        <v>9534</v>
      </c>
      <c r="C9536" s="9" t="s">
        <v>2031</v>
      </c>
      <c r="D9536" s="25"/>
      <c r="E9536">
        <v>40</v>
      </c>
      <c r="F9536" s="25" t="str">
        <f>VLOOKUP(vAccountPlanning[[#This Row],[Type]],TableTypeAccount[],2)</f>
        <v>Period</v>
      </c>
      <c r="H9536" t="b">
        <v>0</v>
      </c>
      <c r="I9536" s="25" t="s">
        <v>11876</v>
      </c>
    </row>
    <row r="9537" spans="1:9" x14ac:dyDescent="0.3">
      <c r="A9537" s="25"/>
      <c r="B9537">
        <v>9535</v>
      </c>
      <c r="C9537" s="9" t="s">
        <v>2032</v>
      </c>
      <c r="D9537" s="25"/>
      <c r="E9537">
        <v>40</v>
      </c>
      <c r="F9537" s="25" t="str">
        <f>VLOOKUP(vAccountPlanning[[#This Row],[Type]],TableTypeAccount[],2)</f>
        <v>Period</v>
      </c>
      <c r="H9537" t="b">
        <v>0</v>
      </c>
      <c r="I9537" s="25" t="s">
        <v>11877</v>
      </c>
    </row>
    <row r="9538" spans="1:9" x14ac:dyDescent="0.3">
      <c r="A9538" s="25"/>
      <c r="B9538">
        <v>9536</v>
      </c>
      <c r="C9538" s="9" t="s">
        <v>2033</v>
      </c>
      <c r="D9538" s="25"/>
      <c r="E9538">
        <v>40</v>
      </c>
      <c r="F9538" s="25" t="str">
        <f>VLOOKUP(vAccountPlanning[[#This Row],[Type]],TableTypeAccount[],2)</f>
        <v>Period</v>
      </c>
      <c r="H9538" t="b">
        <v>0</v>
      </c>
      <c r="I9538" s="25" t="s">
        <v>11878</v>
      </c>
    </row>
    <row r="9539" spans="1:9" x14ac:dyDescent="0.3">
      <c r="A9539" s="25"/>
      <c r="B9539">
        <v>9537</v>
      </c>
      <c r="C9539" s="9" t="s">
        <v>2034</v>
      </c>
      <c r="D9539" s="25"/>
      <c r="E9539">
        <v>40</v>
      </c>
      <c r="F9539" s="25" t="str">
        <f>VLOOKUP(vAccountPlanning[[#This Row],[Type]],TableTypeAccount[],2)</f>
        <v>Period</v>
      </c>
      <c r="H9539" t="b">
        <v>0</v>
      </c>
      <c r="I9539" s="25" t="s">
        <v>11879</v>
      </c>
    </row>
    <row r="9540" spans="1:9" x14ac:dyDescent="0.3">
      <c r="A9540" s="25"/>
      <c r="B9540">
        <v>9538</v>
      </c>
      <c r="C9540" s="9" t="s">
        <v>2035</v>
      </c>
      <c r="D9540" s="25"/>
      <c r="E9540">
        <v>40</v>
      </c>
      <c r="F9540" s="25" t="str">
        <f>VLOOKUP(vAccountPlanning[[#This Row],[Type]],TableTypeAccount[],2)</f>
        <v>Period</v>
      </c>
      <c r="H9540" t="b">
        <v>0</v>
      </c>
      <c r="I9540" s="25" t="s">
        <v>11880</v>
      </c>
    </row>
    <row r="9541" spans="1:9" x14ac:dyDescent="0.3">
      <c r="A9541" s="25"/>
      <c r="B9541">
        <v>9539</v>
      </c>
      <c r="C9541" s="9" t="s">
        <v>2036</v>
      </c>
      <c r="D9541" s="25"/>
      <c r="E9541">
        <v>40</v>
      </c>
      <c r="F9541" s="25" t="str">
        <f>VLOOKUP(vAccountPlanning[[#This Row],[Type]],TableTypeAccount[],2)</f>
        <v>Period</v>
      </c>
      <c r="H9541" t="b">
        <v>0</v>
      </c>
      <c r="I9541" s="25" t="s">
        <v>11881</v>
      </c>
    </row>
    <row r="9542" spans="1:9" x14ac:dyDescent="0.3">
      <c r="A9542" s="25"/>
      <c r="B9542">
        <v>9540</v>
      </c>
      <c r="C9542" s="9" t="s">
        <v>2037</v>
      </c>
      <c r="D9542" s="25"/>
      <c r="E9542">
        <v>40</v>
      </c>
      <c r="F9542" s="25" t="str">
        <f>VLOOKUP(vAccountPlanning[[#This Row],[Type]],TableTypeAccount[],2)</f>
        <v>Period</v>
      </c>
      <c r="H9542" t="b">
        <v>0</v>
      </c>
      <c r="I9542" s="25" t="s">
        <v>11882</v>
      </c>
    </row>
    <row r="9543" spans="1:9" x14ac:dyDescent="0.3">
      <c r="A9543" s="25"/>
      <c r="B9543">
        <v>9541</v>
      </c>
      <c r="C9543" s="9" t="s">
        <v>2038</v>
      </c>
      <c r="D9543" s="25"/>
      <c r="E9543">
        <v>40</v>
      </c>
      <c r="F9543" s="25" t="str">
        <f>VLOOKUP(vAccountPlanning[[#This Row],[Type]],TableTypeAccount[],2)</f>
        <v>Period</v>
      </c>
      <c r="H9543" t="b">
        <v>0</v>
      </c>
      <c r="I9543" s="25" t="s">
        <v>11883</v>
      </c>
    </row>
    <row r="9544" spans="1:9" x14ac:dyDescent="0.3">
      <c r="A9544" s="25"/>
      <c r="B9544">
        <v>9542</v>
      </c>
      <c r="C9544" s="9" t="s">
        <v>2039</v>
      </c>
      <c r="D9544" s="25"/>
      <c r="E9544">
        <v>40</v>
      </c>
      <c r="F9544" s="25" t="str">
        <f>VLOOKUP(vAccountPlanning[[#This Row],[Type]],TableTypeAccount[],2)</f>
        <v>Period</v>
      </c>
      <c r="H9544" t="b">
        <v>0</v>
      </c>
      <c r="I9544" s="25" t="s">
        <v>11884</v>
      </c>
    </row>
    <row r="9545" spans="1:9" x14ac:dyDescent="0.3">
      <c r="A9545" s="25"/>
      <c r="B9545">
        <v>9543</v>
      </c>
      <c r="C9545" s="9" t="s">
        <v>2040</v>
      </c>
      <c r="D9545" s="25"/>
      <c r="E9545">
        <v>40</v>
      </c>
      <c r="F9545" s="25" t="str">
        <f>VLOOKUP(vAccountPlanning[[#This Row],[Type]],TableTypeAccount[],2)</f>
        <v>Period</v>
      </c>
      <c r="H9545" t="b">
        <v>0</v>
      </c>
      <c r="I9545" s="25" t="s">
        <v>11885</v>
      </c>
    </row>
    <row r="9546" spans="1:9" x14ac:dyDescent="0.3">
      <c r="A9546" s="25"/>
      <c r="B9546">
        <v>9544</v>
      </c>
      <c r="C9546" s="9" t="s">
        <v>2041</v>
      </c>
      <c r="D9546" s="25"/>
      <c r="E9546">
        <v>40</v>
      </c>
      <c r="F9546" s="25" t="str">
        <f>VLOOKUP(vAccountPlanning[[#This Row],[Type]],TableTypeAccount[],2)</f>
        <v>Period</v>
      </c>
      <c r="H9546" t="b">
        <v>0</v>
      </c>
      <c r="I9546" s="25" t="s">
        <v>11886</v>
      </c>
    </row>
    <row r="9547" spans="1:9" x14ac:dyDescent="0.3">
      <c r="A9547" s="25"/>
      <c r="B9547">
        <v>9545</v>
      </c>
      <c r="C9547" s="9" t="s">
        <v>2042</v>
      </c>
      <c r="D9547" s="25"/>
      <c r="E9547">
        <v>40</v>
      </c>
      <c r="F9547" s="25" t="str">
        <f>VLOOKUP(vAccountPlanning[[#This Row],[Type]],TableTypeAccount[],2)</f>
        <v>Period</v>
      </c>
      <c r="H9547" t="b">
        <v>0</v>
      </c>
      <c r="I9547" s="25" t="s">
        <v>11887</v>
      </c>
    </row>
    <row r="9548" spans="1:9" x14ac:dyDescent="0.3">
      <c r="A9548" s="25"/>
      <c r="B9548">
        <v>9546</v>
      </c>
      <c r="C9548" s="9" t="s">
        <v>2043</v>
      </c>
      <c r="D9548" s="25"/>
      <c r="E9548">
        <v>40</v>
      </c>
      <c r="F9548" s="25" t="str">
        <f>VLOOKUP(vAccountPlanning[[#This Row],[Type]],TableTypeAccount[],2)</f>
        <v>Period</v>
      </c>
      <c r="H9548" t="b">
        <v>0</v>
      </c>
      <c r="I9548" s="25" t="s">
        <v>11888</v>
      </c>
    </row>
    <row r="9549" spans="1:9" x14ac:dyDescent="0.3">
      <c r="A9549" s="25"/>
      <c r="B9549">
        <v>9547</v>
      </c>
      <c r="C9549" s="9" t="s">
        <v>2044</v>
      </c>
      <c r="D9549" s="25"/>
      <c r="E9549">
        <v>40</v>
      </c>
      <c r="F9549" s="25" t="str">
        <f>VLOOKUP(vAccountPlanning[[#This Row],[Type]],TableTypeAccount[],2)</f>
        <v>Period</v>
      </c>
      <c r="H9549" t="b">
        <v>0</v>
      </c>
      <c r="I9549" s="25" t="s">
        <v>11889</v>
      </c>
    </row>
    <row r="9550" spans="1:9" x14ac:dyDescent="0.3">
      <c r="A9550" s="25"/>
      <c r="B9550">
        <v>9548</v>
      </c>
      <c r="C9550" s="9" t="s">
        <v>2045</v>
      </c>
      <c r="D9550" s="25"/>
      <c r="E9550">
        <v>40</v>
      </c>
      <c r="F9550" s="25" t="str">
        <f>VLOOKUP(vAccountPlanning[[#This Row],[Type]],TableTypeAccount[],2)</f>
        <v>Period</v>
      </c>
      <c r="H9550" t="b">
        <v>0</v>
      </c>
      <c r="I9550" s="25" t="s">
        <v>11890</v>
      </c>
    </row>
    <row r="9551" spans="1:9" x14ac:dyDescent="0.3">
      <c r="A9551" s="25"/>
      <c r="B9551">
        <v>9549</v>
      </c>
      <c r="C9551" s="9" t="s">
        <v>2046</v>
      </c>
      <c r="D9551" s="25"/>
      <c r="E9551">
        <v>40</v>
      </c>
      <c r="F9551" s="25" t="str">
        <f>VLOOKUP(vAccountPlanning[[#This Row],[Type]],TableTypeAccount[],2)</f>
        <v>Period</v>
      </c>
      <c r="H9551" t="b">
        <v>0</v>
      </c>
      <c r="I9551" s="25" t="s">
        <v>11891</v>
      </c>
    </row>
    <row r="9552" spans="1:9" x14ac:dyDescent="0.3">
      <c r="A9552" s="25"/>
      <c r="B9552">
        <v>9550</v>
      </c>
      <c r="C9552" s="9" t="s">
        <v>2047</v>
      </c>
      <c r="D9552" s="25"/>
      <c r="E9552">
        <v>40</v>
      </c>
      <c r="F9552" s="25" t="str">
        <f>VLOOKUP(vAccountPlanning[[#This Row],[Type]],TableTypeAccount[],2)</f>
        <v>Period</v>
      </c>
      <c r="H9552" t="b">
        <v>0</v>
      </c>
      <c r="I9552" s="25" t="s">
        <v>11892</v>
      </c>
    </row>
    <row r="9553" spans="1:9" x14ac:dyDescent="0.3">
      <c r="A9553" s="25"/>
      <c r="B9553">
        <v>9551</v>
      </c>
      <c r="C9553" s="9" t="s">
        <v>2048</v>
      </c>
      <c r="D9553" s="25"/>
      <c r="E9553">
        <v>40</v>
      </c>
      <c r="F9553" s="25" t="str">
        <f>VLOOKUP(vAccountPlanning[[#This Row],[Type]],TableTypeAccount[],2)</f>
        <v>Period</v>
      </c>
      <c r="H9553" t="b">
        <v>0</v>
      </c>
      <c r="I9553" s="25" t="s">
        <v>11893</v>
      </c>
    </row>
    <row r="9554" spans="1:9" x14ac:dyDescent="0.3">
      <c r="A9554" s="25"/>
      <c r="B9554">
        <v>9552</v>
      </c>
      <c r="C9554" s="9" t="s">
        <v>2049</v>
      </c>
      <c r="D9554" s="25"/>
      <c r="E9554">
        <v>40</v>
      </c>
      <c r="F9554" s="25" t="str">
        <f>VLOOKUP(vAccountPlanning[[#This Row],[Type]],TableTypeAccount[],2)</f>
        <v>Period</v>
      </c>
      <c r="H9554" t="b">
        <v>0</v>
      </c>
      <c r="I9554" s="25" t="s">
        <v>11894</v>
      </c>
    </row>
    <row r="9555" spans="1:9" x14ac:dyDescent="0.3">
      <c r="A9555" s="25"/>
      <c r="B9555">
        <v>9553</v>
      </c>
      <c r="C9555" s="9" t="s">
        <v>2050</v>
      </c>
      <c r="D9555" s="25"/>
      <c r="E9555">
        <v>40</v>
      </c>
      <c r="F9555" s="25" t="str">
        <f>VLOOKUP(vAccountPlanning[[#This Row],[Type]],TableTypeAccount[],2)</f>
        <v>Period</v>
      </c>
      <c r="H9555" t="b">
        <v>0</v>
      </c>
      <c r="I9555" s="25" t="s">
        <v>11895</v>
      </c>
    </row>
    <row r="9556" spans="1:9" x14ac:dyDescent="0.3">
      <c r="A9556" s="25"/>
      <c r="B9556">
        <v>9554</v>
      </c>
      <c r="C9556" s="9" t="s">
        <v>2051</v>
      </c>
      <c r="D9556" s="25"/>
      <c r="E9556">
        <v>40</v>
      </c>
      <c r="F9556" s="25" t="str">
        <f>VLOOKUP(vAccountPlanning[[#This Row],[Type]],TableTypeAccount[],2)</f>
        <v>Period</v>
      </c>
      <c r="H9556" t="b">
        <v>0</v>
      </c>
      <c r="I9556" s="25" t="s">
        <v>11896</v>
      </c>
    </row>
    <row r="9557" spans="1:9" x14ac:dyDescent="0.3">
      <c r="A9557" s="25"/>
      <c r="B9557">
        <v>9555</v>
      </c>
      <c r="C9557" s="9" t="s">
        <v>2052</v>
      </c>
      <c r="D9557" s="25"/>
      <c r="E9557">
        <v>40</v>
      </c>
      <c r="F9557" s="25" t="str">
        <f>VLOOKUP(vAccountPlanning[[#This Row],[Type]],TableTypeAccount[],2)</f>
        <v>Period</v>
      </c>
      <c r="H9557" t="b">
        <v>0</v>
      </c>
      <c r="I9557" s="25" t="s">
        <v>11897</v>
      </c>
    </row>
    <row r="9558" spans="1:9" x14ac:dyDescent="0.3">
      <c r="A9558" s="25"/>
      <c r="B9558">
        <v>9556</v>
      </c>
      <c r="C9558" s="9" t="s">
        <v>2053</v>
      </c>
      <c r="D9558" s="25"/>
      <c r="E9558">
        <v>40</v>
      </c>
      <c r="F9558" s="25" t="str">
        <f>VLOOKUP(vAccountPlanning[[#This Row],[Type]],TableTypeAccount[],2)</f>
        <v>Period</v>
      </c>
      <c r="H9558" t="b">
        <v>0</v>
      </c>
      <c r="I9558" s="25" t="s">
        <v>11898</v>
      </c>
    </row>
    <row r="9559" spans="1:9" x14ac:dyDescent="0.3">
      <c r="A9559" s="25"/>
      <c r="B9559">
        <v>9557</v>
      </c>
      <c r="C9559" s="9" t="s">
        <v>2054</v>
      </c>
      <c r="D9559" s="25"/>
      <c r="E9559">
        <v>40</v>
      </c>
      <c r="F9559" s="25" t="str">
        <f>VLOOKUP(vAccountPlanning[[#This Row],[Type]],TableTypeAccount[],2)</f>
        <v>Period</v>
      </c>
      <c r="H9559" t="b">
        <v>0</v>
      </c>
      <c r="I9559" s="25" t="s">
        <v>11899</v>
      </c>
    </row>
    <row r="9560" spans="1:9" x14ac:dyDescent="0.3">
      <c r="A9560" s="25"/>
      <c r="B9560">
        <v>9558</v>
      </c>
      <c r="C9560" s="9" t="s">
        <v>2055</v>
      </c>
      <c r="D9560" s="25"/>
      <c r="E9560">
        <v>40</v>
      </c>
      <c r="F9560" s="25" t="str">
        <f>VLOOKUP(vAccountPlanning[[#This Row],[Type]],TableTypeAccount[],2)</f>
        <v>Period</v>
      </c>
      <c r="H9560" t="b">
        <v>0</v>
      </c>
      <c r="I9560" s="25" t="s">
        <v>11900</v>
      </c>
    </row>
    <row r="9561" spans="1:9" x14ac:dyDescent="0.3">
      <c r="A9561" s="25"/>
      <c r="B9561">
        <v>9559</v>
      </c>
      <c r="C9561" s="9" t="s">
        <v>2056</v>
      </c>
      <c r="D9561" s="25"/>
      <c r="E9561">
        <v>40</v>
      </c>
      <c r="F9561" s="25" t="str">
        <f>VLOOKUP(vAccountPlanning[[#This Row],[Type]],TableTypeAccount[],2)</f>
        <v>Period</v>
      </c>
      <c r="H9561" t="b">
        <v>0</v>
      </c>
      <c r="I9561" s="25" t="s">
        <v>11901</v>
      </c>
    </row>
    <row r="9562" spans="1:9" x14ac:dyDescent="0.3">
      <c r="A9562" s="25"/>
      <c r="B9562">
        <v>9560</v>
      </c>
      <c r="C9562" s="9" t="s">
        <v>2057</v>
      </c>
      <c r="D9562" s="25"/>
      <c r="E9562">
        <v>40</v>
      </c>
      <c r="F9562" s="25" t="str">
        <f>VLOOKUP(vAccountPlanning[[#This Row],[Type]],TableTypeAccount[],2)</f>
        <v>Period</v>
      </c>
      <c r="H9562" t="b">
        <v>0</v>
      </c>
      <c r="I9562" s="25" t="s">
        <v>11902</v>
      </c>
    </row>
    <row r="9563" spans="1:9" x14ac:dyDescent="0.3">
      <c r="A9563" s="25"/>
      <c r="B9563">
        <v>9561</v>
      </c>
      <c r="C9563" s="9" t="s">
        <v>2058</v>
      </c>
      <c r="D9563" s="25"/>
      <c r="E9563">
        <v>40</v>
      </c>
      <c r="F9563" s="25" t="str">
        <f>VLOOKUP(vAccountPlanning[[#This Row],[Type]],TableTypeAccount[],2)</f>
        <v>Period</v>
      </c>
      <c r="H9563" t="b">
        <v>0</v>
      </c>
      <c r="I9563" s="25" t="s">
        <v>11903</v>
      </c>
    </row>
    <row r="9564" spans="1:9" x14ac:dyDescent="0.3">
      <c r="A9564" s="25"/>
      <c r="B9564">
        <v>9562</v>
      </c>
      <c r="C9564" s="9" t="s">
        <v>2059</v>
      </c>
      <c r="D9564" s="25"/>
      <c r="E9564">
        <v>40</v>
      </c>
      <c r="F9564" s="25" t="str">
        <f>VLOOKUP(vAccountPlanning[[#This Row],[Type]],TableTypeAccount[],2)</f>
        <v>Period</v>
      </c>
      <c r="H9564" t="b">
        <v>0</v>
      </c>
      <c r="I9564" s="25" t="s">
        <v>11904</v>
      </c>
    </row>
    <row r="9565" spans="1:9" x14ac:dyDescent="0.3">
      <c r="A9565" s="25"/>
      <c r="B9565">
        <v>9563</v>
      </c>
      <c r="C9565" s="9" t="s">
        <v>2060</v>
      </c>
      <c r="D9565" s="25"/>
      <c r="E9565">
        <v>40</v>
      </c>
      <c r="F9565" s="25" t="str">
        <f>VLOOKUP(vAccountPlanning[[#This Row],[Type]],TableTypeAccount[],2)</f>
        <v>Period</v>
      </c>
      <c r="H9565" t="b">
        <v>0</v>
      </c>
      <c r="I9565" s="25" t="s">
        <v>11905</v>
      </c>
    </row>
    <row r="9566" spans="1:9" x14ac:dyDescent="0.3">
      <c r="A9566" s="25"/>
      <c r="B9566">
        <v>9564</v>
      </c>
      <c r="C9566" s="9" t="s">
        <v>2061</v>
      </c>
      <c r="D9566" s="25"/>
      <c r="E9566">
        <v>40</v>
      </c>
      <c r="F9566" s="25" t="str">
        <f>VLOOKUP(vAccountPlanning[[#This Row],[Type]],TableTypeAccount[],2)</f>
        <v>Period</v>
      </c>
      <c r="H9566" t="b">
        <v>0</v>
      </c>
      <c r="I9566" s="25" t="s">
        <v>11906</v>
      </c>
    </row>
    <row r="9567" spans="1:9" x14ac:dyDescent="0.3">
      <c r="A9567" s="25"/>
      <c r="B9567">
        <v>9565</v>
      </c>
      <c r="C9567" s="9" t="s">
        <v>2062</v>
      </c>
      <c r="D9567" s="25"/>
      <c r="E9567">
        <v>40</v>
      </c>
      <c r="F9567" s="25" t="str">
        <f>VLOOKUP(vAccountPlanning[[#This Row],[Type]],TableTypeAccount[],2)</f>
        <v>Period</v>
      </c>
      <c r="H9567" t="b">
        <v>0</v>
      </c>
      <c r="I9567" s="25" t="s">
        <v>11907</v>
      </c>
    </row>
    <row r="9568" spans="1:9" x14ac:dyDescent="0.3">
      <c r="A9568" s="25"/>
      <c r="B9568">
        <v>9566</v>
      </c>
      <c r="C9568" s="9" t="s">
        <v>2063</v>
      </c>
      <c r="D9568" s="25"/>
      <c r="E9568">
        <v>40</v>
      </c>
      <c r="F9568" s="25" t="str">
        <f>VLOOKUP(vAccountPlanning[[#This Row],[Type]],TableTypeAccount[],2)</f>
        <v>Period</v>
      </c>
      <c r="H9568" t="b">
        <v>0</v>
      </c>
      <c r="I9568" s="25" t="s">
        <v>11908</v>
      </c>
    </row>
    <row r="9569" spans="1:9" x14ac:dyDescent="0.3">
      <c r="A9569" s="25"/>
      <c r="B9569">
        <v>9567</v>
      </c>
      <c r="C9569" s="9" t="s">
        <v>2064</v>
      </c>
      <c r="D9569" s="25"/>
      <c r="E9569">
        <v>40</v>
      </c>
      <c r="F9569" s="25" t="str">
        <f>VLOOKUP(vAccountPlanning[[#This Row],[Type]],TableTypeAccount[],2)</f>
        <v>Period</v>
      </c>
      <c r="H9569" t="b">
        <v>0</v>
      </c>
      <c r="I9569" s="25" t="s">
        <v>11909</v>
      </c>
    </row>
    <row r="9570" spans="1:9" x14ac:dyDescent="0.3">
      <c r="A9570" s="25"/>
      <c r="B9570">
        <v>9568</v>
      </c>
      <c r="C9570" s="9" t="s">
        <v>2065</v>
      </c>
      <c r="D9570" s="25"/>
      <c r="E9570">
        <v>40</v>
      </c>
      <c r="F9570" s="25" t="str">
        <f>VLOOKUP(vAccountPlanning[[#This Row],[Type]],TableTypeAccount[],2)</f>
        <v>Period</v>
      </c>
      <c r="H9570" t="b">
        <v>0</v>
      </c>
      <c r="I9570" s="25" t="s">
        <v>11910</v>
      </c>
    </row>
    <row r="9571" spans="1:9" x14ac:dyDescent="0.3">
      <c r="A9571" s="25"/>
      <c r="B9571">
        <v>9569</v>
      </c>
      <c r="C9571" s="9" t="s">
        <v>2066</v>
      </c>
      <c r="D9571" s="25"/>
      <c r="E9571">
        <v>40</v>
      </c>
      <c r="F9571" s="25" t="str">
        <f>VLOOKUP(vAccountPlanning[[#This Row],[Type]],TableTypeAccount[],2)</f>
        <v>Period</v>
      </c>
      <c r="H9571" t="b">
        <v>0</v>
      </c>
      <c r="I9571" s="25" t="s">
        <v>11911</v>
      </c>
    </row>
    <row r="9572" spans="1:9" x14ac:dyDescent="0.3">
      <c r="A9572" s="25"/>
      <c r="B9572">
        <v>9570</v>
      </c>
      <c r="C9572" s="9" t="s">
        <v>2067</v>
      </c>
      <c r="D9572" s="25"/>
      <c r="E9572">
        <v>40</v>
      </c>
      <c r="F9572" s="25" t="str">
        <f>VLOOKUP(vAccountPlanning[[#This Row],[Type]],TableTypeAccount[],2)</f>
        <v>Period</v>
      </c>
      <c r="H9572" t="b">
        <v>0</v>
      </c>
      <c r="I9572" s="25" t="s">
        <v>11912</v>
      </c>
    </row>
    <row r="9573" spans="1:9" x14ac:dyDescent="0.3">
      <c r="A9573" s="25"/>
      <c r="B9573">
        <v>9571</v>
      </c>
      <c r="C9573" s="9" t="s">
        <v>2068</v>
      </c>
      <c r="D9573" s="25"/>
      <c r="E9573">
        <v>40</v>
      </c>
      <c r="F9573" s="25" t="str">
        <f>VLOOKUP(vAccountPlanning[[#This Row],[Type]],TableTypeAccount[],2)</f>
        <v>Period</v>
      </c>
      <c r="H9573" t="b">
        <v>0</v>
      </c>
      <c r="I9573" s="25" t="s">
        <v>11913</v>
      </c>
    </row>
    <row r="9574" spans="1:9" x14ac:dyDescent="0.3">
      <c r="A9574" s="25"/>
      <c r="B9574">
        <v>9572</v>
      </c>
      <c r="C9574" s="9" t="s">
        <v>2069</v>
      </c>
      <c r="D9574" s="25"/>
      <c r="E9574">
        <v>40</v>
      </c>
      <c r="F9574" s="25" t="str">
        <f>VLOOKUP(vAccountPlanning[[#This Row],[Type]],TableTypeAccount[],2)</f>
        <v>Period</v>
      </c>
      <c r="H9574" t="b">
        <v>0</v>
      </c>
      <c r="I9574" s="25" t="s">
        <v>11914</v>
      </c>
    </row>
    <row r="9575" spans="1:9" x14ac:dyDescent="0.3">
      <c r="A9575" s="25"/>
      <c r="B9575">
        <v>9573</v>
      </c>
      <c r="C9575" s="9" t="s">
        <v>2070</v>
      </c>
      <c r="D9575" s="25"/>
      <c r="E9575">
        <v>40</v>
      </c>
      <c r="F9575" s="25" t="str">
        <f>VLOOKUP(vAccountPlanning[[#This Row],[Type]],TableTypeAccount[],2)</f>
        <v>Period</v>
      </c>
      <c r="H9575" t="b">
        <v>0</v>
      </c>
      <c r="I9575" s="25" t="s">
        <v>11915</v>
      </c>
    </row>
    <row r="9576" spans="1:9" x14ac:dyDescent="0.3">
      <c r="A9576" s="25"/>
      <c r="B9576">
        <v>9574</v>
      </c>
      <c r="C9576" s="9" t="s">
        <v>2071</v>
      </c>
      <c r="D9576" s="25"/>
      <c r="E9576">
        <v>40</v>
      </c>
      <c r="F9576" s="25" t="str">
        <f>VLOOKUP(vAccountPlanning[[#This Row],[Type]],TableTypeAccount[],2)</f>
        <v>Period</v>
      </c>
      <c r="H9576" t="b">
        <v>0</v>
      </c>
      <c r="I9576" s="25" t="s">
        <v>11916</v>
      </c>
    </row>
    <row r="9577" spans="1:9" x14ac:dyDescent="0.3">
      <c r="A9577" s="25"/>
      <c r="B9577">
        <v>9575</v>
      </c>
      <c r="C9577" s="9" t="s">
        <v>2072</v>
      </c>
      <c r="D9577" s="25"/>
      <c r="E9577">
        <v>40</v>
      </c>
      <c r="F9577" s="25" t="str">
        <f>VLOOKUP(vAccountPlanning[[#This Row],[Type]],TableTypeAccount[],2)</f>
        <v>Period</v>
      </c>
      <c r="H9577" t="b">
        <v>0</v>
      </c>
      <c r="I9577" s="25" t="s">
        <v>11917</v>
      </c>
    </row>
    <row r="9578" spans="1:9" x14ac:dyDescent="0.3">
      <c r="A9578" s="25"/>
      <c r="B9578">
        <v>9576</v>
      </c>
      <c r="C9578" s="9" t="s">
        <v>2073</v>
      </c>
      <c r="D9578" s="25"/>
      <c r="E9578">
        <v>40</v>
      </c>
      <c r="F9578" s="25" t="str">
        <f>VLOOKUP(vAccountPlanning[[#This Row],[Type]],TableTypeAccount[],2)</f>
        <v>Period</v>
      </c>
      <c r="H9578" t="b">
        <v>0</v>
      </c>
      <c r="I9578" s="25" t="s">
        <v>11918</v>
      </c>
    </row>
    <row r="9579" spans="1:9" x14ac:dyDescent="0.3">
      <c r="A9579" s="25"/>
      <c r="B9579">
        <v>9577</v>
      </c>
      <c r="C9579" s="9" t="s">
        <v>2074</v>
      </c>
      <c r="D9579" s="25"/>
      <c r="E9579">
        <v>40</v>
      </c>
      <c r="F9579" s="25" t="str">
        <f>VLOOKUP(vAccountPlanning[[#This Row],[Type]],TableTypeAccount[],2)</f>
        <v>Period</v>
      </c>
      <c r="H9579" t="b">
        <v>0</v>
      </c>
      <c r="I9579" s="25" t="s">
        <v>11919</v>
      </c>
    </row>
    <row r="9580" spans="1:9" x14ac:dyDescent="0.3">
      <c r="A9580" s="25"/>
      <c r="B9580">
        <v>9578</v>
      </c>
      <c r="C9580" s="9" t="s">
        <v>2075</v>
      </c>
      <c r="D9580" s="25"/>
      <c r="E9580">
        <v>40</v>
      </c>
      <c r="F9580" s="25" t="str">
        <f>VLOOKUP(vAccountPlanning[[#This Row],[Type]],TableTypeAccount[],2)</f>
        <v>Period</v>
      </c>
      <c r="H9580" t="b">
        <v>0</v>
      </c>
      <c r="I9580" s="25" t="s">
        <v>11920</v>
      </c>
    </row>
    <row r="9581" spans="1:9" x14ac:dyDescent="0.3">
      <c r="A9581" s="25"/>
      <c r="B9581">
        <v>9579</v>
      </c>
      <c r="C9581" s="9" t="s">
        <v>2076</v>
      </c>
      <c r="D9581" s="25"/>
      <c r="E9581">
        <v>40</v>
      </c>
      <c r="F9581" s="25" t="str">
        <f>VLOOKUP(vAccountPlanning[[#This Row],[Type]],TableTypeAccount[],2)</f>
        <v>Period</v>
      </c>
      <c r="H9581" t="b">
        <v>0</v>
      </c>
      <c r="I9581" s="25" t="s">
        <v>11921</v>
      </c>
    </row>
    <row r="9582" spans="1:9" x14ac:dyDescent="0.3">
      <c r="A9582" s="25"/>
      <c r="B9582">
        <v>9580</v>
      </c>
      <c r="C9582" s="9" t="s">
        <v>2077</v>
      </c>
      <c r="D9582" s="25"/>
      <c r="E9582">
        <v>40</v>
      </c>
      <c r="F9582" s="25" t="str">
        <f>VLOOKUP(vAccountPlanning[[#This Row],[Type]],TableTypeAccount[],2)</f>
        <v>Period</v>
      </c>
      <c r="H9582" t="b">
        <v>0</v>
      </c>
      <c r="I9582" s="25" t="s">
        <v>11922</v>
      </c>
    </row>
    <row r="9583" spans="1:9" x14ac:dyDescent="0.3">
      <c r="A9583" s="25"/>
      <c r="B9583">
        <v>9581</v>
      </c>
      <c r="C9583" s="9" t="s">
        <v>2078</v>
      </c>
      <c r="D9583" s="25"/>
      <c r="E9583">
        <v>40</v>
      </c>
      <c r="F9583" s="25" t="str">
        <f>VLOOKUP(vAccountPlanning[[#This Row],[Type]],TableTypeAccount[],2)</f>
        <v>Period</v>
      </c>
      <c r="H9583" t="b">
        <v>0</v>
      </c>
      <c r="I9583" s="25" t="s">
        <v>11923</v>
      </c>
    </row>
    <row r="9584" spans="1:9" x14ac:dyDescent="0.3">
      <c r="A9584" s="25"/>
      <c r="B9584">
        <v>9582</v>
      </c>
      <c r="C9584" s="9" t="s">
        <v>2079</v>
      </c>
      <c r="D9584" s="25"/>
      <c r="E9584">
        <v>40</v>
      </c>
      <c r="F9584" s="25" t="str">
        <f>VLOOKUP(vAccountPlanning[[#This Row],[Type]],TableTypeAccount[],2)</f>
        <v>Period</v>
      </c>
      <c r="H9584" t="b">
        <v>0</v>
      </c>
      <c r="I9584" s="25" t="s">
        <v>11924</v>
      </c>
    </row>
    <row r="9585" spans="1:9" x14ac:dyDescent="0.3">
      <c r="A9585" s="25"/>
      <c r="B9585">
        <v>9583</v>
      </c>
      <c r="C9585" s="9" t="s">
        <v>2080</v>
      </c>
      <c r="D9585" s="25"/>
      <c r="E9585">
        <v>40</v>
      </c>
      <c r="F9585" s="25" t="str">
        <f>VLOOKUP(vAccountPlanning[[#This Row],[Type]],TableTypeAccount[],2)</f>
        <v>Period</v>
      </c>
      <c r="H9585" t="b">
        <v>0</v>
      </c>
      <c r="I9585" s="25" t="s">
        <v>11925</v>
      </c>
    </row>
    <row r="9586" spans="1:9" x14ac:dyDescent="0.3">
      <c r="A9586" s="25"/>
      <c r="B9586">
        <v>9584</v>
      </c>
      <c r="C9586" s="9" t="s">
        <v>2081</v>
      </c>
      <c r="D9586" s="25"/>
      <c r="E9586">
        <v>40</v>
      </c>
      <c r="F9586" s="25" t="str">
        <f>VLOOKUP(vAccountPlanning[[#This Row],[Type]],TableTypeAccount[],2)</f>
        <v>Period</v>
      </c>
      <c r="H9586" t="b">
        <v>0</v>
      </c>
      <c r="I9586" s="25" t="s">
        <v>11926</v>
      </c>
    </row>
    <row r="9587" spans="1:9" x14ac:dyDescent="0.3">
      <c r="A9587" s="25"/>
      <c r="B9587">
        <v>9585</v>
      </c>
      <c r="C9587" s="9" t="s">
        <v>2082</v>
      </c>
      <c r="D9587" s="25"/>
      <c r="E9587">
        <v>40</v>
      </c>
      <c r="F9587" s="25" t="str">
        <f>VLOOKUP(vAccountPlanning[[#This Row],[Type]],TableTypeAccount[],2)</f>
        <v>Period</v>
      </c>
      <c r="H9587" t="b">
        <v>0</v>
      </c>
      <c r="I9587" s="25" t="s">
        <v>11927</v>
      </c>
    </row>
    <row r="9588" spans="1:9" x14ac:dyDescent="0.3">
      <c r="A9588" s="25"/>
      <c r="B9588">
        <v>9586</v>
      </c>
      <c r="C9588" s="9" t="s">
        <v>2083</v>
      </c>
      <c r="D9588" s="25"/>
      <c r="E9588">
        <v>40</v>
      </c>
      <c r="F9588" s="25" t="str">
        <f>VLOOKUP(vAccountPlanning[[#This Row],[Type]],TableTypeAccount[],2)</f>
        <v>Period</v>
      </c>
      <c r="H9588" t="b">
        <v>0</v>
      </c>
      <c r="I9588" s="25" t="s">
        <v>11928</v>
      </c>
    </row>
    <row r="9589" spans="1:9" x14ac:dyDescent="0.3">
      <c r="A9589" s="25"/>
      <c r="B9589">
        <v>9587</v>
      </c>
      <c r="C9589" s="9" t="s">
        <v>2084</v>
      </c>
      <c r="D9589" s="25"/>
      <c r="E9589">
        <v>40</v>
      </c>
      <c r="F9589" s="25" t="str">
        <f>VLOOKUP(vAccountPlanning[[#This Row],[Type]],TableTypeAccount[],2)</f>
        <v>Period</v>
      </c>
      <c r="H9589" t="b">
        <v>0</v>
      </c>
      <c r="I9589" s="25" t="s">
        <v>11929</v>
      </c>
    </row>
    <row r="9590" spans="1:9" x14ac:dyDescent="0.3">
      <c r="A9590" s="25"/>
      <c r="B9590">
        <v>9588</v>
      </c>
      <c r="C9590" s="9" t="s">
        <v>2085</v>
      </c>
      <c r="D9590" s="25"/>
      <c r="E9590">
        <v>40</v>
      </c>
      <c r="F9590" s="25" t="str">
        <f>VLOOKUP(vAccountPlanning[[#This Row],[Type]],TableTypeAccount[],2)</f>
        <v>Period</v>
      </c>
      <c r="H9590" t="b">
        <v>0</v>
      </c>
      <c r="I9590" s="25" t="s">
        <v>11930</v>
      </c>
    </row>
    <row r="9591" spans="1:9" x14ac:dyDescent="0.3">
      <c r="A9591" s="25"/>
      <c r="B9591">
        <v>9589</v>
      </c>
      <c r="C9591" s="9" t="s">
        <v>2086</v>
      </c>
      <c r="D9591" s="25"/>
      <c r="E9591">
        <v>40</v>
      </c>
      <c r="F9591" s="25" t="str">
        <f>VLOOKUP(vAccountPlanning[[#This Row],[Type]],TableTypeAccount[],2)</f>
        <v>Period</v>
      </c>
      <c r="H9591" t="b">
        <v>0</v>
      </c>
      <c r="I9591" s="25" t="s">
        <v>11931</v>
      </c>
    </row>
    <row r="9592" spans="1:9" x14ac:dyDescent="0.3">
      <c r="A9592" s="25"/>
      <c r="B9592">
        <v>9590</v>
      </c>
      <c r="C9592" s="9" t="s">
        <v>2087</v>
      </c>
      <c r="D9592" s="25"/>
      <c r="E9592">
        <v>40</v>
      </c>
      <c r="F9592" s="25" t="str">
        <f>VLOOKUP(vAccountPlanning[[#This Row],[Type]],TableTypeAccount[],2)</f>
        <v>Period</v>
      </c>
      <c r="H9592" t="b">
        <v>0</v>
      </c>
      <c r="I9592" s="25" t="s">
        <v>11932</v>
      </c>
    </row>
    <row r="9593" spans="1:9" x14ac:dyDescent="0.3">
      <c r="A9593" s="25"/>
      <c r="B9593">
        <v>9591</v>
      </c>
      <c r="C9593" s="9" t="s">
        <v>2088</v>
      </c>
      <c r="D9593" s="25"/>
      <c r="E9593">
        <v>40</v>
      </c>
      <c r="F9593" s="25" t="str">
        <f>VLOOKUP(vAccountPlanning[[#This Row],[Type]],TableTypeAccount[],2)</f>
        <v>Period</v>
      </c>
      <c r="H9593" t="b">
        <v>0</v>
      </c>
      <c r="I9593" s="25" t="s">
        <v>11933</v>
      </c>
    </row>
    <row r="9594" spans="1:9" x14ac:dyDescent="0.3">
      <c r="A9594" s="25"/>
      <c r="B9594">
        <v>9592</v>
      </c>
      <c r="C9594" s="9" t="s">
        <v>2089</v>
      </c>
      <c r="D9594" s="25"/>
      <c r="E9594">
        <v>40</v>
      </c>
      <c r="F9594" s="25" t="str">
        <f>VLOOKUP(vAccountPlanning[[#This Row],[Type]],TableTypeAccount[],2)</f>
        <v>Period</v>
      </c>
      <c r="H9594" t="b">
        <v>0</v>
      </c>
      <c r="I9594" s="25" t="s">
        <v>11934</v>
      </c>
    </row>
    <row r="9595" spans="1:9" x14ac:dyDescent="0.3">
      <c r="A9595" s="25"/>
      <c r="B9595">
        <v>9593</v>
      </c>
      <c r="C9595" s="9" t="s">
        <v>2090</v>
      </c>
      <c r="D9595" s="25"/>
      <c r="E9595">
        <v>40</v>
      </c>
      <c r="F9595" s="25" t="str">
        <f>VLOOKUP(vAccountPlanning[[#This Row],[Type]],TableTypeAccount[],2)</f>
        <v>Period</v>
      </c>
      <c r="H9595" t="b">
        <v>0</v>
      </c>
      <c r="I9595" s="25" t="s">
        <v>11935</v>
      </c>
    </row>
    <row r="9596" spans="1:9" x14ac:dyDescent="0.3">
      <c r="A9596" s="25"/>
      <c r="B9596">
        <v>9594</v>
      </c>
      <c r="C9596" s="9" t="s">
        <v>2091</v>
      </c>
      <c r="D9596" s="25"/>
      <c r="E9596">
        <v>40</v>
      </c>
      <c r="F9596" s="25" t="str">
        <f>VLOOKUP(vAccountPlanning[[#This Row],[Type]],TableTypeAccount[],2)</f>
        <v>Period</v>
      </c>
      <c r="H9596" t="b">
        <v>0</v>
      </c>
      <c r="I9596" s="25" t="s">
        <v>11936</v>
      </c>
    </row>
    <row r="9597" spans="1:9" x14ac:dyDescent="0.3">
      <c r="A9597" s="25"/>
      <c r="B9597">
        <v>9595</v>
      </c>
      <c r="C9597" s="9" t="s">
        <v>2092</v>
      </c>
      <c r="D9597" s="25"/>
      <c r="E9597">
        <v>40</v>
      </c>
      <c r="F9597" s="25" t="str">
        <f>VLOOKUP(vAccountPlanning[[#This Row],[Type]],TableTypeAccount[],2)</f>
        <v>Period</v>
      </c>
      <c r="H9597" t="b">
        <v>0</v>
      </c>
      <c r="I9597" s="25" t="s">
        <v>11937</v>
      </c>
    </row>
    <row r="9598" spans="1:9" x14ac:dyDescent="0.3">
      <c r="A9598" s="25"/>
      <c r="B9598">
        <v>9596</v>
      </c>
      <c r="C9598" s="9" t="s">
        <v>2093</v>
      </c>
      <c r="D9598" s="25"/>
      <c r="E9598">
        <v>40</v>
      </c>
      <c r="F9598" s="25" t="str">
        <f>VLOOKUP(vAccountPlanning[[#This Row],[Type]],TableTypeAccount[],2)</f>
        <v>Period</v>
      </c>
      <c r="H9598" t="b">
        <v>0</v>
      </c>
      <c r="I9598" s="25" t="s">
        <v>11938</v>
      </c>
    </row>
    <row r="9599" spans="1:9" x14ac:dyDescent="0.3">
      <c r="A9599" s="25"/>
      <c r="B9599">
        <v>9597</v>
      </c>
      <c r="C9599" s="9" t="s">
        <v>2094</v>
      </c>
      <c r="D9599" s="25"/>
      <c r="E9599">
        <v>40</v>
      </c>
      <c r="F9599" s="25" t="str">
        <f>VLOOKUP(vAccountPlanning[[#This Row],[Type]],TableTypeAccount[],2)</f>
        <v>Period</v>
      </c>
      <c r="H9599" t="b">
        <v>0</v>
      </c>
      <c r="I9599" s="25" t="s">
        <v>11939</v>
      </c>
    </row>
    <row r="9600" spans="1:9" x14ac:dyDescent="0.3">
      <c r="A9600" s="25"/>
      <c r="B9600">
        <v>9598</v>
      </c>
      <c r="C9600" s="9" t="s">
        <v>2095</v>
      </c>
      <c r="D9600" s="25"/>
      <c r="E9600">
        <v>40</v>
      </c>
      <c r="F9600" s="25" t="str">
        <f>VLOOKUP(vAccountPlanning[[#This Row],[Type]],TableTypeAccount[],2)</f>
        <v>Period</v>
      </c>
      <c r="H9600" t="b">
        <v>0</v>
      </c>
      <c r="I9600" s="25" t="s">
        <v>11940</v>
      </c>
    </row>
    <row r="9601" spans="1:9" x14ac:dyDescent="0.3">
      <c r="A9601" s="25"/>
      <c r="B9601">
        <v>9599</v>
      </c>
      <c r="C9601" s="9" t="s">
        <v>2096</v>
      </c>
      <c r="D9601" s="25"/>
      <c r="E9601">
        <v>40</v>
      </c>
      <c r="F9601" s="25" t="str">
        <f>VLOOKUP(vAccountPlanning[[#This Row],[Type]],TableTypeAccount[],2)</f>
        <v>Period</v>
      </c>
      <c r="H9601" t="b">
        <v>0</v>
      </c>
      <c r="I9601" s="25" t="s">
        <v>11941</v>
      </c>
    </row>
    <row r="9602" spans="1:9" x14ac:dyDescent="0.3">
      <c r="A9602" s="25"/>
      <c r="B9602">
        <v>9600</v>
      </c>
      <c r="C9602" s="9" t="s">
        <v>2097</v>
      </c>
      <c r="D9602" s="25"/>
      <c r="E9602">
        <v>40</v>
      </c>
      <c r="F9602" s="25" t="str">
        <f>VLOOKUP(vAccountPlanning[[#This Row],[Type]],TableTypeAccount[],2)</f>
        <v>Period</v>
      </c>
      <c r="H9602" t="b">
        <v>0</v>
      </c>
      <c r="I9602" s="25" t="s">
        <v>11942</v>
      </c>
    </row>
    <row r="9603" spans="1:9" x14ac:dyDescent="0.3">
      <c r="A9603" s="25"/>
      <c r="B9603">
        <v>9601</v>
      </c>
      <c r="C9603" s="9" t="s">
        <v>2098</v>
      </c>
      <c r="D9603" s="25"/>
      <c r="E9603">
        <v>40</v>
      </c>
      <c r="F9603" s="25" t="str">
        <f>VLOOKUP(vAccountPlanning[[#This Row],[Type]],TableTypeAccount[],2)</f>
        <v>Period</v>
      </c>
      <c r="H9603" t="b">
        <v>0</v>
      </c>
      <c r="I9603" s="25" t="s">
        <v>11943</v>
      </c>
    </row>
    <row r="9604" spans="1:9" x14ac:dyDescent="0.3">
      <c r="A9604" s="25"/>
      <c r="B9604">
        <v>9602</v>
      </c>
      <c r="C9604" s="9" t="s">
        <v>2098</v>
      </c>
      <c r="D9604" s="25"/>
      <c r="E9604">
        <v>40</v>
      </c>
      <c r="F9604" s="25" t="str">
        <f>VLOOKUP(vAccountPlanning[[#This Row],[Type]],TableTypeAccount[],2)</f>
        <v>Period</v>
      </c>
      <c r="H9604" t="b">
        <v>0</v>
      </c>
      <c r="I9604" s="25" t="s">
        <v>11944</v>
      </c>
    </row>
    <row r="9605" spans="1:9" x14ac:dyDescent="0.3">
      <c r="A9605" s="25"/>
      <c r="B9605">
        <v>9603</v>
      </c>
      <c r="C9605" s="9" t="s">
        <v>2098</v>
      </c>
      <c r="D9605" s="25"/>
      <c r="E9605">
        <v>40</v>
      </c>
      <c r="F9605" s="25" t="str">
        <f>VLOOKUP(vAccountPlanning[[#This Row],[Type]],TableTypeAccount[],2)</f>
        <v>Period</v>
      </c>
      <c r="H9605" t="b">
        <v>0</v>
      </c>
      <c r="I9605" s="25" t="s">
        <v>11945</v>
      </c>
    </row>
    <row r="9606" spans="1:9" x14ac:dyDescent="0.3">
      <c r="A9606" s="25"/>
      <c r="B9606">
        <v>9604</v>
      </c>
      <c r="C9606" s="9" t="s">
        <v>2098</v>
      </c>
      <c r="D9606" s="25"/>
      <c r="E9606">
        <v>40</v>
      </c>
      <c r="F9606" s="25" t="str">
        <f>VLOOKUP(vAccountPlanning[[#This Row],[Type]],TableTypeAccount[],2)</f>
        <v>Period</v>
      </c>
      <c r="H9606" t="b">
        <v>0</v>
      </c>
      <c r="I9606" s="25" t="s">
        <v>11946</v>
      </c>
    </row>
    <row r="9607" spans="1:9" x14ac:dyDescent="0.3">
      <c r="A9607" s="25"/>
      <c r="B9607">
        <v>9605</v>
      </c>
      <c r="C9607" s="9" t="s">
        <v>2098</v>
      </c>
      <c r="D9607" s="25"/>
      <c r="E9607">
        <v>40</v>
      </c>
      <c r="F9607" s="25" t="str">
        <f>VLOOKUP(vAccountPlanning[[#This Row],[Type]],TableTypeAccount[],2)</f>
        <v>Period</v>
      </c>
      <c r="H9607" t="b">
        <v>0</v>
      </c>
      <c r="I9607" s="25" t="s">
        <v>11947</v>
      </c>
    </row>
    <row r="9608" spans="1:9" x14ac:dyDescent="0.3">
      <c r="A9608" s="25"/>
      <c r="B9608">
        <v>9606</v>
      </c>
      <c r="C9608" s="9" t="s">
        <v>2098</v>
      </c>
      <c r="D9608" s="25"/>
      <c r="E9608">
        <v>40</v>
      </c>
      <c r="F9608" s="25" t="str">
        <f>VLOOKUP(vAccountPlanning[[#This Row],[Type]],TableTypeAccount[],2)</f>
        <v>Period</v>
      </c>
      <c r="H9608" t="b">
        <v>0</v>
      </c>
      <c r="I9608" s="25" t="s">
        <v>11948</v>
      </c>
    </row>
    <row r="9609" spans="1:9" x14ac:dyDescent="0.3">
      <c r="A9609" s="25"/>
      <c r="B9609">
        <v>9607</v>
      </c>
      <c r="C9609" s="9" t="s">
        <v>2098</v>
      </c>
      <c r="D9609" s="25"/>
      <c r="E9609">
        <v>40</v>
      </c>
      <c r="F9609" s="25" t="str">
        <f>VLOOKUP(vAccountPlanning[[#This Row],[Type]],TableTypeAccount[],2)</f>
        <v>Period</v>
      </c>
      <c r="H9609" t="b">
        <v>0</v>
      </c>
      <c r="I9609" s="25" t="s">
        <v>11949</v>
      </c>
    </row>
    <row r="9610" spans="1:9" x14ac:dyDescent="0.3">
      <c r="A9610" s="25"/>
      <c r="B9610">
        <v>9608</v>
      </c>
      <c r="C9610" s="9" t="s">
        <v>2098</v>
      </c>
      <c r="D9610" s="25"/>
      <c r="E9610">
        <v>40</v>
      </c>
      <c r="F9610" s="25" t="str">
        <f>VLOOKUP(vAccountPlanning[[#This Row],[Type]],TableTypeAccount[],2)</f>
        <v>Period</v>
      </c>
      <c r="H9610" t="b">
        <v>0</v>
      </c>
      <c r="I9610" s="25" t="s">
        <v>11950</v>
      </c>
    </row>
    <row r="9611" spans="1:9" x14ac:dyDescent="0.3">
      <c r="A9611" s="25"/>
      <c r="B9611">
        <v>9609</v>
      </c>
      <c r="C9611" s="9" t="s">
        <v>2098</v>
      </c>
      <c r="D9611" s="25"/>
      <c r="E9611">
        <v>40</v>
      </c>
      <c r="F9611" s="25" t="str">
        <f>VLOOKUP(vAccountPlanning[[#This Row],[Type]],TableTypeAccount[],2)</f>
        <v>Period</v>
      </c>
      <c r="H9611" t="b">
        <v>0</v>
      </c>
      <c r="I9611" s="25" t="s">
        <v>11951</v>
      </c>
    </row>
    <row r="9612" spans="1:9" x14ac:dyDescent="0.3">
      <c r="A9612" s="25"/>
      <c r="B9612">
        <v>9610</v>
      </c>
      <c r="C9612" s="9" t="s">
        <v>2099</v>
      </c>
      <c r="D9612" s="25"/>
      <c r="E9612">
        <v>40</v>
      </c>
      <c r="F9612" s="25" t="str">
        <f>VLOOKUP(vAccountPlanning[[#This Row],[Type]],TableTypeAccount[],2)</f>
        <v>Period</v>
      </c>
      <c r="H9612" t="b">
        <v>0</v>
      </c>
      <c r="I9612" s="25" t="s">
        <v>11952</v>
      </c>
    </row>
    <row r="9613" spans="1:9" x14ac:dyDescent="0.3">
      <c r="A9613" s="25"/>
      <c r="B9613">
        <v>9611</v>
      </c>
      <c r="C9613" s="9" t="s">
        <v>2100</v>
      </c>
      <c r="D9613" s="25"/>
      <c r="E9613">
        <v>40</v>
      </c>
      <c r="F9613" s="25" t="str">
        <f>VLOOKUP(vAccountPlanning[[#This Row],[Type]],TableTypeAccount[],2)</f>
        <v>Period</v>
      </c>
      <c r="H9613" t="b">
        <v>0</v>
      </c>
      <c r="I9613" s="25" t="s">
        <v>11953</v>
      </c>
    </row>
    <row r="9614" spans="1:9" x14ac:dyDescent="0.3">
      <c r="A9614" s="25"/>
      <c r="B9614">
        <v>9612</v>
      </c>
      <c r="C9614" s="9" t="s">
        <v>2101</v>
      </c>
      <c r="D9614" s="25"/>
      <c r="E9614">
        <v>40</v>
      </c>
      <c r="F9614" s="25" t="str">
        <f>VLOOKUP(vAccountPlanning[[#This Row],[Type]],TableTypeAccount[],2)</f>
        <v>Period</v>
      </c>
      <c r="H9614" t="b">
        <v>0</v>
      </c>
      <c r="I9614" s="25" t="s">
        <v>11954</v>
      </c>
    </row>
    <row r="9615" spans="1:9" x14ac:dyDescent="0.3">
      <c r="A9615" s="25"/>
      <c r="B9615">
        <v>9613</v>
      </c>
      <c r="C9615" s="9" t="s">
        <v>2102</v>
      </c>
      <c r="D9615" s="25"/>
      <c r="E9615">
        <v>40</v>
      </c>
      <c r="F9615" s="25" t="str">
        <f>VLOOKUP(vAccountPlanning[[#This Row],[Type]],TableTypeAccount[],2)</f>
        <v>Period</v>
      </c>
      <c r="H9615" t="b">
        <v>0</v>
      </c>
      <c r="I9615" s="25" t="s">
        <v>11955</v>
      </c>
    </row>
    <row r="9616" spans="1:9" x14ac:dyDescent="0.3">
      <c r="A9616" s="25"/>
      <c r="B9616">
        <v>9614</v>
      </c>
      <c r="C9616" s="9" t="s">
        <v>2103</v>
      </c>
      <c r="D9616" s="25"/>
      <c r="E9616">
        <v>40</v>
      </c>
      <c r="F9616" s="25" t="str">
        <f>VLOOKUP(vAccountPlanning[[#This Row],[Type]],TableTypeAccount[],2)</f>
        <v>Period</v>
      </c>
      <c r="H9616" t="b">
        <v>0</v>
      </c>
      <c r="I9616" s="25" t="s">
        <v>11956</v>
      </c>
    </row>
    <row r="9617" spans="1:9" x14ac:dyDescent="0.3">
      <c r="A9617" s="25"/>
      <c r="B9617">
        <v>9615</v>
      </c>
      <c r="C9617" s="9" t="s">
        <v>2104</v>
      </c>
      <c r="D9617" s="25"/>
      <c r="E9617">
        <v>40</v>
      </c>
      <c r="F9617" s="25" t="str">
        <f>VLOOKUP(vAccountPlanning[[#This Row],[Type]],TableTypeAccount[],2)</f>
        <v>Period</v>
      </c>
      <c r="H9617" t="b">
        <v>0</v>
      </c>
      <c r="I9617" s="25" t="s">
        <v>11957</v>
      </c>
    </row>
    <row r="9618" spans="1:9" x14ac:dyDescent="0.3">
      <c r="A9618" s="25"/>
      <c r="B9618">
        <v>9616</v>
      </c>
      <c r="C9618" s="9" t="s">
        <v>2105</v>
      </c>
      <c r="D9618" s="25"/>
      <c r="E9618">
        <v>40</v>
      </c>
      <c r="F9618" s="25" t="str">
        <f>VLOOKUP(vAccountPlanning[[#This Row],[Type]],TableTypeAccount[],2)</f>
        <v>Period</v>
      </c>
      <c r="H9618" t="b">
        <v>0</v>
      </c>
      <c r="I9618" s="25" t="s">
        <v>11958</v>
      </c>
    </row>
    <row r="9619" spans="1:9" x14ac:dyDescent="0.3">
      <c r="A9619" s="25"/>
      <c r="B9619">
        <v>9617</v>
      </c>
      <c r="C9619" s="9" t="s">
        <v>2106</v>
      </c>
      <c r="D9619" s="25"/>
      <c r="E9619">
        <v>40</v>
      </c>
      <c r="F9619" s="25" t="str">
        <f>VLOOKUP(vAccountPlanning[[#This Row],[Type]],TableTypeAccount[],2)</f>
        <v>Period</v>
      </c>
      <c r="H9619" t="b">
        <v>0</v>
      </c>
      <c r="I9619" s="25" t="s">
        <v>11959</v>
      </c>
    </row>
    <row r="9620" spans="1:9" x14ac:dyDescent="0.3">
      <c r="A9620" s="25"/>
      <c r="B9620">
        <v>9618</v>
      </c>
      <c r="C9620" s="9" t="s">
        <v>2107</v>
      </c>
      <c r="D9620" s="25"/>
      <c r="E9620">
        <v>40</v>
      </c>
      <c r="F9620" s="25" t="str">
        <f>VLOOKUP(vAccountPlanning[[#This Row],[Type]],TableTypeAccount[],2)</f>
        <v>Period</v>
      </c>
      <c r="H9620" t="b">
        <v>0</v>
      </c>
      <c r="I9620" s="25" t="s">
        <v>11960</v>
      </c>
    </row>
    <row r="9621" spans="1:9" x14ac:dyDescent="0.3">
      <c r="A9621" s="25"/>
      <c r="B9621">
        <v>9619</v>
      </c>
      <c r="C9621" s="9" t="s">
        <v>2108</v>
      </c>
      <c r="D9621" s="25"/>
      <c r="E9621">
        <v>40</v>
      </c>
      <c r="F9621" s="25" t="str">
        <f>VLOOKUP(vAccountPlanning[[#This Row],[Type]],TableTypeAccount[],2)</f>
        <v>Period</v>
      </c>
      <c r="H9621" t="b">
        <v>0</v>
      </c>
      <c r="I9621" s="25" t="s">
        <v>11961</v>
      </c>
    </row>
    <row r="9622" spans="1:9" x14ac:dyDescent="0.3">
      <c r="A9622" s="25"/>
      <c r="B9622">
        <v>9620</v>
      </c>
      <c r="C9622" s="9" t="s">
        <v>2109</v>
      </c>
      <c r="D9622" s="25"/>
      <c r="E9622">
        <v>40</v>
      </c>
      <c r="F9622" s="25" t="str">
        <f>VLOOKUP(vAccountPlanning[[#This Row],[Type]],TableTypeAccount[],2)</f>
        <v>Period</v>
      </c>
      <c r="H9622" t="b">
        <v>0</v>
      </c>
      <c r="I9622" s="25" t="s">
        <v>11962</v>
      </c>
    </row>
    <row r="9623" spans="1:9" x14ac:dyDescent="0.3">
      <c r="A9623" s="25"/>
      <c r="B9623">
        <v>9621</v>
      </c>
      <c r="C9623" s="9" t="s">
        <v>2110</v>
      </c>
      <c r="D9623" s="25"/>
      <c r="E9623">
        <v>40</v>
      </c>
      <c r="F9623" s="25" t="str">
        <f>VLOOKUP(vAccountPlanning[[#This Row],[Type]],TableTypeAccount[],2)</f>
        <v>Period</v>
      </c>
      <c r="H9623" t="b">
        <v>0</v>
      </c>
      <c r="I9623" s="25" t="s">
        <v>11963</v>
      </c>
    </row>
    <row r="9624" spans="1:9" x14ac:dyDescent="0.3">
      <c r="A9624" s="25"/>
      <c r="B9624">
        <v>9622</v>
      </c>
      <c r="C9624" s="9" t="s">
        <v>2111</v>
      </c>
      <c r="D9624" s="25"/>
      <c r="E9624">
        <v>40</v>
      </c>
      <c r="F9624" s="25" t="str">
        <f>VLOOKUP(vAccountPlanning[[#This Row],[Type]],TableTypeAccount[],2)</f>
        <v>Period</v>
      </c>
      <c r="H9624" t="b">
        <v>0</v>
      </c>
      <c r="I9624" s="25" t="s">
        <v>11964</v>
      </c>
    </row>
    <row r="9625" spans="1:9" x14ac:dyDescent="0.3">
      <c r="A9625" s="25"/>
      <c r="B9625">
        <v>9623</v>
      </c>
      <c r="C9625" s="9" t="s">
        <v>2112</v>
      </c>
      <c r="D9625" s="25"/>
      <c r="E9625">
        <v>40</v>
      </c>
      <c r="F9625" s="25" t="str">
        <f>VLOOKUP(vAccountPlanning[[#This Row],[Type]],TableTypeAccount[],2)</f>
        <v>Period</v>
      </c>
      <c r="H9625" t="b">
        <v>0</v>
      </c>
      <c r="I9625" s="25" t="s">
        <v>11965</v>
      </c>
    </row>
    <row r="9626" spans="1:9" x14ac:dyDescent="0.3">
      <c r="A9626" s="25"/>
      <c r="B9626">
        <v>9624</v>
      </c>
      <c r="C9626" s="9" t="s">
        <v>2113</v>
      </c>
      <c r="D9626" s="25"/>
      <c r="E9626">
        <v>40</v>
      </c>
      <c r="F9626" s="25" t="str">
        <f>VLOOKUP(vAccountPlanning[[#This Row],[Type]],TableTypeAccount[],2)</f>
        <v>Period</v>
      </c>
      <c r="H9626" t="b">
        <v>0</v>
      </c>
      <c r="I9626" s="25" t="s">
        <v>11966</v>
      </c>
    </row>
    <row r="9627" spans="1:9" x14ac:dyDescent="0.3">
      <c r="A9627" s="25"/>
      <c r="B9627">
        <v>9625</v>
      </c>
      <c r="C9627" s="9" t="s">
        <v>2114</v>
      </c>
      <c r="D9627" s="25"/>
      <c r="E9627">
        <v>40</v>
      </c>
      <c r="F9627" s="25" t="str">
        <f>VLOOKUP(vAccountPlanning[[#This Row],[Type]],TableTypeAccount[],2)</f>
        <v>Period</v>
      </c>
      <c r="H9627" t="b">
        <v>0</v>
      </c>
      <c r="I9627" s="25" t="s">
        <v>11967</v>
      </c>
    </row>
    <row r="9628" spans="1:9" x14ac:dyDescent="0.3">
      <c r="A9628" s="25"/>
      <c r="B9628">
        <v>9626</v>
      </c>
      <c r="C9628" s="9" t="s">
        <v>2115</v>
      </c>
      <c r="D9628" s="25"/>
      <c r="E9628">
        <v>40</v>
      </c>
      <c r="F9628" s="25" t="str">
        <f>VLOOKUP(vAccountPlanning[[#This Row],[Type]],TableTypeAccount[],2)</f>
        <v>Period</v>
      </c>
      <c r="H9628" t="b">
        <v>0</v>
      </c>
      <c r="I9628" s="25" t="s">
        <v>11968</v>
      </c>
    </row>
    <row r="9629" spans="1:9" x14ac:dyDescent="0.3">
      <c r="A9629" s="25"/>
      <c r="B9629">
        <v>9627</v>
      </c>
      <c r="C9629" s="9" t="s">
        <v>2116</v>
      </c>
      <c r="D9629" s="25"/>
      <c r="E9629">
        <v>40</v>
      </c>
      <c r="F9629" s="25" t="str">
        <f>VLOOKUP(vAccountPlanning[[#This Row],[Type]],TableTypeAccount[],2)</f>
        <v>Period</v>
      </c>
      <c r="H9629" t="b">
        <v>0</v>
      </c>
      <c r="I9629" s="25" t="s">
        <v>11969</v>
      </c>
    </row>
    <row r="9630" spans="1:9" x14ac:dyDescent="0.3">
      <c r="A9630" s="25"/>
      <c r="B9630">
        <v>9628</v>
      </c>
      <c r="C9630" s="9" t="s">
        <v>2117</v>
      </c>
      <c r="D9630" s="25"/>
      <c r="E9630">
        <v>40</v>
      </c>
      <c r="F9630" s="25" t="str">
        <f>VLOOKUP(vAccountPlanning[[#This Row],[Type]],TableTypeAccount[],2)</f>
        <v>Period</v>
      </c>
      <c r="H9630" t="b">
        <v>0</v>
      </c>
      <c r="I9630" s="25" t="s">
        <v>11970</v>
      </c>
    </row>
    <row r="9631" spans="1:9" x14ac:dyDescent="0.3">
      <c r="A9631" s="25"/>
      <c r="B9631">
        <v>9629</v>
      </c>
      <c r="C9631" s="9" t="s">
        <v>2118</v>
      </c>
      <c r="D9631" s="25"/>
      <c r="E9631">
        <v>40</v>
      </c>
      <c r="F9631" s="25" t="str">
        <f>VLOOKUP(vAccountPlanning[[#This Row],[Type]],TableTypeAccount[],2)</f>
        <v>Period</v>
      </c>
      <c r="H9631" t="b">
        <v>0</v>
      </c>
      <c r="I9631" s="25" t="s">
        <v>11971</v>
      </c>
    </row>
    <row r="9632" spans="1:9" x14ac:dyDescent="0.3">
      <c r="A9632" s="25"/>
      <c r="B9632">
        <v>9630</v>
      </c>
      <c r="C9632" s="9" t="s">
        <v>2119</v>
      </c>
      <c r="D9632" s="25"/>
      <c r="E9632">
        <v>40</v>
      </c>
      <c r="F9632" s="25" t="str">
        <f>VLOOKUP(vAccountPlanning[[#This Row],[Type]],TableTypeAccount[],2)</f>
        <v>Period</v>
      </c>
      <c r="H9632" t="b">
        <v>0</v>
      </c>
      <c r="I9632" s="25" t="s">
        <v>11972</v>
      </c>
    </row>
    <row r="9633" spans="1:9" x14ac:dyDescent="0.3">
      <c r="A9633" s="25"/>
      <c r="B9633">
        <v>9631</v>
      </c>
      <c r="C9633" s="9" t="s">
        <v>2120</v>
      </c>
      <c r="D9633" s="25"/>
      <c r="E9633">
        <v>40</v>
      </c>
      <c r="F9633" s="25" t="str">
        <f>VLOOKUP(vAccountPlanning[[#This Row],[Type]],TableTypeAccount[],2)</f>
        <v>Period</v>
      </c>
      <c r="H9633" t="b">
        <v>0</v>
      </c>
      <c r="I9633" s="25" t="s">
        <v>11973</v>
      </c>
    </row>
    <row r="9634" spans="1:9" x14ac:dyDescent="0.3">
      <c r="A9634" s="25"/>
      <c r="B9634">
        <v>9632</v>
      </c>
      <c r="C9634" s="9" t="s">
        <v>2121</v>
      </c>
      <c r="D9634" s="25"/>
      <c r="E9634">
        <v>40</v>
      </c>
      <c r="F9634" s="25" t="str">
        <f>VLOOKUP(vAccountPlanning[[#This Row],[Type]],TableTypeAccount[],2)</f>
        <v>Period</v>
      </c>
      <c r="H9634" t="b">
        <v>0</v>
      </c>
      <c r="I9634" s="25" t="s">
        <v>11974</v>
      </c>
    </row>
    <row r="9635" spans="1:9" x14ac:dyDescent="0.3">
      <c r="A9635" s="25"/>
      <c r="B9635">
        <v>9633</v>
      </c>
      <c r="C9635" s="9" t="s">
        <v>2122</v>
      </c>
      <c r="D9635" s="25"/>
      <c r="E9635">
        <v>40</v>
      </c>
      <c r="F9635" s="25" t="str">
        <f>VLOOKUP(vAccountPlanning[[#This Row],[Type]],TableTypeAccount[],2)</f>
        <v>Period</v>
      </c>
      <c r="H9635" t="b">
        <v>0</v>
      </c>
      <c r="I9635" s="25" t="s">
        <v>11975</v>
      </c>
    </row>
    <row r="9636" spans="1:9" x14ac:dyDescent="0.3">
      <c r="A9636" s="25"/>
      <c r="B9636">
        <v>9634</v>
      </c>
      <c r="C9636" s="9" t="s">
        <v>2123</v>
      </c>
      <c r="D9636" s="25"/>
      <c r="E9636">
        <v>40</v>
      </c>
      <c r="F9636" s="25" t="str">
        <f>VLOOKUP(vAccountPlanning[[#This Row],[Type]],TableTypeAccount[],2)</f>
        <v>Period</v>
      </c>
      <c r="H9636" t="b">
        <v>0</v>
      </c>
      <c r="I9636" s="25" t="s">
        <v>11976</v>
      </c>
    </row>
    <row r="9637" spans="1:9" x14ac:dyDescent="0.3">
      <c r="A9637" s="25"/>
      <c r="B9637">
        <v>9635</v>
      </c>
      <c r="C9637" s="9" t="s">
        <v>2124</v>
      </c>
      <c r="D9637" s="25"/>
      <c r="E9637">
        <v>40</v>
      </c>
      <c r="F9637" s="25" t="str">
        <f>VLOOKUP(vAccountPlanning[[#This Row],[Type]],TableTypeAccount[],2)</f>
        <v>Period</v>
      </c>
      <c r="H9637" t="b">
        <v>0</v>
      </c>
      <c r="I9637" s="25" t="s">
        <v>11977</v>
      </c>
    </row>
    <row r="9638" spans="1:9" x14ac:dyDescent="0.3">
      <c r="A9638" s="25"/>
      <c r="B9638">
        <v>9636</v>
      </c>
      <c r="C9638" s="9" t="s">
        <v>2125</v>
      </c>
      <c r="D9638" s="25"/>
      <c r="E9638">
        <v>40</v>
      </c>
      <c r="F9638" s="25" t="str">
        <f>VLOOKUP(vAccountPlanning[[#This Row],[Type]],TableTypeAccount[],2)</f>
        <v>Period</v>
      </c>
      <c r="H9638" t="b">
        <v>0</v>
      </c>
      <c r="I9638" s="25" t="s">
        <v>11978</v>
      </c>
    </row>
    <row r="9639" spans="1:9" x14ac:dyDescent="0.3">
      <c r="A9639" s="25"/>
      <c r="B9639">
        <v>9637</v>
      </c>
      <c r="C9639" s="9" t="s">
        <v>2126</v>
      </c>
      <c r="D9639" s="25"/>
      <c r="E9639">
        <v>40</v>
      </c>
      <c r="F9639" s="25" t="str">
        <f>VLOOKUP(vAccountPlanning[[#This Row],[Type]],TableTypeAccount[],2)</f>
        <v>Period</v>
      </c>
      <c r="H9639" t="b">
        <v>0</v>
      </c>
      <c r="I9639" s="25" t="s">
        <v>11979</v>
      </c>
    </row>
    <row r="9640" spans="1:9" x14ac:dyDescent="0.3">
      <c r="A9640" s="25"/>
      <c r="B9640">
        <v>9638</v>
      </c>
      <c r="C9640" s="9" t="s">
        <v>2127</v>
      </c>
      <c r="D9640" s="25"/>
      <c r="E9640">
        <v>40</v>
      </c>
      <c r="F9640" s="25" t="str">
        <f>VLOOKUP(vAccountPlanning[[#This Row],[Type]],TableTypeAccount[],2)</f>
        <v>Period</v>
      </c>
      <c r="H9640" t="b">
        <v>0</v>
      </c>
      <c r="I9640" s="25" t="s">
        <v>11980</v>
      </c>
    </row>
    <row r="9641" spans="1:9" x14ac:dyDescent="0.3">
      <c r="A9641" s="25"/>
      <c r="B9641">
        <v>9639</v>
      </c>
      <c r="C9641" s="9" t="s">
        <v>2128</v>
      </c>
      <c r="D9641" s="25"/>
      <c r="E9641">
        <v>40</v>
      </c>
      <c r="F9641" s="25" t="str">
        <f>VLOOKUP(vAccountPlanning[[#This Row],[Type]],TableTypeAccount[],2)</f>
        <v>Period</v>
      </c>
      <c r="H9641" t="b">
        <v>0</v>
      </c>
      <c r="I9641" s="25" t="s">
        <v>11981</v>
      </c>
    </row>
    <row r="9642" spans="1:9" x14ac:dyDescent="0.3">
      <c r="A9642" s="25"/>
      <c r="B9642">
        <v>9640</v>
      </c>
      <c r="C9642" s="9" t="s">
        <v>2129</v>
      </c>
      <c r="D9642" s="25"/>
      <c r="E9642">
        <v>40</v>
      </c>
      <c r="F9642" s="25" t="str">
        <f>VLOOKUP(vAccountPlanning[[#This Row],[Type]],TableTypeAccount[],2)</f>
        <v>Period</v>
      </c>
      <c r="H9642" t="b">
        <v>0</v>
      </c>
      <c r="I9642" s="25" t="s">
        <v>11982</v>
      </c>
    </row>
    <row r="9643" spans="1:9" x14ac:dyDescent="0.3">
      <c r="A9643" s="25"/>
      <c r="B9643">
        <v>9641</v>
      </c>
      <c r="C9643" s="9" t="s">
        <v>2130</v>
      </c>
      <c r="D9643" s="25"/>
      <c r="E9643">
        <v>40</v>
      </c>
      <c r="F9643" s="25" t="str">
        <f>VLOOKUP(vAccountPlanning[[#This Row],[Type]],TableTypeAccount[],2)</f>
        <v>Period</v>
      </c>
      <c r="H9643" t="b">
        <v>0</v>
      </c>
      <c r="I9643" s="25" t="s">
        <v>11983</v>
      </c>
    </row>
    <row r="9644" spans="1:9" x14ac:dyDescent="0.3">
      <c r="A9644" s="25"/>
      <c r="B9644">
        <v>9642</v>
      </c>
      <c r="C9644" s="9" t="s">
        <v>2131</v>
      </c>
      <c r="D9644" s="25"/>
      <c r="E9644">
        <v>40</v>
      </c>
      <c r="F9644" s="25" t="str">
        <f>VLOOKUP(vAccountPlanning[[#This Row],[Type]],TableTypeAccount[],2)</f>
        <v>Period</v>
      </c>
      <c r="H9644" t="b">
        <v>0</v>
      </c>
      <c r="I9644" s="25" t="s">
        <v>11984</v>
      </c>
    </row>
    <row r="9645" spans="1:9" x14ac:dyDescent="0.3">
      <c r="A9645" s="25"/>
      <c r="B9645">
        <v>9643</v>
      </c>
      <c r="C9645" s="9" t="s">
        <v>2132</v>
      </c>
      <c r="D9645" s="25"/>
      <c r="E9645">
        <v>40</v>
      </c>
      <c r="F9645" s="25" t="str">
        <f>VLOOKUP(vAccountPlanning[[#This Row],[Type]],TableTypeAccount[],2)</f>
        <v>Period</v>
      </c>
      <c r="H9645" t="b">
        <v>0</v>
      </c>
      <c r="I9645" s="25" t="s">
        <v>11985</v>
      </c>
    </row>
    <row r="9646" spans="1:9" x14ac:dyDescent="0.3">
      <c r="A9646" s="25"/>
      <c r="B9646">
        <v>9644</v>
      </c>
      <c r="C9646" s="9" t="s">
        <v>2133</v>
      </c>
      <c r="D9646" s="25"/>
      <c r="E9646">
        <v>40</v>
      </c>
      <c r="F9646" s="25" t="str">
        <f>VLOOKUP(vAccountPlanning[[#This Row],[Type]],TableTypeAccount[],2)</f>
        <v>Period</v>
      </c>
      <c r="H9646" t="b">
        <v>0</v>
      </c>
      <c r="I9646" s="25" t="s">
        <v>11986</v>
      </c>
    </row>
    <row r="9647" spans="1:9" x14ac:dyDescent="0.3">
      <c r="A9647" s="25"/>
      <c r="B9647">
        <v>9645</v>
      </c>
      <c r="C9647" s="9" t="s">
        <v>2134</v>
      </c>
      <c r="D9647" s="25"/>
      <c r="E9647">
        <v>40</v>
      </c>
      <c r="F9647" s="25" t="str">
        <f>VLOOKUP(vAccountPlanning[[#This Row],[Type]],TableTypeAccount[],2)</f>
        <v>Period</v>
      </c>
      <c r="H9647" t="b">
        <v>0</v>
      </c>
      <c r="I9647" s="25" t="s">
        <v>11987</v>
      </c>
    </row>
    <row r="9648" spans="1:9" x14ac:dyDescent="0.3">
      <c r="A9648" s="25"/>
      <c r="B9648">
        <v>9646</v>
      </c>
      <c r="C9648" s="9" t="s">
        <v>2135</v>
      </c>
      <c r="D9648" s="25"/>
      <c r="E9648">
        <v>40</v>
      </c>
      <c r="F9648" s="25" t="str">
        <f>VLOOKUP(vAccountPlanning[[#This Row],[Type]],TableTypeAccount[],2)</f>
        <v>Period</v>
      </c>
      <c r="H9648" t="b">
        <v>0</v>
      </c>
      <c r="I9648" s="25" t="s">
        <v>11988</v>
      </c>
    </row>
    <row r="9649" spans="1:9" x14ac:dyDescent="0.3">
      <c r="A9649" s="25"/>
      <c r="B9649">
        <v>9647</v>
      </c>
      <c r="C9649" s="9" t="s">
        <v>2136</v>
      </c>
      <c r="D9649" s="25"/>
      <c r="E9649">
        <v>40</v>
      </c>
      <c r="F9649" s="25" t="str">
        <f>VLOOKUP(vAccountPlanning[[#This Row],[Type]],TableTypeAccount[],2)</f>
        <v>Period</v>
      </c>
      <c r="H9649" t="b">
        <v>0</v>
      </c>
      <c r="I9649" s="25" t="s">
        <v>11989</v>
      </c>
    </row>
    <row r="9650" spans="1:9" x14ac:dyDescent="0.3">
      <c r="A9650" s="25"/>
      <c r="B9650">
        <v>9648</v>
      </c>
      <c r="C9650" s="9" t="s">
        <v>2137</v>
      </c>
      <c r="D9650" s="25"/>
      <c r="E9650">
        <v>40</v>
      </c>
      <c r="F9650" s="25" t="str">
        <f>VLOOKUP(vAccountPlanning[[#This Row],[Type]],TableTypeAccount[],2)</f>
        <v>Period</v>
      </c>
      <c r="H9650" t="b">
        <v>0</v>
      </c>
      <c r="I9650" s="25" t="s">
        <v>11990</v>
      </c>
    </row>
    <row r="9651" spans="1:9" x14ac:dyDescent="0.3">
      <c r="A9651" s="25"/>
      <c r="B9651">
        <v>9649</v>
      </c>
      <c r="C9651" s="9" t="s">
        <v>2138</v>
      </c>
      <c r="D9651" s="25"/>
      <c r="E9651">
        <v>40</v>
      </c>
      <c r="F9651" s="25" t="str">
        <f>VLOOKUP(vAccountPlanning[[#This Row],[Type]],TableTypeAccount[],2)</f>
        <v>Period</v>
      </c>
      <c r="H9651" t="b">
        <v>0</v>
      </c>
      <c r="I9651" s="25" t="s">
        <v>11991</v>
      </c>
    </row>
    <row r="9652" spans="1:9" x14ac:dyDescent="0.3">
      <c r="A9652" s="25"/>
      <c r="B9652">
        <v>9650</v>
      </c>
      <c r="C9652" s="9" t="s">
        <v>2139</v>
      </c>
      <c r="D9652" s="25"/>
      <c r="E9652">
        <v>40</v>
      </c>
      <c r="F9652" s="25" t="str">
        <f>VLOOKUP(vAccountPlanning[[#This Row],[Type]],TableTypeAccount[],2)</f>
        <v>Period</v>
      </c>
      <c r="H9652" t="b">
        <v>0</v>
      </c>
      <c r="I9652" s="25" t="s">
        <v>11992</v>
      </c>
    </row>
    <row r="9653" spans="1:9" x14ac:dyDescent="0.3">
      <c r="A9653" s="25"/>
      <c r="B9653">
        <v>9651</v>
      </c>
      <c r="C9653" s="9" t="s">
        <v>2140</v>
      </c>
      <c r="D9653" s="25"/>
      <c r="E9653">
        <v>40</v>
      </c>
      <c r="F9653" s="25" t="str">
        <f>VLOOKUP(vAccountPlanning[[#This Row],[Type]],TableTypeAccount[],2)</f>
        <v>Period</v>
      </c>
      <c r="H9653" t="b">
        <v>0</v>
      </c>
      <c r="I9653" s="25" t="s">
        <v>11993</v>
      </c>
    </row>
    <row r="9654" spans="1:9" x14ac:dyDescent="0.3">
      <c r="A9654" s="25"/>
      <c r="B9654">
        <v>9652</v>
      </c>
      <c r="C9654" s="9" t="s">
        <v>2141</v>
      </c>
      <c r="D9654" s="25"/>
      <c r="E9654">
        <v>40</v>
      </c>
      <c r="F9654" s="25" t="str">
        <f>VLOOKUP(vAccountPlanning[[#This Row],[Type]],TableTypeAccount[],2)</f>
        <v>Period</v>
      </c>
      <c r="H9654" t="b">
        <v>0</v>
      </c>
      <c r="I9654" s="25" t="s">
        <v>11994</v>
      </c>
    </row>
    <row r="9655" spans="1:9" x14ac:dyDescent="0.3">
      <c r="A9655" s="25"/>
      <c r="B9655">
        <v>9653</v>
      </c>
      <c r="C9655" s="9" t="s">
        <v>2142</v>
      </c>
      <c r="D9655" s="25"/>
      <c r="E9655">
        <v>40</v>
      </c>
      <c r="F9655" s="25" t="str">
        <f>VLOOKUP(vAccountPlanning[[#This Row],[Type]],TableTypeAccount[],2)</f>
        <v>Period</v>
      </c>
      <c r="H9655" t="b">
        <v>0</v>
      </c>
      <c r="I9655" s="25" t="s">
        <v>11995</v>
      </c>
    </row>
    <row r="9656" spans="1:9" x14ac:dyDescent="0.3">
      <c r="A9656" s="25"/>
      <c r="B9656">
        <v>9654</v>
      </c>
      <c r="C9656" s="9" t="s">
        <v>2143</v>
      </c>
      <c r="D9656" s="25"/>
      <c r="E9656">
        <v>40</v>
      </c>
      <c r="F9656" s="25" t="str">
        <f>VLOOKUP(vAccountPlanning[[#This Row],[Type]],TableTypeAccount[],2)</f>
        <v>Period</v>
      </c>
      <c r="H9656" t="b">
        <v>0</v>
      </c>
      <c r="I9656" s="25" t="s">
        <v>11996</v>
      </c>
    </row>
    <row r="9657" spans="1:9" x14ac:dyDescent="0.3">
      <c r="A9657" s="25"/>
      <c r="B9657">
        <v>9655</v>
      </c>
      <c r="C9657" s="9" t="s">
        <v>2144</v>
      </c>
      <c r="D9657" s="25"/>
      <c r="E9657">
        <v>40</v>
      </c>
      <c r="F9657" s="25" t="str">
        <f>VLOOKUP(vAccountPlanning[[#This Row],[Type]],TableTypeAccount[],2)</f>
        <v>Period</v>
      </c>
      <c r="H9657" t="b">
        <v>0</v>
      </c>
      <c r="I9657" s="25" t="s">
        <v>11997</v>
      </c>
    </row>
    <row r="9658" spans="1:9" x14ac:dyDescent="0.3">
      <c r="A9658" s="25"/>
      <c r="B9658">
        <v>9656</v>
      </c>
      <c r="C9658" s="9" t="s">
        <v>2145</v>
      </c>
      <c r="D9658" s="25"/>
      <c r="E9658">
        <v>40</v>
      </c>
      <c r="F9658" s="25" t="str">
        <f>VLOOKUP(vAccountPlanning[[#This Row],[Type]],TableTypeAccount[],2)</f>
        <v>Period</v>
      </c>
      <c r="H9658" t="b">
        <v>0</v>
      </c>
      <c r="I9658" s="25" t="s">
        <v>11998</v>
      </c>
    </row>
    <row r="9659" spans="1:9" x14ac:dyDescent="0.3">
      <c r="A9659" s="25"/>
      <c r="B9659">
        <v>9657</v>
      </c>
      <c r="C9659" s="9" t="s">
        <v>2146</v>
      </c>
      <c r="D9659" s="25"/>
      <c r="E9659">
        <v>40</v>
      </c>
      <c r="F9659" s="25" t="str">
        <f>VLOOKUP(vAccountPlanning[[#This Row],[Type]],TableTypeAccount[],2)</f>
        <v>Period</v>
      </c>
      <c r="H9659" t="b">
        <v>0</v>
      </c>
      <c r="I9659" s="25" t="s">
        <v>11999</v>
      </c>
    </row>
    <row r="9660" spans="1:9" x14ac:dyDescent="0.3">
      <c r="A9660" s="25"/>
      <c r="B9660">
        <v>9658</v>
      </c>
      <c r="C9660" s="9" t="s">
        <v>2147</v>
      </c>
      <c r="D9660" s="25"/>
      <c r="E9660">
        <v>40</v>
      </c>
      <c r="F9660" s="25" t="str">
        <f>VLOOKUP(vAccountPlanning[[#This Row],[Type]],TableTypeAccount[],2)</f>
        <v>Period</v>
      </c>
      <c r="H9660" t="b">
        <v>0</v>
      </c>
      <c r="I9660" s="25" t="s">
        <v>12000</v>
      </c>
    </row>
    <row r="9661" spans="1:9" x14ac:dyDescent="0.3">
      <c r="A9661" s="25"/>
      <c r="B9661">
        <v>9659</v>
      </c>
      <c r="C9661" s="9" t="s">
        <v>2148</v>
      </c>
      <c r="D9661" s="25"/>
      <c r="E9661">
        <v>40</v>
      </c>
      <c r="F9661" s="25" t="str">
        <f>VLOOKUP(vAccountPlanning[[#This Row],[Type]],TableTypeAccount[],2)</f>
        <v>Period</v>
      </c>
      <c r="H9661" t="b">
        <v>0</v>
      </c>
      <c r="I9661" s="25" t="s">
        <v>12001</v>
      </c>
    </row>
    <row r="9662" spans="1:9" x14ac:dyDescent="0.3">
      <c r="A9662" s="25"/>
      <c r="B9662">
        <v>9660</v>
      </c>
      <c r="C9662" s="9" t="s">
        <v>2139</v>
      </c>
      <c r="D9662" s="25"/>
      <c r="E9662">
        <v>40</v>
      </c>
      <c r="F9662" s="25" t="str">
        <f>VLOOKUP(vAccountPlanning[[#This Row],[Type]],TableTypeAccount[],2)</f>
        <v>Period</v>
      </c>
      <c r="H9662" t="b">
        <v>0</v>
      </c>
      <c r="I9662" s="25" t="s">
        <v>12002</v>
      </c>
    </row>
    <row r="9663" spans="1:9" x14ac:dyDescent="0.3">
      <c r="A9663" s="25"/>
      <c r="B9663">
        <v>9661</v>
      </c>
      <c r="C9663" s="9" t="s">
        <v>2140</v>
      </c>
      <c r="D9663" s="25"/>
      <c r="E9663">
        <v>40</v>
      </c>
      <c r="F9663" s="25" t="str">
        <f>VLOOKUP(vAccountPlanning[[#This Row],[Type]],TableTypeAccount[],2)</f>
        <v>Period</v>
      </c>
      <c r="H9663" t="b">
        <v>0</v>
      </c>
      <c r="I9663" s="25" t="s">
        <v>12003</v>
      </c>
    </row>
    <row r="9664" spans="1:9" x14ac:dyDescent="0.3">
      <c r="A9664" s="25"/>
      <c r="B9664">
        <v>9662</v>
      </c>
      <c r="C9664" s="9" t="s">
        <v>2141</v>
      </c>
      <c r="D9664" s="25"/>
      <c r="E9664">
        <v>40</v>
      </c>
      <c r="F9664" s="25" t="str">
        <f>VLOOKUP(vAccountPlanning[[#This Row],[Type]],TableTypeAccount[],2)</f>
        <v>Period</v>
      </c>
      <c r="H9664" t="b">
        <v>0</v>
      </c>
      <c r="I9664" s="25" t="s">
        <v>12004</v>
      </c>
    </row>
    <row r="9665" spans="1:9" x14ac:dyDescent="0.3">
      <c r="A9665" s="25"/>
      <c r="B9665">
        <v>9663</v>
      </c>
      <c r="C9665" s="9" t="s">
        <v>2142</v>
      </c>
      <c r="D9665" s="25"/>
      <c r="E9665">
        <v>40</v>
      </c>
      <c r="F9665" s="25" t="str">
        <f>VLOOKUP(vAccountPlanning[[#This Row],[Type]],TableTypeAccount[],2)</f>
        <v>Period</v>
      </c>
      <c r="H9665" t="b">
        <v>0</v>
      </c>
      <c r="I9665" s="25" t="s">
        <v>12005</v>
      </c>
    </row>
    <row r="9666" spans="1:9" x14ac:dyDescent="0.3">
      <c r="A9666" s="25"/>
      <c r="B9666">
        <v>9664</v>
      </c>
      <c r="C9666" s="9" t="s">
        <v>2143</v>
      </c>
      <c r="D9666" s="25"/>
      <c r="E9666">
        <v>40</v>
      </c>
      <c r="F9666" s="25" t="str">
        <f>VLOOKUP(vAccountPlanning[[#This Row],[Type]],TableTypeAccount[],2)</f>
        <v>Period</v>
      </c>
      <c r="H9666" t="b">
        <v>0</v>
      </c>
      <c r="I9666" s="25" t="s">
        <v>12006</v>
      </c>
    </row>
    <row r="9667" spans="1:9" x14ac:dyDescent="0.3">
      <c r="A9667" s="25"/>
      <c r="B9667">
        <v>9665</v>
      </c>
      <c r="C9667" s="9" t="s">
        <v>2144</v>
      </c>
      <c r="D9667" s="25"/>
      <c r="E9667">
        <v>40</v>
      </c>
      <c r="F9667" s="25" t="str">
        <f>VLOOKUP(vAccountPlanning[[#This Row],[Type]],TableTypeAccount[],2)</f>
        <v>Period</v>
      </c>
      <c r="H9667" t="b">
        <v>0</v>
      </c>
      <c r="I9667" s="25" t="s">
        <v>12007</v>
      </c>
    </row>
    <row r="9668" spans="1:9" x14ac:dyDescent="0.3">
      <c r="A9668" s="25"/>
      <c r="B9668">
        <v>9666</v>
      </c>
      <c r="C9668" s="9" t="s">
        <v>2145</v>
      </c>
      <c r="D9668" s="25"/>
      <c r="E9668">
        <v>40</v>
      </c>
      <c r="F9668" s="25" t="str">
        <f>VLOOKUP(vAccountPlanning[[#This Row],[Type]],TableTypeAccount[],2)</f>
        <v>Period</v>
      </c>
      <c r="H9668" t="b">
        <v>0</v>
      </c>
      <c r="I9668" s="25" t="s">
        <v>12008</v>
      </c>
    </row>
    <row r="9669" spans="1:9" x14ac:dyDescent="0.3">
      <c r="A9669" s="25"/>
      <c r="B9669">
        <v>9667</v>
      </c>
      <c r="C9669" s="9" t="s">
        <v>2146</v>
      </c>
      <c r="D9669" s="25"/>
      <c r="E9669">
        <v>40</v>
      </c>
      <c r="F9669" s="25" t="str">
        <f>VLOOKUP(vAccountPlanning[[#This Row],[Type]],TableTypeAccount[],2)</f>
        <v>Period</v>
      </c>
      <c r="H9669" t="b">
        <v>0</v>
      </c>
      <c r="I9669" s="25" t="s">
        <v>12009</v>
      </c>
    </row>
    <row r="9670" spans="1:9" x14ac:dyDescent="0.3">
      <c r="A9670" s="25"/>
      <c r="B9670">
        <v>9668</v>
      </c>
      <c r="C9670" s="9" t="s">
        <v>2147</v>
      </c>
      <c r="D9670" s="25"/>
      <c r="E9670">
        <v>40</v>
      </c>
      <c r="F9670" s="25" t="str">
        <f>VLOOKUP(vAccountPlanning[[#This Row],[Type]],TableTypeAccount[],2)</f>
        <v>Period</v>
      </c>
      <c r="H9670" t="b">
        <v>0</v>
      </c>
      <c r="I9670" s="25" t="s">
        <v>12010</v>
      </c>
    </row>
    <row r="9671" spans="1:9" x14ac:dyDescent="0.3">
      <c r="A9671" s="25"/>
      <c r="B9671">
        <v>9669</v>
      </c>
      <c r="C9671" s="9" t="s">
        <v>2148</v>
      </c>
      <c r="D9671" s="25"/>
      <c r="E9671">
        <v>40</v>
      </c>
      <c r="F9671" s="25" t="str">
        <f>VLOOKUP(vAccountPlanning[[#This Row],[Type]],TableTypeAccount[],2)</f>
        <v>Period</v>
      </c>
      <c r="H9671" t="b">
        <v>0</v>
      </c>
      <c r="I9671" s="25" t="s">
        <v>12011</v>
      </c>
    </row>
    <row r="9672" spans="1:9" x14ac:dyDescent="0.3">
      <c r="A9672" s="25"/>
      <c r="B9672">
        <v>9670</v>
      </c>
      <c r="C9672" s="9" t="s">
        <v>2139</v>
      </c>
      <c r="D9672" s="25"/>
      <c r="E9672">
        <v>40</v>
      </c>
      <c r="F9672" s="25" t="str">
        <f>VLOOKUP(vAccountPlanning[[#This Row],[Type]],TableTypeAccount[],2)</f>
        <v>Period</v>
      </c>
      <c r="H9672" t="b">
        <v>0</v>
      </c>
      <c r="I9672" s="25" t="s">
        <v>12012</v>
      </c>
    </row>
    <row r="9673" spans="1:9" x14ac:dyDescent="0.3">
      <c r="A9673" s="25"/>
      <c r="B9673">
        <v>9671</v>
      </c>
      <c r="C9673" s="9" t="s">
        <v>2140</v>
      </c>
      <c r="D9673" s="25"/>
      <c r="E9673">
        <v>40</v>
      </c>
      <c r="F9673" s="25" t="str">
        <f>VLOOKUP(vAccountPlanning[[#This Row],[Type]],TableTypeAccount[],2)</f>
        <v>Period</v>
      </c>
      <c r="H9673" t="b">
        <v>0</v>
      </c>
      <c r="I9673" s="25" t="s">
        <v>12013</v>
      </c>
    </row>
    <row r="9674" spans="1:9" x14ac:dyDescent="0.3">
      <c r="A9674" s="25"/>
      <c r="B9674">
        <v>9672</v>
      </c>
      <c r="C9674" s="9" t="s">
        <v>2141</v>
      </c>
      <c r="D9674" s="25"/>
      <c r="E9674">
        <v>40</v>
      </c>
      <c r="F9674" s="25" t="str">
        <f>VLOOKUP(vAccountPlanning[[#This Row],[Type]],TableTypeAccount[],2)</f>
        <v>Period</v>
      </c>
      <c r="H9674" t="b">
        <v>0</v>
      </c>
      <c r="I9674" s="25" t="s">
        <v>12014</v>
      </c>
    </row>
    <row r="9675" spans="1:9" x14ac:dyDescent="0.3">
      <c r="A9675" s="25"/>
      <c r="B9675">
        <v>9673</v>
      </c>
      <c r="C9675" s="9" t="s">
        <v>2142</v>
      </c>
      <c r="D9675" s="25"/>
      <c r="E9675">
        <v>40</v>
      </c>
      <c r="F9675" s="25" t="str">
        <f>VLOOKUP(vAccountPlanning[[#This Row],[Type]],TableTypeAccount[],2)</f>
        <v>Period</v>
      </c>
      <c r="H9675" t="b">
        <v>0</v>
      </c>
      <c r="I9675" s="25" t="s">
        <v>12015</v>
      </c>
    </row>
    <row r="9676" spans="1:9" x14ac:dyDescent="0.3">
      <c r="A9676" s="25"/>
      <c r="B9676">
        <v>9674</v>
      </c>
      <c r="C9676" s="9" t="s">
        <v>2143</v>
      </c>
      <c r="D9676" s="25"/>
      <c r="E9676">
        <v>40</v>
      </c>
      <c r="F9676" s="25" t="str">
        <f>VLOOKUP(vAccountPlanning[[#This Row],[Type]],TableTypeAccount[],2)</f>
        <v>Period</v>
      </c>
      <c r="H9676" t="b">
        <v>0</v>
      </c>
      <c r="I9676" s="25" t="s">
        <v>12016</v>
      </c>
    </row>
    <row r="9677" spans="1:9" x14ac:dyDescent="0.3">
      <c r="A9677" s="25"/>
      <c r="B9677">
        <v>9675</v>
      </c>
      <c r="C9677" s="9" t="s">
        <v>2144</v>
      </c>
      <c r="D9677" s="25"/>
      <c r="E9677">
        <v>40</v>
      </c>
      <c r="F9677" s="25" t="str">
        <f>VLOOKUP(vAccountPlanning[[#This Row],[Type]],TableTypeAccount[],2)</f>
        <v>Period</v>
      </c>
      <c r="H9677" t="b">
        <v>0</v>
      </c>
      <c r="I9677" s="25" t="s">
        <v>12017</v>
      </c>
    </row>
    <row r="9678" spans="1:9" x14ac:dyDescent="0.3">
      <c r="A9678" s="25"/>
      <c r="B9678">
        <v>9676</v>
      </c>
      <c r="C9678" s="9" t="s">
        <v>2145</v>
      </c>
      <c r="D9678" s="25"/>
      <c r="E9678">
        <v>40</v>
      </c>
      <c r="F9678" s="25" t="str">
        <f>VLOOKUP(vAccountPlanning[[#This Row],[Type]],TableTypeAccount[],2)</f>
        <v>Period</v>
      </c>
      <c r="H9678" t="b">
        <v>0</v>
      </c>
      <c r="I9678" s="25" t="s">
        <v>12018</v>
      </c>
    </row>
    <row r="9679" spans="1:9" x14ac:dyDescent="0.3">
      <c r="A9679" s="25"/>
      <c r="B9679">
        <v>9677</v>
      </c>
      <c r="C9679" s="9" t="s">
        <v>2146</v>
      </c>
      <c r="D9679" s="25"/>
      <c r="E9679">
        <v>40</v>
      </c>
      <c r="F9679" s="25" t="str">
        <f>VLOOKUP(vAccountPlanning[[#This Row],[Type]],TableTypeAccount[],2)</f>
        <v>Period</v>
      </c>
      <c r="H9679" t="b">
        <v>0</v>
      </c>
      <c r="I9679" s="25" t="s">
        <v>12019</v>
      </c>
    </row>
    <row r="9680" spans="1:9" x14ac:dyDescent="0.3">
      <c r="A9680" s="25"/>
      <c r="B9680">
        <v>9678</v>
      </c>
      <c r="C9680" s="9" t="s">
        <v>2147</v>
      </c>
      <c r="D9680" s="25"/>
      <c r="E9680">
        <v>40</v>
      </c>
      <c r="F9680" s="25" t="str">
        <f>VLOOKUP(vAccountPlanning[[#This Row],[Type]],TableTypeAccount[],2)</f>
        <v>Period</v>
      </c>
      <c r="H9680" t="b">
        <v>0</v>
      </c>
      <c r="I9680" s="25" t="s">
        <v>12020</v>
      </c>
    </row>
    <row r="9681" spans="1:9" x14ac:dyDescent="0.3">
      <c r="A9681" s="25"/>
      <c r="B9681">
        <v>9679</v>
      </c>
      <c r="C9681" s="9" t="s">
        <v>2148</v>
      </c>
      <c r="D9681" s="25"/>
      <c r="E9681">
        <v>40</v>
      </c>
      <c r="F9681" s="25" t="str">
        <f>VLOOKUP(vAccountPlanning[[#This Row],[Type]],TableTypeAccount[],2)</f>
        <v>Period</v>
      </c>
      <c r="H9681" t="b">
        <v>0</v>
      </c>
      <c r="I9681" s="25" t="s">
        <v>12021</v>
      </c>
    </row>
    <row r="9682" spans="1:9" x14ac:dyDescent="0.3">
      <c r="A9682" s="25"/>
      <c r="B9682">
        <v>9680</v>
      </c>
      <c r="C9682" s="9" t="s">
        <v>2139</v>
      </c>
      <c r="D9682" s="25"/>
      <c r="E9682">
        <v>40</v>
      </c>
      <c r="F9682" s="25" t="str">
        <f>VLOOKUP(vAccountPlanning[[#This Row],[Type]],TableTypeAccount[],2)</f>
        <v>Period</v>
      </c>
      <c r="H9682" t="b">
        <v>0</v>
      </c>
      <c r="I9682" s="25" t="s">
        <v>12022</v>
      </c>
    </row>
    <row r="9683" spans="1:9" x14ac:dyDescent="0.3">
      <c r="A9683" s="25"/>
      <c r="B9683">
        <v>9681</v>
      </c>
      <c r="C9683" s="9" t="s">
        <v>2140</v>
      </c>
      <c r="D9683" s="25"/>
      <c r="E9683">
        <v>40</v>
      </c>
      <c r="F9683" s="25" t="str">
        <f>VLOOKUP(vAccountPlanning[[#This Row],[Type]],TableTypeAccount[],2)</f>
        <v>Period</v>
      </c>
      <c r="H9683" t="b">
        <v>0</v>
      </c>
      <c r="I9683" s="25" t="s">
        <v>12023</v>
      </c>
    </row>
    <row r="9684" spans="1:9" x14ac:dyDescent="0.3">
      <c r="A9684" s="25"/>
      <c r="B9684">
        <v>9682</v>
      </c>
      <c r="C9684" s="9" t="s">
        <v>2141</v>
      </c>
      <c r="D9684" s="25"/>
      <c r="E9684">
        <v>40</v>
      </c>
      <c r="F9684" s="25" t="str">
        <f>VLOOKUP(vAccountPlanning[[#This Row],[Type]],TableTypeAccount[],2)</f>
        <v>Period</v>
      </c>
      <c r="H9684" t="b">
        <v>0</v>
      </c>
      <c r="I9684" s="25" t="s">
        <v>12024</v>
      </c>
    </row>
    <row r="9685" spans="1:9" x14ac:dyDescent="0.3">
      <c r="A9685" s="25"/>
      <c r="B9685">
        <v>9683</v>
      </c>
      <c r="C9685" s="9" t="s">
        <v>2142</v>
      </c>
      <c r="D9685" s="25"/>
      <c r="E9685">
        <v>40</v>
      </c>
      <c r="F9685" s="25" t="str">
        <f>VLOOKUP(vAccountPlanning[[#This Row],[Type]],TableTypeAccount[],2)</f>
        <v>Period</v>
      </c>
      <c r="H9685" t="b">
        <v>0</v>
      </c>
      <c r="I9685" s="25" t="s">
        <v>12025</v>
      </c>
    </row>
    <row r="9686" spans="1:9" x14ac:dyDescent="0.3">
      <c r="A9686" s="25"/>
      <c r="B9686">
        <v>9684</v>
      </c>
      <c r="C9686" s="9" t="s">
        <v>2143</v>
      </c>
      <c r="D9686" s="25"/>
      <c r="E9686">
        <v>40</v>
      </c>
      <c r="F9686" s="25" t="str">
        <f>VLOOKUP(vAccountPlanning[[#This Row],[Type]],TableTypeAccount[],2)</f>
        <v>Period</v>
      </c>
      <c r="H9686" t="b">
        <v>0</v>
      </c>
      <c r="I9686" s="25" t="s">
        <v>12026</v>
      </c>
    </row>
    <row r="9687" spans="1:9" x14ac:dyDescent="0.3">
      <c r="A9687" s="25"/>
      <c r="B9687">
        <v>9685</v>
      </c>
      <c r="C9687" s="9" t="s">
        <v>2144</v>
      </c>
      <c r="D9687" s="25"/>
      <c r="E9687">
        <v>40</v>
      </c>
      <c r="F9687" s="25" t="str">
        <f>VLOOKUP(vAccountPlanning[[#This Row],[Type]],TableTypeAccount[],2)</f>
        <v>Period</v>
      </c>
      <c r="H9687" t="b">
        <v>0</v>
      </c>
      <c r="I9687" s="25" t="s">
        <v>12027</v>
      </c>
    </row>
    <row r="9688" spans="1:9" x14ac:dyDescent="0.3">
      <c r="A9688" s="25"/>
      <c r="B9688">
        <v>9686</v>
      </c>
      <c r="C9688" s="9" t="s">
        <v>2145</v>
      </c>
      <c r="D9688" s="25"/>
      <c r="E9688">
        <v>40</v>
      </c>
      <c r="F9688" s="25" t="str">
        <f>VLOOKUP(vAccountPlanning[[#This Row],[Type]],TableTypeAccount[],2)</f>
        <v>Period</v>
      </c>
      <c r="H9688" t="b">
        <v>0</v>
      </c>
      <c r="I9688" s="25" t="s">
        <v>12028</v>
      </c>
    </row>
    <row r="9689" spans="1:9" x14ac:dyDescent="0.3">
      <c r="A9689" s="25"/>
      <c r="B9689">
        <v>9687</v>
      </c>
      <c r="C9689" s="9" t="s">
        <v>2146</v>
      </c>
      <c r="D9689" s="25"/>
      <c r="E9689">
        <v>40</v>
      </c>
      <c r="F9689" s="25" t="str">
        <f>VLOOKUP(vAccountPlanning[[#This Row],[Type]],TableTypeAccount[],2)</f>
        <v>Period</v>
      </c>
      <c r="H9689" t="b">
        <v>0</v>
      </c>
      <c r="I9689" s="25" t="s">
        <v>12029</v>
      </c>
    </row>
    <row r="9690" spans="1:9" x14ac:dyDescent="0.3">
      <c r="A9690" s="25"/>
      <c r="B9690">
        <v>9688</v>
      </c>
      <c r="C9690" s="9" t="s">
        <v>2147</v>
      </c>
      <c r="D9690" s="25"/>
      <c r="E9690">
        <v>40</v>
      </c>
      <c r="F9690" s="25" t="str">
        <f>VLOOKUP(vAccountPlanning[[#This Row],[Type]],TableTypeAccount[],2)</f>
        <v>Period</v>
      </c>
      <c r="H9690" t="b">
        <v>0</v>
      </c>
      <c r="I9690" s="25" t="s">
        <v>12030</v>
      </c>
    </row>
    <row r="9691" spans="1:9" x14ac:dyDescent="0.3">
      <c r="A9691" s="25"/>
      <c r="B9691">
        <v>9689</v>
      </c>
      <c r="C9691" s="9" t="s">
        <v>2148</v>
      </c>
      <c r="D9691" s="25"/>
      <c r="E9691">
        <v>40</v>
      </c>
      <c r="F9691" s="25" t="str">
        <f>VLOOKUP(vAccountPlanning[[#This Row],[Type]],TableTypeAccount[],2)</f>
        <v>Period</v>
      </c>
      <c r="H9691" t="b">
        <v>0</v>
      </c>
      <c r="I9691" s="25" t="s">
        <v>12031</v>
      </c>
    </row>
    <row r="9692" spans="1:9" x14ac:dyDescent="0.3">
      <c r="A9692" s="25"/>
      <c r="B9692">
        <v>9690</v>
      </c>
      <c r="C9692" s="9" t="s">
        <v>2149</v>
      </c>
      <c r="D9692" s="25"/>
      <c r="E9692">
        <v>40</v>
      </c>
      <c r="F9692" s="25" t="str">
        <f>VLOOKUP(vAccountPlanning[[#This Row],[Type]],TableTypeAccount[],2)</f>
        <v>Period</v>
      </c>
      <c r="H9692" t="b">
        <v>0</v>
      </c>
      <c r="I9692" s="25" t="s">
        <v>12032</v>
      </c>
    </row>
    <row r="9693" spans="1:9" x14ac:dyDescent="0.3">
      <c r="A9693" s="25"/>
      <c r="B9693">
        <v>9691</v>
      </c>
      <c r="C9693" s="9" t="s">
        <v>2150</v>
      </c>
      <c r="D9693" s="25"/>
      <c r="E9693">
        <v>40</v>
      </c>
      <c r="F9693" s="25" t="str">
        <f>VLOOKUP(vAccountPlanning[[#This Row],[Type]],TableTypeAccount[],2)</f>
        <v>Period</v>
      </c>
      <c r="H9693" t="b">
        <v>0</v>
      </c>
      <c r="I9693" s="25" t="s">
        <v>12033</v>
      </c>
    </row>
    <row r="9694" spans="1:9" x14ac:dyDescent="0.3">
      <c r="A9694" s="25"/>
      <c r="B9694">
        <v>9692</v>
      </c>
      <c r="C9694" s="9" t="s">
        <v>2151</v>
      </c>
      <c r="D9694" s="25"/>
      <c r="E9694">
        <v>40</v>
      </c>
      <c r="F9694" s="25" t="str">
        <f>VLOOKUP(vAccountPlanning[[#This Row],[Type]],TableTypeAccount[],2)</f>
        <v>Period</v>
      </c>
      <c r="H9694" t="b">
        <v>0</v>
      </c>
      <c r="I9694" s="25" t="s">
        <v>12034</v>
      </c>
    </row>
    <row r="9695" spans="1:9" x14ac:dyDescent="0.3">
      <c r="A9695" s="25"/>
      <c r="B9695">
        <v>9693</v>
      </c>
      <c r="C9695" s="9" t="s">
        <v>2152</v>
      </c>
      <c r="D9695" s="25"/>
      <c r="E9695">
        <v>40</v>
      </c>
      <c r="F9695" s="25" t="str">
        <f>VLOOKUP(vAccountPlanning[[#This Row],[Type]],TableTypeAccount[],2)</f>
        <v>Period</v>
      </c>
      <c r="H9695" t="b">
        <v>0</v>
      </c>
      <c r="I9695" s="25" t="s">
        <v>12035</v>
      </c>
    </row>
    <row r="9696" spans="1:9" x14ac:dyDescent="0.3">
      <c r="A9696" s="25"/>
      <c r="B9696">
        <v>9694</v>
      </c>
      <c r="C9696" s="9" t="s">
        <v>2153</v>
      </c>
      <c r="D9696" s="25"/>
      <c r="E9696">
        <v>40</v>
      </c>
      <c r="F9696" s="25" t="str">
        <f>VLOOKUP(vAccountPlanning[[#This Row],[Type]],TableTypeAccount[],2)</f>
        <v>Period</v>
      </c>
      <c r="H9696" t="b">
        <v>0</v>
      </c>
      <c r="I9696" s="25" t="s">
        <v>12036</v>
      </c>
    </row>
    <row r="9697" spans="1:9" x14ac:dyDescent="0.3">
      <c r="A9697" s="25"/>
      <c r="B9697">
        <v>9695</v>
      </c>
      <c r="C9697" s="9" t="s">
        <v>2154</v>
      </c>
      <c r="D9697" s="25"/>
      <c r="E9697">
        <v>40</v>
      </c>
      <c r="F9697" s="25" t="str">
        <f>VLOOKUP(vAccountPlanning[[#This Row],[Type]],TableTypeAccount[],2)</f>
        <v>Period</v>
      </c>
      <c r="H9697" t="b">
        <v>0</v>
      </c>
      <c r="I9697" s="25" t="s">
        <v>12037</v>
      </c>
    </row>
    <row r="9698" spans="1:9" x14ac:dyDescent="0.3">
      <c r="A9698" s="25"/>
      <c r="B9698">
        <v>9696</v>
      </c>
      <c r="C9698" s="9" t="s">
        <v>2155</v>
      </c>
      <c r="D9698" s="25"/>
      <c r="E9698">
        <v>40</v>
      </c>
      <c r="F9698" s="25" t="str">
        <f>VLOOKUP(vAccountPlanning[[#This Row],[Type]],TableTypeAccount[],2)</f>
        <v>Period</v>
      </c>
      <c r="H9698" t="b">
        <v>0</v>
      </c>
      <c r="I9698" s="25" t="s">
        <v>12038</v>
      </c>
    </row>
    <row r="9699" spans="1:9" x14ac:dyDescent="0.3">
      <c r="A9699" s="25"/>
      <c r="B9699">
        <v>9697</v>
      </c>
      <c r="C9699" s="9" t="s">
        <v>2156</v>
      </c>
      <c r="D9699" s="25"/>
      <c r="E9699">
        <v>40</v>
      </c>
      <c r="F9699" s="25" t="str">
        <f>VLOOKUP(vAccountPlanning[[#This Row],[Type]],TableTypeAccount[],2)</f>
        <v>Period</v>
      </c>
      <c r="H9699" t="b">
        <v>0</v>
      </c>
      <c r="I9699" s="25" t="s">
        <v>12039</v>
      </c>
    </row>
    <row r="9700" spans="1:9" x14ac:dyDescent="0.3">
      <c r="A9700" s="25"/>
      <c r="B9700">
        <v>9698</v>
      </c>
      <c r="C9700" s="9" t="s">
        <v>2157</v>
      </c>
      <c r="D9700" s="25"/>
      <c r="E9700">
        <v>40</v>
      </c>
      <c r="F9700" s="25" t="str">
        <f>VLOOKUP(vAccountPlanning[[#This Row],[Type]],TableTypeAccount[],2)</f>
        <v>Period</v>
      </c>
      <c r="H9700" t="b">
        <v>0</v>
      </c>
      <c r="I9700" s="25" t="s">
        <v>12040</v>
      </c>
    </row>
    <row r="9701" spans="1:9" x14ac:dyDescent="0.3">
      <c r="A9701" s="25"/>
      <c r="B9701">
        <v>9699</v>
      </c>
      <c r="C9701" s="9" t="s">
        <v>2158</v>
      </c>
      <c r="D9701" s="25"/>
      <c r="E9701">
        <v>40</v>
      </c>
      <c r="F9701" s="25" t="str">
        <f>VLOOKUP(vAccountPlanning[[#This Row],[Type]],TableTypeAccount[],2)</f>
        <v>Period</v>
      </c>
      <c r="H9701" t="b">
        <v>0</v>
      </c>
      <c r="I9701" s="25" t="s">
        <v>12041</v>
      </c>
    </row>
    <row r="9702" spans="1:9" x14ac:dyDescent="0.3">
      <c r="A9702" s="25"/>
      <c r="B9702">
        <v>9700</v>
      </c>
      <c r="C9702" s="9" t="s">
        <v>2159</v>
      </c>
      <c r="D9702" s="25"/>
      <c r="E9702">
        <v>40</v>
      </c>
      <c r="F9702" s="25" t="str">
        <f>VLOOKUP(vAccountPlanning[[#This Row],[Type]],TableTypeAccount[],2)</f>
        <v>Period</v>
      </c>
      <c r="H9702" t="b">
        <v>0</v>
      </c>
      <c r="I9702" s="25" t="s">
        <v>12042</v>
      </c>
    </row>
    <row r="9703" spans="1:9" x14ac:dyDescent="0.3">
      <c r="A9703" s="25"/>
      <c r="B9703">
        <v>9701</v>
      </c>
      <c r="C9703" s="9" t="s">
        <v>2160</v>
      </c>
      <c r="D9703" s="25"/>
      <c r="E9703">
        <v>40</v>
      </c>
      <c r="F9703" s="25" t="str">
        <f>VLOOKUP(vAccountPlanning[[#This Row],[Type]],TableTypeAccount[],2)</f>
        <v>Period</v>
      </c>
      <c r="H9703" t="b">
        <v>0</v>
      </c>
      <c r="I9703" s="25" t="s">
        <v>12043</v>
      </c>
    </row>
    <row r="9704" spans="1:9" x14ac:dyDescent="0.3">
      <c r="A9704" s="25"/>
      <c r="B9704">
        <v>9702</v>
      </c>
      <c r="C9704" s="9" t="s">
        <v>2160</v>
      </c>
      <c r="D9704" s="25"/>
      <c r="E9704">
        <v>40</v>
      </c>
      <c r="F9704" s="25" t="str">
        <f>VLOOKUP(vAccountPlanning[[#This Row],[Type]],TableTypeAccount[],2)</f>
        <v>Period</v>
      </c>
      <c r="H9704" t="b">
        <v>0</v>
      </c>
      <c r="I9704" s="25" t="s">
        <v>12044</v>
      </c>
    </row>
    <row r="9705" spans="1:9" x14ac:dyDescent="0.3">
      <c r="A9705" s="25"/>
      <c r="B9705">
        <v>9703</v>
      </c>
      <c r="C9705" s="9" t="s">
        <v>2160</v>
      </c>
      <c r="D9705" s="25"/>
      <c r="E9705">
        <v>40</v>
      </c>
      <c r="F9705" s="25" t="str">
        <f>VLOOKUP(vAccountPlanning[[#This Row],[Type]],TableTypeAccount[],2)</f>
        <v>Period</v>
      </c>
      <c r="H9705" t="b">
        <v>0</v>
      </c>
      <c r="I9705" s="25" t="s">
        <v>12045</v>
      </c>
    </row>
    <row r="9706" spans="1:9" x14ac:dyDescent="0.3">
      <c r="A9706" s="25"/>
      <c r="B9706">
        <v>9704</v>
      </c>
      <c r="C9706" s="9" t="s">
        <v>2160</v>
      </c>
      <c r="D9706" s="25"/>
      <c r="E9706">
        <v>40</v>
      </c>
      <c r="F9706" s="25" t="str">
        <f>VLOOKUP(vAccountPlanning[[#This Row],[Type]],TableTypeAccount[],2)</f>
        <v>Period</v>
      </c>
      <c r="H9706" t="b">
        <v>0</v>
      </c>
      <c r="I9706" s="25" t="s">
        <v>12046</v>
      </c>
    </row>
    <row r="9707" spans="1:9" x14ac:dyDescent="0.3">
      <c r="A9707" s="25"/>
      <c r="B9707">
        <v>9705</v>
      </c>
      <c r="C9707" s="9" t="s">
        <v>2160</v>
      </c>
      <c r="D9707" s="25"/>
      <c r="E9707">
        <v>40</v>
      </c>
      <c r="F9707" s="25" t="str">
        <f>VLOOKUP(vAccountPlanning[[#This Row],[Type]],TableTypeAccount[],2)</f>
        <v>Period</v>
      </c>
      <c r="H9707" t="b">
        <v>0</v>
      </c>
      <c r="I9707" s="25" t="s">
        <v>12047</v>
      </c>
    </row>
    <row r="9708" spans="1:9" x14ac:dyDescent="0.3">
      <c r="A9708" s="25"/>
      <c r="B9708">
        <v>9706</v>
      </c>
      <c r="C9708" s="9" t="s">
        <v>2160</v>
      </c>
      <c r="D9708" s="25"/>
      <c r="E9708">
        <v>40</v>
      </c>
      <c r="F9708" s="25" t="str">
        <f>VLOOKUP(vAccountPlanning[[#This Row],[Type]],TableTypeAccount[],2)</f>
        <v>Period</v>
      </c>
      <c r="H9708" t="b">
        <v>0</v>
      </c>
      <c r="I9708" s="25" t="s">
        <v>12048</v>
      </c>
    </row>
    <row r="9709" spans="1:9" x14ac:dyDescent="0.3">
      <c r="A9709" s="25"/>
      <c r="B9709">
        <v>9707</v>
      </c>
      <c r="C9709" s="9" t="s">
        <v>2160</v>
      </c>
      <c r="D9709" s="25"/>
      <c r="E9709">
        <v>40</v>
      </c>
      <c r="F9709" s="25" t="str">
        <f>VLOOKUP(vAccountPlanning[[#This Row],[Type]],TableTypeAccount[],2)</f>
        <v>Period</v>
      </c>
      <c r="H9709" t="b">
        <v>0</v>
      </c>
      <c r="I9709" s="25" t="s">
        <v>12049</v>
      </c>
    </row>
    <row r="9710" spans="1:9" x14ac:dyDescent="0.3">
      <c r="A9710" s="25"/>
      <c r="B9710">
        <v>9708</v>
      </c>
      <c r="C9710" s="9" t="s">
        <v>2160</v>
      </c>
      <c r="D9710" s="25"/>
      <c r="E9710">
        <v>40</v>
      </c>
      <c r="F9710" s="25" t="str">
        <f>VLOOKUP(vAccountPlanning[[#This Row],[Type]],TableTypeAccount[],2)</f>
        <v>Period</v>
      </c>
      <c r="H9710" t="b">
        <v>0</v>
      </c>
      <c r="I9710" s="25" t="s">
        <v>12050</v>
      </c>
    </row>
    <row r="9711" spans="1:9" x14ac:dyDescent="0.3">
      <c r="A9711" s="25"/>
      <c r="B9711">
        <v>9709</v>
      </c>
      <c r="C9711" s="9" t="s">
        <v>2160</v>
      </c>
      <c r="D9711" s="25"/>
      <c r="E9711">
        <v>40</v>
      </c>
      <c r="F9711" s="25" t="str">
        <f>VLOOKUP(vAccountPlanning[[#This Row],[Type]],TableTypeAccount[],2)</f>
        <v>Period</v>
      </c>
      <c r="H9711" t="b">
        <v>0</v>
      </c>
      <c r="I9711" s="25" t="s">
        <v>12051</v>
      </c>
    </row>
    <row r="9712" spans="1:9" x14ac:dyDescent="0.3">
      <c r="A9712" s="25"/>
      <c r="B9712">
        <v>9710</v>
      </c>
      <c r="C9712" s="9" t="s">
        <v>2161</v>
      </c>
      <c r="D9712" s="25"/>
      <c r="E9712">
        <v>40</v>
      </c>
      <c r="F9712" s="25" t="str">
        <f>VLOOKUP(vAccountPlanning[[#This Row],[Type]],TableTypeAccount[],2)</f>
        <v>Period</v>
      </c>
      <c r="H9712" t="b">
        <v>0</v>
      </c>
      <c r="I9712" s="25" t="s">
        <v>12052</v>
      </c>
    </row>
    <row r="9713" spans="1:9" x14ac:dyDescent="0.3">
      <c r="A9713" s="25"/>
      <c r="B9713">
        <v>9711</v>
      </c>
      <c r="C9713" s="9" t="s">
        <v>2162</v>
      </c>
      <c r="D9713" s="25"/>
      <c r="E9713">
        <v>40</v>
      </c>
      <c r="F9713" s="25" t="str">
        <f>VLOOKUP(vAccountPlanning[[#This Row],[Type]],TableTypeAccount[],2)</f>
        <v>Period</v>
      </c>
      <c r="H9713" t="b">
        <v>0</v>
      </c>
      <c r="I9713" s="25" t="s">
        <v>12053</v>
      </c>
    </row>
    <row r="9714" spans="1:9" x14ac:dyDescent="0.3">
      <c r="A9714" s="25"/>
      <c r="B9714">
        <v>9712</v>
      </c>
      <c r="C9714" s="9" t="s">
        <v>2163</v>
      </c>
      <c r="D9714" s="25"/>
      <c r="E9714">
        <v>40</v>
      </c>
      <c r="F9714" s="25" t="str">
        <f>VLOOKUP(vAccountPlanning[[#This Row],[Type]],TableTypeAccount[],2)</f>
        <v>Period</v>
      </c>
      <c r="H9714" t="b">
        <v>0</v>
      </c>
      <c r="I9714" s="25" t="s">
        <v>12054</v>
      </c>
    </row>
    <row r="9715" spans="1:9" x14ac:dyDescent="0.3">
      <c r="A9715" s="25"/>
      <c r="B9715">
        <v>9713</v>
      </c>
      <c r="C9715" s="9" t="s">
        <v>2164</v>
      </c>
      <c r="D9715" s="25"/>
      <c r="E9715">
        <v>40</v>
      </c>
      <c r="F9715" s="25" t="str">
        <f>VLOOKUP(vAccountPlanning[[#This Row],[Type]],TableTypeAccount[],2)</f>
        <v>Period</v>
      </c>
      <c r="H9715" t="b">
        <v>0</v>
      </c>
      <c r="I9715" s="25" t="s">
        <v>12055</v>
      </c>
    </row>
    <row r="9716" spans="1:9" x14ac:dyDescent="0.3">
      <c r="A9716" s="25"/>
      <c r="B9716">
        <v>9714</v>
      </c>
      <c r="C9716" s="9" t="s">
        <v>2165</v>
      </c>
      <c r="D9716" s="25"/>
      <c r="E9716">
        <v>40</v>
      </c>
      <c r="F9716" s="25" t="str">
        <f>VLOOKUP(vAccountPlanning[[#This Row],[Type]],TableTypeAccount[],2)</f>
        <v>Period</v>
      </c>
      <c r="H9716" t="b">
        <v>0</v>
      </c>
      <c r="I9716" s="25" t="s">
        <v>12056</v>
      </c>
    </row>
    <row r="9717" spans="1:9" x14ac:dyDescent="0.3">
      <c r="A9717" s="25"/>
      <c r="B9717">
        <v>9715</v>
      </c>
      <c r="C9717" s="9" t="s">
        <v>2166</v>
      </c>
      <c r="D9717" s="25"/>
      <c r="E9717">
        <v>40</v>
      </c>
      <c r="F9717" s="25" t="str">
        <f>VLOOKUP(vAccountPlanning[[#This Row],[Type]],TableTypeAccount[],2)</f>
        <v>Period</v>
      </c>
      <c r="H9717" t="b">
        <v>0</v>
      </c>
      <c r="I9717" s="25" t="s">
        <v>12057</v>
      </c>
    </row>
    <row r="9718" spans="1:9" x14ac:dyDescent="0.3">
      <c r="A9718" s="25"/>
      <c r="B9718">
        <v>9716</v>
      </c>
      <c r="C9718" s="9" t="s">
        <v>2167</v>
      </c>
      <c r="D9718" s="25"/>
      <c r="E9718">
        <v>40</v>
      </c>
      <c r="F9718" s="25" t="str">
        <f>VLOOKUP(vAccountPlanning[[#This Row],[Type]],TableTypeAccount[],2)</f>
        <v>Period</v>
      </c>
      <c r="H9718" t="b">
        <v>0</v>
      </c>
      <c r="I9718" s="25" t="s">
        <v>12058</v>
      </c>
    </row>
    <row r="9719" spans="1:9" x14ac:dyDescent="0.3">
      <c r="A9719" s="25"/>
      <c r="B9719">
        <v>9717</v>
      </c>
      <c r="C9719" s="9" t="s">
        <v>2168</v>
      </c>
      <c r="D9719" s="25"/>
      <c r="E9719">
        <v>40</v>
      </c>
      <c r="F9719" s="25" t="str">
        <f>VLOOKUP(vAccountPlanning[[#This Row],[Type]],TableTypeAccount[],2)</f>
        <v>Period</v>
      </c>
      <c r="H9719" t="b">
        <v>0</v>
      </c>
      <c r="I9719" s="25" t="s">
        <v>12059</v>
      </c>
    </row>
    <row r="9720" spans="1:9" x14ac:dyDescent="0.3">
      <c r="A9720" s="25"/>
      <c r="B9720">
        <v>9718</v>
      </c>
      <c r="C9720" s="9" t="s">
        <v>2169</v>
      </c>
      <c r="D9720" s="25"/>
      <c r="E9720">
        <v>40</v>
      </c>
      <c r="F9720" s="25" t="str">
        <f>VLOOKUP(vAccountPlanning[[#This Row],[Type]],TableTypeAccount[],2)</f>
        <v>Period</v>
      </c>
      <c r="H9720" t="b">
        <v>0</v>
      </c>
      <c r="I9720" s="25" t="s">
        <v>12060</v>
      </c>
    </row>
    <row r="9721" spans="1:9" x14ac:dyDescent="0.3">
      <c r="A9721" s="25"/>
      <c r="B9721">
        <v>9719</v>
      </c>
      <c r="C9721" s="9" t="s">
        <v>2170</v>
      </c>
      <c r="D9721" s="25"/>
      <c r="E9721">
        <v>40</v>
      </c>
      <c r="F9721" s="25" t="str">
        <f>VLOOKUP(vAccountPlanning[[#This Row],[Type]],TableTypeAccount[],2)</f>
        <v>Period</v>
      </c>
      <c r="H9721" t="b">
        <v>0</v>
      </c>
      <c r="I9721" s="25" t="s">
        <v>12061</v>
      </c>
    </row>
    <row r="9722" spans="1:9" x14ac:dyDescent="0.3">
      <c r="A9722" s="25"/>
      <c r="B9722">
        <v>9720</v>
      </c>
      <c r="C9722" s="9" t="s">
        <v>2171</v>
      </c>
      <c r="D9722" s="25"/>
      <c r="E9722">
        <v>40</v>
      </c>
      <c r="F9722" s="25" t="str">
        <f>VLOOKUP(vAccountPlanning[[#This Row],[Type]],TableTypeAccount[],2)</f>
        <v>Period</v>
      </c>
      <c r="H9722" t="b">
        <v>0</v>
      </c>
      <c r="I9722" s="25" t="s">
        <v>12062</v>
      </c>
    </row>
    <row r="9723" spans="1:9" x14ac:dyDescent="0.3">
      <c r="A9723" s="25"/>
      <c r="B9723">
        <v>9721</v>
      </c>
      <c r="C9723" s="9" t="s">
        <v>2172</v>
      </c>
      <c r="D9723" s="25"/>
      <c r="E9723">
        <v>40</v>
      </c>
      <c r="F9723" s="25" t="str">
        <f>VLOOKUP(vAccountPlanning[[#This Row],[Type]],TableTypeAccount[],2)</f>
        <v>Period</v>
      </c>
      <c r="H9723" t="b">
        <v>0</v>
      </c>
      <c r="I9723" s="25" t="s">
        <v>12063</v>
      </c>
    </row>
    <row r="9724" spans="1:9" x14ac:dyDescent="0.3">
      <c r="A9724" s="25"/>
      <c r="B9724">
        <v>9722</v>
      </c>
      <c r="C9724" s="9" t="s">
        <v>2173</v>
      </c>
      <c r="D9724" s="25"/>
      <c r="E9724">
        <v>40</v>
      </c>
      <c r="F9724" s="25" t="str">
        <f>VLOOKUP(vAccountPlanning[[#This Row],[Type]],TableTypeAccount[],2)</f>
        <v>Period</v>
      </c>
      <c r="H9724" t="b">
        <v>0</v>
      </c>
      <c r="I9724" s="25" t="s">
        <v>12064</v>
      </c>
    </row>
    <row r="9725" spans="1:9" x14ac:dyDescent="0.3">
      <c r="A9725" s="25"/>
      <c r="B9725">
        <v>9723</v>
      </c>
      <c r="C9725" s="9" t="s">
        <v>2174</v>
      </c>
      <c r="D9725" s="25"/>
      <c r="E9725">
        <v>40</v>
      </c>
      <c r="F9725" s="25" t="str">
        <f>VLOOKUP(vAccountPlanning[[#This Row],[Type]],TableTypeAccount[],2)</f>
        <v>Period</v>
      </c>
      <c r="H9725" t="b">
        <v>0</v>
      </c>
      <c r="I9725" s="25" t="s">
        <v>12065</v>
      </c>
    </row>
    <row r="9726" spans="1:9" x14ac:dyDescent="0.3">
      <c r="A9726" s="25"/>
      <c r="B9726">
        <v>9724</v>
      </c>
      <c r="C9726" s="9" t="s">
        <v>2175</v>
      </c>
      <c r="D9726" s="25"/>
      <c r="E9726">
        <v>40</v>
      </c>
      <c r="F9726" s="25" t="str">
        <f>VLOOKUP(vAccountPlanning[[#This Row],[Type]],TableTypeAccount[],2)</f>
        <v>Period</v>
      </c>
      <c r="H9726" t="b">
        <v>0</v>
      </c>
      <c r="I9726" s="25" t="s">
        <v>12066</v>
      </c>
    </row>
    <row r="9727" spans="1:9" x14ac:dyDescent="0.3">
      <c r="A9727" s="25"/>
      <c r="B9727">
        <v>9725</v>
      </c>
      <c r="C9727" s="9" t="s">
        <v>2176</v>
      </c>
      <c r="D9727" s="25"/>
      <c r="E9727">
        <v>40</v>
      </c>
      <c r="F9727" s="25" t="str">
        <f>VLOOKUP(vAccountPlanning[[#This Row],[Type]],TableTypeAccount[],2)</f>
        <v>Period</v>
      </c>
      <c r="H9727" t="b">
        <v>0</v>
      </c>
      <c r="I9727" s="25" t="s">
        <v>12067</v>
      </c>
    </row>
    <row r="9728" spans="1:9" x14ac:dyDescent="0.3">
      <c r="A9728" s="25"/>
      <c r="B9728">
        <v>9726</v>
      </c>
      <c r="C9728" s="9" t="s">
        <v>2177</v>
      </c>
      <c r="D9728" s="25"/>
      <c r="E9728">
        <v>40</v>
      </c>
      <c r="F9728" s="25" t="str">
        <f>VLOOKUP(vAccountPlanning[[#This Row],[Type]],TableTypeAccount[],2)</f>
        <v>Period</v>
      </c>
      <c r="H9728" t="b">
        <v>0</v>
      </c>
      <c r="I9728" s="25" t="s">
        <v>12068</v>
      </c>
    </row>
    <row r="9729" spans="1:9" x14ac:dyDescent="0.3">
      <c r="A9729" s="25"/>
      <c r="B9729">
        <v>9727</v>
      </c>
      <c r="C9729" s="9" t="s">
        <v>2178</v>
      </c>
      <c r="D9729" s="25"/>
      <c r="E9729">
        <v>40</v>
      </c>
      <c r="F9729" s="25" t="str">
        <f>VLOOKUP(vAccountPlanning[[#This Row],[Type]],TableTypeAccount[],2)</f>
        <v>Period</v>
      </c>
      <c r="H9729" t="b">
        <v>0</v>
      </c>
      <c r="I9729" s="25" t="s">
        <v>12069</v>
      </c>
    </row>
    <row r="9730" spans="1:9" x14ac:dyDescent="0.3">
      <c r="A9730" s="25"/>
      <c r="B9730">
        <v>9728</v>
      </c>
      <c r="C9730" s="9" t="s">
        <v>2179</v>
      </c>
      <c r="D9730" s="25"/>
      <c r="E9730">
        <v>40</v>
      </c>
      <c r="F9730" s="25" t="str">
        <f>VLOOKUP(vAccountPlanning[[#This Row],[Type]],TableTypeAccount[],2)</f>
        <v>Period</v>
      </c>
      <c r="H9730" t="b">
        <v>0</v>
      </c>
      <c r="I9730" s="25" t="s">
        <v>12070</v>
      </c>
    </row>
    <row r="9731" spans="1:9" x14ac:dyDescent="0.3">
      <c r="A9731" s="25"/>
      <c r="B9731">
        <v>9729</v>
      </c>
      <c r="C9731" s="9" t="s">
        <v>2180</v>
      </c>
      <c r="D9731" s="25"/>
      <c r="E9731">
        <v>40</v>
      </c>
      <c r="F9731" s="25" t="str">
        <f>VLOOKUP(vAccountPlanning[[#This Row],[Type]],TableTypeAccount[],2)</f>
        <v>Period</v>
      </c>
      <c r="H9731" t="b">
        <v>0</v>
      </c>
      <c r="I9731" s="25" t="s">
        <v>12071</v>
      </c>
    </row>
    <row r="9732" spans="1:9" x14ac:dyDescent="0.3">
      <c r="A9732" s="25"/>
      <c r="B9732">
        <v>9730</v>
      </c>
      <c r="C9732" s="9" t="s">
        <v>2181</v>
      </c>
      <c r="D9732" s="25"/>
      <c r="E9732">
        <v>40</v>
      </c>
      <c r="F9732" s="25" t="str">
        <f>VLOOKUP(vAccountPlanning[[#This Row],[Type]],TableTypeAccount[],2)</f>
        <v>Period</v>
      </c>
      <c r="H9732" t="b">
        <v>0</v>
      </c>
      <c r="I9732" s="25" t="s">
        <v>12072</v>
      </c>
    </row>
    <row r="9733" spans="1:9" x14ac:dyDescent="0.3">
      <c r="A9733" s="25"/>
      <c r="B9733">
        <v>9731</v>
      </c>
      <c r="C9733" s="9" t="s">
        <v>2182</v>
      </c>
      <c r="D9733" s="25"/>
      <c r="E9733">
        <v>40</v>
      </c>
      <c r="F9733" s="25" t="str">
        <f>VLOOKUP(vAccountPlanning[[#This Row],[Type]],TableTypeAccount[],2)</f>
        <v>Period</v>
      </c>
      <c r="H9733" t="b">
        <v>0</v>
      </c>
      <c r="I9733" s="25" t="s">
        <v>12073</v>
      </c>
    </row>
    <row r="9734" spans="1:9" x14ac:dyDescent="0.3">
      <c r="A9734" s="25"/>
      <c r="B9734">
        <v>9732</v>
      </c>
      <c r="C9734" s="9" t="s">
        <v>2183</v>
      </c>
      <c r="D9734" s="25"/>
      <c r="E9734">
        <v>40</v>
      </c>
      <c r="F9734" s="25" t="str">
        <f>VLOOKUP(vAccountPlanning[[#This Row],[Type]],TableTypeAccount[],2)</f>
        <v>Period</v>
      </c>
      <c r="H9734" t="b">
        <v>0</v>
      </c>
      <c r="I9734" s="25" t="s">
        <v>12074</v>
      </c>
    </row>
    <row r="9735" spans="1:9" x14ac:dyDescent="0.3">
      <c r="A9735" s="25"/>
      <c r="B9735">
        <v>9733</v>
      </c>
      <c r="C9735" s="9" t="s">
        <v>2184</v>
      </c>
      <c r="D9735" s="25"/>
      <c r="E9735">
        <v>40</v>
      </c>
      <c r="F9735" s="25" t="str">
        <f>VLOOKUP(vAccountPlanning[[#This Row],[Type]],TableTypeAccount[],2)</f>
        <v>Period</v>
      </c>
      <c r="H9735" t="b">
        <v>0</v>
      </c>
      <c r="I9735" s="25" t="s">
        <v>12075</v>
      </c>
    </row>
    <row r="9736" spans="1:9" x14ac:dyDescent="0.3">
      <c r="A9736" s="25"/>
      <c r="B9736">
        <v>9734</v>
      </c>
      <c r="C9736" s="9" t="s">
        <v>2185</v>
      </c>
      <c r="D9736" s="25"/>
      <c r="E9736">
        <v>40</v>
      </c>
      <c r="F9736" s="25" t="str">
        <f>VLOOKUP(vAccountPlanning[[#This Row],[Type]],TableTypeAccount[],2)</f>
        <v>Period</v>
      </c>
      <c r="H9736" t="b">
        <v>0</v>
      </c>
      <c r="I9736" s="25" t="s">
        <v>12076</v>
      </c>
    </row>
    <row r="9737" spans="1:9" x14ac:dyDescent="0.3">
      <c r="A9737" s="25"/>
      <c r="B9737">
        <v>9735</v>
      </c>
      <c r="C9737" s="9" t="s">
        <v>2186</v>
      </c>
      <c r="D9737" s="25"/>
      <c r="E9737">
        <v>40</v>
      </c>
      <c r="F9737" s="25" t="str">
        <f>VLOOKUP(vAccountPlanning[[#This Row],[Type]],TableTypeAccount[],2)</f>
        <v>Period</v>
      </c>
      <c r="H9737" t="b">
        <v>0</v>
      </c>
      <c r="I9737" s="25" t="s">
        <v>12077</v>
      </c>
    </row>
    <row r="9738" spans="1:9" x14ac:dyDescent="0.3">
      <c r="A9738" s="25"/>
      <c r="B9738">
        <v>9736</v>
      </c>
      <c r="C9738" s="9" t="s">
        <v>2187</v>
      </c>
      <c r="D9738" s="25"/>
      <c r="E9738">
        <v>40</v>
      </c>
      <c r="F9738" s="25" t="str">
        <f>VLOOKUP(vAccountPlanning[[#This Row],[Type]],TableTypeAccount[],2)</f>
        <v>Period</v>
      </c>
      <c r="H9738" t="b">
        <v>0</v>
      </c>
      <c r="I9738" s="25" t="s">
        <v>12078</v>
      </c>
    </row>
    <row r="9739" spans="1:9" x14ac:dyDescent="0.3">
      <c r="A9739" s="25"/>
      <c r="B9739">
        <v>9737</v>
      </c>
      <c r="C9739" s="9" t="s">
        <v>2188</v>
      </c>
      <c r="D9739" s="25"/>
      <c r="E9739">
        <v>40</v>
      </c>
      <c r="F9739" s="25" t="str">
        <f>VLOOKUP(vAccountPlanning[[#This Row],[Type]],TableTypeAccount[],2)</f>
        <v>Period</v>
      </c>
      <c r="H9739" t="b">
        <v>0</v>
      </c>
      <c r="I9739" s="25" t="s">
        <v>12079</v>
      </c>
    </row>
    <row r="9740" spans="1:9" x14ac:dyDescent="0.3">
      <c r="A9740" s="25"/>
      <c r="B9740">
        <v>9738</v>
      </c>
      <c r="C9740" s="9" t="s">
        <v>2189</v>
      </c>
      <c r="D9740" s="25"/>
      <c r="E9740">
        <v>40</v>
      </c>
      <c r="F9740" s="25" t="str">
        <f>VLOOKUP(vAccountPlanning[[#This Row],[Type]],TableTypeAccount[],2)</f>
        <v>Period</v>
      </c>
      <c r="H9740" t="b">
        <v>0</v>
      </c>
      <c r="I9740" s="25" t="s">
        <v>12080</v>
      </c>
    </row>
    <row r="9741" spans="1:9" x14ac:dyDescent="0.3">
      <c r="A9741" s="25"/>
      <c r="B9741">
        <v>9739</v>
      </c>
      <c r="C9741" s="9" t="s">
        <v>2190</v>
      </c>
      <c r="D9741" s="25"/>
      <c r="E9741">
        <v>40</v>
      </c>
      <c r="F9741" s="25" t="str">
        <f>VLOOKUP(vAccountPlanning[[#This Row],[Type]],TableTypeAccount[],2)</f>
        <v>Period</v>
      </c>
      <c r="H9741" t="b">
        <v>0</v>
      </c>
      <c r="I9741" s="25" t="s">
        <v>12081</v>
      </c>
    </row>
    <row r="9742" spans="1:9" x14ac:dyDescent="0.3">
      <c r="A9742" s="25"/>
      <c r="B9742">
        <v>9740</v>
      </c>
      <c r="C9742" s="9" t="s">
        <v>2191</v>
      </c>
      <c r="D9742" s="25"/>
      <c r="E9742">
        <v>40</v>
      </c>
      <c r="F9742" s="25" t="str">
        <f>VLOOKUP(vAccountPlanning[[#This Row],[Type]],TableTypeAccount[],2)</f>
        <v>Period</v>
      </c>
      <c r="H9742" t="b">
        <v>0</v>
      </c>
      <c r="I9742" s="25" t="s">
        <v>12082</v>
      </c>
    </row>
    <row r="9743" spans="1:9" x14ac:dyDescent="0.3">
      <c r="A9743" s="25"/>
      <c r="B9743">
        <v>9741</v>
      </c>
      <c r="C9743" s="9" t="s">
        <v>2192</v>
      </c>
      <c r="D9743" s="25"/>
      <c r="E9743">
        <v>40</v>
      </c>
      <c r="F9743" s="25" t="str">
        <f>VLOOKUP(vAccountPlanning[[#This Row],[Type]],TableTypeAccount[],2)</f>
        <v>Period</v>
      </c>
      <c r="H9743" t="b">
        <v>0</v>
      </c>
      <c r="I9743" s="25" t="s">
        <v>12083</v>
      </c>
    </row>
    <row r="9744" spans="1:9" x14ac:dyDescent="0.3">
      <c r="A9744" s="25"/>
      <c r="B9744">
        <v>9742</v>
      </c>
      <c r="C9744" s="9" t="s">
        <v>2193</v>
      </c>
      <c r="D9744" s="25"/>
      <c r="E9744">
        <v>40</v>
      </c>
      <c r="F9744" s="25" t="str">
        <f>VLOOKUP(vAccountPlanning[[#This Row],[Type]],TableTypeAccount[],2)</f>
        <v>Period</v>
      </c>
      <c r="H9744" t="b">
        <v>0</v>
      </c>
      <c r="I9744" s="25" t="s">
        <v>12084</v>
      </c>
    </row>
    <row r="9745" spans="1:9" x14ac:dyDescent="0.3">
      <c r="A9745" s="25"/>
      <c r="B9745">
        <v>9743</v>
      </c>
      <c r="C9745" s="9" t="s">
        <v>2194</v>
      </c>
      <c r="D9745" s="25"/>
      <c r="E9745">
        <v>40</v>
      </c>
      <c r="F9745" s="25" t="str">
        <f>VLOOKUP(vAccountPlanning[[#This Row],[Type]],TableTypeAccount[],2)</f>
        <v>Period</v>
      </c>
      <c r="H9745" t="b">
        <v>0</v>
      </c>
      <c r="I9745" s="25" t="s">
        <v>12085</v>
      </c>
    </row>
    <row r="9746" spans="1:9" x14ac:dyDescent="0.3">
      <c r="A9746" s="25"/>
      <c r="B9746">
        <v>9744</v>
      </c>
      <c r="C9746" s="9" t="s">
        <v>2195</v>
      </c>
      <c r="D9746" s="25"/>
      <c r="E9746">
        <v>40</v>
      </c>
      <c r="F9746" s="25" t="str">
        <f>VLOOKUP(vAccountPlanning[[#This Row],[Type]],TableTypeAccount[],2)</f>
        <v>Period</v>
      </c>
      <c r="H9746" t="b">
        <v>0</v>
      </c>
      <c r="I9746" s="25" t="s">
        <v>12086</v>
      </c>
    </row>
    <row r="9747" spans="1:9" x14ac:dyDescent="0.3">
      <c r="A9747" s="25"/>
      <c r="B9747">
        <v>9745</v>
      </c>
      <c r="C9747" s="9" t="s">
        <v>2196</v>
      </c>
      <c r="D9747" s="25"/>
      <c r="E9747">
        <v>40</v>
      </c>
      <c r="F9747" s="25" t="str">
        <f>VLOOKUP(vAccountPlanning[[#This Row],[Type]],TableTypeAccount[],2)</f>
        <v>Period</v>
      </c>
      <c r="H9747" t="b">
        <v>0</v>
      </c>
      <c r="I9747" s="25" t="s">
        <v>12087</v>
      </c>
    </row>
    <row r="9748" spans="1:9" x14ac:dyDescent="0.3">
      <c r="A9748" s="25"/>
      <c r="B9748">
        <v>9746</v>
      </c>
      <c r="C9748" s="9" t="s">
        <v>2197</v>
      </c>
      <c r="D9748" s="25"/>
      <c r="E9748">
        <v>40</v>
      </c>
      <c r="F9748" s="25" t="str">
        <f>VLOOKUP(vAccountPlanning[[#This Row],[Type]],TableTypeAccount[],2)</f>
        <v>Period</v>
      </c>
      <c r="H9748" t="b">
        <v>0</v>
      </c>
      <c r="I9748" s="25" t="s">
        <v>12088</v>
      </c>
    </row>
    <row r="9749" spans="1:9" x14ac:dyDescent="0.3">
      <c r="A9749" s="25"/>
      <c r="B9749">
        <v>9747</v>
      </c>
      <c r="C9749" s="9" t="s">
        <v>2198</v>
      </c>
      <c r="D9749" s="25"/>
      <c r="E9749">
        <v>40</v>
      </c>
      <c r="F9749" s="25" t="str">
        <f>VLOOKUP(vAccountPlanning[[#This Row],[Type]],TableTypeAccount[],2)</f>
        <v>Period</v>
      </c>
      <c r="H9749" t="b">
        <v>0</v>
      </c>
      <c r="I9749" s="25" t="s">
        <v>12089</v>
      </c>
    </row>
    <row r="9750" spans="1:9" x14ac:dyDescent="0.3">
      <c r="A9750" s="25"/>
      <c r="B9750">
        <v>9748</v>
      </c>
      <c r="C9750" s="9" t="s">
        <v>2199</v>
      </c>
      <c r="D9750" s="25"/>
      <c r="E9750">
        <v>40</v>
      </c>
      <c r="F9750" s="25" t="str">
        <f>VLOOKUP(vAccountPlanning[[#This Row],[Type]],TableTypeAccount[],2)</f>
        <v>Period</v>
      </c>
      <c r="H9750" t="b">
        <v>0</v>
      </c>
      <c r="I9750" s="25" t="s">
        <v>12090</v>
      </c>
    </row>
    <row r="9751" spans="1:9" x14ac:dyDescent="0.3">
      <c r="A9751" s="25"/>
      <c r="B9751">
        <v>9749</v>
      </c>
      <c r="C9751" s="9" t="s">
        <v>2200</v>
      </c>
      <c r="D9751" s="25"/>
      <c r="E9751">
        <v>40</v>
      </c>
      <c r="F9751" s="25" t="str">
        <f>VLOOKUP(vAccountPlanning[[#This Row],[Type]],TableTypeAccount[],2)</f>
        <v>Period</v>
      </c>
      <c r="H9751" t="b">
        <v>0</v>
      </c>
      <c r="I9751" s="25" t="s">
        <v>12091</v>
      </c>
    </row>
    <row r="9752" spans="1:9" x14ac:dyDescent="0.3">
      <c r="A9752" s="25"/>
      <c r="B9752">
        <v>9750</v>
      </c>
      <c r="C9752" s="9" t="s">
        <v>2201</v>
      </c>
      <c r="D9752" s="25"/>
      <c r="E9752">
        <v>40</v>
      </c>
      <c r="F9752" s="25" t="str">
        <f>VLOOKUP(vAccountPlanning[[#This Row],[Type]],TableTypeAccount[],2)</f>
        <v>Period</v>
      </c>
      <c r="H9752" t="b">
        <v>0</v>
      </c>
      <c r="I9752" s="25" t="s">
        <v>12092</v>
      </c>
    </row>
    <row r="9753" spans="1:9" x14ac:dyDescent="0.3">
      <c r="A9753" s="25"/>
      <c r="B9753">
        <v>9751</v>
      </c>
      <c r="C9753" s="9" t="s">
        <v>2202</v>
      </c>
      <c r="D9753" s="25"/>
      <c r="E9753">
        <v>40</v>
      </c>
      <c r="F9753" s="25" t="str">
        <f>VLOOKUP(vAccountPlanning[[#This Row],[Type]],TableTypeAccount[],2)</f>
        <v>Period</v>
      </c>
      <c r="H9753" t="b">
        <v>0</v>
      </c>
      <c r="I9753" s="25" t="s">
        <v>12093</v>
      </c>
    </row>
    <row r="9754" spans="1:9" x14ac:dyDescent="0.3">
      <c r="A9754" s="25"/>
      <c r="B9754">
        <v>9752</v>
      </c>
      <c r="C9754" s="9" t="s">
        <v>2203</v>
      </c>
      <c r="D9754" s="25"/>
      <c r="E9754">
        <v>40</v>
      </c>
      <c r="F9754" s="25" t="str">
        <f>VLOOKUP(vAccountPlanning[[#This Row],[Type]],TableTypeAccount[],2)</f>
        <v>Period</v>
      </c>
      <c r="H9754" t="b">
        <v>0</v>
      </c>
      <c r="I9754" s="25" t="s">
        <v>12094</v>
      </c>
    </row>
    <row r="9755" spans="1:9" x14ac:dyDescent="0.3">
      <c r="A9755" s="25"/>
      <c r="B9755">
        <v>9753</v>
      </c>
      <c r="C9755" s="9" t="s">
        <v>2204</v>
      </c>
      <c r="D9755" s="25"/>
      <c r="E9755">
        <v>40</v>
      </c>
      <c r="F9755" s="25" t="str">
        <f>VLOOKUP(vAccountPlanning[[#This Row],[Type]],TableTypeAccount[],2)</f>
        <v>Period</v>
      </c>
      <c r="H9755" t="b">
        <v>0</v>
      </c>
      <c r="I9755" s="25" t="s">
        <v>12095</v>
      </c>
    </row>
    <row r="9756" spans="1:9" x14ac:dyDescent="0.3">
      <c r="A9756" s="25"/>
      <c r="B9756">
        <v>9754</v>
      </c>
      <c r="C9756" s="9" t="s">
        <v>2205</v>
      </c>
      <c r="D9756" s="25"/>
      <c r="E9756">
        <v>40</v>
      </c>
      <c r="F9756" s="25" t="str">
        <f>VLOOKUP(vAccountPlanning[[#This Row],[Type]],TableTypeAccount[],2)</f>
        <v>Period</v>
      </c>
      <c r="H9756" t="b">
        <v>0</v>
      </c>
      <c r="I9756" s="25" t="s">
        <v>12096</v>
      </c>
    </row>
    <row r="9757" spans="1:9" x14ac:dyDescent="0.3">
      <c r="A9757" s="25"/>
      <c r="B9757">
        <v>9755</v>
      </c>
      <c r="C9757" s="9" t="s">
        <v>2206</v>
      </c>
      <c r="D9757" s="25"/>
      <c r="E9757">
        <v>40</v>
      </c>
      <c r="F9757" s="25" t="str">
        <f>VLOOKUP(vAccountPlanning[[#This Row],[Type]],TableTypeAccount[],2)</f>
        <v>Period</v>
      </c>
      <c r="H9757" t="b">
        <v>0</v>
      </c>
      <c r="I9757" s="25" t="s">
        <v>12097</v>
      </c>
    </row>
    <row r="9758" spans="1:9" x14ac:dyDescent="0.3">
      <c r="A9758" s="25"/>
      <c r="B9758">
        <v>9756</v>
      </c>
      <c r="C9758" s="9" t="s">
        <v>2207</v>
      </c>
      <c r="D9758" s="25"/>
      <c r="E9758">
        <v>40</v>
      </c>
      <c r="F9758" s="25" t="str">
        <f>VLOOKUP(vAccountPlanning[[#This Row],[Type]],TableTypeAccount[],2)</f>
        <v>Period</v>
      </c>
      <c r="H9758" t="b">
        <v>0</v>
      </c>
      <c r="I9758" s="25" t="s">
        <v>12098</v>
      </c>
    </row>
    <row r="9759" spans="1:9" x14ac:dyDescent="0.3">
      <c r="A9759" s="25"/>
      <c r="B9759">
        <v>9757</v>
      </c>
      <c r="C9759" s="9" t="s">
        <v>2208</v>
      </c>
      <c r="D9759" s="25"/>
      <c r="E9759">
        <v>40</v>
      </c>
      <c r="F9759" s="25" t="str">
        <f>VLOOKUP(vAccountPlanning[[#This Row],[Type]],TableTypeAccount[],2)</f>
        <v>Period</v>
      </c>
      <c r="H9759" t="b">
        <v>0</v>
      </c>
      <c r="I9759" s="25" t="s">
        <v>12099</v>
      </c>
    </row>
    <row r="9760" spans="1:9" x14ac:dyDescent="0.3">
      <c r="A9760" s="25"/>
      <c r="B9760">
        <v>9758</v>
      </c>
      <c r="C9760" s="9" t="s">
        <v>2209</v>
      </c>
      <c r="D9760" s="25"/>
      <c r="E9760">
        <v>40</v>
      </c>
      <c r="F9760" s="25" t="str">
        <f>VLOOKUP(vAccountPlanning[[#This Row],[Type]],TableTypeAccount[],2)</f>
        <v>Period</v>
      </c>
      <c r="H9760" t="b">
        <v>0</v>
      </c>
      <c r="I9760" s="25" t="s">
        <v>12100</v>
      </c>
    </row>
    <row r="9761" spans="1:9" x14ac:dyDescent="0.3">
      <c r="A9761" s="25"/>
      <c r="B9761">
        <v>9759</v>
      </c>
      <c r="C9761" s="9" t="s">
        <v>2210</v>
      </c>
      <c r="D9761" s="25"/>
      <c r="E9761">
        <v>40</v>
      </c>
      <c r="F9761" s="25" t="str">
        <f>VLOOKUP(vAccountPlanning[[#This Row],[Type]],TableTypeAccount[],2)</f>
        <v>Period</v>
      </c>
      <c r="H9761" t="b">
        <v>0</v>
      </c>
      <c r="I9761" s="25" t="s">
        <v>12101</v>
      </c>
    </row>
    <row r="9762" spans="1:9" x14ac:dyDescent="0.3">
      <c r="A9762" s="25"/>
      <c r="B9762">
        <v>9760</v>
      </c>
      <c r="C9762" s="9" t="s">
        <v>2201</v>
      </c>
      <c r="D9762" s="25"/>
      <c r="E9762">
        <v>40</v>
      </c>
      <c r="F9762" s="25" t="str">
        <f>VLOOKUP(vAccountPlanning[[#This Row],[Type]],TableTypeAccount[],2)</f>
        <v>Period</v>
      </c>
      <c r="H9762" t="b">
        <v>0</v>
      </c>
      <c r="I9762" s="25" t="s">
        <v>12102</v>
      </c>
    </row>
    <row r="9763" spans="1:9" x14ac:dyDescent="0.3">
      <c r="A9763" s="25"/>
      <c r="B9763">
        <v>9761</v>
      </c>
      <c r="C9763" s="9" t="s">
        <v>2202</v>
      </c>
      <c r="D9763" s="25"/>
      <c r="E9763">
        <v>40</v>
      </c>
      <c r="F9763" s="25" t="str">
        <f>VLOOKUP(vAccountPlanning[[#This Row],[Type]],TableTypeAccount[],2)</f>
        <v>Period</v>
      </c>
      <c r="H9763" t="b">
        <v>0</v>
      </c>
      <c r="I9763" s="25" t="s">
        <v>12103</v>
      </c>
    </row>
    <row r="9764" spans="1:9" x14ac:dyDescent="0.3">
      <c r="A9764" s="25"/>
      <c r="B9764">
        <v>9762</v>
      </c>
      <c r="C9764" s="9" t="s">
        <v>2203</v>
      </c>
      <c r="D9764" s="25"/>
      <c r="E9764">
        <v>40</v>
      </c>
      <c r="F9764" s="25" t="str">
        <f>VLOOKUP(vAccountPlanning[[#This Row],[Type]],TableTypeAccount[],2)</f>
        <v>Period</v>
      </c>
      <c r="H9764" t="b">
        <v>0</v>
      </c>
      <c r="I9764" s="25" t="s">
        <v>12104</v>
      </c>
    </row>
    <row r="9765" spans="1:9" x14ac:dyDescent="0.3">
      <c r="A9765" s="25"/>
      <c r="B9765">
        <v>9763</v>
      </c>
      <c r="C9765" s="9" t="s">
        <v>2204</v>
      </c>
      <c r="D9765" s="25"/>
      <c r="E9765">
        <v>40</v>
      </c>
      <c r="F9765" s="25" t="str">
        <f>VLOOKUP(vAccountPlanning[[#This Row],[Type]],TableTypeAccount[],2)</f>
        <v>Period</v>
      </c>
      <c r="H9765" t="b">
        <v>0</v>
      </c>
      <c r="I9765" s="25" t="s">
        <v>12105</v>
      </c>
    </row>
    <row r="9766" spans="1:9" x14ac:dyDescent="0.3">
      <c r="A9766" s="25"/>
      <c r="B9766">
        <v>9764</v>
      </c>
      <c r="C9766" s="9" t="s">
        <v>2205</v>
      </c>
      <c r="D9766" s="25"/>
      <c r="E9766">
        <v>40</v>
      </c>
      <c r="F9766" s="25" t="str">
        <f>VLOOKUP(vAccountPlanning[[#This Row],[Type]],TableTypeAccount[],2)</f>
        <v>Period</v>
      </c>
      <c r="H9766" t="b">
        <v>0</v>
      </c>
      <c r="I9766" s="25" t="s">
        <v>12106</v>
      </c>
    </row>
    <row r="9767" spans="1:9" x14ac:dyDescent="0.3">
      <c r="A9767" s="25"/>
      <c r="B9767">
        <v>9765</v>
      </c>
      <c r="C9767" s="9" t="s">
        <v>2206</v>
      </c>
      <c r="D9767" s="25"/>
      <c r="E9767">
        <v>40</v>
      </c>
      <c r="F9767" s="25" t="str">
        <f>VLOOKUP(vAccountPlanning[[#This Row],[Type]],TableTypeAccount[],2)</f>
        <v>Period</v>
      </c>
      <c r="H9767" t="b">
        <v>0</v>
      </c>
      <c r="I9767" s="25" t="s">
        <v>12107</v>
      </c>
    </row>
    <row r="9768" spans="1:9" x14ac:dyDescent="0.3">
      <c r="A9768" s="25"/>
      <c r="B9768">
        <v>9766</v>
      </c>
      <c r="C9768" s="9" t="s">
        <v>2207</v>
      </c>
      <c r="D9768" s="25"/>
      <c r="E9768">
        <v>40</v>
      </c>
      <c r="F9768" s="25" t="str">
        <f>VLOOKUP(vAccountPlanning[[#This Row],[Type]],TableTypeAccount[],2)</f>
        <v>Period</v>
      </c>
      <c r="H9768" t="b">
        <v>0</v>
      </c>
      <c r="I9768" s="25" t="s">
        <v>12108</v>
      </c>
    </row>
    <row r="9769" spans="1:9" x14ac:dyDescent="0.3">
      <c r="A9769" s="25"/>
      <c r="B9769">
        <v>9767</v>
      </c>
      <c r="C9769" s="9" t="s">
        <v>2208</v>
      </c>
      <c r="D9769" s="25"/>
      <c r="E9769">
        <v>40</v>
      </c>
      <c r="F9769" s="25" t="str">
        <f>VLOOKUP(vAccountPlanning[[#This Row],[Type]],TableTypeAccount[],2)</f>
        <v>Period</v>
      </c>
      <c r="H9769" t="b">
        <v>0</v>
      </c>
      <c r="I9769" s="25" t="s">
        <v>12109</v>
      </c>
    </row>
    <row r="9770" spans="1:9" x14ac:dyDescent="0.3">
      <c r="A9770" s="25"/>
      <c r="B9770">
        <v>9768</v>
      </c>
      <c r="C9770" s="9" t="s">
        <v>2209</v>
      </c>
      <c r="D9770" s="25"/>
      <c r="E9770">
        <v>40</v>
      </c>
      <c r="F9770" s="25" t="str">
        <f>VLOOKUP(vAccountPlanning[[#This Row],[Type]],TableTypeAccount[],2)</f>
        <v>Period</v>
      </c>
      <c r="H9770" t="b">
        <v>0</v>
      </c>
      <c r="I9770" s="25" t="s">
        <v>12110</v>
      </c>
    </row>
    <row r="9771" spans="1:9" x14ac:dyDescent="0.3">
      <c r="A9771" s="25"/>
      <c r="B9771">
        <v>9769</v>
      </c>
      <c r="C9771" s="9" t="s">
        <v>2210</v>
      </c>
      <c r="D9771" s="25"/>
      <c r="E9771">
        <v>40</v>
      </c>
      <c r="F9771" s="25" t="str">
        <f>VLOOKUP(vAccountPlanning[[#This Row],[Type]],TableTypeAccount[],2)</f>
        <v>Period</v>
      </c>
      <c r="H9771" t="b">
        <v>0</v>
      </c>
      <c r="I9771" s="25" t="s">
        <v>12111</v>
      </c>
    </row>
    <row r="9772" spans="1:9" x14ac:dyDescent="0.3">
      <c r="A9772" s="25"/>
      <c r="B9772">
        <v>9770</v>
      </c>
      <c r="C9772" s="9" t="s">
        <v>2201</v>
      </c>
      <c r="D9772" s="25"/>
      <c r="E9772">
        <v>40</v>
      </c>
      <c r="F9772" s="25" t="str">
        <f>VLOOKUP(vAccountPlanning[[#This Row],[Type]],TableTypeAccount[],2)</f>
        <v>Period</v>
      </c>
      <c r="H9772" t="b">
        <v>0</v>
      </c>
      <c r="I9772" s="25" t="s">
        <v>12112</v>
      </c>
    </row>
    <row r="9773" spans="1:9" x14ac:dyDescent="0.3">
      <c r="A9773" s="25"/>
      <c r="B9773">
        <v>9771</v>
      </c>
      <c r="C9773" s="9" t="s">
        <v>2202</v>
      </c>
      <c r="D9773" s="25"/>
      <c r="E9773">
        <v>40</v>
      </c>
      <c r="F9773" s="25" t="str">
        <f>VLOOKUP(vAccountPlanning[[#This Row],[Type]],TableTypeAccount[],2)</f>
        <v>Period</v>
      </c>
      <c r="H9773" t="b">
        <v>0</v>
      </c>
      <c r="I9773" s="25" t="s">
        <v>12113</v>
      </c>
    </row>
    <row r="9774" spans="1:9" x14ac:dyDescent="0.3">
      <c r="A9774" s="25"/>
      <c r="B9774">
        <v>9772</v>
      </c>
      <c r="C9774" s="9" t="s">
        <v>2203</v>
      </c>
      <c r="D9774" s="25"/>
      <c r="E9774">
        <v>40</v>
      </c>
      <c r="F9774" s="25" t="str">
        <f>VLOOKUP(vAccountPlanning[[#This Row],[Type]],TableTypeAccount[],2)</f>
        <v>Period</v>
      </c>
      <c r="H9774" t="b">
        <v>0</v>
      </c>
      <c r="I9774" s="25" t="s">
        <v>12114</v>
      </c>
    </row>
    <row r="9775" spans="1:9" x14ac:dyDescent="0.3">
      <c r="A9775" s="25"/>
      <c r="B9775">
        <v>9773</v>
      </c>
      <c r="C9775" s="9" t="s">
        <v>2204</v>
      </c>
      <c r="D9775" s="25"/>
      <c r="E9775">
        <v>40</v>
      </c>
      <c r="F9775" s="25" t="str">
        <f>VLOOKUP(vAccountPlanning[[#This Row],[Type]],TableTypeAccount[],2)</f>
        <v>Period</v>
      </c>
      <c r="H9775" t="b">
        <v>0</v>
      </c>
      <c r="I9775" s="25" t="s">
        <v>12115</v>
      </c>
    </row>
    <row r="9776" spans="1:9" x14ac:dyDescent="0.3">
      <c r="A9776" s="25"/>
      <c r="B9776">
        <v>9774</v>
      </c>
      <c r="C9776" s="9" t="s">
        <v>2205</v>
      </c>
      <c r="D9776" s="25"/>
      <c r="E9776">
        <v>40</v>
      </c>
      <c r="F9776" s="25" t="str">
        <f>VLOOKUP(vAccountPlanning[[#This Row],[Type]],TableTypeAccount[],2)</f>
        <v>Period</v>
      </c>
      <c r="H9776" t="b">
        <v>0</v>
      </c>
      <c r="I9776" s="25" t="s">
        <v>12116</v>
      </c>
    </row>
    <row r="9777" spans="1:9" x14ac:dyDescent="0.3">
      <c r="A9777" s="25"/>
      <c r="B9777">
        <v>9775</v>
      </c>
      <c r="C9777" s="9" t="s">
        <v>2206</v>
      </c>
      <c r="D9777" s="25"/>
      <c r="E9777">
        <v>40</v>
      </c>
      <c r="F9777" s="25" t="str">
        <f>VLOOKUP(vAccountPlanning[[#This Row],[Type]],TableTypeAccount[],2)</f>
        <v>Period</v>
      </c>
      <c r="H9777" t="b">
        <v>0</v>
      </c>
      <c r="I9777" s="25" t="s">
        <v>12117</v>
      </c>
    </row>
    <row r="9778" spans="1:9" x14ac:dyDescent="0.3">
      <c r="A9778" s="25"/>
      <c r="B9778">
        <v>9776</v>
      </c>
      <c r="C9778" s="9" t="s">
        <v>2207</v>
      </c>
      <c r="D9778" s="25"/>
      <c r="E9778">
        <v>40</v>
      </c>
      <c r="F9778" s="25" t="str">
        <f>VLOOKUP(vAccountPlanning[[#This Row],[Type]],TableTypeAccount[],2)</f>
        <v>Period</v>
      </c>
      <c r="H9778" t="b">
        <v>0</v>
      </c>
      <c r="I9778" s="25" t="s">
        <v>12118</v>
      </c>
    </row>
    <row r="9779" spans="1:9" x14ac:dyDescent="0.3">
      <c r="A9779" s="25"/>
      <c r="B9779">
        <v>9777</v>
      </c>
      <c r="C9779" s="9" t="s">
        <v>2208</v>
      </c>
      <c r="D9779" s="25"/>
      <c r="E9779">
        <v>40</v>
      </c>
      <c r="F9779" s="25" t="str">
        <f>VLOOKUP(vAccountPlanning[[#This Row],[Type]],TableTypeAccount[],2)</f>
        <v>Period</v>
      </c>
      <c r="H9779" t="b">
        <v>0</v>
      </c>
      <c r="I9779" s="25" t="s">
        <v>12119</v>
      </c>
    </row>
    <row r="9780" spans="1:9" x14ac:dyDescent="0.3">
      <c r="A9780" s="25"/>
      <c r="B9780">
        <v>9778</v>
      </c>
      <c r="C9780" s="9" t="s">
        <v>2209</v>
      </c>
      <c r="D9780" s="25"/>
      <c r="E9780">
        <v>40</v>
      </c>
      <c r="F9780" s="25" t="str">
        <f>VLOOKUP(vAccountPlanning[[#This Row],[Type]],TableTypeAccount[],2)</f>
        <v>Period</v>
      </c>
      <c r="H9780" t="b">
        <v>0</v>
      </c>
      <c r="I9780" s="25" t="s">
        <v>12120</v>
      </c>
    </row>
    <row r="9781" spans="1:9" x14ac:dyDescent="0.3">
      <c r="A9781" s="25"/>
      <c r="B9781">
        <v>9779</v>
      </c>
      <c r="C9781" s="9" t="s">
        <v>2210</v>
      </c>
      <c r="D9781" s="25"/>
      <c r="E9781">
        <v>40</v>
      </c>
      <c r="F9781" s="25" t="str">
        <f>VLOOKUP(vAccountPlanning[[#This Row],[Type]],TableTypeAccount[],2)</f>
        <v>Period</v>
      </c>
      <c r="H9781" t="b">
        <v>0</v>
      </c>
      <c r="I9781" s="25" t="s">
        <v>12121</v>
      </c>
    </row>
    <row r="9782" spans="1:9" x14ac:dyDescent="0.3">
      <c r="A9782" s="25"/>
      <c r="B9782">
        <v>9780</v>
      </c>
      <c r="C9782" s="9" t="s">
        <v>2211</v>
      </c>
      <c r="D9782" s="25"/>
      <c r="E9782">
        <v>40</v>
      </c>
      <c r="F9782" s="25" t="str">
        <f>VLOOKUP(vAccountPlanning[[#This Row],[Type]],TableTypeAccount[],2)</f>
        <v>Period</v>
      </c>
      <c r="H9782" t="b">
        <v>0</v>
      </c>
      <c r="I9782" s="25" t="s">
        <v>12122</v>
      </c>
    </row>
    <row r="9783" spans="1:9" x14ac:dyDescent="0.3">
      <c r="A9783" s="25"/>
      <c r="B9783">
        <v>9781</v>
      </c>
      <c r="C9783" s="9" t="s">
        <v>2212</v>
      </c>
      <c r="D9783" s="25"/>
      <c r="E9783">
        <v>40</v>
      </c>
      <c r="F9783" s="25" t="str">
        <f>VLOOKUP(vAccountPlanning[[#This Row],[Type]],TableTypeAccount[],2)</f>
        <v>Period</v>
      </c>
      <c r="H9783" t="b">
        <v>0</v>
      </c>
      <c r="I9783" s="25" t="s">
        <v>12123</v>
      </c>
    </row>
    <row r="9784" spans="1:9" x14ac:dyDescent="0.3">
      <c r="A9784" s="25"/>
      <c r="B9784">
        <v>9782</v>
      </c>
      <c r="C9784" s="9" t="s">
        <v>2213</v>
      </c>
      <c r="D9784" s="25"/>
      <c r="E9784">
        <v>40</v>
      </c>
      <c r="F9784" s="25" t="str">
        <f>VLOOKUP(vAccountPlanning[[#This Row],[Type]],TableTypeAccount[],2)</f>
        <v>Period</v>
      </c>
      <c r="H9784" t="b">
        <v>0</v>
      </c>
      <c r="I9784" s="25" t="s">
        <v>12124</v>
      </c>
    </row>
    <row r="9785" spans="1:9" x14ac:dyDescent="0.3">
      <c r="A9785" s="25"/>
      <c r="B9785">
        <v>9783</v>
      </c>
      <c r="C9785" s="9" t="s">
        <v>2214</v>
      </c>
      <c r="D9785" s="25"/>
      <c r="E9785">
        <v>40</v>
      </c>
      <c r="F9785" s="25" t="str">
        <f>VLOOKUP(vAccountPlanning[[#This Row],[Type]],TableTypeAccount[],2)</f>
        <v>Period</v>
      </c>
      <c r="H9785" t="b">
        <v>0</v>
      </c>
      <c r="I9785" s="25" t="s">
        <v>12125</v>
      </c>
    </row>
    <row r="9786" spans="1:9" x14ac:dyDescent="0.3">
      <c r="A9786" s="25"/>
      <c r="B9786">
        <v>9784</v>
      </c>
      <c r="C9786" s="9" t="s">
        <v>2215</v>
      </c>
      <c r="D9786" s="25"/>
      <c r="E9786">
        <v>40</v>
      </c>
      <c r="F9786" s="25" t="str">
        <f>VLOOKUP(vAccountPlanning[[#This Row],[Type]],TableTypeAccount[],2)</f>
        <v>Period</v>
      </c>
      <c r="H9786" t="b">
        <v>0</v>
      </c>
      <c r="I9786" s="25" t="s">
        <v>12126</v>
      </c>
    </row>
    <row r="9787" spans="1:9" x14ac:dyDescent="0.3">
      <c r="A9787" s="25"/>
      <c r="B9787">
        <v>9785</v>
      </c>
      <c r="C9787" s="9" t="s">
        <v>2216</v>
      </c>
      <c r="D9787" s="25"/>
      <c r="E9787">
        <v>40</v>
      </c>
      <c r="F9787" s="25" t="str">
        <f>VLOOKUP(vAccountPlanning[[#This Row],[Type]],TableTypeAccount[],2)</f>
        <v>Period</v>
      </c>
      <c r="H9787" t="b">
        <v>0</v>
      </c>
      <c r="I9787" s="25" t="s">
        <v>12127</v>
      </c>
    </row>
    <row r="9788" spans="1:9" x14ac:dyDescent="0.3">
      <c r="A9788" s="25"/>
      <c r="B9788">
        <v>9786</v>
      </c>
      <c r="C9788" s="9" t="s">
        <v>2217</v>
      </c>
      <c r="D9788" s="25"/>
      <c r="E9788">
        <v>40</v>
      </c>
      <c r="F9788" s="25" t="str">
        <f>VLOOKUP(vAccountPlanning[[#This Row],[Type]],TableTypeAccount[],2)</f>
        <v>Period</v>
      </c>
      <c r="H9788" t="b">
        <v>0</v>
      </c>
      <c r="I9788" s="25" t="s">
        <v>12128</v>
      </c>
    </row>
    <row r="9789" spans="1:9" x14ac:dyDescent="0.3">
      <c r="A9789" s="25"/>
      <c r="B9789">
        <v>9787</v>
      </c>
      <c r="C9789" s="9" t="s">
        <v>2218</v>
      </c>
      <c r="D9789" s="25"/>
      <c r="E9789">
        <v>40</v>
      </c>
      <c r="F9789" s="25" t="str">
        <f>VLOOKUP(vAccountPlanning[[#This Row],[Type]],TableTypeAccount[],2)</f>
        <v>Period</v>
      </c>
      <c r="H9789" t="b">
        <v>0</v>
      </c>
      <c r="I9789" s="25" t="s">
        <v>12129</v>
      </c>
    </row>
    <row r="9790" spans="1:9" x14ac:dyDescent="0.3">
      <c r="A9790" s="25"/>
      <c r="B9790">
        <v>9788</v>
      </c>
      <c r="C9790" s="9" t="s">
        <v>2219</v>
      </c>
      <c r="D9790" s="25"/>
      <c r="E9790">
        <v>40</v>
      </c>
      <c r="F9790" s="25" t="str">
        <f>VLOOKUP(vAccountPlanning[[#This Row],[Type]],TableTypeAccount[],2)</f>
        <v>Period</v>
      </c>
      <c r="H9790" t="b">
        <v>0</v>
      </c>
      <c r="I9790" s="25" t="s">
        <v>12130</v>
      </c>
    </row>
    <row r="9791" spans="1:9" x14ac:dyDescent="0.3">
      <c r="A9791" s="25"/>
      <c r="B9791">
        <v>9789</v>
      </c>
      <c r="C9791" s="9" t="s">
        <v>2220</v>
      </c>
      <c r="D9791" s="25"/>
      <c r="E9791">
        <v>40</v>
      </c>
      <c r="F9791" s="25" t="str">
        <f>VLOOKUP(vAccountPlanning[[#This Row],[Type]],TableTypeAccount[],2)</f>
        <v>Period</v>
      </c>
      <c r="H9791" t="b">
        <v>0</v>
      </c>
      <c r="I9791" s="25" t="s">
        <v>12131</v>
      </c>
    </row>
    <row r="9792" spans="1:9" x14ac:dyDescent="0.3">
      <c r="A9792" s="25"/>
      <c r="B9792">
        <v>9790</v>
      </c>
      <c r="C9792" s="9" t="s">
        <v>2221</v>
      </c>
      <c r="D9792" s="25"/>
      <c r="E9792">
        <v>40</v>
      </c>
      <c r="F9792" s="25" t="str">
        <f>VLOOKUP(vAccountPlanning[[#This Row],[Type]],TableTypeAccount[],2)</f>
        <v>Period</v>
      </c>
      <c r="H9792" t="b">
        <v>0</v>
      </c>
      <c r="I9792" s="25" t="s">
        <v>12132</v>
      </c>
    </row>
    <row r="9793" spans="1:9" x14ac:dyDescent="0.3">
      <c r="A9793" s="25"/>
      <c r="B9793">
        <v>9791</v>
      </c>
      <c r="C9793" s="9" t="s">
        <v>2222</v>
      </c>
      <c r="D9793" s="25"/>
      <c r="E9793">
        <v>40</v>
      </c>
      <c r="F9793" s="25" t="str">
        <f>VLOOKUP(vAccountPlanning[[#This Row],[Type]],TableTypeAccount[],2)</f>
        <v>Period</v>
      </c>
      <c r="H9793" t="b">
        <v>0</v>
      </c>
      <c r="I9793" s="25" t="s">
        <v>12133</v>
      </c>
    </row>
    <row r="9794" spans="1:9" x14ac:dyDescent="0.3">
      <c r="A9794" s="25"/>
      <c r="B9794">
        <v>9792</v>
      </c>
      <c r="C9794" s="9" t="s">
        <v>2223</v>
      </c>
      <c r="D9794" s="25"/>
      <c r="E9794">
        <v>40</v>
      </c>
      <c r="F9794" s="25" t="str">
        <f>VLOOKUP(vAccountPlanning[[#This Row],[Type]],TableTypeAccount[],2)</f>
        <v>Period</v>
      </c>
      <c r="H9794" t="b">
        <v>0</v>
      </c>
      <c r="I9794" s="25" t="s">
        <v>12134</v>
      </c>
    </row>
    <row r="9795" spans="1:9" x14ac:dyDescent="0.3">
      <c r="A9795" s="25"/>
      <c r="B9795">
        <v>9793</v>
      </c>
      <c r="C9795" s="9" t="s">
        <v>2224</v>
      </c>
      <c r="D9795" s="25"/>
      <c r="E9795">
        <v>40</v>
      </c>
      <c r="F9795" s="25" t="str">
        <f>VLOOKUP(vAccountPlanning[[#This Row],[Type]],TableTypeAccount[],2)</f>
        <v>Period</v>
      </c>
      <c r="H9795" t="b">
        <v>0</v>
      </c>
      <c r="I9795" s="25" t="s">
        <v>12135</v>
      </c>
    </row>
    <row r="9796" spans="1:9" x14ac:dyDescent="0.3">
      <c r="A9796" s="25"/>
      <c r="B9796">
        <v>9794</v>
      </c>
      <c r="C9796" s="9" t="s">
        <v>2225</v>
      </c>
      <c r="D9796" s="25"/>
      <c r="E9796">
        <v>40</v>
      </c>
      <c r="F9796" s="25" t="str">
        <f>VLOOKUP(vAccountPlanning[[#This Row],[Type]],TableTypeAccount[],2)</f>
        <v>Period</v>
      </c>
      <c r="H9796" t="b">
        <v>0</v>
      </c>
      <c r="I9796" s="25" t="s">
        <v>12136</v>
      </c>
    </row>
    <row r="9797" spans="1:9" x14ac:dyDescent="0.3">
      <c r="A9797" s="25"/>
      <c r="B9797">
        <v>9795</v>
      </c>
      <c r="C9797" s="9" t="s">
        <v>2226</v>
      </c>
      <c r="D9797" s="25"/>
      <c r="E9797">
        <v>40</v>
      </c>
      <c r="F9797" s="25" t="str">
        <f>VLOOKUP(vAccountPlanning[[#This Row],[Type]],TableTypeAccount[],2)</f>
        <v>Period</v>
      </c>
      <c r="H9797" t="b">
        <v>0</v>
      </c>
      <c r="I9797" s="25" t="s">
        <v>12137</v>
      </c>
    </row>
    <row r="9798" spans="1:9" x14ac:dyDescent="0.3">
      <c r="A9798" s="25"/>
      <c r="B9798">
        <v>9796</v>
      </c>
      <c r="C9798" s="9" t="s">
        <v>2227</v>
      </c>
      <c r="D9798" s="25"/>
      <c r="E9798">
        <v>40</v>
      </c>
      <c r="F9798" s="25" t="str">
        <f>VLOOKUP(vAccountPlanning[[#This Row],[Type]],TableTypeAccount[],2)</f>
        <v>Period</v>
      </c>
      <c r="H9798" t="b">
        <v>0</v>
      </c>
      <c r="I9798" s="25" t="s">
        <v>12138</v>
      </c>
    </row>
    <row r="9799" spans="1:9" x14ac:dyDescent="0.3">
      <c r="A9799" s="25"/>
      <c r="B9799">
        <v>9797</v>
      </c>
      <c r="C9799" s="9" t="s">
        <v>2228</v>
      </c>
      <c r="D9799" s="25"/>
      <c r="E9799">
        <v>40</v>
      </c>
      <c r="F9799" s="25" t="str">
        <f>VLOOKUP(vAccountPlanning[[#This Row],[Type]],TableTypeAccount[],2)</f>
        <v>Period</v>
      </c>
      <c r="H9799" t="b">
        <v>0</v>
      </c>
      <c r="I9799" s="25" t="s">
        <v>12139</v>
      </c>
    </row>
    <row r="9800" spans="1:9" x14ac:dyDescent="0.3">
      <c r="A9800" s="25"/>
      <c r="B9800">
        <v>9798</v>
      </c>
      <c r="C9800" s="9" t="s">
        <v>2229</v>
      </c>
      <c r="D9800" s="25"/>
      <c r="E9800">
        <v>40</v>
      </c>
      <c r="F9800" s="25" t="str">
        <f>VLOOKUP(vAccountPlanning[[#This Row],[Type]],TableTypeAccount[],2)</f>
        <v>Period</v>
      </c>
      <c r="H9800" t="b">
        <v>0</v>
      </c>
      <c r="I9800" s="25" t="s">
        <v>12140</v>
      </c>
    </row>
    <row r="9801" spans="1:9" x14ac:dyDescent="0.3">
      <c r="A9801" s="25"/>
      <c r="B9801">
        <v>9799</v>
      </c>
      <c r="C9801" s="9" t="s">
        <v>2230</v>
      </c>
      <c r="D9801" s="25"/>
      <c r="E9801">
        <v>40</v>
      </c>
      <c r="F9801" s="25" t="str">
        <f>VLOOKUP(vAccountPlanning[[#This Row],[Type]],TableTypeAccount[],2)</f>
        <v>Period</v>
      </c>
      <c r="H9801" t="b">
        <v>0</v>
      </c>
      <c r="I9801" s="25" t="s">
        <v>12141</v>
      </c>
    </row>
    <row r="9802" spans="1:9" x14ac:dyDescent="0.3">
      <c r="A9802" s="25"/>
      <c r="B9802">
        <v>9800</v>
      </c>
      <c r="C9802" s="9" t="s">
        <v>2231</v>
      </c>
      <c r="D9802" s="25"/>
      <c r="E9802">
        <v>40</v>
      </c>
      <c r="F9802" s="25" t="str">
        <f>VLOOKUP(vAccountPlanning[[#This Row],[Type]],TableTypeAccount[],2)</f>
        <v>Period</v>
      </c>
      <c r="H9802" t="b">
        <v>0</v>
      </c>
      <c r="I9802" s="25" t="s">
        <v>12142</v>
      </c>
    </row>
    <row r="9803" spans="1:9" x14ac:dyDescent="0.3">
      <c r="A9803" s="25"/>
      <c r="B9803">
        <v>9801</v>
      </c>
      <c r="C9803" s="9" t="s">
        <v>2231</v>
      </c>
      <c r="D9803" s="25"/>
      <c r="E9803">
        <v>40</v>
      </c>
      <c r="F9803" s="25" t="str">
        <f>VLOOKUP(vAccountPlanning[[#This Row],[Type]],TableTypeAccount[],2)</f>
        <v>Period</v>
      </c>
      <c r="H9803" t="b">
        <v>0</v>
      </c>
      <c r="I9803" s="25" t="s">
        <v>12143</v>
      </c>
    </row>
    <row r="9804" spans="1:9" x14ac:dyDescent="0.3">
      <c r="A9804" s="25"/>
      <c r="B9804">
        <v>9802</v>
      </c>
      <c r="C9804" s="9" t="s">
        <v>2232</v>
      </c>
      <c r="D9804" s="25"/>
      <c r="E9804">
        <v>40</v>
      </c>
      <c r="F9804" s="25" t="str">
        <f>VLOOKUP(vAccountPlanning[[#This Row],[Type]],TableTypeAccount[],2)</f>
        <v>Period</v>
      </c>
      <c r="H9804" t="b">
        <v>0</v>
      </c>
      <c r="I9804" s="25" t="s">
        <v>12144</v>
      </c>
    </row>
    <row r="9805" spans="1:9" x14ac:dyDescent="0.3">
      <c r="A9805" s="25"/>
      <c r="B9805">
        <v>9803</v>
      </c>
      <c r="C9805" s="9" t="s">
        <v>2233</v>
      </c>
      <c r="D9805" s="25"/>
      <c r="E9805">
        <v>40</v>
      </c>
      <c r="F9805" s="25" t="str">
        <f>VLOOKUP(vAccountPlanning[[#This Row],[Type]],TableTypeAccount[],2)</f>
        <v>Period</v>
      </c>
      <c r="H9805" t="b">
        <v>0</v>
      </c>
      <c r="I9805" s="25" t="s">
        <v>12145</v>
      </c>
    </row>
    <row r="9806" spans="1:9" x14ac:dyDescent="0.3">
      <c r="A9806" s="25"/>
      <c r="B9806">
        <v>9804</v>
      </c>
      <c r="C9806" s="9" t="s">
        <v>2234</v>
      </c>
      <c r="D9806" s="25"/>
      <c r="E9806">
        <v>40</v>
      </c>
      <c r="F9806" s="25" t="str">
        <f>VLOOKUP(vAccountPlanning[[#This Row],[Type]],TableTypeAccount[],2)</f>
        <v>Period</v>
      </c>
      <c r="H9806" t="b">
        <v>0</v>
      </c>
      <c r="I9806" s="25" t="s">
        <v>12146</v>
      </c>
    </row>
    <row r="9807" spans="1:9" x14ac:dyDescent="0.3">
      <c r="A9807" s="25"/>
      <c r="B9807">
        <v>9805</v>
      </c>
      <c r="C9807" s="9" t="s">
        <v>2235</v>
      </c>
      <c r="D9807" s="25"/>
      <c r="E9807">
        <v>40</v>
      </c>
      <c r="F9807" s="25" t="str">
        <f>VLOOKUP(vAccountPlanning[[#This Row],[Type]],TableTypeAccount[],2)</f>
        <v>Period</v>
      </c>
      <c r="H9807" t="b">
        <v>0</v>
      </c>
      <c r="I9807" s="25" t="s">
        <v>12147</v>
      </c>
    </row>
    <row r="9808" spans="1:9" x14ac:dyDescent="0.3">
      <c r="A9808" s="25"/>
      <c r="B9808">
        <v>9806</v>
      </c>
      <c r="C9808" s="9" t="s">
        <v>2236</v>
      </c>
      <c r="D9808" s="25"/>
      <c r="E9808">
        <v>40</v>
      </c>
      <c r="F9808" s="25" t="str">
        <f>VLOOKUP(vAccountPlanning[[#This Row],[Type]],TableTypeAccount[],2)</f>
        <v>Period</v>
      </c>
      <c r="H9808" t="b">
        <v>0</v>
      </c>
      <c r="I9808" s="25" t="s">
        <v>12148</v>
      </c>
    </row>
    <row r="9809" spans="1:9" x14ac:dyDescent="0.3">
      <c r="A9809" s="25"/>
      <c r="B9809">
        <v>9807</v>
      </c>
      <c r="C9809" s="9" t="s">
        <v>2237</v>
      </c>
      <c r="D9809" s="25"/>
      <c r="E9809">
        <v>40</v>
      </c>
      <c r="F9809" s="25" t="str">
        <f>VLOOKUP(vAccountPlanning[[#This Row],[Type]],TableTypeAccount[],2)</f>
        <v>Period</v>
      </c>
      <c r="H9809" t="b">
        <v>0</v>
      </c>
      <c r="I9809" s="25" t="s">
        <v>12149</v>
      </c>
    </row>
    <row r="9810" spans="1:9" x14ac:dyDescent="0.3">
      <c r="A9810" s="25"/>
      <c r="B9810">
        <v>9808</v>
      </c>
      <c r="C9810" s="9" t="s">
        <v>2238</v>
      </c>
      <c r="D9810" s="25"/>
      <c r="E9810">
        <v>40</v>
      </c>
      <c r="F9810" s="25" t="str">
        <f>VLOOKUP(vAccountPlanning[[#This Row],[Type]],TableTypeAccount[],2)</f>
        <v>Period</v>
      </c>
      <c r="H9810" t="b">
        <v>0</v>
      </c>
      <c r="I9810" s="25" t="s">
        <v>12150</v>
      </c>
    </row>
    <row r="9811" spans="1:9" x14ac:dyDescent="0.3">
      <c r="A9811" s="25"/>
      <c r="B9811">
        <v>9809</v>
      </c>
      <c r="C9811" s="9" t="s">
        <v>2239</v>
      </c>
      <c r="D9811" s="25"/>
      <c r="E9811">
        <v>40</v>
      </c>
      <c r="F9811" s="25" t="str">
        <f>VLOOKUP(vAccountPlanning[[#This Row],[Type]],TableTypeAccount[],2)</f>
        <v>Period</v>
      </c>
      <c r="H9811" t="b">
        <v>0</v>
      </c>
      <c r="I9811" s="25" t="s">
        <v>12151</v>
      </c>
    </row>
    <row r="9812" spans="1:9" x14ac:dyDescent="0.3">
      <c r="A9812" s="25"/>
      <c r="B9812">
        <v>9810</v>
      </c>
      <c r="C9812" s="9" t="s">
        <v>2240</v>
      </c>
      <c r="D9812" s="25"/>
      <c r="E9812">
        <v>40</v>
      </c>
      <c r="F9812" s="25" t="str">
        <f>VLOOKUP(vAccountPlanning[[#This Row],[Type]],TableTypeAccount[],2)</f>
        <v>Period</v>
      </c>
      <c r="H9812" t="b">
        <v>0</v>
      </c>
      <c r="I9812" s="25" t="s">
        <v>12152</v>
      </c>
    </row>
    <row r="9813" spans="1:9" x14ac:dyDescent="0.3">
      <c r="A9813" s="25"/>
      <c r="B9813">
        <v>9811</v>
      </c>
      <c r="C9813" s="9" t="s">
        <v>2241</v>
      </c>
      <c r="D9813" s="25"/>
      <c r="E9813">
        <v>40</v>
      </c>
      <c r="F9813" s="25" t="str">
        <f>VLOOKUP(vAccountPlanning[[#This Row],[Type]],TableTypeAccount[],2)</f>
        <v>Period</v>
      </c>
      <c r="H9813" t="b">
        <v>0</v>
      </c>
      <c r="I9813" s="25" t="s">
        <v>12153</v>
      </c>
    </row>
    <row r="9814" spans="1:9" x14ac:dyDescent="0.3">
      <c r="A9814" s="25"/>
      <c r="B9814">
        <v>9812</v>
      </c>
      <c r="C9814" s="9" t="s">
        <v>2242</v>
      </c>
      <c r="D9814" s="25"/>
      <c r="E9814">
        <v>40</v>
      </c>
      <c r="F9814" s="25" t="str">
        <f>VLOOKUP(vAccountPlanning[[#This Row],[Type]],TableTypeAccount[],2)</f>
        <v>Period</v>
      </c>
      <c r="H9814" t="b">
        <v>0</v>
      </c>
      <c r="I9814" s="25" t="s">
        <v>12154</v>
      </c>
    </row>
    <row r="9815" spans="1:9" x14ac:dyDescent="0.3">
      <c r="A9815" s="25"/>
      <c r="B9815">
        <v>9813</v>
      </c>
      <c r="C9815" s="9" t="s">
        <v>2243</v>
      </c>
      <c r="D9815" s="25"/>
      <c r="E9815">
        <v>40</v>
      </c>
      <c r="F9815" s="25" t="str">
        <f>VLOOKUP(vAccountPlanning[[#This Row],[Type]],TableTypeAccount[],2)</f>
        <v>Period</v>
      </c>
      <c r="H9815" t="b">
        <v>0</v>
      </c>
      <c r="I9815" s="25" t="s">
        <v>12155</v>
      </c>
    </row>
    <row r="9816" spans="1:9" x14ac:dyDescent="0.3">
      <c r="A9816" s="25"/>
      <c r="B9816">
        <v>9814</v>
      </c>
      <c r="C9816" s="9" t="s">
        <v>2244</v>
      </c>
      <c r="D9816" s="25"/>
      <c r="E9816">
        <v>40</v>
      </c>
      <c r="F9816" s="25" t="str">
        <f>VLOOKUP(vAccountPlanning[[#This Row],[Type]],TableTypeAccount[],2)</f>
        <v>Period</v>
      </c>
      <c r="H9816" t="b">
        <v>0</v>
      </c>
      <c r="I9816" s="25" t="s">
        <v>12156</v>
      </c>
    </row>
    <row r="9817" spans="1:9" x14ac:dyDescent="0.3">
      <c r="A9817" s="25"/>
      <c r="B9817">
        <v>9815</v>
      </c>
      <c r="C9817" s="9" t="s">
        <v>2245</v>
      </c>
      <c r="D9817" s="25"/>
      <c r="E9817">
        <v>40</v>
      </c>
      <c r="F9817" s="25" t="str">
        <f>VLOOKUP(vAccountPlanning[[#This Row],[Type]],TableTypeAccount[],2)</f>
        <v>Period</v>
      </c>
      <c r="H9817" t="b">
        <v>0</v>
      </c>
      <c r="I9817" s="25" t="s">
        <v>12157</v>
      </c>
    </row>
    <row r="9818" spans="1:9" x14ac:dyDescent="0.3">
      <c r="A9818" s="25"/>
      <c r="B9818">
        <v>9816</v>
      </c>
      <c r="C9818" s="9" t="s">
        <v>2246</v>
      </c>
      <c r="D9818" s="25"/>
      <c r="E9818">
        <v>40</v>
      </c>
      <c r="F9818" s="25" t="str">
        <f>VLOOKUP(vAccountPlanning[[#This Row],[Type]],TableTypeAccount[],2)</f>
        <v>Period</v>
      </c>
      <c r="H9818" t="b">
        <v>0</v>
      </c>
      <c r="I9818" s="25" t="s">
        <v>12158</v>
      </c>
    </row>
    <row r="9819" spans="1:9" x14ac:dyDescent="0.3">
      <c r="A9819" s="25"/>
      <c r="B9819">
        <v>9817</v>
      </c>
      <c r="C9819" s="9" t="s">
        <v>2247</v>
      </c>
      <c r="D9819" s="25"/>
      <c r="E9819">
        <v>40</v>
      </c>
      <c r="F9819" s="25" t="str">
        <f>VLOOKUP(vAccountPlanning[[#This Row],[Type]],TableTypeAccount[],2)</f>
        <v>Period</v>
      </c>
      <c r="H9819" t="b">
        <v>0</v>
      </c>
      <c r="I9819" s="25" t="s">
        <v>12159</v>
      </c>
    </row>
    <row r="9820" spans="1:9" x14ac:dyDescent="0.3">
      <c r="A9820" s="25"/>
      <c r="B9820">
        <v>9818</v>
      </c>
      <c r="C9820" s="9" t="s">
        <v>2248</v>
      </c>
      <c r="D9820" s="25"/>
      <c r="E9820">
        <v>40</v>
      </c>
      <c r="F9820" s="25" t="str">
        <f>VLOOKUP(vAccountPlanning[[#This Row],[Type]],TableTypeAccount[],2)</f>
        <v>Period</v>
      </c>
      <c r="H9820" t="b">
        <v>0</v>
      </c>
      <c r="I9820" s="25" t="s">
        <v>12160</v>
      </c>
    </row>
    <row r="9821" spans="1:9" x14ac:dyDescent="0.3">
      <c r="A9821" s="25"/>
      <c r="B9821">
        <v>9819</v>
      </c>
      <c r="C9821" s="9" t="s">
        <v>2249</v>
      </c>
      <c r="D9821" s="25"/>
      <c r="E9821">
        <v>40</v>
      </c>
      <c r="F9821" s="25" t="str">
        <f>VLOOKUP(vAccountPlanning[[#This Row],[Type]],TableTypeAccount[],2)</f>
        <v>Period</v>
      </c>
      <c r="H9821" t="b">
        <v>0</v>
      </c>
      <c r="I9821" s="25" t="s">
        <v>12161</v>
      </c>
    </row>
    <row r="9822" spans="1:9" x14ac:dyDescent="0.3">
      <c r="A9822" s="25"/>
      <c r="B9822">
        <v>9820</v>
      </c>
      <c r="C9822" s="9" t="s">
        <v>2250</v>
      </c>
      <c r="D9822" s="25"/>
      <c r="E9822">
        <v>40</v>
      </c>
      <c r="F9822" s="25" t="str">
        <f>VLOOKUP(vAccountPlanning[[#This Row],[Type]],TableTypeAccount[],2)</f>
        <v>Period</v>
      </c>
      <c r="H9822" t="b">
        <v>0</v>
      </c>
      <c r="I9822" s="25" t="s">
        <v>12162</v>
      </c>
    </row>
    <row r="9823" spans="1:9" x14ac:dyDescent="0.3">
      <c r="A9823" s="25"/>
      <c r="B9823">
        <v>9821</v>
      </c>
      <c r="C9823" s="9" t="s">
        <v>2251</v>
      </c>
      <c r="D9823" s="25"/>
      <c r="E9823">
        <v>40</v>
      </c>
      <c r="F9823" s="25" t="str">
        <f>VLOOKUP(vAccountPlanning[[#This Row],[Type]],TableTypeAccount[],2)</f>
        <v>Period</v>
      </c>
      <c r="H9823" t="b">
        <v>0</v>
      </c>
      <c r="I9823" s="25" t="s">
        <v>12163</v>
      </c>
    </row>
    <row r="9824" spans="1:9" x14ac:dyDescent="0.3">
      <c r="A9824" s="25"/>
      <c r="B9824">
        <v>9822</v>
      </c>
      <c r="C9824" s="9" t="s">
        <v>2252</v>
      </c>
      <c r="D9824" s="25"/>
      <c r="E9824">
        <v>40</v>
      </c>
      <c r="F9824" s="25" t="str">
        <f>VLOOKUP(vAccountPlanning[[#This Row],[Type]],TableTypeAccount[],2)</f>
        <v>Period</v>
      </c>
      <c r="H9824" t="b">
        <v>0</v>
      </c>
      <c r="I9824" s="25" t="s">
        <v>12164</v>
      </c>
    </row>
    <row r="9825" spans="1:9" x14ac:dyDescent="0.3">
      <c r="A9825" s="25"/>
      <c r="B9825">
        <v>9823</v>
      </c>
      <c r="C9825" s="9" t="s">
        <v>2253</v>
      </c>
      <c r="D9825" s="25"/>
      <c r="E9825">
        <v>40</v>
      </c>
      <c r="F9825" s="25" t="str">
        <f>VLOOKUP(vAccountPlanning[[#This Row],[Type]],TableTypeAccount[],2)</f>
        <v>Period</v>
      </c>
      <c r="H9825" t="b">
        <v>0</v>
      </c>
      <c r="I9825" s="25" t="s">
        <v>12165</v>
      </c>
    </row>
    <row r="9826" spans="1:9" x14ac:dyDescent="0.3">
      <c r="A9826" s="25"/>
      <c r="B9826">
        <v>9824</v>
      </c>
      <c r="C9826" s="9" t="s">
        <v>2254</v>
      </c>
      <c r="D9826" s="25"/>
      <c r="E9826">
        <v>40</v>
      </c>
      <c r="F9826" s="25" t="str">
        <f>VLOOKUP(vAccountPlanning[[#This Row],[Type]],TableTypeAccount[],2)</f>
        <v>Period</v>
      </c>
      <c r="H9826" t="b">
        <v>0</v>
      </c>
      <c r="I9826" s="25" t="s">
        <v>12166</v>
      </c>
    </row>
    <row r="9827" spans="1:9" x14ac:dyDescent="0.3">
      <c r="A9827" s="25"/>
      <c r="B9827">
        <v>9825</v>
      </c>
      <c r="C9827" s="9" t="s">
        <v>2255</v>
      </c>
      <c r="D9827" s="25"/>
      <c r="E9827">
        <v>40</v>
      </c>
      <c r="F9827" s="25" t="str">
        <f>VLOOKUP(vAccountPlanning[[#This Row],[Type]],TableTypeAccount[],2)</f>
        <v>Period</v>
      </c>
      <c r="H9827" t="b">
        <v>0</v>
      </c>
      <c r="I9827" s="25" t="s">
        <v>12167</v>
      </c>
    </row>
    <row r="9828" spans="1:9" x14ac:dyDescent="0.3">
      <c r="A9828" s="25"/>
      <c r="B9828">
        <v>9826</v>
      </c>
      <c r="C9828" s="9" t="s">
        <v>2256</v>
      </c>
      <c r="D9828" s="25"/>
      <c r="E9828">
        <v>40</v>
      </c>
      <c r="F9828" s="25" t="str">
        <f>VLOOKUP(vAccountPlanning[[#This Row],[Type]],TableTypeAccount[],2)</f>
        <v>Period</v>
      </c>
      <c r="H9828" t="b">
        <v>0</v>
      </c>
      <c r="I9828" s="25" t="s">
        <v>12168</v>
      </c>
    </row>
    <row r="9829" spans="1:9" x14ac:dyDescent="0.3">
      <c r="A9829" s="25"/>
      <c r="B9829">
        <v>9827</v>
      </c>
      <c r="C9829" s="9" t="s">
        <v>2257</v>
      </c>
      <c r="D9829" s="25"/>
      <c r="E9829">
        <v>40</v>
      </c>
      <c r="F9829" s="25" t="str">
        <f>VLOOKUP(vAccountPlanning[[#This Row],[Type]],TableTypeAccount[],2)</f>
        <v>Period</v>
      </c>
      <c r="H9829" t="b">
        <v>0</v>
      </c>
      <c r="I9829" s="25" t="s">
        <v>12169</v>
      </c>
    </row>
    <row r="9830" spans="1:9" x14ac:dyDescent="0.3">
      <c r="A9830" s="25"/>
      <c r="B9830">
        <v>9828</v>
      </c>
      <c r="C9830" s="9" t="s">
        <v>2258</v>
      </c>
      <c r="D9830" s="25"/>
      <c r="E9830">
        <v>40</v>
      </c>
      <c r="F9830" s="25" t="str">
        <f>VLOOKUP(vAccountPlanning[[#This Row],[Type]],TableTypeAccount[],2)</f>
        <v>Period</v>
      </c>
      <c r="H9830" t="b">
        <v>0</v>
      </c>
      <c r="I9830" s="25" t="s">
        <v>12170</v>
      </c>
    </row>
    <row r="9831" spans="1:9" x14ac:dyDescent="0.3">
      <c r="A9831" s="25"/>
      <c r="B9831">
        <v>9829</v>
      </c>
      <c r="C9831" s="9" t="s">
        <v>2259</v>
      </c>
      <c r="D9831" s="25"/>
      <c r="E9831">
        <v>40</v>
      </c>
      <c r="F9831" s="25" t="str">
        <f>VLOOKUP(vAccountPlanning[[#This Row],[Type]],TableTypeAccount[],2)</f>
        <v>Period</v>
      </c>
      <c r="H9831" t="b">
        <v>0</v>
      </c>
      <c r="I9831" s="25" t="s">
        <v>12171</v>
      </c>
    </row>
    <row r="9832" spans="1:9" x14ac:dyDescent="0.3">
      <c r="A9832" s="25"/>
      <c r="B9832">
        <v>9830</v>
      </c>
      <c r="C9832" s="9" t="s">
        <v>2260</v>
      </c>
      <c r="D9832" s="25"/>
      <c r="E9832">
        <v>40</v>
      </c>
      <c r="F9832" s="25" t="str">
        <f>VLOOKUP(vAccountPlanning[[#This Row],[Type]],TableTypeAccount[],2)</f>
        <v>Period</v>
      </c>
      <c r="H9832" t="b">
        <v>0</v>
      </c>
      <c r="I9832" s="25" t="s">
        <v>12172</v>
      </c>
    </row>
    <row r="9833" spans="1:9" x14ac:dyDescent="0.3">
      <c r="A9833" s="25"/>
      <c r="B9833">
        <v>9831</v>
      </c>
      <c r="C9833" s="9" t="s">
        <v>2260</v>
      </c>
      <c r="D9833" s="25"/>
      <c r="E9833">
        <v>40</v>
      </c>
      <c r="F9833" s="25" t="str">
        <f>VLOOKUP(vAccountPlanning[[#This Row],[Type]],TableTypeAccount[],2)</f>
        <v>Period</v>
      </c>
      <c r="H9833" t="b">
        <v>0</v>
      </c>
      <c r="I9833" s="25" t="s">
        <v>12173</v>
      </c>
    </row>
    <row r="9834" spans="1:9" x14ac:dyDescent="0.3">
      <c r="A9834" s="25"/>
      <c r="B9834">
        <v>9832</v>
      </c>
      <c r="C9834" s="9" t="s">
        <v>2260</v>
      </c>
      <c r="D9834" s="25"/>
      <c r="E9834">
        <v>40</v>
      </c>
      <c r="F9834" s="25" t="str">
        <f>VLOOKUP(vAccountPlanning[[#This Row],[Type]],TableTypeAccount[],2)</f>
        <v>Period</v>
      </c>
      <c r="H9834" t="b">
        <v>0</v>
      </c>
      <c r="I9834" s="25" t="s">
        <v>12174</v>
      </c>
    </row>
    <row r="9835" spans="1:9" x14ac:dyDescent="0.3">
      <c r="A9835" s="25"/>
      <c r="B9835">
        <v>9833</v>
      </c>
      <c r="C9835" s="9" t="s">
        <v>2260</v>
      </c>
      <c r="D9835" s="25"/>
      <c r="E9835">
        <v>40</v>
      </c>
      <c r="F9835" s="25" t="str">
        <f>VLOOKUP(vAccountPlanning[[#This Row],[Type]],TableTypeAccount[],2)</f>
        <v>Period</v>
      </c>
      <c r="H9835" t="b">
        <v>0</v>
      </c>
      <c r="I9835" s="25" t="s">
        <v>12175</v>
      </c>
    </row>
    <row r="9836" spans="1:9" x14ac:dyDescent="0.3">
      <c r="A9836" s="25"/>
      <c r="B9836">
        <v>9834</v>
      </c>
      <c r="C9836" s="9" t="s">
        <v>2260</v>
      </c>
      <c r="D9836" s="25"/>
      <c r="E9836">
        <v>40</v>
      </c>
      <c r="F9836" s="25" t="str">
        <f>VLOOKUP(vAccountPlanning[[#This Row],[Type]],TableTypeAccount[],2)</f>
        <v>Period</v>
      </c>
      <c r="H9836" t="b">
        <v>0</v>
      </c>
      <c r="I9836" s="25" t="s">
        <v>12176</v>
      </c>
    </row>
    <row r="9837" spans="1:9" x14ac:dyDescent="0.3">
      <c r="A9837" s="25"/>
      <c r="B9837">
        <v>9835</v>
      </c>
      <c r="C9837" s="9" t="s">
        <v>2260</v>
      </c>
      <c r="D9837" s="25"/>
      <c r="E9837">
        <v>40</v>
      </c>
      <c r="F9837" s="25" t="str">
        <f>VLOOKUP(vAccountPlanning[[#This Row],[Type]],TableTypeAccount[],2)</f>
        <v>Period</v>
      </c>
      <c r="H9837" t="b">
        <v>0</v>
      </c>
      <c r="I9837" s="25" t="s">
        <v>12177</v>
      </c>
    </row>
    <row r="9838" spans="1:9" x14ac:dyDescent="0.3">
      <c r="A9838" s="25"/>
      <c r="B9838">
        <v>9836</v>
      </c>
      <c r="C9838" s="9" t="s">
        <v>2260</v>
      </c>
      <c r="D9838" s="25"/>
      <c r="E9838">
        <v>40</v>
      </c>
      <c r="F9838" s="25" t="str">
        <f>VLOOKUP(vAccountPlanning[[#This Row],[Type]],TableTypeAccount[],2)</f>
        <v>Period</v>
      </c>
      <c r="H9838" t="b">
        <v>0</v>
      </c>
      <c r="I9838" s="25" t="s">
        <v>12178</v>
      </c>
    </row>
    <row r="9839" spans="1:9" x14ac:dyDescent="0.3">
      <c r="A9839" s="25"/>
      <c r="B9839">
        <v>9837</v>
      </c>
      <c r="C9839" s="9" t="s">
        <v>2260</v>
      </c>
      <c r="D9839" s="25"/>
      <c r="E9839">
        <v>40</v>
      </c>
      <c r="F9839" s="25" t="str">
        <f>VLOOKUP(vAccountPlanning[[#This Row],[Type]],TableTypeAccount[],2)</f>
        <v>Period</v>
      </c>
      <c r="H9839" t="b">
        <v>0</v>
      </c>
      <c r="I9839" s="25" t="s">
        <v>12179</v>
      </c>
    </row>
    <row r="9840" spans="1:9" x14ac:dyDescent="0.3">
      <c r="A9840" s="25"/>
      <c r="B9840">
        <v>9838</v>
      </c>
      <c r="C9840" s="9" t="s">
        <v>2260</v>
      </c>
      <c r="D9840" s="25"/>
      <c r="E9840">
        <v>40</v>
      </c>
      <c r="F9840" s="25" t="str">
        <f>VLOOKUP(vAccountPlanning[[#This Row],[Type]],TableTypeAccount[],2)</f>
        <v>Period</v>
      </c>
      <c r="H9840" t="b">
        <v>0</v>
      </c>
      <c r="I9840" s="25" t="s">
        <v>12180</v>
      </c>
    </row>
    <row r="9841" spans="1:9" x14ac:dyDescent="0.3">
      <c r="A9841" s="25"/>
      <c r="B9841">
        <v>9839</v>
      </c>
      <c r="C9841" s="9" t="s">
        <v>2260</v>
      </c>
      <c r="D9841" s="25"/>
      <c r="E9841">
        <v>40</v>
      </c>
      <c r="F9841" s="25" t="str">
        <f>VLOOKUP(vAccountPlanning[[#This Row],[Type]],TableTypeAccount[],2)</f>
        <v>Period</v>
      </c>
      <c r="H9841" t="b">
        <v>0</v>
      </c>
      <c r="I9841" s="25" t="s">
        <v>12181</v>
      </c>
    </row>
    <row r="9842" spans="1:9" x14ac:dyDescent="0.3">
      <c r="A9842" s="25"/>
      <c r="B9842">
        <v>9840</v>
      </c>
      <c r="C9842" s="9" t="s">
        <v>2261</v>
      </c>
      <c r="D9842" s="25"/>
      <c r="E9842">
        <v>40</v>
      </c>
      <c r="F9842" s="25" t="str">
        <f>VLOOKUP(vAccountPlanning[[#This Row],[Type]],TableTypeAccount[],2)</f>
        <v>Period</v>
      </c>
      <c r="H9842" t="b">
        <v>0</v>
      </c>
      <c r="I9842" s="25" t="s">
        <v>12182</v>
      </c>
    </row>
    <row r="9843" spans="1:9" x14ac:dyDescent="0.3">
      <c r="A9843" s="25"/>
      <c r="B9843">
        <v>9841</v>
      </c>
      <c r="C9843" s="9" t="s">
        <v>2262</v>
      </c>
      <c r="D9843" s="25"/>
      <c r="E9843">
        <v>40</v>
      </c>
      <c r="F9843" s="25" t="str">
        <f>VLOOKUP(vAccountPlanning[[#This Row],[Type]],TableTypeAccount[],2)</f>
        <v>Period</v>
      </c>
      <c r="H9843" t="b">
        <v>0</v>
      </c>
      <c r="I9843" s="25" t="s">
        <v>12183</v>
      </c>
    </row>
    <row r="9844" spans="1:9" x14ac:dyDescent="0.3">
      <c r="A9844" s="25"/>
      <c r="B9844">
        <v>9842</v>
      </c>
      <c r="C9844" s="9" t="s">
        <v>2263</v>
      </c>
      <c r="D9844" s="25"/>
      <c r="E9844">
        <v>40</v>
      </c>
      <c r="F9844" s="25" t="str">
        <f>VLOOKUP(vAccountPlanning[[#This Row],[Type]],TableTypeAccount[],2)</f>
        <v>Period</v>
      </c>
      <c r="H9844" t="b">
        <v>0</v>
      </c>
      <c r="I9844" s="25" t="s">
        <v>12184</v>
      </c>
    </row>
    <row r="9845" spans="1:9" x14ac:dyDescent="0.3">
      <c r="A9845" s="25"/>
      <c r="B9845">
        <v>9843</v>
      </c>
      <c r="C9845" s="9" t="s">
        <v>2264</v>
      </c>
      <c r="D9845" s="25"/>
      <c r="E9845">
        <v>40</v>
      </c>
      <c r="F9845" s="25" t="str">
        <f>VLOOKUP(vAccountPlanning[[#This Row],[Type]],TableTypeAccount[],2)</f>
        <v>Period</v>
      </c>
      <c r="H9845" t="b">
        <v>0</v>
      </c>
      <c r="I9845" s="25" t="s">
        <v>12185</v>
      </c>
    </row>
    <row r="9846" spans="1:9" x14ac:dyDescent="0.3">
      <c r="A9846" s="25"/>
      <c r="B9846">
        <v>9844</v>
      </c>
      <c r="C9846" s="9" t="s">
        <v>2265</v>
      </c>
      <c r="D9846" s="25"/>
      <c r="E9846">
        <v>40</v>
      </c>
      <c r="F9846" s="25" t="str">
        <f>VLOOKUP(vAccountPlanning[[#This Row],[Type]],TableTypeAccount[],2)</f>
        <v>Period</v>
      </c>
      <c r="H9846" t="b">
        <v>0</v>
      </c>
      <c r="I9846" s="25" t="s">
        <v>12186</v>
      </c>
    </row>
    <row r="9847" spans="1:9" x14ac:dyDescent="0.3">
      <c r="A9847" s="25"/>
      <c r="B9847">
        <v>9845</v>
      </c>
      <c r="C9847" s="9" t="s">
        <v>2266</v>
      </c>
      <c r="D9847" s="25"/>
      <c r="E9847">
        <v>40</v>
      </c>
      <c r="F9847" s="25" t="str">
        <f>VLOOKUP(vAccountPlanning[[#This Row],[Type]],TableTypeAccount[],2)</f>
        <v>Period</v>
      </c>
      <c r="H9847" t="b">
        <v>0</v>
      </c>
      <c r="I9847" s="25" t="s">
        <v>12187</v>
      </c>
    </row>
    <row r="9848" spans="1:9" x14ac:dyDescent="0.3">
      <c r="A9848" s="25"/>
      <c r="B9848">
        <v>9846</v>
      </c>
      <c r="C9848" s="9" t="s">
        <v>2267</v>
      </c>
      <c r="D9848" s="25"/>
      <c r="E9848">
        <v>40</v>
      </c>
      <c r="F9848" s="25" t="str">
        <f>VLOOKUP(vAccountPlanning[[#This Row],[Type]],TableTypeAccount[],2)</f>
        <v>Period</v>
      </c>
      <c r="H9848" t="b">
        <v>0</v>
      </c>
      <c r="I9848" s="25" t="s">
        <v>12188</v>
      </c>
    </row>
    <row r="9849" spans="1:9" x14ac:dyDescent="0.3">
      <c r="A9849" s="25"/>
      <c r="B9849">
        <v>9847</v>
      </c>
      <c r="C9849" s="9" t="s">
        <v>2268</v>
      </c>
      <c r="D9849" s="25"/>
      <c r="E9849">
        <v>40</v>
      </c>
      <c r="F9849" s="25" t="str">
        <f>VLOOKUP(vAccountPlanning[[#This Row],[Type]],TableTypeAccount[],2)</f>
        <v>Period</v>
      </c>
      <c r="H9849" t="b">
        <v>0</v>
      </c>
      <c r="I9849" s="25" t="s">
        <v>12189</v>
      </c>
    </row>
    <row r="9850" spans="1:9" x14ac:dyDescent="0.3">
      <c r="A9850" s="25"/>
      <c r="B9850">
        <v>9848</v>
      </c>
      <c r="C9850" s="9" t="s">
        <v>2269</v>
      </c>
      <c r="D9850" s="25"/>
      <c r="E9850">
        <v>40</v>
      </c>
      <c r="F9850" s="25" t="str">
        <f>VLOOKUP(vAccountPlanning[[#This Row],[Type]],TableTypeAccount[],2)</f>
        <v>Period</v>
      </c>
      <c r="H9850" t="b">
        <v>0</v>
      </c>
      <c r="I9850" s="25" t="s">
        <v>12190</v>
      </c>
    </row>
    <row r="9851" spans="1:9" x14ac:dyDescent="0.3">
      <c r="A9851" s="25"/>
      <c r="B9851">
        <v>9849</v>
      </c>
      <c r="C9851" s="9" t="s">
        <v>2270</v>
      </c>
      <c r="D9851" s="25"/>
      <c r="E9851">
        <v>40</v>
      </c>
      <c r="F9851" s="25" t="str">
        <f>VLOOKUP(vAccountPlanning[[#This Row],[Type]],TableTypeAccount[],2)</f>
        <v>Period</v>
      </c>
      <c r="H9851" t="b">
        <v>0</v>
      </c>
      <c r="I9851" s="25" t="s">
        <v>12191</v>
      </c>
    </row>
    <row r="9852" spans="1:9" x14ac:dyDescent="0.3">
      <c r="A9852" s="25"/>
      <c r="B9852">
        <v>9850</v>
      </c>
      <c r="C9852" s="9" t="s">
        <v>2271</v>
      </c>
      <c r="D9852" s="25"/>
      <c r="E9852">
        <v>40</v>
      </c>
      <c r="F9852" s="25" t="str">
        <f>VLOOKUP(vAccountPlanning[[#This Row],[Type]],TableTypeAccount[],2)</f>
        <v>Period</v>
      </c>
      <c r="H9852" t="b">
        <v>0</v>
      </c>
      <c r="I9852" s="25" t="s">
        <v>12192</v>
      </c>
    </row>
    <row r="9853" spans="1:9" x14ac:dyDescent="0.3">
      <c r="A9853" s="25"/>
      <c r="B9853">
        <v>9851</v>
      </c>
      <c r="C9853" s="9" t="s">
        <v>2271</v>
      </c>
      <c r="D9853" s="25"/>
      <c r="E9853">
        <v>40</v>
      </c>
      <c r="F9853" s="25" t="str">
        <f>VLOOKUP(vAccountPlanning[[#This Row],[Type]],TableTypeAccount[],2)</f>
        <v>Period</v>
      </c>
      <c r="H9853" t="b">
        <v>0</v>
      </c>
      <c r="I9853" s="25" t="s">
        <v>12193</v>
      </c>
    </row>
    <row r="9854" spans="1:9" x14ac:dyDescent="0.3">
      <c r="A9854" s="25"/>
      <c r="B9854">
        <v>9852</v>
      </c>
      <c r="C9854" s="9" t="s">
        <v>2271</v>
      </c>
      <c r="D9854" s="25"/>
      <c r="E9854">
        <v>40</v>
      </c>
      <c r="F9854" s="25" t="str">
        <f>VLOOKUP(vAccountPlanning[[#This Row],[Type]],TableTypeAccount[],2)</f>
        <v>Period</v>
      </c>
      <c r="H9854" t="b">
        <v>0</v>
      </c>
      <c r="I9854" s="25" t="s">
        <v>12194</v>
      </c>
    </row>
    <row r="9855" spans="1:9" x14ac:dyDescent="0.3">
      <c r="A9855" s="25"/>
      <c r="B9855">
        <v>9853</v>
      </c>
      <c r="C9855" s="9" t="s">
        <v>2271</v>
      </c>
      <c r="D9855" s="25"/>
      <c r="E9855">
        <v>40</v>
      </c>
      <c r="F9855" s="25" t="str">
        <f>VLOOKUP(vAccountPlanning[[#This Row],[Type]],TableTypeAccount[],2)</f>
        <v>Period</v>
      </c>
      <c r="H9855" t="b">
        <v>0</v>
      </c>
      <c r="I9855" s="25" t="s">
        <v>12195</v>
      </c>
    </row>
    <row r="9856" spans="1:9" x14ac:dyDescent="0.3">
      <c r="A9856" s="25"/>
      <c r="B9856">
        <v>9854</v>
      </c>
      <c r="C9856" s="9" t="s">
        <v>2271</v>
      </c>
      <c r="D9856" s="25"/>
      <c r="E9856">
        <v>40</v>
      </c>
      <c r="F9856" s="25" t="str">
        <f>VLOOKUP(vAccountPlanning[[#This Row],[Type]],TableTypeAccount[],2)</f>
        <v>Period</v>
      </c>
      <c r="H9856" t="b">
        <v>0</v>
      </c>
      <c r="I9856" s="25" t="s">
        <v>12196</v>
      </c>
    </row>
    <row r="9857" spans="1:9" x14ac:dyDescent="0.3">
      <c r="A9857" s="25"/>
      <c r="B9857">
        <v>9855</v>
      </c>
      <c r="C9857" s="9" t="s">
        <v>2271</v>
      </c>
      <c r="D9857" s="25"/>
      <c r="E9857">
        <v>40</v>
      </c>
      <c r="F9857" s="25" t="str">
        <f>VLOOKUP(vAccountPlanning[[#This Row],[Type]],TableTypeAccount[],2)</f>
        <v>Period</v>
      </c>
      <c r="H9857" t="b">
        <v>0</v>
      </c>
      <c r="I9857" s="25" t="s">
        <v>12197</v>
      </c>
    </row>
    <row r="9858" spans="1:9" x14ac:dyDescent="0.3">
      <c r="A9858" s="25"/>
      <c r="B9858">
        <v>9856</v>
      </c>
      <c r="C9858" s="9" t="s">
        <v>2271</v>
      </c>
      <c r="D9858" s="25"/>
      <c r="E9858">
        <v>40</v>
      </c>
      <c r="F9858" s="25" t="str">
        <f>VLOOKUP(vAccountPlanning[[#This Row],[Type]],TableTypeAccount[],2)</f>
        <v>Period</v>
      </c>
      <c r="H9858" t="b">
        <v>0</v>
      </c>
      <c r="I9858" s="25" t="s">
        <v>12198</v>
      </c>
    </row>
    <row r="9859" spans="1:9" x14ac:dyDescent="0.3">
      <c r="A9859" s="25"/>
      <c r="B9859">
        <v>9857</v>
      </c>
      <c r="C9859" s="9" t="s">
        <v>2271</v>
      </c>
      <c r="D9859" s="25"/>
      <c r="E9859">
        <v>40</v>
      </c>
      <c r="F9859" s="25" t="str">
        <f>VLOOKUP(vAccountPlanning[[#This Row],[Type]],TableTypeAccount[],2)</f>
        <v>Period</v>
      </c>
      <c r="H9859" t="b">
        <v>0</v>
      </c>
      <c r="I9859" s="25" t="s">
        <v>12199</v>
      </c>
    </row>
    <row r="9860" spans="1:9" x14ac:dyDescent="0.3">
      <c r="A9860" s="25"/>
      <c r="B9860">
        <v>9858</v>
      </c>
      <c r="C9860" s="9" t="s">
        <v>2271</v>
      </c>
      <c r="D9860" s="25"/>
      <c r="E9860">
        <v>40</v>
      </c>
      <c r="F9860" s="25" t="str">
        <f>VLOOKUP(vAccountPlanning[[#This Row],[Type]],TableTypeAccount[],2)</f>
        <v>Period</v>
      </c>
      <c r="H9860" t="b">
        <v>0</v>
      </c>
      <c r="I9860" s="25" t="s">
        <v>12200</v>
      </c>
    </row>
    <row r="9861" spans="1:9" x14ac:dyDescent="0.3">
      <c r="A9861" s="25"/>
      <c r="B9861">
        <v>9859</v>
      </c>
      <c r="C9861" s="9" t="s">
        <v>2271</v>
      </c>
      <c r="D9861" s="25"/>
      <c r="E9861">
        <v>40</v>
      </c>
      <c r="F9861" s="25" t="str">
        <f>VLOOKUP(vAccountPlanning[[#This Row],[Type]],TableTypeAccount[],2)</f>
        <v>Period</v>
      </c>
      <c r="H9861" t="b">
        <v>0</v>
      </c>
      <c r="I9861" s="25" t="s">
        <v>12201</v>
      </c>
    </row>
    <row r="9862" spans="1:9" x14ac:dyDescent="0.3">
      <c r="A9862" s="25"/>
      <c r="B9862">
        <v>9860</v>
      </c>
      <c r="C9862" s="9" t="s">
        <v>2272</v>
      </c>
      <c r="D9862" s="25"/>
      <c r="E9862">
        <v>40</v>
      </c>
      <c r="F9862" s="25" t="str">
        <f>VLOOKUP(vAccountPlanning[[#This Row],[Type]],TableTypeAccount[],2)</f>
        <v>Period</v>
      </c>
      <c r="H9862" t="b">
        <v>0</v>
      </c>
      <c r="I9862" s="25" t="s">
        <v>12202</v>
      </c>
    </row>
    <row r="9863" spans="1:9" x14ac:dyDescent="0.3">
      <c r="A9863" s="25"/>
      <c r="B9863">
        <v>9861</v>
      </c>
      <c r="C9863" s="9" t="s">
        <v>2272</v>
      </c>
      <c r="D9863" s="25"/>
      <c r="E9863">
        <v>40</v>
      </c>
      <c r="F9863" s="25" t="str">
        <f>VLOOKUP(vAccountPlanning[[#This Row],[Type]],TableTypeAccount[],2)</f>
        <v>Period</v>
      </c>
      <c r="H9863" t="b">
        <v>0</v>
      </c>
      <c r="I9863" s="25" t="s">
        <v>12203</v>
      </c>
    </row>
    <row r="9864" spans="1:9" x14ac:dyDescent="0.3">
      <c r="A9864" s="25"/>
      <c r="B9864">
        <v>9862</v>
      </c>
      <c r="C9864" s="9" t="s">
        <v>2272</v>
      </c>
      <c r="D9864" s="25"/>
      <c r="E9864">
        <v>40</v>
      </c>
      <c r="F9864" s="25" t="str">
        <f>VLOOKUP(vAccountPlanning[[#This Row],[Type]],TableTypeAccount[],2)</f>
        <v>Period</v>
      </c>
      <c r="H9864" t="b">
        <v>0</v>
      </c>
      <c r="I9864" s="25" t="s">
        <v>12204</v>
      </c>
    </row>
    <row r="9865" spans="1:9" x14ac:dyDescent="0.3">
      <c r="A9865" s="25"/>
      <c r="B9865">
        <v>9863</v>
      </c>
      <c r="C9865" s="9" t="s">
        <v>2272</v>
      </c>
      <c r="D9865" s="25"/>
      <c r="E9865">
        <v>40</v>
      </c>
      <c r="F9865" s="25" t="str">
        <f>VLOOKUP(vAccountPlanning[[#This Row],[Type]],TableTypeAccount[],2)</f>
        <v>Period</v>
      </c>
      <c r="H9865" t="b">
        <v>0</v>
      </c>
      <c r="I9865" s="25" t="s">
        <v>12205</v>
      </c>
    </row>
    <row r="9866" spans="1:9" x14ac:dyDescent="0.3">
      <c r="A9866" s="25"/>
      <c r="B9866">
        <v>9864</v>
      </c>
      <c r="C9866" s="9" t="s">
        <v>2272</v>
      </c>
      <c r="D9866" s="25"/>
      <c r="E9866">
        <v>40</v>
      </c>
      <c r="F9866" s="25" t="str">
        <f>VLOOKUP(vAccountPlanning[[#This Row],[Type]],TableTypeAccount[],2)</f>
        <v>Period</v>
      </c>
      <c r="H9866" t="b">
        <v>0</v>
      </c>
      <c r="I9866" s="25" t="s">
        <v>12206</v>
      </c>
    </row>
    <row r="9867" spans="1:9" x14ac:dyDescent="0.3">
      <c r="A9867" s="25"/>
      <c r="B9867">
        <v>9865</v>
      </c>
      <c r="C9867" s="9" t="s">
        <v>2272</v>
      </c>
      <c r="D9867" s="25"/>
      <c r="E9867">
        <v>40</v>
      </c>
      <c r="F9867" s="25" t="str">
        <f>VLOOKUP(vAccountPlanning[[#This Row],[Type]],TableTypeAccount[],2)</f>
        <v>Period</v>
      </c>
      <c r="H9867" t="b">
        <v>0</v>
      </c>
      <c r="I9867" s="25" t="s">
        <v>12207</v>
      </c>
    </row>
    <row r="9868" spans="1:9" x14ac:dyDescent="0.3">
      <c r="A9868" s="25"/>
      <c r="B9868">
        <v>9866</v>
      </c>
      <c r="C9868" s="9" t="s">
        <v>2272</v>
      </c>
      <c r="D9868" s="25"/>
      <c r="E9868">
        <v>40</v>
      </c>
      <c r="F9868" s="25" t="str">
        <f>VLOOKUP(vAccountPlanning[[#This Row],[Type]],TableTypeAccount[],2)</f>
        <v>Period</v>
      </c>
      <c r="H9868" t="b">
        <v>0</v>
      </c>
      <c r="I9868" s="25" t="s">
        <v>12208</v>
      </c>
    </row>
    <row r="9869" spans="1:9" x14ac:dyDescent="0.3">
      <c r="A9869" s="25"/>
      <c r="B9869">
        <v>9867</v>
      </c>
      <c r="C9869" s="9" t="s">
        <v>2272</v>
      </c>
      <c r="D9869" s="25"/>
      <c r="E9869">
        <v>40</v>
      </c>
      <c r="F9869" s="25" t="str">
        <f>VLOOKUP(vAccountPlanning[[#This Row],[Type]],TableTypeAccount[],2)</f>
        <v>Period</v>
      </c>
      <c r="H9869" t="b">
        <v>0</v>
      </c>
      <c r="I9869" s="25" t="s">
        <v>12209</v>
      </c>
    </row>
    <row r="9870" spans="1:9" x14ac:dyDescent="0.3">
      <c r="A9870" s="25"/>
      <c r="B9870">
        <v>9868</v>
      </c>
      <c r="C9870" s="9" t="s">
        <v>2272</v>
      </c>
      <c r="D9870" s="25"/>
      <c r="E9870">
        <v>40</v>
      </c>
      <c r="F9870" s="25" t="str">
        <f>VLOOKUP(vAccountPlanning[[#This Row],[Type]],TableTypeAccount[],2)</f>
        <v>Period</v>
      </c>
      <c r="H9870" t="b">
        <v>0</v>
      </c>
      <c r="I9870" s="25" t="s">
        <v>12210</v>
      </c>
    </row>
    <row r="9871" spans="1:9" x14ac:dyDescent="0.3">
      <c r="A9871" s="25"/>
      <c r="B9871">
        <v>9869</v>
      </c>
      <c r="C9871" s="9" t="s">
        <v>2272</v>
      </c>
      <c r="D9871" s="25"/>
      <c r="E9871">
        <v>40</v>
      </c>
      <c r="F9871" s="25" t="str">
        <f>VLOOKUP(vAccountPlanning[[#This Row],[Type]],TableTypeAccount[],2)</f>
        <v>Period</v>
      </c>
      <c r="H9871" t="b">
        <v>0</v>
      </c>
      <c r="I9871" s="25" t="s">
        <v>12211</v>
      </c>
    </row>
    <row r="9872" spans="1:9" x14ac:dyDescent="0.3">
      <c r="A9872" s="25"/>
      <c r="B9872">
        <v>9870</v>
      </c>
      <c r="C9872" s="9" t="s">
        <v>2273</v>
      </c>
      <c r="D9872" s="25"/>
      <c r="E9872">
        <v>40</v>
      </c>
      <c r="F9872" s="25" t="str">
        <f>VLOOKUP(vAccountPlanning[[#This Row],[Type]],TableTypeAccount[],2)</f>
        <v>Period</v>
      </c>
      <c r="H9872" t="b">
        <v>0</v>
      </c>
      <c r="I9872" s="25" t="s">
        <v>12212</v>
      </c>
    </row>
    <row r="9873" spans="1:9" x14ac:dyDescent="0.3">
      <c r="A9873" s="25"/>
      <c r="B9873">
        <v>9871</v>
      </c>
      <c r="C9873" s="9" t="s">
        <v>2274</v>
      </c>
      <c r="D9873" s="25"/>
      <c r="E9873">
        <v>40</v>
      </c>
      <c r="F9873" s="25" t="str">
        <f>VLOOKUP(vAccountPlanning[[#This Row],[Type]],TableTypeAccount[],2)</f>
        <v>Period</v>
      </c>
      <c r="H9873" t="b">
        <v>0</v>
      </c>
      <c r="I9873" s="25" t="s">
        <v>12213</v>
      </c>
    </row>
    <row r="9874" spans="1:9" x14ac:dyDescent="0.3">
      <c r="A9874" s="25"/>
      <c r="B9874">
        <v>9872</v>
      </c>
      <c r="C9874" s="9" t="s">
        <v>2275</v>
      </c>
      <c r="D9874" s="25"/>
      <c r="E9874">
        <v>40</v>
      </c>
      <c r="F9874" s="25" t="str">
        <f>VLOOKUP(vAccountPlanning[[#This Row],[Type]],TableTypeAccount[],2)</f>
        <v>Period</v>
      </c>
      <c r="H9874" t="b">
        <v>0</v>
      </c>
      <c r="I9874" s="25" t="s">
        <v>12214</v>
      </c>
    </row>
    <row r="9875" spans="1:9" x14ac:dyDescent="0.3">
      <c r="A9875" s="25"/>
      <c r="B9875">
        <v>9873</v>
      </c>
      <c r="C9875" s="9" t="s">
        <v>2276</v>
      </c>
      <c r="D9875" s="25"/>
      <c r="E9875">
        <v>40</v>
      </c>
      <c r="F9875" s="25" t="str">
        <f>VLOOKUP(vAccountPlanning[[#This Row],[Type]],TableTypeAccount[],2)</f>
        <v>Period</v>
      </c>
      <c r="H9875" t="b">
        <v>0</v>
      </c>
      <c r="I9875" s="25" t="s">
        <v>12215</v>
      </c>
    </row>
    <row r="9876" spans="1:9" x14ac:dyDescent="0.3">
      <c r="A9876" s="25"/>
      <c r="B9876">
        <v>9874</v>
      </c>
      <c r="C9876" s="9" t="s">
        <v>2277</v>
      </c>
      <c r="D9876" s="25"/>
      <c r="E9876">
        <v>40</v>
      </c>
      <c r="F9876" s="25" t="str">
        <f>VLOOKUP(vAccountPlanning[[#This Row],[Type]],TableTypeAccount[],2)</f>
        <v>Period</v>
      </c>
      <c r="H9876" t="b">
        <v>0</v>
      </c>
      <c r="I9876" s="25" t="s">
        <v>12216</v>
      </c>
    </row>
    <row r="9877" spans="1:9" x14ac:dyDescent="0.3">
      <c r="A9877" s="25"/>
      <c r="B9877">
        <v>9875</v>
      </c>
      <c r="C9877" s="9" t="s">
        <v>2278</v>
      </c>
      <c r="D9877" s="25"/>
      <c r="E9877">
        <v>40</v>
      </c>
      <c r="F9877" s="25" t="str">
        <f>VLOOKUP(vAccountPlanning[[#This Row],[Type]],TableTypeAccount[],2)</f>
        <v>Period</v>
      </c>
      <c r="H9877" t="b">
        <v>0</v>
      </c>
      <c r="I9877" s="25" t="s">
        <v>12217</v>
      </c>
    </row>
    <row r="9878" spans="1:9" x14ac:dyDescent="0.3">
      <c r="A9878" s="25"/>
      <c r="B9878">
        <v>9876</v>
      </c>
      <c r="C9878" s="9" t="s">
        <v>2279</v>
      </c>
      <c r="D9878" s="25"/>
      <c r="E9878">
        <v>40</v>
      </c>
      <c r="F9878" s="25" t="str">
        <f>VLOOKUP(vAccountPlanning[[#This Row],[Type]],TableTypeAccount[],2)</f>
        <v>Period</v>
      </c>
      <c r="H9878" t="b">
        <v>0</v>
      </c>
      <c r="I9878" s="25" t="s">
        <v>12218</v>
      </c>
    </row>
    <row r="9879" spans="1:9" x14ac:dyDescent="0.3">
      <c r="A9879" s="25"/>
      <c r="B9879">
        <v>9877</v>
      </c>
      <c r="C9879" s="9" t="s">
        <v>2280</v>
      </c>
      <c r="D9879" s="25"/>
      <c r="E9879">
        <v>40</v>
      </c>
      <c r="F9879" s="25" t="str">
        <f>VLOOKUP(vAccountPlanning[[#This Row],[Type]],TableTypeAccount[],2)</f>
        <v>Period</v>
      </c>
      <c r="H9879" t="b">
        <v>0</v>
      </c>
      <c r="I9879" s="25" t="s">
        <v>12219</v>
      </c>
    </row>
    <row r="9880" spans="1:9" x14ac:dyDescent="0.3">
      <c r="A9880" s="25"/>
      <c r="B9880">
        <v>9878</v>
      </c>
      <c r="C9880" s="9" t="s">
        <v>2281</v>
      </c>
      <c r="D9880" s="25"/>
      <c r="E9880">
        <v>40</v>
      </c>
      <c r="F9880" s="25" t="str">
        <f>VLOOKUP(vAccountPlanning[[#This Row],[Type]],TableTypeAccount[],2)</f>
        <v>Period</v>
      </c>
      <c r="H9880" t="b">
        <v>0</v>
      </c>
      <c r="I9880" s="25" t="s">
        <v>12220</v>
      </c>
    </row>
    <row r="9881" spans="1:9" x14ac:dyDescent="0.3">
      <c r="A9881" s="25"/>
      <c r="B9881">
        <v>9879</v>
      </c>
      <c r="C9881" s="9" t="s">
        <v>2282</v>
      </c>
      <c r="D9881" s="25"/>
      <c r="E9881">
        <v>40</v>
      </c>
      <c r="F9881" s="25" t="str">
        <f>VLOOKUP(vAccountPlanning[[#This Row],[Type]],TableTypeAccount[],2)</f>
        <v>Period</v>
      </c>
      <c r="H9881" t="b">
        <v>0</v>
      </c>
      <c r="I9881" s="25" t="s">
        <v>12221</v>
      </c>
    </row>
    <row r="9882" spans="1:9" x14ac:dyDescent="0.3">
      <c r="A9882" s="25"/>
      <c r="B9882">
        <v>9880</v>
      </c>
      <c r="C9882" s="9" t="s">
        <v>2283</v>
      </c>
      <c r="D9882" s="25"/>
      <c r="E9882">
        <v>40</v>
      </c>
      <c r="F9882" s="25" t="str">
        <f>VLOOKUP(vAccountPlanning[[#This Row],[Type]],TableTypeAccount[],2)</f>
        <v>Period</v>
      </c>
      <c r="H9882" t="b">
        <v>0</v>
      </c>
      <c r="I9882" s="25" t="s">
        <v>12222</v>
      </c>
    </row>
    <row r="9883" spans="1:9" x14ac:dyDescent="0.3">
      <c r="A9883" s="25"/>
      <c r="B9883">
        <v>9881</v>
      </c>
      <c r="C9883" s="9" t="s">
        <v>2283</v>
      </c>
      <c r="D9883" s="25"/>
      <c r="E9883">
        <v>40</v>
      </c>
      <c r="F9883" s="25" t="str">
        <f>VLOOKUP(vAccountPlanning[[#This Row],[Type]],TableTypeAccount[],2)</f>
        <v>Period</v>
      </c>
      <c r="H9883" t="b">
        <v>0</v>
      </c>
      <c r="I9883" s="25" t="s">
        <v>12223</v>
      </c>
    </row>
    <row r="9884" spans="1:9" x14ac:dyDescent="0.3">
      <c r="A9884" s="25"/>
      <c r="B9884">
        <v>9882</v>
      </c>
      <c r="C9884" s="9" t="s">
        <v>2284</v>
      </c>
      <c r="D9884" s="25"/>
      <c r="E9884">
        <v>40</v>
      </c>
      <c r="F9884" s="25" t="str">
        <f>VLOOKUP(vAccountPlanning[[#This Row],[Type]],TableTypeAccount[],2)</f>
        <v>Period</v>
      </c>
      <c r="H9884" t="b">
        <v>0</v>
      </c>
      <c r="I9884" s="25" t="s">
        <v>12224</v>
      </c>
    </row>
    <row r="9885" spans="1:9" x14ac:dyDescent="0.3">
      <c r="A9885" s="25"/>
      <c r="B9885">
        <v>9883</v>
      </c>
      <c r="C9885" s="9" t="s">
        <v>2285</v>
      </c>
      <c r="D9885" s="25"/>
      <c r="E9885">
        <v>40</v>
      </c>
      <c r="F9885" s="25" t="str">
        <f>VLOOKUP(vAccountPlanning[[#This Row],[Type]],TableTypeAccount[],2)</f>
        <v>Period</v>
      </c>
      <c r="H9885" t="b">
        <v>0</v>
      </c>
      <c r="I9885" s="25" t="s">
        <v>12225</v>
      </c>
    </row>
    <row r="9886" spans="1:9" x14ac:dyDescent="0.3">
      <c r="A9886" s="25"/>
      <c r="B9886">
        <v>9884</v>
      </c>
      <c r="C9886" s="9" t="s">
        <v>2286</v>
      </c>
      <c r="D9886" s="25"/>
      <c r="E9886">
        <v>40</v>
      </c>
      <c r="F9886" s="25" t="str">
        <f>VLOOKUP(vAccountPlanning[[#This Row],[Type]],TableTypeAccount[],2)</f>
        <v>Period</v>
      </c>
      <c r="H9886" t="b">
        <v>0</v>
      </c>
      <c r="I9886" s="25" t="s">
        <v>12226</v>
      </c>
    </row>
    <row r="9887" spans="1:9" x14ac:dyDescent="0.3">
      <c r="A9887" s="25"/>
      <c r="B9887">
        <v>9885</v>
      </c>
      <c r="C9887" s="9" t="s">
        <v>2287</v>
      </c>
      <c r="D9887" s="25"/>
      <c r="E9887">
        <v>40</v>
      </c>
      <c r="F9887" s="25" t="str">
        <f>VLOOKUP(vAccountPlanning[[#This Row],[Type]],TableTypeAccount[],2)</f>
        <v>Period</v>
      </c>
      <c r="H9887" t="b">
        <v>0</v>
      </c>
      <c r="I9887" s="25" t="s">
        <v>12227</v>
      </c>
    </row>
    <row r="9888" spans="1:9" x14ac:dyDescent="0.3">
      <c r="A9888" s="25"/>
      <c r="B9888">
        <v>9886</v>
      </c>
      <c r="C9888" s="9" t="s">
        <v>2287</v>
      </c>
      <c r="D9888" s="25"/>
      <c r="E9888">
        <v>40</v>
      </c>
      <c r="F9888" s="25" t="str">
        <f>VLOOKUP(vAccountPlanning[[#This Row],[Type]],TableTypeAccount[],2)</f>
        <v>Period</v>
      </c>
      <c r="H9888" t="b">
        <v>0</v>
      </c>
      <c r="I9888" s="25" t="s">
        <v>12228</v>
      </c>
    </row>
    <row r="9889" spans="1:9" x14ac:dyDescent="0.3">
      <c r="A9889" s="25"/>
      <c r="B9889">
        <v>9887</v>
      </c>
      <c r="C9889" s="9" t="s">
        <v>2288</v>
      </c>
      <c r="D9889" s="25"/>
      <c r="E9889">
        <v>40</v>
      </c>
      <c r="F9889" s="25" t="str">
        <f>VLOOKUP(vAccountPlanning[[#This Row],[Type]],TableTypeAccount[],2)</f>
        <v>Period</v>
      </c>
      <c r="H9889" t="b">
        <v>0</v>
      </c>
      <c r="I9889" s="25" t="s">
        <v>12229</v>
      </c>
    </row>
    <row r="9890" spans="1:9" x14ac:dyDescent="0.3">
      <c r="A9890" s="25"/>
      <c r="B9890">
        <v>9888</v>
      </c>
      <c r="C9890" s="9" t="s">
        <v>2288</v>
      </c>
      <c r="D9890" s="25"/>
      <c r="E9890">
        <v>40</v>
      </c>
      <c r="F9890" s="25" t="str">
        <f>VLOOKUP(vAccountPlanning[[#This Row],[Type]],TableTypeAccount[],2)</f>
        <v>Period</v>
      </c>
      <c r="H9890" t="b">
        <v>0</v>
      </c>
      <c r="I9890" s="25" t="s">
        <v>12230</v>
      </c>
    </row>
    <row r="9891" spans="1:9" x14ac:dyDescent="0.3">
      <c r="A9891" s="25"/>
      <c r="B9891">
        <v>9889</v>
      </c>
      <c r="C9891" s="9" t="s">
        <v>2289</v>
      </c>
      <c r="D9891" s="25"/>
      <c r="E9891">
        <v>40</v>
      </c>
      <c r="F9891" s="25" t="str">
        <f>VLOOKUP(vAccountPlanning[[#This Row],[Type]],TableTypeAccount[],2)</f>
        <v>Period</v>
      </c>
      <c r="H9891" t="b">
        <v>0</v>
      </c>
      <c r="I9891" s="25" t="s">
        <v>12231</v>
      </c>
    </row>
    <row r="9892" spans="1:9" x14ac:dyDescent="0.3">
      <c r="A9892" s="25"/>
      <c r="B9892">
        <v>9890</v>
      </c>
      <c r="C9892" s="9" t="s">
        <v>2290</v>
      </c>
      <c r="D9892" s="25"/>
      <c r="E9892">
        <v>40</v>
      </c>
      <c r="F9892" s="25" t="str">
        <f>VLOOKUP(vAccountPlanning[[#This Row],[Type]],TableTypeAccount[],2)</f>
        <v>Period</v>
      </c>
      <c r="H9892" t="b">
        <v>0</v>
      </c>
      <c r="I9892" s="25" t="s">
        <v>12232</v>
      </c>
    </row>
    <row r="9893" spans="1:9" x14ac:dyDescent="0.3">
      <c r="A9893" s="25"/>
      <c r="B9893">
        <v>9891</v>
      </c>
      <c r="C9893" s="9" t="s">
        <v>2291</v>
      </c>
      <c r="D9893" s="25"/>
      <c r="E9893">
        <v>40</v>
      </c>
      <c r="F9893" s="25" t="str">
        <f>VLOOKUP(vAccountPlanning[[#This Row],[Type]],TableTypeAccount[],2)</f>
        <v>Period</v>
      </c>
      <c r="H9893" t="b">
        <v>0</v>
      </c>
      <c r="I9893" s="25" t="s">
        <v>12233</v>
      </c>
    </row>
    <row r="9894" spans="1:9" x14ac:dyDescent="0.3">
      <c r="A9894" s="25"/>
      <c r="B9894">
        <v>9892</v>
      </c>
      <c r="C9894" s="9" t="s">
        <v>2291</v>
      </c>
      <c r="D9894" s="25"/>
      <c r="E9894">
        <v>40</v>
      </c>
      <c r="F9894" s="25" t="str">
        <f>VLOOKUP(vAccountPlanning[[#This Row],[Type]],TableTypeAccount[],2)</f>
        <v>Period</v>
      </c>
      <c r="H9894" t="b">
        <v>0</v>
      </c>
      <c r="I9894" s="25" t="s">
        <v>12234</v>
      </c>
    </row>
    <row r="9895" spans="1:9" x14ac:dyDescent="0.3">
      <c r="A9895" s="25"/>
      <c r="B9895">
        <v>9893</v>
      </c>
      <c r="C9895" s="9" t="s">
        <v>2292</v>
      </c>
      <c r="D9895" s="25"/>
      <c r="E9895">
        <v>40</v>
      </c>
      <c r="F9895" s="25" t="str">
        <f>VLOOKUP(vAccountPlanning[[#This Row],[Type]],TableTypeAccount[],2)</f>
        <v>Period</v>
      </c>
      <c r="H9895" t="b">
        <v>0</v>
      </c>
      <c r="I9895" s="25" t="s">
        <v>12235</v>
      </c>
    </row>
    <row r="9896" spans="1:9" x14ac:dyDescent="0.3">
      <c r="A9896" s="25"/>
      <c r="B9896">
        <v>9894</v>
      </c>
      <c r="C9896" s="9" t="s">
        <v>2293</v>
      </c>
      <c r="D9896" s="25"/>
      <c r="E9896">
        <v>40</v>
      </c>
      <c r="F9896" s="25" t="str">
        <f>VLOOKUP(vAccountPlanning[[#This Row],[Type]],TableTypeAccount[],2)</f>
        <v>Period</v>
      </c>
      <c r="H9896" t="b">
        <v>0</v>
      </c>
      <c r="I9896" s="25" t="s">
        <v>12236</v>
      </c>
    </row>
    <row r="9897" spans="1:9" x14ac:dyDescent="0.3">
      <c r="A9897" s="25"/>
      <c r="B9897">
        <v>9895</v>
      </c>
      <c r="C9897" s="9" t="s">
        <v>2294</v>
      </c>
      <c r="D9897" s="25"/>
      <c r="E9897">
        <v>40</v>
      </c>
      <c r="F9897" s="25" t="str">
        <f>VLOOKUP(vAccountPlanning[[#This Row],[Type]],TableTypeAccount[],2)</f>
        <v>Period</v>
      </c>
      <c r="H9897" t="b">
        <v>0</v>
      </c>
      <c r="I9897" s="25" t="s">
        <v>12237</v>
      </c>
    </row>
    <row r="9898" spans="1:9" x14ac:dyDescent="0.3">
      <c r="A9898" s="25"/>
      <c r="B9898">
        <v>9896</v>
      </c>
      <c r="C9898" s="9" t="s">
        <v>2295</v>
      </c>
      <c r="D9898" s="25"/>
      <c r="E9898">
        <v>40</v>
      </c>
      <c r="F9898" s="25" t="str">
        <f>VLOOKUP(vAccountPlanning[[#This Row],[Type]],TableTypeAccount[],2)</f>
        <v>Period</v>
      </c>
      <c r="H9898" t="b">
        <v>0</v>
      </c>
      <c r="I9898" s="25" t="s">
        <v>12238</v>
      </c>
    </row>
    <row r="9899" spans="1:9" x14ac:dyDescent="0.3">
      <c r="A9899" s="25"/>
      <c r="B9899">
        <v>9897</v>
      </c>
      <c r="C9899" s="9" t="s">
        <v>2296</v>
      </c>
      <c r="D9899" s="25"/>
      <c r="E9899">
        <v>40</v>
      </c>
      <c r="F9899" s="25" t="str">
        <f>VLOOKUP(vAccountPlanning[[#This Row],[Type]],TableTypeAccount[],2)</f>
        <v>Period</v>
      </c>
      <c r="H9899" t="b">
        <v>0</v>
      </c>
      <c r="I9899" s="25" t="s">
        <v>12239</v>
      </c>
    </row>
    <row r="9900" spans="1:9" x14ac:dyDescent="0.3">
      <c r="A9900" s="25"/>
      <c r="B9900">
        <v>9898</v>
      </c>
      <c r="C9900" s="9" t="s">
        <v>2296</v>
      </c>
      <c r="D9900" s="25"/>
      <c r="E9900">
        <v>40</v>
      </c>
      <c r="F9900" s="25" t="str">
        <f>VLOOKUP(vAccountPlanning[[#This Row],[Type]],TableTypeAccount[],2)</f>
        <v>Period</v>
      </c>
      <c r="H9900" t="b">
        <v>0</v>
      </c>
      <c r="I9900" s="25" t="s">
        <v>12240</v>
      </c>
    </row>
    <row r="9901" spans="1:9" x14ac:dyDescent="0.3">
      <c r="A9901" s="25"/>
      <c r="B9901">
        <v>9899</v>
      </c>
      <c r="C9901" s="9" t="s">
        <v>2297</v>
      </c>
      <c r="D9901" s="25"/>
      <c r="E9901">
        <v>40</v>
      </c>
      <c r="F9901" s="25" t="str">
        <f>VLOOKUP(vAccountPlanning[[#This Row],[Type]],TableTypeAccount[],2)</f>
        <v>Period</v>
      </c>
      <c r="H9901" t="b">
        <v>0</v>
      </c>
      <c r="I9901" s="25" t="s">
        <v>12241</v>
      </c>
    </row>
    <row r="9902" spans="1:9" x14ac:dyDescent="0.3">
      <c r="A9902" s="25"/>
      <c r="B9902">
        <v>9900</v>
      </c>
      <c r="C9902" s="9" t="s">
        <v>2297</v>
      </c>
      <c r="D9902" s="25"/>
      <c r="E9902">
        <v>40</v>
      </c>
      <c r="F9902" s="25" t="str">
        <f>VLOOKUP(vAccountPlanning[[#This Row],[Type]],TableTypeAccount[],2)</f>
        <v>Period</v>
      </c>
      <c r="H9902" t="b">
        <v>0</v>
      </c>
      <c r="I9902" s="25" t="s">
        <v>12242</v>
      </c>
    </row>
    <row r="9903" spans="1:9" x14ac:dyDescent="0.3">
      <c r="A9903" s="25"/>
      <c r="B9903">
        <v>9901</v>
      </c>
      <c r="C9903" s="9" t="s">
        <v>2297</v>
      </c>
      <c r="D9903" s="25"/>
      <c r="E9903">
        <v>40</v>
      </c>
      <c r="F9903" s="25" t="str">
        <f>VLOOKUP(vAccountPlanning[[#This Row],[Type]],TableTypeAccount[],2)</f>
        <v>Period</v>
      </c>
      <c r="H9903" t="b">
        <v>0</v>
      </c>
      <c r="I9903" s="25" t="s">
        <v>12243</v>
      </c>
    </row>
    <row r="9904" spans="1:9" x14ac:dyDescent="0.3">
      <c r="A9904" s="25"/>
      <c r="B9904">
        <v>9902</v>
      </c>
      <c r="C9904" s="9" t="s">
        <v>2297</v>
      </c>
      <c r="D9904" s="25"/>
      <c r="E9904">
        <v>40</v>
      </c>
      <c r="F9904" s="25" t="str">
        <f>VLOOKUP(vAccountPlanning[[#This Row],[Type]],TableTypeAccount[],2)</f>
        <v>Period</v>
      </c>
      <c r="H9904" t="b">
        <v>0</v>
      </c>
      <c r="I9904" s="25" t="s">
        <v>12244</v>
      </c>
    </row>
    <row r="9905" spans="1:9" x14ac:dyDescent="0.3">
      <c r="A9905" s="25"/>
      <c r="B9905">
        <v>9903</v>
      </c>
      <c r="C9905" s="9" t="s">
        <v>2297</v>
      </c>
      <c r="D9905" s="25"/>
      <c r="E9905">
        <v>40</v>
      </c>
      <c r="F9905" s="25" t="str">
        <f>VLOOKUP(vAccountPlanning[[#This Row],[Type]],TableTypeAccount[],2)</f>
        <v>Period</v>
      </c>
      <c r="H9905" t="b">
        <v>0</v>
      </c>
      <c r="I9905" s="25" t="s">
        <v>12245</v>
      </c>
    </row>
    <row r="9906" spans="1:9" x14ac:dyDescent="0.3">
      <c r="A9906" s="25"/>
      <c r="B9906">
        <v>9904</v>
      </c>
      <c r="C9906" s="9" t="s">
        <v>2297</v>
      </c>
      <c r="D9906" s="25"/>
      <c r="E9906">
        <v>40</v>
      </c>
      <c r="F9906" s="25" t="str">
        <f>VLOOKUP(vAccountPlanning[[#This Row],[Type]],TableTypeAccount[],2)</f>
        <v>Period</v>
      </c>
      <c r="H9906" t="b">
        <v>0</v>
      </c>
      <c r="I9906" s="25" t="s">
        <v>12246</v>
      </c>
    </row>
    <row r="9907" spans="1:9" x14ac:dyDescent="0.3">
      <c r="A9907" s="25"/>
      <c r="B9907">
        <v>9905</v>
      </c>
      <c r="C9907" s="9" t="s">
        <v>2297</v>
      </c>
      <c r="D9907" s="25"/>
      <c r="E9907">
        <v>40</v>
      </c>
      <c r="F9907" s="25" t="str">
        <f>VLOOKUP(vAccountPlanning[[#This Row],[Type]],TableTypeAccount[],2)</f>
        <v>Period</v>
      </c>
      <c r="H9907" t="b">
        <v>0</v>
      </c>
      <c r="I9907" s="25" t="s">
        <v>12247</v>
      </c>
    </row>
    <row r="9908" spans="1:9" x14ac:dyDescent="0.3">
      <c r="A9908" s="25"/>
      <c r="B9908">
        <v>9906</v>
      </c>
      <c r="C9908" s="9" t="s">
        <v>2297</v>
      </c>
      <c r="D9908" s="25"/>
      <c r="E9908">
        <v>40</v>
      </c>
      <c r="F9908" s="25" t="str">
        <f>VLOOKUP(vAccountPlanning[[#This Row],[Type]],TableTypeAccount[],2)</f>
        <v>Period</v>
      </c>
      <c r="H9908" t="b">
        <v>0</v>
      </c>
      <c r="I9908" s="25" t="s">
        <v>12248</v>
      </c>
    </row>
    <row r="9909" spans="1:9" x14ac:dyDescent="0.3">
      <c r="A9909" s="25"/>
      <c r="B9909">
        <v>9907</v>
      </c>
      <c r="C9909" s="9" t="s">
        <v>2297</v>
      </c>
      <c r="D9909" s="25"/>
      <c r="E9909">
        <v>40</v>
      </c>
      <c r="F9909" s="25" t="str">
        <f>VLOOKUP(vAccountPlanning[[#This Row],[Type]],TableTypeAccount[],2)</f>
        <v>Period</v>
      </c>
      <c r="H9909" t="b">
        <v>0</v>
      </c>
      <c r="I9909" s="25" t="s">
        <v>12249</v>
      </c>
    </row>
    <row r="9910" spans="1:9" x14ac:dyDescent="0.3">
      <c r="A9910" s="25"/>
      <c r="B9910">
        <v>9908</v>
      </c>
      <c r="C9910" s="9" t="s">
        <v>2297</v>
      </c>
      <c r="D9910" s="25"/>
      <c r="E9910">
        <v>40</v>
      </c>
      <c r="F9910" s="25" t="str">
        <f>VLOOKUP(vAccountPlanning[[#This Row],[Type]],TableTypeAccount[],2)</f>
        <v>Period</v>
      </c>
      <c r="H9910" t="b">
        <v>0</v>
      </c>
      <c r="I9910" s="25" t="s">
        <v>12250</v>
      </c>
    </row>
    <row r="9911" spans="1:9" x14ac:dyDescent="0.3">
      <c r="A9911" s="25"/>
      <c r="B9911">
        <v>9909</v>
      </c>
      <c r="C9911" s="9" t="s">
        <v>2297</v>
      </c>
      <c r="D9911" s="25"/>
      <c r="E9911">
        <v>40</v>
      </c>
      <c r="F9911" s="25" t="str">
        <f>VLOOKUP(vAccountPlanning[[#This Row],[Type]],TableTypeAccount[],2)</f>
        <v>Period</v>
      </c>
      <c r="H9911" t="b">
        <v>0</v>
      </c>
      <c r="I9911" s="25" t="s">
        <v>12251</v>
      </c>
    </row>
    <row r="9912" spans="1:9" x14ac:dyDescent="0.3">
      <c r="A9912" s="25"/>
      <c r="B9912">
        <v>9910</v>
      </c>
      <c r="C9912" s="9" t="s">
        <v>2298</v>
      </c>
      <c r="D9912" s="25"/>
      <c r="E9912">
        <v>40</v>
      </c>
      <c r="F9912" s="25" t="str">
        <f>VLOOKUP(vAccountPlanning[[#This Row],[Type]],TableTypeAccount[],2)</f>
        <v>Period</v>
      </c>
      <c r="H9912" t="b">
        <v>0</v>
      </c>
      <c r="I9912" s="25" t="s">
        <v>12252</v>
      </c>
    </row>
    <row r="9913" spans="1:9" x14ac:dyDescent="0.3">
      <c r="A9913" s="25"/>
      <c r="B9913">
        <v>9911</v>
      </c>
      <c r="C9913" s="9" t="s">
        <v>2299</v>
      </c>
      <c r="D9913" s="25"/>
      <c r="E9913">
        <v>40</v>
      </c>
      <c r="F9913" s="25" t="str">
        <f>VLOOKUP(vAccountPlanning[[#This Row],[Type]],TableTypeAccount[],2)</f>
        <v>Period</v>
      </c>
      <c r="H9913" t="b">
        <v>0</v>
      </c>
      <c r="I9913" s="25" t="s">
        <v>12253</v>
      </c>
    </row>
    <row r="9914" spans="1:9" x14ac:dyDescent="0.3">
      <c r="A9914" s="25"/>
      <c r="B9914">
        <v>9912</v>
      </c>
      <c r="C9914" s="9" t="s">
        <v>2300</v>
      </c>
      <c r="D9914" s="25"/>
      <c r="E9914">
        <v>40</v>
      </c>
      <c r="F9914" s="25" t="str">
        <f>VLOOKUP(vAccountPlanning[[#This Row],[Type]],TableTypeAccount[],2)</f>
        <v>Period</v>
      </c>
      <c r="H9914" t="b">
        <v>0</v>
      </c>
      <c r="I9914" s="25" t="s">
        <v>12254</v>
      </c>
    </row>
    <row r="9915" spans="1:9" x14ac:dyDescent="0.3">
      <c r="A9915" s="25"/>
      <c r="B9915">
        <v>9913</v>
      </c>
      <c r="C9915" s="9" t="s">
        <v>2301</v>
      </c>
      <c r="D9915" s="25"/>
      <c r="E9915">
        <v>40</v>
      </c>
      <c r="F9915" s="25" t="str">
        <f>VLOOKUP(vAccountPlanning[[#This Row],[Type]],TableTypeAccount[],2)</f>
        <v>Period</v>
      </c>
      <c r="H9915" t="b">
        <v>0</v>
      </c>
      <c r="I9915" s="25" t="s">
        <v>12255</v>
      </c>
    </row>
    <row r="9916" spans="1:9" x14ac:dyDescent="0.3">
      <c r="A9916" s="25"/>
      <c r="B9916">
        <v>9914</v>
      </c>
      <c r="C9916" s="9" t="s">
        <v>2301</v>
      </c>
      <c r="D9916" s="25"/>
      <c r="E9916">
        <v>40</v>
      </c>
      <c r="F9916" s="25" t="str">
        <f>VLOOKUP(vAccountPlanning[[#This Row],[Type]],TableTypeAccount[],2)</f>
        <v>Period</v>
      </c>
      <c r="H9916" t="b">
        <v>0</v>
      </c>
      <c r="I9916" s="25" t="s">
        <v>12256</v>
      </c>
    </row>
    <row r="9917" spans="1:9" x14ac:dyDescent="0.3">
      <c r="A9917" s="25"/>
      <c r="B9917">
        <v>9915</v>
      </c>
      <c r="C9917" s="9" t="s">
        <v>2301</v>
      </c>
      <c r="D9917" s="25"/>
      <c r="E9917">
        <v>40</v>
      </c>
      <c r="F9917" s="25" t="str">
        <f>VLOOKUP(vAccountPlanning[[#This Row],[Type]],TableTypeAccount[],2)</f>
        <v>Period</v>
      </c>
      <c r="H9917" t="b">
        <v>0</v>
      </c>
      <c r="I9917" s="25" t="s">
        <v>12257</v>
      </c>
    </row>
    <row r="9918" spans="1:9" x14ac:dyDescent="0.3">
      <c r="A9918" s="25"/>
      <c r="B9918">
        <v>9916</v>
      </c>
      <c r="C9918" s="9" t="s">
        <v>2302</v>
      </c>
      <c r="D9918" s="25"/>
      <c r="E9918">
        <v>40</v>
      </c>
      <c r="F9918" s="25" t="str">
        <f>VLOOKUP(vAccountPlanning[[#This Row],[Type]],TableTypeAccount[],2)</f>
        <v>Period</v>
      </c>
      <c r="H9918" t="b">
        <v>0</v>
      </c>
      <c r="I9918" s="25" t="s">
        <v>12258</v>
      </c>
    </row>
    <row r="9919" spans="1:9" x14ac:dyDescent="0.3">
      <c r="A9919" s="25"/>
      <c r="B9919">
        <v>9917</v>
      </c>
      <c r="C9919" s="9" t="s">
        <v>2302</v>
      </c>
      <c r="D9919" s="25"/>
      <c r="E9919">
        <v>40</v>
      </c>
      <c r="F9919" s="25" t="str">
        <f>VLOOKUP(vAccountPlanning[[#This Row],[Type]],TableTypeAccount[],2)</f>
        <v>Period</v>
      </c>
      <c r="H9919" t="b">
        <v>0</v>
      </c>
      <c r="I9919" s="25" t="s">
        <v>12259</v>
      </c>
    </row>
    <row r="9920" spans="1:9" x14ac:dyDescent="0.3">
      <c r="A9920" s="25"/>
      <c r="B9920">
        <v>9918</v>
      </c>
      <c r="C9920" s="9" t="s">
        <v>2303</v>
      </c>
      <c r="D9920" s="25"/>
      <c r="E9920">
        <v>40</v>
      </c>
      <c r="F9920" s="25" t="str">
        <f>VLOOKUP(vAccountPlanning[[#This Row],[Type]],TableTypeAccount[],2)</f>
        <v>Period</v>
      </c>
      <c r="H9920" t="b">
        <v>0</v>
      </c>
      <c r="I9920" s="25" t="s">
        <v>12260</v>
      </c>
    </row>
    <row r="9921" spans="1:9" x14ac:dyDescent="0.3">
      <c r="A9921" s="25"/>
      <c r="B9921">
        <v>9919</v>
      </c>
      <c r="C9921" s="9" t="s">
        <v>2303</v>
      </c>
      <c r="D9921" s="25"/>
      <c r="E9921">
        <v>40</v>
      </c>
      <c r="F9921" s="25" t="str">
        <f>VLOOKUP(vAccountPlanning[[#This Row],[Type]],TableTypeAccount[],2)</f>
        <v>Period</v>
      </c>
      <c r="H9921" t="b">
        <v>0</v>
      </c>
      <c r="I9921" s="25" t="s">
        <v>12261</v>
      </c>
    </row>
    <row r="9922" spans="1:9" x14ac:dyDescent="0.3">
      <c r="A9922" s="25"/>
      <c r="B9922">
        <v>9920</v>
      </c>
      <c r="C9922" s="9" t="s">
        <v>2303</v>
      </c>
      <c r="D9922" s="25"/>
      <c r="E9922">
        <v>40</v>
      </c>
      <c r="F9922" s="25" t="str">
        <f>VLOOKUP(vAccountPlanning[[#This Row],[Type]],TableTypeAccount[],2)</f>
        <v>Period</v>
      </c>
      <c r="H9922" t="b">
        <v>0</v>
      </c>
      <c r="I9922" s="25" t="s">
        <v>12262</v>
      </c>
    </row>
    <row r="9923" spans="1:9" x14ac:dyDescent="0.3">
      <c r="A9923" s="25"/>
      <c r="B9923">
        <v>9921</v>
      </c>
      <c r="C9923" s="9" t="s">
        <v>2303</v>
      </c>
      <c r="D9923" s="25"/>
      <c r="E9923">
        <v>40</v>
      </c>
      <c r="F9923" s="25" t="str">
        <f>VLOOKUP(vAccountPlanning[[#This Row],[Type]],TableTypeAccount[],2)</f>
        <v>Period</v>
      </c>
      <c r="H9923" t="b">
        <v>0</v>
      </c>
      <c r="I9923" s="25" t="s">
        <v>12263</v>
      </c>
    </row>
    <row r="9924" spans="1:9" x14ac:dyDescent="0.3">
      <c r="A9924" s="25"/>
      <c r="B9924">
        <v>9922</v>
      </c>
      <c r="C9924" s="9" t="s">
        <v>2303</v>
      </c>
      <c r="D9924" s="25"/>
      <c r="E9924">
        <v>40</v>
      </c>
      <c r="F9924" s="25" t="str">
        <f>VLOOKUP(vAccountPlanning[[#This Row],[Type]],TableTypeAccount[],2)</f>
        <v>Period</v>
      </c>
      <c r="H9924" t="b">
        <v>0</v>
      </c>
      <c r="I9924" s="25" t="s">
        <v>12264</v>
      </c>
    </row>
    <row r="9925" spans="1:9" x14ac:dyDescent="0.3">
      <c r="A9925" s="25"/>
      <c r="B9925">
        <v>9923</v>
      </c>
      <c r="C9925" s="9" t="s">
        <v>2303</v>
      </c>
      <c r="D9925" s="25"/>
      <c r="E9925">
        <v>40</v>
      </c>
      <c r="F9925" s="25" t="str">
        <f>VLOOKUP(vAccountPlanning[[#This Row],[Type]],TableTypeAccount[],2)</f>
        <v>Period</v>
      </c>
      <c r="H9925" t="b">
        <v>0</v>
      </c>
      <c r="I9925" s="25" t="s">
        <v>12265</v>
      </c>
    </row>
    <row r="9926" spans="1:9" x14ac:dyDescent="0.3">
      <c r="A9926" s="25"/>
      <c r="B9926">
        <v>9924</v>
      </c>
      <c r="C9926" s="9" t="s">
        <v>2303</v>
      </c>
      <c r="D9926" s="25"/>
      <c r="E9926">
        <v>40</v>
      </c>
      <c r="F9926" s="25" t="str">
        <f>VLOOKUP(vAccountPlanning[[#This Row],[Type]],TableTypeAccount[],2)</f>
        <v>Period</v>
      </c>
      <c r="H9926" t="b">
        <v>0</v>
      </c>
      <c r="I9926" s="25" t="s">
        <v>12266</v>
      </c>
    </row>
    <row r="9927" spans="1:9" x14ac:dyDescent="0.3">
      <c r="A9927" s="25"/>
      <c r="B9927">
        <v>9925</v>
      </c>
      <c r="C9927" s="9" t="s">
        <v>2303</v>
      </c>
      <c r="D9927" s="25"/>
      <c r="E9927">
        <v>40</v>
      </c>
      <c r="F9927" s="25" t="str">
        <f>VLOOKUP(vAccountPlanning[[#This Row],[Type]],TableTypeAccount[],2)</f>
        <v>Period</v>
      </c>
      <c r="H9927" t="b">
        <v>0</v>
      </c>
      <c r="I9927" s="25" t="s">
        <v>12267</v>
      </c>
    </row>
    <row r="9928" spans="1:9" x14ac:dyDescent="0.3">
      <c r="A9928" s="25"/>
      <c r="B9928">
        <v>9926</v>
      </c>
      <c r="C9928" s="9" t="s">
        <v>2303</v>
      </c>
      <c r="D9928" s="25"/>
      <c r="E9928">
        <v>40</v>
      </c>
      <c r="F9928" s="25" t="str">
        <f>VLOOKUP(vAccountPlanning[[#This Row],[Type]],TableTypeAccount[],2)</f>
        <v>Period</v>
      </c>
      <c r="H9928" t="b">
        <v>0</v>
      </c>
      <c r="I9928" s="25" t="s">
        <v>12268</v>
      </c>
    </row>
    <row r="9929" spans="1:9" x14ac:dyDescent="0.3">
      <c r="A9929" s="25"/>
      <c r="B9929">
        <v>9927</v>
      </c>
      <c r="C9929" s="9" t="s">
        <v>2303</v>
      </c>
      <c r="D9929" s="25"/>
      <c r="E9929">
        <v>40</v>
      </c>
      <c r="F9929" s="25" t="str">
        <f>VLOOKUP(vAccountPlanning[[#This Row],[Type]],TableTypeAccount[],2)</f>
        <v>Period</v>
      </c>
      <c r="H9929" t="b">
        <v>0</v>
      </c>
      <c r="I9929" s="25" t="s">
        <v>12269</v>
      </c>
    </row>
    <row r="9930" spans="1:9" x14ac:dyDescent="0.3">
      <c r="A9930" s="25"/>
      <c r="B9930">
        <v>9928</v>
      </c>
      <c r="C9930" s="9" t="s">
        <v>2303</v>
      </c>
      <c r="D9930" s="25"/>
      <c r="E9930">
        <v>40</v>
      </c>
      <c r="F9930" s="25" t="str">
        <f>VLOOKUP(vAccountPlanning[[#This Row],[Type]],TableTypeAccount[],2)</f>
        <v>Period</v>
      </c>
      <c r="H9930" t="b">
        <v>0</v>
      </c>
      <c r="I9930" s="25" t="s">
        <v>12270</v>
      </c>
    </row>
    <row r="9931" spans="1:9" x14ac:dyDescent="0.3">
      <c r="A9931" s="25"/>
      <c r="B9931">
        <v>9929</v>
      </c>
      <c r="C9931" s="9" t="s">
        <v>2303</v>
      </c>
      <c r="D9931" s="25"/>
      <c r="E9931">
        <v>40</v>
      </c>
      <c r="F9931" s="25" t="str">
        <f>VLOOKUP(vAccountPlanning[[#This Row],[Type]],TableTypeAccount[],2)</f>
        <v>Period</v>
      </c>
      <c r="H9931" t="b">
        <v>0</v>
      </c>
      <c r="I9931" s="25" t="s">
        <v>12271</v>
      </c>
    </row>
    <row r="9932" spans="1:9" x14ac:dyDescent="0.3">
      <c r="A9932" s="25"/>
      <c r="B9932">
        <v>9930</v>
      </c>
      <c r="C9932" s="9" t="s">
        <v>2303</v>
      </c>
      <c r="D9932" s="25"/>
      <c r="E9932">
        <v>40</v>
      </c>
      <c r="F9932" s="25" t="str">
        <f>VLOOKUP(vAccountPlanning[[#This Row],[Type]],TableTypeAccount[],2)</f>
        <v>Period</v>
      </c>
      <c r="H9932" t="b">
        <v>0</v>
      </c>
      <c r="I9932" s="25" t="s">
        <v>12272</v>
      </c>
    </row>
    <row r="9933" spans="1:9" x14ac:dyDescent="0.3">
      <c r="A9933" s="25"/>
      <c r="B9933">
        <v>9931</v>
      </c>
      <c r="C9933" s="9" t="s">
        <v>2303</v>
      </c>
      <c r="D9933" s="25"/>
      <c r="E9933">
        <v>40</v>
      </c>
      <c r="F9933" s="25" t="str">
        <f>VLOOKUP(vAccountPlanning[[#This Row],[Type]],TableTypeAccount[],2)</f>
        <v>Period</v>
      </c>
      <c r="H9933" t="b">
        <v>0</v>
      </c>
      <c r="I9933" s="25" t="s">
        <v>12273</v>
      </c>
    </row>
    <row r="9934" spans="1:9" x14ac:dyDescent="0.3">
      <c r="A9934" s="25"/>
      <c r="B9934">
        <v>9932</v>
      </c>
      <c r="C9934" s="9" t="s">
        <v>2303</v>
      </c>
      <c r="D9934" s="25"/>
      <c r="E9934">
        <v>40</v>
      </c>
      <c r="F9934" s="25" t="str">
        <f>VLOOKUP(vAccountPlanning[[#This Row],[Type]],TableTypeAccount[],2)</f>
        <v>Period</v>
      </c>
      <c r="H9934" t="b">
        <v>0</v>
      </c>
      <c r="I9934" s="25" t="s">
        <v>12274</v>
      </c>
    </row>
    <row r="9935" spans="1:9" x14ac:dyDescent="0.3">
      <c r="A9935" s="25"/>
      <c r="B9935">
        <v>9933</v>
      </c>
      <c r="C9935" s="9" t="s">
        <v>2303</v>
      </c>
      <c r="D9935" s="25"/>
      <c r="E9935">
        <v>40</v>
      </c>
      <c r="F9935" s="25" t="str">
        <f>VLOOKUP(vAccountPlanning[[#This Row],[Type]],TableTypeAccount[],2)</f>
        <v>Period</v>
      </c>
      <c r="H9935" t="b">
        <v>0</v>
      </c>
      <c r="I9935" s="25" t="s">
        <v>12275</v>
      </c>
    </row>
    <row r="9936" spans="1:9" x14ac:dyDescent="0.3">
      <c r="A9936" s="25"/>
      <c r="B9936">
        <v>9934</v>
      </c>
      <c r="C9936" s="9" t="s">
        <v>2303</v>
      </c>
      <c r="D9936" s="25"/>
      <c r="E9936">
        <v>40</v>
      </c>
      <c r="F9936" s="25" t="str">
        <f>VLOOKUP(vAccountPlanning[[#This Row],[Type]],TableTypeAccount[],2)</f>
        <v>Period</v>
      </c>
      <c r="H9936" t="b">
        <v>0</v>
      </c>
      <c r="I9936" s="25" t="s">
        <v>12276</v>
      </c>
    </row>
    <row r="9937" spans="1:9" x14ac:dyDescent="0.3">
      <c r="A9937" s="25"/>
      <c r="B9937">
        <v>9935</v>
      </c>
      <c r="C9937" s="9" t="s">
        <v>2303</v>
      </c>
      <c r="D9937" s="25"/>
      <c r="E9937">
        <v>40</v>
      </c>
      <c r="F9937" s="25" t="str">
        <f>VLOOKUP(vAccountPlanning[[#This Row],[Type]],TableTypeAccount[],2)</f>
        <v>Period</v>
      </c>
      <c r="H9937" t="b">
        <v>0</v>
      </c>
      <c r="I9937" s="25" t="s">
        <v>12277</v>
      </c>
    </row>
    <row r="9938" spans="1:9" x14ac:dyDescent="0.3">
      <c r="A9938" s="25"/>
      <c r="B9938">
        <v>9936</v>
      </c>
      <c r="C9938" s="9" t="s">
        <v>2303</v>
      </c>
      <c r="D9938" s="25"/>
      <c r="E9938">
        <v>40</v>
      </c>
      <c r="F9938" s="25" t="str">
        <f>VLOOKUP(vAccountPlanning[[#This Row],[Type]],TableTypeAccount[],2)</f>
        <v>Period</v>
      </c>
      <c r="H9938" t="b">
        <v>0</v>
      </c>
      <c r="I9938" s="25" t="s">
        <v>12278</v>
      </c>
    </row>
    <row r="9939" spans="1:9" x14ac:dyDescent="0.3">
      <c r="A9939" s="25"/>
      <c r="B9939">
        <v>9937</v>
      </c>
      <c r="C9939" s="9" t="s">
        <v>2303</v>
      </c>
      <c r="D9939" s="25"/>
      <c r="E9939">
        <v>40</v>
      </c>
      <c r="F9939" s="25" t="str">
        <f>VLOOKUP(vAccountPlanning[[#This Row],[Type]],TableTypeAccount[],2)</f>
        <v>Period</v>
      </c>
      <c r="H9939" t="b">
        <v>0</v>
      </c>
      <c r="I9939" s="25" t="s">
        <v>12279</v>
      </c>
    </row>
    <row r="9940" spans="1:9" x14ac:dyDescent="0.3">
      <c r="A9940" s="25"/>
      <c r="B9940">
        <v>9938</v>
      </c>
      <c r="C9940" s="9" t="s">
        <v>2303</v>
      </c>
      <c r="D9940" s="25"/>
      <c r="E9940">
        <v>40</v>
      </c>
      <c r="F9940" s="25" t="str">
        <f>VLOOKUP(vAccountPlanning[[#This Row],[Type]],TableTypeAccount[],2)</f>
        <v>Period</v>
      </c>
      <c r="H9940" t="b">
        <v>0</v>
      </c>
      <c r="I9940" s="25" t="s">
        <v>12280</v>
      </c>
    </row>
    <row r="9941" spans="1:9" x14ac:dyDescent="0.3">
      <c r="A9941" s="25"/>
      <c r="B9941">
        <v>9939</v>
      </c>
      <c r="C9941" s="9" t="s">
        <v>2303</v>
      </c>
      <c r="D9941" s="25"/>
      <c r="E9941">
        <v>40</v>
      </c>
      <c r="F9941" s="25" t="str">
        <f>VLOOKUP(vAccountPlanning[[#This Row],[Type]],TableTypeAccount[],2)</f>
        <v>Period</v>
      </c>
      <c r="H9941" t="b">
        <v>0</v>
      </c>
      <c r="I9941" s="25" t="s">
        <v>12281</v>
      </c>
    </row>
    <row r="9942" spans="1:9" x14ac:dyDescent="0.3">
      <c r="A9942" s="25"/>
      <c r="B9942">
        <v>9940</v>
      </c>
      <c r="C9942" s="9" t="s">
        <v>2303</v>
      </c>
      <c r="D9942" s="25"/>
      <c r="E9942">
        <v>40</v>
      </c>
      <c r="F9942" s="25" t="str">
        <f>VLOOKUP(vAccountPlanning[[#This Row],[Type]],TableTypeAccount[],2)</f>
        <v>Period</v>
      </c>
      <c r="H9942" t="b">
        <v>0</v>
      </c>
      <c r="I9942" s="25" t="s">
        <v>12282</v>
      </c>
    </row>
    <row r="9943" spans="1:9" x14ac:dyDescent="0.3">
      <c r="A9943" s="25"/>
      <c r="B9943">
        <v>9941</v>
      </c>
      <c r="C9943" s="9" t="s">
        <v>2303</v>
      </c>
      <c r="D9943" s="25"/>
      <c r="E9943">
        <v>40</v>
      </c>
      <c r="F9943" s="25" t="str">
        <f>VLOOKUP(vAccountPlanning[[#This Row],[Type]],TableTypeAccount[],2)</f>
        <v>Period</v>
      </c>
      <c r="H9943" t="b">
        <v>0</v>
      </c>
      <c r="I9943" s="25" t="s">
        <v>12283</v>
      </c>
    </row>
    <row r="9944" spans="1:9" x14ac:dyDescent="0.3">
      <c r="A9944" s="25"/>
      <c r="B9944">
        <v>9942</v>
      </c>
      <c r="C9944" s="9" t="s">
        <v>2303</v>
      </c>
      <c r="D9944" s="25"/>
      <c r="E9944">
        <v>40</v>
      </c>
      <c r="F9944" s="25" t="str">
        <f>VLOOKUP(vAccountPlanning[[#This Row],[Type]],TableTypeAccount[],2)</f>
        <v>Period</v>
      </c>
      <c r="H9944" t="b">
        <v>0</v>
      </c>
      <c r="I9944" s="25" t="s">
        <v>12284</v>
      </c>
    </row>
    <row r="9945" spans="1:9" x14ac:dyDescent="0.3">
      <c r="A9945" s="25"/>
      <c r="B9945">
        <v>9943</v>
      </c>
      <c r="C9945" s="9" t="s">
        <v>2303</v>
      </c>
      <c r="D9945" s="25"/>
      <c r="E9945">
        <v>40</v>
      </c>
      <c r="F9945" s="25" t="str">
        <f>VLOOKUP(vAccountPlanning[[#This Row],[Type]],TableTypeAccount[],2)</f>
        <v>Period</v>
      </c>
      <c r="H9945" t="b">
        <v>0</v>
      </c>
      <c r="I9945" s="25" t="s">
        <v>12285</v>
      </c>
    </row>
    <row r="9946" spans="1:9" x14ac:dyDescent="0.3">
      <c r="A9946" s="25"/>
      <c r="B9946">
        <v>9944</v>
      </c>
      <c r="C9946" s="9" t="s">
        <v>2303</v>
      </c>
      <c r="D9946" s="25"/>
      <c r="E9946">
        <v>40</v>
      </c>
      <c r="F9946" s="25" t="str">
        <f>VLOOKUP(vAccountPlanning[[#This Row],[Type]],TableTypeAccount[],2)</f>
        <v>Period</v>
      </c>
      <c r="H9946" t="b">
        <v>0</v>
      </c>
      <c r="I9946" s="25" t="s">
        <v>12286</v>
      </c>
    </row>
    <row r="9947" spans="1:9" x14ac:dyDescent="0.3">
      <c r="A9947" s="25"/>
      <c r="B9947">
        <v>9945</v>
      </c>
      <c r="C9947" s="9" t="s">
        <v>2303</v>
      </c>
      <c r="D9947" s="25"/>
      <c r="E9947">
        <v>40</v>
      </c>
      <c r="F9947" s="25" t="str">
        <f>VLOOKUP(vAccountPlanning[[#This Row],[Type]],TableTypeAccount[],2)</f>
        <v>Period</v>
      </c>
      <c r="H9947" t="b">
        <v>0</v>
      </c>
      <c r="I9947" s="25" t="s">
        <v>12287</v>
      </c>
    </row>
    <row r="9948" spans="1:9" x14ac:dyDescent="0.3">
      <c r="A9948" s="25"/>
      <c r="B9948">
        <v>9946</v>
      </c>
      <c r="C9948" s="9" t="s">
        <v>2303</v>
      </c>
      <c r="D9948" s="25"/>
      <c r="E9948">
        <v>40</v>
      </c>
      <c r="F9948" s="25" t="str">
        <f>VLOOKUP(vAccountPlanning[[#This Row],[Type]],TableTypeAccount[],2)</f>
        <v>Period</v>
      </c>
      <c r="H9948" t="b">
        <v>0</v>
      </c>
      <c r="I9948" s="25" t="s">
        <v>12288</v>
      </c>
    </row>
    <row r="9949" spans="1:9" x14ac:dyDescent="0.3">
      <c r="A9949" s="25"/>
      <c r="B9949">
        <v>9947</v>
      </c>
      <c r="C9949" s="9" t="s">
        <v>2303</v>
      </c>
      <c r="D9949" s="25"/>
      <c r="E9949">
        <v>40</v>
      </c>
      <c r="F9949" s="25" t="str">
        <f>VLOOKUP(vAccountPlanning[[#This Row],[Type]],TableTypeAccount[],2)</f>
        <v>Period</v>
      </c>
      <c r="H9949" t="b">
        <v>0</v>
      </c>
      <c r="I9949" s="25" t="s">
        <v>12289</v>
      </c>
    </row>
    <row r="9950" spans="1:9" x14ac:dyDescent="0.3">
      <c r="A9950" s="25"/>
      <c r="B9950">
        <v>9948</v>
      </c>
      <c r="C9950" s="9" t="s">
        <v>2303</v>
      </c>
      <c r="D9950" s="25"/>
      <c r="E9950">
        <v>40</v>
      </c>
      <c r="F9950" s="25" t="str">
        <f>VLOOKUP(vAccountPlanning[[#This Row],[Type]],TableTypeAccount[],2)</f>
        <v>Period</v>
      </c>
      <c r="H9950" t="b">
        <v>0</v>
      </c>
      <c r="I9950" s="25" t="s">
        <v>12290</v>
      </c>
    </row>
    <row r="9951" spans="1:9" x14ac:dyDescent="0.3">
      <c r="A9951" s="25"/>
      <c r="B9951">
        <v>9949</v>
      </c>
      <c r="C9951" s="9" t="s">
        <v>2303</v>
      </c>
      <c r="D9951" s="25"/>
      <c r="E9951">
        <v>40</v>
      </c>
      <c r="F9951" s="25" t="str">
        <f>VLOOKUP(vAccountPlanning[[#This Row],[Type]],TableTypeAccount[],2)</f>
        <v>Period</v>
      </c>
      <c r="H9951" t="b">
        <v>0</v>
      </c>
      <c r="I9951" s="25" t="s">
        <v>12291</v>
      </c>
    </row>
    <row r="9952" spans="1:9" x14ac:dyDescent="0.3">
      <c r="A9952" s="25"/>
      <c r="B9952">
        <v>9950</v>
      </c>
      <c r="C9952" s="9" t="s">
        <v>2303</v>
      </c>
      <c r="D9952" s="25"/>
      <c r="E9952">
        <v>40</v>
      </c>
      <c r="F9952" s="25" t="str">
        <f>VLOOKUP(vAccountPlanning[[#This Row],[Type]],TableTypeAccount[],2)</f>
        <v>Period</v>
      </c>
      <c r="H9952" t="b">
        <v>0</v>
      </c>
      <c r="I9952" s="25" t="s">
        <v>12292</v>
      </c>
    </row>
    <row r="9953" spans="1:9" x14ac:dyDescent="0.3">
      <c r="A9953" s="25"/>
      <c r="B9953">
        <v>9951</v>
      </c>
      <c r="C9953" s="9" t="s">
        <v>2303</v>
      </c>
      <c r="D9953" s="25"/>
      <c r="E9953">
        <v>40</v>
      </c>
      <c r="F9953" s="25" t="str">
        <f>VLOOKUP(vAccountPlanning[[#This Row],[Type]],TableTypeAccount[],2)</f>
        <v>Period</v>
      </c>
      <c r="H9953" t="b">
        <v>0</v>
      </c>
      <c r="I9953" s="25" t="s">
        <v>12293</v>
      </c>
    </row>
    <row r="9954" spans="1:9" x14ac:dyDescent="0.3">
      <c r="A9954" s="25"/>
      <c r="B9954">
        <v>9952</v>
      </c>
      <c r="C9954" s="9" t="s">
        <v>2303</v>
      </c>
      <c r="D9954" s="25"/>
      <c r="E9954">
        <v>40</v>
      </c>
      <c r="F9954" s="25" t="str">
        <f>VLOOKUP(vAccountPlanning[[#This Row],[Type]],TableTypeAccount[],2)</f>
        <v>Period</v>
      </c>
      <c r="H9954" t="b">
        <v>0</v>
      </c>
      <c r="I9954" s="25" t="s">
        <v>12294</v>
      </c>
    </row>
    <row r="9955" spans="1:9" x14ac:dyDescent="0.3">
      <c r="A9955" s="25"/>
      <c r="B9955">
        <v>9953</v>
      </c>
      <c r="C9955" s="9" t="s">
        <v>2303</v>
      </c>
      <c r="D9955" s="25"/>
      <c r="E9955">
        <v>40</v>
      </c>
      <c r="F9955" s="25" t="str">
        <f>VLOOKUP(vAccountPlanning[[#This Row],[Type]],TableTypeAccount[],2)</f>
        <v>Period</v>
      </c>
      <c r="H9955" t="b">
        <v>0</v>
      </c>
      <c r="I9955" s="25" t="s">
        <v>12295</v>
      </c>
    </row>
    <row r="9956" spans="1:9" x14ac:dyDescent="0.3">
      <c r="A9956" s="25"/>
      <c r="B9956">
        <v>9954</v>
      </c>
      <c r="C9956" s="9" t="s">
        <v>2303</v>
      </c>
      <c r="D9956" s="25"/>
      <c r="E9956">
        <v>40</v>
      </c>
      <c r="F9956" s="25" t="str">
        <f>VLOOKUP(vAccountPlanning[[#This Row],[Type]],TableTypeAccount[],2)</f>
        <v>Period</v>
      </c>
      <c r="H9956" t="b">
        <v>0</v>
      </c>
      <c r="I9956" s="25" t="s">
        <v>12296</v>
      </c>
    </row>
    <row r="9957" spans="1:9" x14ac:dyDescent="0.3">
      <c r="A9957" s="25"/>
      <c r="B9957">
        <v>9955</v>
      </c>
      <c r="C9957" s="9" t="s">
        <v>2303</v>
      </c>
      <c r="D9957" s="25"/>
      <c r="E9957">
        <v>40</v>
      </c>
      <c r="F9957" s="25" t="str">
        <f>VLOOKUP(vAccountPlanning[[#This Row],[Type]],TableTypeAccount[],2)</f>
        <v>Period</v>
      </c>
      <c r="H9957" t="b">
        <v>0</v>
      </c>
      <c r="I9957" s="25" t="s">
        <v>12297</v>
      </c>
    </row>
    <row r="9958" spans="1:9" x14ac:dyDescent="0.3">
      <c r="A9958" s="25"/>
      <c r="B9958">
        <v>9956</v>
      </c>
      <c r="C9958" s="9" t="s">
        <v>2303</v>
      </c>
      <c r="D9958" s="25"/>
      <c r="E9958">
        <v>40</v>
      </c>
      <c r="F9958" s="25" t="str">
        <f>VLOOKUP(vAccountPlanning[[#This Row],[Type]],TableTypeAccount[],2)</f>
        <v>Period</v>
      </c>
      <c r="H9958" t="b">
        <v>0</v>
      </c>
      <c r="I9958" s="25" t="s">
        <v>12298</v>
      </c>
    </row>
    <row r="9959" spans="1:9" x14ac:dyDescent="0.3">
      <c r="A9959" s="25"/>
      <c r="B9959">
        <v>9957</v>
      </c>
      <c r="C9959" s="9" t="s">
        <v>2303</v>
      </c>
      <c r="D9959" s="25"/>
      <c r="E9959">
        <v>40</v>
      </c>
      <c r="F9959" s="25" t="str">
        <f>VLOOKUP(vAccountPlanning[[#This Row],[Type]],TableTypeAccount[],2)</f>
        <v>Period</v>
      </c>
      <c r="H9959" t="b">
        <v>0</v>
      </c>
      <c r="I9959" s="25" t="s">
        <v>12299</v>
      </c>
    </row>
    <row r="9960" spans="1:9" x14ac:dyDescent="0.3">
      <c r="A9960" s="25"/>
      <c r="B9960">
        <v>9958</v>
      </c>
      <c r="C9960" s="9" t="s">
        <v>2303</v>
      </c>
      <c r="D9960" s="25"/>
      <c r="E9960">
        <v>40</v>
      </c>
      <c r="F9960" s="25" t="str">
        <f>VLOOKUP(vAccountPlanning[[#This Row],[Type]],TableTypeAccount[],2)</f>
        <v>Period</v>
      </c>
      <c r="H9960" t="b">
        <v>0</v>
      </c>
      <c r="I9960" s="25" t="s">
        <v>12300</v>
      </c>
    </row>
    <row r="9961" spans="1:9" x14ac:dyDescent="0.3">
      <c r="A9961" s="25"/>
      <c r="B9961">
        <v>9959</v>
      </c>
      <c r="C9961" s="9" t="s">
        <v>2303</v>
      </c>
      <c r="D9961" s="25"/>
      <c r="E9961">
        <v>40</v>
      </c>
      <c r="F9961" s="25" t="str">
        <f>VLOOKUP(vAccountPlanning[[#This Row],[Type]],TableTypeAccount[],2)</f>
        <v>Period</v>
      </c>
      <c r="H9961" t="b">
        <v>0</v>
      </c>
      <c r="I9961" s="25" t="s">
        <v>12301</v>
      </c>
    </row>
    <row r="9962" spans="1:9" x14ac:dyDescent="0.3">
      <c r="A9962" s="25"/>
      <c r="B9962">
        <v>9960</v>
      </c>
      <c r="C9962" s="9" t="s">
        <v>2304</v>
      </c>
      <c r="D9962" s="25"/>
      <c r="E9962">
        <v>40</v>
      </c>
      <c r="F9962" s="25" t="str">
        <f>VLOOKUP(vAccountPlanning[[#This Row],[Type]],TableTypeAccount[],2)</f>
        <v>Period</v>
      </c>
      <c r="H9962" t="b">
        <v>0</v>
      </c>
      <c r="I9962" s="25" t="s">
        <v>12302</v>
      </c>
    </row>
    <row r="9963" spans="1:9" x14ac:dyDescent="0.3">
      <c r="A9963" s="25"/>
      <c r="B9963">
        <v>9961</v>
      </c>
      <c r="C9963" s="9" t="s">
        <v>2305</v>
      </c>
      <c r="D9963" s="25"/>
      <c r="E9963">
        <v>40</v>
      </c>
      <c r="F9963" s="25" t="str">
        <f>VLOOKUP(vAccountPlanning[[#This Row],[Type]],TableTypeAccount[],2)</f>
        <v>Period</v>
      </c>
      <c r="H9963" t="b">
        <v>0</v>
      </c>
      <c r="I9963" s="25" t="s">
        <v>12303</v>
      </c>
    </row>
    <row r="9964" spans="1:9" x14ac:dyDescent="0.3">
      <c r="A9964" s="25"/>
      <c r="B9964">
        <v>9962</v>
      </c>
      <c r="C9964" s="9" t="s">
        <v>2306</v>
      </c>
      <c r="D9964" s="25"/>
      <c r="E9964">
        <v>40</v>
      </c>
      <c r="F9964" s="25" t="str">
        <f>VLOOKUP(vAccountPlanning[[#This Row],[Type]],TableTypeAccount[],2)</f>
        <v>Period</v>
      </c>
      <c r="H9964" t="b">
        <v>0</v>
      </c>
      <c r="I9964" s="25" t="s">
        <v>12304</v>
      </c>
    </row>
    <row r="9965" spans="1:9" x14ac:dyDescent="0.3">
      <c r="A9965" s="25"/>
      <c r="B9965">
        <v>9963</v>
      </c>
      <c r="C9965" s="9" t="s">
        <v>2307</v>
      </c>
      <c r="D9965" s="25"/>
      <c r="E9965">
        <v>40</v>
      </c>
      <c r="F9965" s="25" t="str">
        <f>VLOOKUP(vAccountPlanning[[#This Row],[Type]],TableTypeAccount[],2)</f>
        <v>Period</v>
      </c>
      <c r="H9965" t="b">
        <v>0</v>
      </c>
      <c r="I9965" s="25" t="s">
        <v>12305</v>
      </c>
    </row>
    <row r="9966" spans="1:9" x14ac:dyDescent="0.3">
      <c r="A9966" s="25"/>
      <c r="B9966">
        <v>9964</v>
      </c>
      <c r="C9966" s="9" t="s">
        <v>2308</v>
      </c>
      <c r="D9966" s="25"/>
      <c r="E9966">
        <v>40</v>
      </c>
      <c r="F9966" s="25" t="str">
        <f>VLOOKUP(vAccountPlanning[[#This Row],[Type]],TableTypeAccount[],2)</f>
        <v>Period</v>
      </c>
      <c r="H9966" t="b">
        <v>0</v>
      </c>
      <c r="I9966" s="25" t="s">
        <v>12306</v>
      </c>
    </row>
    <row r="9967" spans="1:9" x14ac:dyDescent="0.3">
      <c r="A9967" s="25"/>
      <c r="B9967">
        <v>9965</v>
      </c>
      <c r="C9967" s="9" t="s">
        <v>2309</v>
      </c>
      <c r="D9967" s="25"/>
      <c r="E9967">
        <v>40</v>
      </c>
      <c r="F9967" s="25" t="str">
        <f>VLOOKUP(vAccountPlanning[[#This Row],[Type]],TableTypeAccount[],2)</f>
        <v>Period</v>
      </c>
      <c r="H9967" t="b">
        <v>0</v>
      </c>
      <c r="I9967" s="25" t="s">
        <v>12307</v>
      </c>
    </row>
    <row r="9968" spans="1:9" x14ac:dyDescent="0.3">
      <c r="A9968" s="25"/>
      <c r="B9968">
        <v>9966</v>
      </c>
      <c r="C9968" s="9" t="s">
        <v>2309</v>
      </c>
      <c r="D9968" s="25"/>
      <c r="E9968">
        <v>40</v>
      </c>
      <c r="F9968" s="25" t="str">
        <f>VLOOKUP(vAccountPlanning[[#This Row],[Type]],TableTypeAccount[],2)</f>
        <v>Period</v>
      </c>
      <c r="H9968" t="b">
        <v>0</v>
      </c>
      <c r="I9968" s="25" t="s">
        <v>12308</v>
      </c>
    </row>
    <row r="9969" spans="1:9" x14ac:dyDescent="0.3">
      <c r="A9969" s="25"/>
      <c r="B9969">
        <v>9967</v>
      </c>
      <c r="C9969" s="9" t="s">
        <v>2309</v>
      </c>
      <c r="D9969" s="25"/>
      <c r="E9969">
        <v>40</v>
      </c>
      <c r="F9969" s="25" t="str">
        <f>VLOOKUP(vAccountPlanning[[#This Row],[Type]],TableTypeAccount[],2)</f>
        <v>Period</v>
      </c>
      <c r="H9969" t="b">
        <v>0</v>
      </c>
      <c r="I9969" s="25" t="s">
        <v>12309</v>
      </c>
    </row>
    <row r="9970" spans="1:9" x14ac:dyDescent="0.3">
      <c r="A9970" s="25"/>
      <c r="B9970">
        <v>9968</v>
      </c>
      <c r="C9970" s="9" t="s">
        <v>2309</v>
      </c>
      <c r="D9970" s="25"/>
      <c r="E9970">
        <v>40</v>
      </c>
      <c r="F9970" s="25" t="str">
        <f>VLOOKUP(vAccountPlanning[[#This Row],[Type]],TableTypeAccount[],2)</f>
        <v>Period</v>
      </c>
      <c r="H9970" t="b">
        <v>0</v>
      </c>
      <c r="I9970" s="25" t="s">
        <v>12310</v>
      </c>
    </row>
    <row r="9971" spans="1:9" x14ac:dyDescent="0.3">
      <c r="A9971" s="25"/>
      <c r="B9971">
        <v>9969</v>
      </c>
      <c r="C9971" s="9" t="s">
        <v>2309</v>
      </c>
      <c r="D9971" s="25"/>
      <c r="E9971">
        <v>40</v>
      </c>
      <c r="F9971" s="25" t="str">
        <f>VLOOKUP(vAccountPlanning[[#This Row],[Type]],TableTypeAccount[],2)</f>
        <v>Period</v>
      </c>
      <c r="H9971" t="b">
        <v>0</v>
      </c>
      <c r="I9971" s="25" t="s">
        <v>12311</v>
      </c>
    </row>
    <row r="9972" spans="1:9" x14ac:dyDescent="0.3">
      <c r="A9972" s="25"/>
      <c r="B9972">
        <v>9970</v>
      </c>
      <c r="C9972" s="9" t="s">
        <v>2310</v>
      </c>
      <c r="D9972" s="25"/>
      <c r="E9972">
        <v>40</v>
      </c>
      <c r="F9972" s="25" t="str">
        <f>VLOOKUP(vAccountPlanning[[#This Row],[Type]],TableTypeAccount[],2)</f>
        <v>Period</v>
      </c>
      <c r="H9972" t="b">
        <v>0</v>
      </c>
      <c r="I9972" s="25" t="s">
        <v>12312</v>
      </c>
    </row>
    <row r="9973" spans="1:9" x14ac:dyDescent="0.3">
      <c r="A9973" s="25"/>
      <c r="B9973">
        <v>9971</v>
      </c>
      <c r="C9973" s="9" t="s">
        <v>2311</v>
      </c>
      <c r="D9973" s="25"/>
      <c r="E9973">
        <v>40</v>
      </c>
      <c r="F9973" s="25" t="str">
        <f>VLOOKUP(vAccountPlanning[[#This Row],[Type]],TableTypeAccount[],2)</f>
        <v>Period</v>
      </c>
      <c r="H9973" t="b">
        <v>0</v>
      </c>
      <c r="I9973" s="25" t="s">
        <v>12313</v>
      </c>
    </row>
    <row r="9974" spans="1:9" x14ac:dyDescent="0.3">
      <c r="A9974" s="25"/>
      <c r="B9974">
        <v>9972</v>
      </c>
      <c r="C9974" s="9" t="s">
        <v>2302</v>
      </c>
      <c r="D9974" s="25"/>
      <c r="E9974">
        <v>40</v>
      </c>
      <c r="F9974" s="25" t="str">
        <f>VLOOKUP(vAccountPlanning[[#This Row],[Type]],TableTypeAccount[],2)</f>
        <v>Period</v>
      </c>
      <c r="H9974" t="b">
        <v>0</v>
      </c>
      <c r="I9974" s="25" t="s">
        <v>12314</v>
      </c>
    </row>
    <row r="9975" spans="1:9" x14ac:dyDescent="0.3">
      <c r="A9975" s="25"/>
      <c r="B9975">
        <v>9973</v>
      </c>
      <c r="C9975" s="9" t="s">
        <v>2312</v>
      </c>
      <c r="D9975" s="25"/>
      <c r="E9975">
        <v>40</v>
      </c>
      <c r="F9975" s="25" t="str">
        <f>VLOOKUP(vAccountPlanning[[#This Row],[Type]],TableTypeAccount[],2)</f>
        <v>Period</v>
      </c>
      <c r="H9975" t="b">
        <v>0</v>
      </c>
      <c r="I9975" s="25" t="s">
        <v>12315</v>
      </c>
    </row>
    <row r="9976" spans="1:9" x14ac:dyDescent="0.3">
      <c r="A9976" s="25"/>
      <c r="B9976">
        <v>9974</v>
      </c>
      <c r="C9976" s="9" t="s">
        <v>2303</v>
      </c>
      <c r="D9976" s="25"/>
      <c r="E9976">
        <v>40</v>
      </c>
      <c r="F9976" s="25" t="str">
        <f>VLOOKUP(vAccountPlanning[[#This Row],[Type]],TableTypeAccount[],2)</f>
        <v>Period</v>
      </c>
      <c r="H9976" t="b">
        <v>0</v>
      </c>
      <c r="I9976" s="25" t="s">
        <v>12316</v>
      </c>
    </row>
    <row r="9977" spans="1:9" x14ac:dyDescent="0.3">
      <c r="A9977" s="25"/>
      <c r="B9977">
        <v>9975</v>
      </c>
      <c r="C9977" s="9" t="s">
        <v>2313</v>
      </c>
      <c r="D9977" s="25"/>
      <c r="E9977">
        <v>40</v>
      </c>
      <c r="F9977" s="25" t="str">
        <f>VLOOKUP(vAccountPlanning[[#This Row],[Type]],TableTypeAccount[],2)</f>
        <v>Period</v>
      </c>
      <c r="H9977" t="b">
        <v>0</v>
      </c>
      <c r="I9977" s="25" t="s">
        <v>12317</v>
      </c>
    </row>
    <row r="9978" spans="1:9" x14ac:dyDescent="0.3">
      <c r="A9978" s="25"/>
      <c r="B9978">
        <v>9976</v>
      </c>
      <c r="C9978" s="9" t="s">
        <v>2314</v>
      </c>
      <c r="D9978" s="25"/>
      <c r="E9978">
        <v>40</v>
      </c>
      <c r="F9978" s="25" t="str">
        <f>VLOOKUP(vAccountPlanning[[#This Row],[Type]],TableTypeAccount[],2)</f>
        <v>Period</v>
      </c>
      <c r="H9978" t="b">
        <v>0</v>
      </c>
      <c r="I9978" s="25" t="s">
        <v>12318</v>
      </c>
    </row>
    <row r="9979" spans="1:9" x14ac:dyDescent="0.3">
      <c r="A9979" s="25"/>
      <c r="B9979">
        <v>9977</v>
      </c>
      <c r="C9979" s="9" t="s">
        <v>2315</v>
      </c>
      <c r="D9979" s="25"/>
      <c r="E9979">
        <v>40</v>
      </c>
      <c r="F9979" s="25" t="str">
        <f>VLOOKUP(vAccountPlanning[[#This Row],[Type]],TableTypeAccount[],2)</f>
        <v>Period</v>
      </c>
      <c r="H9979" t="b">
        <v>0</v>
      </c>
      <c r="I9979" s="25" t="s">
        <v>12319</v>
      </c>
    </row>
    <row r="9980" spans="1:9" x14ac:dyDescent="0.3">
      <c r="A9980" s="25"/>
      <c r="B9980">
        <v>9978</v>
      </c>
      <c r="C9980" s="9" t="s">
        <v>2316</v>
      </c>
      <c r="D9980" s="25"/>
      <c r="E9980">
        <v>40</v>
      </c>
      <c r="F9980" s="25" t="str">
        <f>VLOOKUP(vAccountPlanning[[#This Row],[Type]],TableTypeAccount[],2)</f>
        <v>Period</v>
      </c>
      <c r="H9980" t="b">
        <v>0</v>
      </c>
      <c r="I9980" s="25" t="s">
        <v>12320</v>
      </c>
    </row>
    <row r="9981" spans="1:9" x14ac:dyDescent="0.3">
      <c r="A9981" s="25"/>
      <c r="B9981">
        <v>9979</v>
      </c>
      <c r="C9981" s="9" t="s">
        <v>2317</v>
      </c>
      <c r="D9981" s="25"/>
      <c r="E9981">
        <v>40</v>
      </c>
      <c r="F9981" s="25" t="str">
        <f>VLOOKUP(vAccountPlanning[[#This Row],[Type]],TableTypeAccount[],2)</f>
        <v>Period</v>
      </c>
      <c r="H9981" t="b">
        <v>0</v>
      </c>
      <c r="I9981" s="25" t="s">
        <v>12321</v>
      </c>
    </row>
    <row r="9982" spans="1:9" x14ac:dyDescent="0.3">
      <c r="A9982" s="25"/>
      <c r="B9982">
        <v>9980</v>
      </c>
      <c r="C9982" s="9" t="s">
        <v>2318</v>
      </c>
      <c r="D9982" s="25"/>
      <c r="E9982">
        <v>40</v>
      </c>
      <c r="F9982" s="25" t="str">
        <f>VLOOKUP(vAccountPlanning[[#This Row],[Type]],TableTypeAccount[],2)</f>
        <v>Period</v>
      </c>
      <c r="H9982" t="b">
        <v>0</v>
      </c>
      <c r="I9982" s="25" t="s">
        <v>12322</v>
      </c>
    </row>
    <row r="9983" spans="1:9" x14ac:dyDescent="0.3">
      <c r="A9983" s="25"/>
      <c r="B9983">
        <v>9981</v>
      </c>
      <c r="C9983" s="9" t="s">
        <v>2319</v>
      </c>
      <c r="D9983" s="25"/>
      <c r="E9983">
        <v>40</v>
      </c>
      <c r="F9983" s="25" t="str">
        <f>VLOOKUP(vAccountPlanning[[#This Row],[Type]],TableTypeAccount[],2)</f>
        <v>Period</v>
      </c>
      <c r="H9983" t="b">
        <v>0</v>
      </c>
      <c r="I9983" s="25" t="s">
        <v>12323</v>
      </c>
    </row>
    <row r="9984" spans="1:9" x14ac:dyDescent="0.3">
      <c r="A9984" s="25"/>
      <c r="B9984">
        <v>9982</v>
      </c>
      <c r="C9984" s="9" t="s">
        <v>2320</v>
      </c>
      <c r="D9984" s="25"/>
      <c r="E9984">
        <v>40</v>
      </c>
      <c r="F9984" s="25" t="str">
        <f>VLOOKUP(vAccountPlanning[[#This Row],[Type]],TableTypeAccount[],2)</f>
        <v>Period</v>
      </c>
      <c r="H9984" t="b">
        <v>0</v>
      </c>
      <c r="I9984" s="25" t="s">
        <v>12324</v>
      </c>
    </row>
    <row r="9985" spans="1:9" x14ac:dyDescent="0.3">
      <c r="A9985" s="25"/>
      <c r="B9985">
        <v>9983</v>
      </c>
      <c r="C9985" s="9" t="s">
        <v>2321</v>
      </c>
      <c r="D9985" s="25"/>
      <c r="E9985">
        <v>40</v>
      </c>
      <c r="F9985" s="25" t="str">
        <f>VLOOKUP(vAccountPlanning[[#This Row],[Type]],TableTypeAccount[],2)</f>
        <v>Period</v>
      </c>
      <c r="H9985" t="b">
        <v>0</v>
      </c>
      <c r="I9985" s="25" t="s">
        <v>12325</v>
      </c>
    </row>
    <row r="9986" spans="1:9" x14ac:dyDescent="0.3">
      <c r="A9986" s="25"/>
      <c r="B9986">
        <v>9984</v>
      </c>
      <c r="C9986" s="9" t="s">
        <v>2322</v>
      </c>
      <c r="D9986" s="25"/>
      <c r="E9986">
        <v>40</v>
      </c>
      <c r="F9986" s="25" t="str">
        <f>VLOOKUP(vAccountPlanning[[#This Row],[Type]],TableTypeAccount[],2)</f>
        <v>Period</v>
      </c>
      <c r="H9986" t="b">
        <v>0</v>
      </c>
      <c r="I9986" s="25" t="s">
        <v>12326</v>
      </c>
    </row>
    <row r="9987" spans="1:9" x14ac:dyDescent="0.3">
      <c r="A9987" s="25"/>
      <c r="B9987">
        <v>9985</v>
      </c>
      <c r="C9987" s="9" t="s">
        <v>2323</v>
      </c>
      <c r="D9987" s="25"/>
      <c r="E9987">
        <v>40</v>
      </c>
      <c r="F9987" s="25" t="str">
        <f>VLOOKUP(vAccountPlanning[[#This Row],[Type]],TableTypeAccount[],2)</f>
        <v>Period</v>
      </c>
      <c r="H9987" t="b">
        <v>0</v>
      </c>
      <c r="I9987" s="25" t="s">
        <v>12327</v>
      </c>
    </row>
    <row r="9988" spans="1:9" x14ac:dyDescent="0.3">
      <c r="A9988" s="25"/>
      <c r="B9988">
        <v>9986</v>
      </c>
      <c r="C9988" s="9" t="s">
        <v>2324</v>
      </c>
      <c r="D9988" s="25"/>
      <c r="E9988">
        <v>40</v>
      </c>
      <c r="F9988" s="25" t="str">
        <f>VLOOKUP(vAccountPlanning[[#This Row],[Type]],TableTypeAccount[],2)</f>
        <v>Period</v>
      </c>
      <c r="H9988" t="b">
        <v>0</v>
      </c>
      <c r="I9988" s="25" t="s">
        <v>12328</v>
      </c>
    </row>
    <row r="9989" spans="1:9" x14ac:dyDescent="0.3">
      <c r="A9989" s="25"/>
      <c r="B9989">
        <v>9987</v>
      </c>
      <c r="C9989" s="9" t="s">
        <v>2325</v>
      </c>
      <c r="D9989" s="25"/>
      <c r="E9989">
        <v>40</v>
      </c>
      <c r="F9989" s="25" t="str">
        <f>VLOOKUP(vAccountPlanning[[#This Row],[Type]],TableTypeAccount[],2)</f>
        <v>Period</v>
      </c>
      <c r="H9989" t="b">
        <v>0</v>
      </c>
      <c r="I9989" s="25" t="s">
        <v>12329</v>
      </c>
    </row>
    <row r="9990" spans="1:9" x14ac:dyDescent="0.3">
      <c r="A9990" s="25"/>
      <c r="B9990">
        <v>9988</v>
      </c>
      <c r="C9990" s="9" t="s">
        <v>2325</v>
      </c>
      <c r="D9990" s="25"/>
      <c r="E9990">
        <v>40</v>
      </c>
      <c r="F9990" s="25" t="str">
        <f>VLOOKUP(vAccountPlanning[[#This Row],[Type]],TableTypeAccount[],2)</f>
        <v>Period</v>
      </c>
      <c r="H9990" t="b">
        <v>0</v>
      </c>
      <c r="I9990" s="25" t="s">
        <v>12330</v>
      </c>
    </row>
    <row r="9991" spans="1:9" x14ac:dyDescent="0.3">
      <c r="A9991" s="25"/>
      <c r="B9991">
        <v>9989</v>
      </c>
      <c r="C9991" s="9" t="s">
        <v>2326</v>
      </c>
      <c r="D9991" s="25"/>
      <c r="E9991">
        <v>40</v>
      </c>
      <c r="F9991" s="25" t="str">
        <f>VLOOKUP(vAccountPlanning[[#This Row],[Type]],TableTypeAccount[],2)</f>
        <v>Period</v>
      </c>
      <c r="H9991" t="b">
        <v>0</v>
      </c>
      <c r="I9991" s="25" t="s">
        <v>12331</v>
      </c>
    </row>
    <row r="9992" spans="1:9" x14ac:dyDescent="0.3">
      <c r="A9992" s="25"/>
      <c r="B9992">
        <v>9990</v>
      </c>
      <c r="C9992" s="9" t="s">
        <v>2327</v>
      </c>
      <c r="D9992" s="25"/>
      <c r="E9992">
        <v>40</v>
      </c>
      <c r="F9992" s="25" t="str">
        <f>VLOOKUP(vAccountPlanning[[#This Row],[Type]],TableTypeAccount[],2)</f>
        <v>Period</v>
      </c>
      <c r="H9992" t="b">
        <v>0</v>
      </c>
      <c r="I9992" s="25" t="s">
        <v>12332</v>
      </c>
    </row>
    <row r="9993" spans="1:9" x14ac:dyDescent="0.3">
      <c r="A9993" s="25"/>
      <c r="B9993">
        <v>9991</v>
      </c>
      <c r="C9993" s="9" t="s">
        <v>2328</v>
      </c>
      <c r="D9993" s="25"/>
      <c r="E9993">
        <v>40</v>
      </c>
      <c r="F9993" s="25" t="str">
        <f>VLOOKUP(vAccountPlanning[[#This Row],[Type]],TableTypeAccount[],2)</f>
        <v>Period</v>
      </c>
      <c r="H9993" t="b">
        <v>0</v>
      </c>
      <c r="I9993" s="25" t="s">
        <v>12333</v>
      </c>
    </row>
    <row r="9994" spans="1:9" x14ac:dyDescent="0.3">
      <c r="A9994" s="25"/>
      <c r="B9994">
        <v>9992</v>
      </c>
      <c r="C9994" s="9" t="s">
        <v>2327</v>
      </c>
      <c r="D9994" s="25"/>
      <c r="E9994">
        <v>40</v>
      </c>
      <c r="F9994" s="25" t="str">
        <f>VLOOKUP(vAccountPlanning[[#This Row],[Type]],TableTypeAccount[],2)</f>
        <v>Period</v>
      </c>
      <c r="H9994" t="b">
        <v>0</v>
      </c>
      <c r="I9994" s="25" t="s">
        <v>12334</v>
      </c>
    </row>
    <row r="9995" spans="1:9" x14ac:dyDescent="0.3">
      <c r="A9995" s="25"/>
      <c r="B9995">
        <v>9993</v>
      </c>
      <c r="C9995" s="9" t="s">
        <v>2329</v>
      </c>
      <c r="D9995" s="25"/>
      <c r="E9995">
        <v>40</v>
      </c>
      <c r="F9995" s="25" t="str">
        <f>VLOOKUP(vAccountPlanning[[#This Row],[Type]],TableTypeAccount[],2)</f>
        <v>Period</v>
      </c>
      <c r="H9995" t="b">
        <v>0</v>
      </c>
      <c r="I9995" s="25" t="s">
        <v>12335</v>
      </c>
    </row>
    <row r="9996" spans="1:9" x14ac:dyDescent="0.3">
      <c r="A9996" s="25"/>
      <c r="B9996">
        <v>9994</v>
      </c>
      <c r="C9996" s="9" t="s">
        <v>2330</v>
      </c>
      <c r="D9996" s="25"/>
      <c r="E9996">
        <v>40</v>
      </c>
      <c r="F9996" s="25" t="str">
        <f>VLOOKUP(vAccountPlanning[[#This Row],[Type]],TableTypeAccount[],2)</f>
        <v>Period</v>
      </c>
      <c r="H9996" t="b">
        <v>0</v>
      </c>
      <c r="I9996" s="25" t="s">
        <v>12336</v>
      </c>
    </row>
    <row r="9997" spans="1:9" x14ac:dyDescent="0.3">
      <c r="A9997" s="25"/>
      <c r="B9997">
        <v>9995</v>
      </c>
      <c r="C9997" s="9" t="s">
        <v>2329</v>
      </c>
      <c r="D9997" s="25"/>
      <c r="E9997">
        <v>40</v>
      </c>
      <c r="F9997" s="25" t="str">
        <f>VLOOKUP(vAccountPlanning[[#This Row],[Type]],TableTypeAccount[],2)</f>
        <v>Period</v>
      </c>
      <c r="H9997" t="b">
        <v>0</v>
      </c>
      <c r="I9997" s="25" t="s">
        <v>12337</v>
      </c>
    </row>
    <row r="9998" spans="1:9" x14ac:dyDescent="0.3">
      <c r="A9998" s="25"/>
      <c r="B9998">
        <v>9996</v>
      </c>
      <c r="C9998" s="9" t="s">
        <v>2329</v>
      </c>
      <c r="D9998" s="25"/>
      <c r="E9998">
        <v>40</v>
      </c>
      <c r="F9998" s="25" t="str">
        <f>VLOOKUP(vAccountPlanning[[#This Row],[Type]],TableTypeAccount[],2)</f>
        <v>Period</v>
      </c>
      <c r="H9998" t="b">
        <v>0</v>
      </c>
      <c r="I9998" s="25" t="s">
        <v>12338</v>
      </c>
    </row>
    <row r="9999" spans="1:9" x14ac:dyDescent="0.3">
      <c r="A9999" s="25"/>
      <c r="B9999">
        <v>9997</v>
      </c>
      <c r="C9999" s="9" t="s">
        <v>2329</v>
      </c>
      <c r="D9999" s="25"/>
      <c r="E9999">
        <v>40</v>
      </c>
      <c r="F9999" s="25" t="str">
        <f>VLOOKUP(vAccountPlanning[[#This Row],[Type]],TableTypeAccount[],2)</f>
        <v>Period</v>
      </c>
      <c r="H9999" t="b">
        <v>0</v>
      </c>
      <c r="I9999" s="25" t="s">
        <v>12339</v>
      </c>
    </row>
    <row r="10000" spans="1:9" x14ac:dyDescent="0.3">
      <c r="A10000" s="25"/>
      <c r="B10000">
        <v>9998</v>
      </c>
      <c r="C10000" s="9" t="s">
        <v>2331</v>
      </c>
      <c r="D10000" s="25"/>
      <c r="E10000">
        <v>40</v>
      </c>
      <c r="F10000" s="25" t="str">
        <f>VLOOKUP(vAccountPlanning[[#This Row],[Type]],TableTypeAccount[],2)</f>
        <v>Period</v>
      </c>
      <c r="H10000" t="b">
        <v>0</v>
      </c>
      <c r="I10000" s="25" t="s">
        <v>12340</v>
      </c>
    </row>
    <row r="10001" spans="1:9" x14ac:dyDescent="0.3">
      <c r="A10001" s="25"/>
      <c r="B10001" s="24">
        <v>9999</v>
      </c>
      <c r="C10001" s="9" t="s">
        <v>2332</v>
      </c>
      <c r="D10001" s="25"/>
      <c r="E10001" s="24">
        <v>40</v>
      </c>
      <c r="F10001" s="25" t="str">
        <f>VLOOKUP(vAccountPlanning[[#This Row],[Type]],TableTypeAccount[],2)</f>
        <v>Period</v>
      </c>
      <c r="G10001" s="24"/>
      <c r="H10001" s="24" t="b">
        <v>0</v>
      </c>
      <c r="I10001" s="25" t="s">
        <v>12341</v>
      </c>
    </row>
    <row r="10002" spans="1:9" x14ac:dyDescent="0.3">
      <c r="A10002" s="25" t="s">
        <v>419</v>
      </c>
      <c r="B10002" s="24">
        <v>10300</v>
      </c>
      <c r="C10002" s="9" t="s">
        <v>12598</v>
      </c>
      <c r="D10002" s="25" t="s">
        <v>12558</v>
      </c>
      <c r="E10002" s="24">
        <v>0</v>
      </c>
      <c r="F10002" s="25" t="str">
        <f>VLOOKUP(vAccountPlanning[[#This Row],[Type]],TableTypeAccount[],2)</f>
        <v>Assets</v>
      </c>
      <c r="G10002" s="24">
        <v>1200</v>
      </c>
      <c r="H10002" s="24" t="b">
        <v>0</v>
      </c>
      <c r="I10002" s="25" t="s">
        <v>12559</v>
      </c>
    </row>
    <row r="10003" spans="1:9" x14ac:dyDescent="0.3">
      <c r="A10003" s="25" t="s">
        <v>419</v>
      </c>
      <c r="B10003" s="24">
        <v>10400</v>
      </c>
      <c r="C10003" s="9" t="s">
        <v>12603</v>
      </c>
      <c r="D10003" s="25" t="s">
        <v>12558</v>
      </c>
      <c r="E10003" s="24">
        <v>0</v>
      </c>
      <c r="F10003" s="25" t="str">
        <f>VLOOKUP(vAccountPlanning[[#This Row],[Type]],TableTypeAccount[],2)</f>
        <v>Assets</v>
      </c>
      <c r="G10003" s="24">
        <v>1200</v>
      </c>
      <c r="H10003" s="24" t="b">
        <v>0</v>
      </c>
      <c r="I10003" s="25" t="s">
        <v>12586</v>
      </c>
    </row>
    <row r="10004" spans="1:9" x14ac:dyDescent="0.3">
      <c r="A10004" s="25" t="s">
        <v>419</v>
      </c>
      <c r="B10004" s="24">
        <v>11300</v>
      </c>
      <c r="C10004" s="9" t="s">
        <v>12647</v>
      </c>
      <c r="D10004" s="25" t="s">
        <v>12558</v>
      </c>
      <c r="E10004" s="24">
        <v>0</v>
      </c>
      <c r="F10004" s="25" t="str">
        <f>VLOOKUP(vAccountPlanning[[#This Row],[Type]],TableTypeAccount[],2)</f>
        <v>Assets</v>
      </c>
      <c r="G10004" s="24">
        <v>1200</v>
      </c>
      <c r="H10004" s="24" t="b">
        <v>0</v>
      </c>
      <c r="I10004" s="25" t="s">
        <v>12579</v>
      </c>
    </row>
    <row r="10005" spans="1:9" x14ac:dyDescent="0.3">
      <c r="A10005" s="25" t="s">
        <v>419</v>
      </c>
      <c r="B10005" s="24">
        <v>11703</v>
      </c>
      <c r="C10005" s="9" t="s">
        <v>12648</v>
      </c>
      <c r="D10005" s="25" t="s">
        <v>12581</v>
      </c>
      <c r="E10005" s="24">
        <v>0</v>
      </c>
      <c r="F10005" s="25" t="str">
        <f>VLOOKUP(vAccountPlanning[[#This Row],[Type]],TableTypeAccount[],2)</f>
        <v>Assets</v>
      </c>
      <c r="G10005" s="24">
        <v>1200</v>
      </c>
      <c r="H10005" s="24" t="b">
        <v>0</v>
      </c>
      <c r="I10005" s="25" t="s">
        <v>12582</v>
      </c>
    </row>
    <row r="10006" spans="1:9" x14ac:dyDescent="0.3">
      <c r="A10006" s="25" t="s">
        <v>420</v>
      </c>
      <c r="B10006" s="24">
        <v>70000</v>
      </c>
      <c r="C10006" s="9" t="s">
        <v>12591</v>
      </c>
      <c r="D10006" s="25"/>
      <c r="E10006" s="24">
        <v>0</v>
      </c>
      <c r="F10006" s="25" t="str">
        <f>VLOOKUP(vAccountPlanning[[#This Row],[Type]],TableTypeAccount[],2)</f>
        <v>Assets</v>
      </c>
      <c r="G10006" s="24">
        <v>3300</v>
      </c>
      <c r="H10006" s="24" t="b">
        <v>0</v>
      </c>
      <c r="I10006" s="25" t="s">
        <v>12533</v>
      </c>
    </row>
    <row r="10007" spans="1:9" x14ac:dyDescent="0.3">
      <c r="A10007" s="25" t="s">
        <v>420</v>
      </c>
      <c r="B10007" s="24">
        <v>70001</v>
      </c>
      <c r="C10007" s="9" t="s">
        <v>12649</v>
      </c>
      <c r="D10007" s="25"/>
      <c r="E10007" s="24">
        <v>0</v>
      </c>
      <c r="F10007" s="25" t="str">
        <f>VLOOKUP(vAccountPlanning[[#This Row],[Type]],TableTypeAccount[],2)</f>
        <v>Assets</v>
      </c>
      <c r="G10007" s="24">
        <v>3300</v>
      </c>
      <c r="H10007" s="24" t="b">
        <v>0</v>
      </c>
      <c r="I10007" s="25" t="s">
        <v>12577</v>
      </c>
    </row>
    <row r="10008" spans="1:9" x14ac:dyDescent="0.3">
      <c r="A10008" s="25" t="s">
        <v>420</v>
      </c>
      <c r="B10008" s="24">
        <v>70100</v>
      </c>
      <c r="C10008" s="9" t="s">
        <v>12592</v>
      </c>
      <c r="D10008" s="25"/>
      <c r="E10008" s="24">
        <v>0</v>
      </c>
      <c r="F10008" s="25" t="str">
        <f>VLOOKUP(vAccountPlanning[[#This Row],[Type]],TableTypeAccount[],2)</f>
        <v>Assets</v>
      </c>
      <c r="G10008" s="24">
        <v>3300</v>
      </c>
      <c r="H10008" s="24" t="b">
        <v>0</v>
      </c>
      <c r="I10008" s="25" t="s">
        <v>12516</v>
      </c>
    </row>
    <row r="10009" spans="1:9" x14ac:dyDescent="0.3">
      <c r="A10009" s="25" t="s">
        <v>420</v>
      </c>
      <c r="B10009" s="24">
        <v>70101</v>
      </c>
      <c r="C10009" s="9" t="s">
        <v>12593</v>
      </c>
      <c r="D10009" s="25"/>
      <c r="E10009" s="24">
        <v>0</v>
      </c>
      <c r="F10009" s="25" t="str">
        <f>VLOOKUP(vAccountPlanning[[#This Row],[Type]],TableTypeAccount[],2)</f>
        <v>Assets</v>
      </c>
      <c r="G10009" s="24">
        <v>3300</v>
      </c>
      <c r="H10009" s="24" t="b">
        <v>0</v>
      </c>
      <c r="I10009" s="25" t="s">
        <v>12514</v>
      </c>
    </row>
    <row r="10010" spans="1:9" x14ac:dyDescent="0.3">
      <c r="A10010" s="25" t="s">
        <v>420</v>
      </c>
      <c r="B10010" s="24">
        <v>70106</v>
      </c>
      <c r="C10010" s="9" t="s">
        <v>12594</v>
      </c>
      <c r="D10010" s="25"/>
      <c r="E10010" s="24">
        <v>0</v>
      </c>
      <c r="F10010" s="25" t="str">
        <f>VLOOKUP(vAccountPlanning[[#This Row],[Type]],TableTypeAccount[],2)</f>
        <v>Assets</v>
      </c>
      <c r="G10010" s="24">
        <v>3300</v>
      </c>
      <c r="H10010" s="24" t="b">
        <v>0</v>
      </c>
      <c r="I10010" s="25" t="s">
        <v>12566</v>
      </c>
    </row>
    <row r="10011" spans="1:9" x14ac:dyDescent="0.3">
      <c r="A10011" s="25" t="s">
        <v>420</v>
      </c>
      <c r="B10011" s="24">
        <v>70110</v>
      </c>
      <c r="C10011" s="9" t="s">
        <v>12650</v>
      </c>
      <c r="D10011" s="25"/>
      <c r="E10011" s="24">
        <v>0</v>
      </c>
      <c r="F10011" s="25" t="str">
        <f>VLOOKUP(vAccountPlanning[[#This Row],[Type]],TableTypeAccount[],2)</f>
        <v>Assets</v>
      </c>
      <c r="G10011" s="24">
        <v>3300</v>
      </c>
      <c r="H10011" s="24" t="b">
        <v>0</v>
      </c>
      <c r="I10011" s="25" t="s">
        <v>12590</v>
      </c>
    </row>
    <row r="10012" spans="1:9" x14ac:dyDescent="0.3">
      <c r="A10012" s="25" t="s">
        <v>420</v>
      </c>
      <c r="B10012" s="24">
        <v>70111</v>
      </c>
      <c r="C10012" s="9" t="s">
        <v>12595</v>
      </c>
      <c r="D10012" s="25"/>
      <c r="E10012" s="24">
        <v>0</v>
      </c>
      <c r="F10012" s="25" t="str">
        <f>VLOOKUP(vAccountPlanning[[#This Row],[Type]],TableTypeAccount[],2)</f>
        <v>Assets</v>
      </c>
      <c r="G10012" s="24">
        <v>3300</v>
      </c>
      <c r="H10012" s="24" t="b">
        <v>0</v>
      </c>
      <c r="I10012" s="25" t="s">
        <v>12534</v>
      </c>
    </row>
    <row r="10013" spans="1:9" x14ac:dyDescent="0.3">
      <c r="A10013" s="25" t="s">
        <v>420</v>
      </c>
      <c r="B10013" s="24">
        <v>70200</v>
      </c>
      <c r="C10013" s="9" t="s">
        <v>12596</v>
      </c>
      <c r="D10013" s="25"/>
      <c r="E10013" s="24">
        <v>0</v>
      </c>
      <c r="F10013" s="25" t="str">
        <f>VLOOKUP(vAccountPlanning[[#This Row],[Type]],TableTypeAccount[],2)</f>
        <v>Assets</v>
      </c>
      <c r="G10013" s="24">
        <v>3300</v>
      </c>
      <c r="H10013" s="24" t="b">
        <v>0</v>
      </c>
      <c r="I10013" s="25" t="s">
        <v>12572</v>
      </c>
    </row>
    <row r="10014" spans="1:9" x14ac:dyDescent="0.3">
      <c r="A10014" s="25" t="s">
        <v>420</v>
      </c>
      <c r="B10014" s="24">
        <v>70201</v>
      </c>
      <c r="C10014" s="9" t="s">
        <v>12651</v>
      </c>
      <c r="D10014" s="25"/>
      <c r="E10014" s="24">
        <v>0</v>
      </c>
      <c r="F10014" s="25" t="str">
        <f>VLOOKUP(vAccountPlanning[[#This Row],[Type]],TableTypeAccount[],2)</f>
        <v>Assets</v>
      </c>
      <c r="G10014" s="24">
        <v>3300</v>
      </c>
      <c r="H10014" s="24" t="b">
        <v>0</v>
      </c>
      <c r="I10014" s="25" t="s">
        <v>12540</v>
      </c>
    </row>
    <row r="10015" spans="1:9" x14ac:dyDescent="0.3">
      <c r="A10015" s="25" t="s">
        <v>420</v>
      </c>
      <c r="B10015" s="24">
        <v>70207</v>
      </c>
      <c r="C10015" s="9" t="s">
        <v>12597</v>
      </c>
      <c r="D10015" s="25"/>
      <c r="E10015" s="24">
        <v>0</v>
      </c>
      <c r="F10015" s="25" t="str">
        <f>VLOOKUP(vAccountPlanning[[#This Row],[Type]],TableTypeAccount[],2)</f>
        <v>Assets</v>
      </c>
      <c r="G10015" s="24">
        <v>3300</v>
      </c>
      <c r="H10015" s="24" t="b">
        <v>0</v>
      </c>
      <c r="I10015" s="25" t="s">
        <v>12531</v>
      </c>
    </row>
    <row r="10016" spans="1:9" x14ac:dyDescent="0.3">
      <c r="A10016" s="25" t="s">
        <v>420</v>
      </c>
      <c r="B10016" s="24">
        <v>70300</v>
      </c>
      <c r="C10016" s="9" t="s">
        <v>12598</v>
      </c>
      <c r="D10016" s="25"/>
      <c r="E10016" s="24">
        <v>0</v>
      </c>
      <c r="F10016" s="25" t="str">
        <f>VLOOKUP(vAccountPlanning[[#This Row],[Type]],TableTypeAccount[],2)</f>
        <v>Assets</v>
      </c>
      <c r="G10016" s="24">
        <v>3300</v>
      </c>
      <c r="H10016" s="24" t="b">
        <v>0</v>
      </c>
      <c r="I10016" s="25" t="s">
        <v>12518</v>
      </c>
    </row>
    <row r="10017" spans="1:9" x14ac:dyDescent="0.3">
      <c r="A10017" s="25" t="s">
        <v>420</v>
      </c>
      <c r="B10017" s="24">
        <v>70302</v>
      </c>
      <c r="C10017" s="9" t="s">
        <v>12599</v>
      </c>
      <c r="D10017" s="25"/>
      <c r="E10017" s="24">
        <v>0</v>
      </c>
      <c r="F10017" s="25" t="str">
        <f>VLOOKUP(vAccountPlanning[[#This Row],[Type]],TableTypeAccount[],2)</f>
        <v>Assets</v>
      </c>
      <c r="G10017" s="24">
        <v>3300</v>
      </c>
      <c r="H10017" s="24" t="b">
        <v>0</v>
      </c>
      <c r="I10017" s="25" t="s">
        <v>12562</v>
      </c>
    </row>
    <row r="10018" spans="1:9" x14ac:dyDescent="0.3">
      <c r="A10018" s="25" t="s">
        <v>420</v>
      </c>
      <c r="B10018" s="24">
        <v>70304</v>
      </c>
      <c r="C10018" s="9" t="s">
        <v>12600</v>
      </c>
      <c r="D10018" s="25"/>
      <c r="E10018" s="24">
        <v>0</v>
      </c>
      <c r="F10018" s="25" t="str">
        <f>VLOOKUP(vAccountPlanning[[#This Row],[Type]],TableTypeAccount[],2)</f>
        <v>Assets</v>
      </c>
      <c r="G10018" s="24">
        <v>3300</v>
      </c>
      <c r="H10018" s="24" t="b">
        <v>0</v>
      </c>
      <c r="I10018" s="25" t="s">
        <v>12517</v>
      </c>
    </row>
    <row r="10019" spans="1:9" x14ac:dyDescent="0.3">
      <c r="A10019" s="25" t="s">
        <v>420</v>
      </c>
      <c r="B10019" s="24">
        <v>70306</v>
      </c>
      <c r="C10019" s="26" t="s">
        <v>12601</v>
      </c>
      <c r="D10019" s="25"/>
      <c r="E10019" s="24">
        <v>0</v>
      </c>
      <c r="F10019" s="25" t="str">
        <f>VLOOKUP(vAccountPlanning[[#This Row],[Type]],TableTypeAccount[],2)</f>
        <v>Assets</v>
      </c>
      <c r="G10019" s="24">
        <v>3300</v>
      </c>
      <c r="H10019" s="24" t="b">
        <v>0</v>
      </c>
      <c r="I10019" s="25" t="s">
        <v>12535</v>
      </c>
    </row>
    <row r="10020" spans="1:9" x14ac:dyDescent="0.3">
      <c r="A10020" s="25" t="s">
        <v>420</v>
      </c>
      <c r="B10020" s="24">
        <v>70307</v>
      </c>
      <c r="C10020" s="9" t="s">
        <v>12602</v>
      </c>
      <c r="D10020" s="25"/>
      <c r="E10020" s="24">
        <v>0</v>
      </c>
      <c r="F10020" s="25" t="str">
        <f>VLOOKUP(vAccountPlanning[[#This Row],[Type]],TableTypeAccount[],2)</f>
        <v>Assets</v>
      </c>
      <c r="G10020" s="24">
        <v>3300</v>
      </c>
      <c r="H10020" s="24" t="b">
        <v>0</v>
      </c>
      <c r="I10020" s="25" t="s">
        <v>12532</v>
      </c>
    </row>
    <row r="10021" spans="1:9" x14ac:dyDescent="0.3">
      <c r="A10021" s="25" t="s">
        <v>420</v>
      </c>
      <c r="B10021" s="24">
        <v>70400</v>
      </c>
      <c r="C10021" s="9" t="s">
        <v>12603</v>
      </c>
      <c r="D10021" s="25"/>
      <c r="E10021" s="24">
        <v>0</v>
      </c>
      <c r="F10021" s="25" t="str">
        <f>VLOOKUP(vAccountPlanning[[#This Row],[Type]],TableTypeAccount[],2)</f>
        <v>Assets</v>
      </c>
      <c r="G10021" s="24">
        <v>3300</v>
      </c>
      <c r="H10021" s="24" t="b">
        <v>0</v>
      </c>
      <c r="I10021" s="25" t="s">
        <v>12568</v>
      </c>
    </row>
    <row r="10022" spans="1:9" x14ac:dyDescent="0.3">
      <c r="A10022" s="25" t="s">
        <v>420</v>
      </c>
      <c r="B10022" s="24">
        <v>70403</v>
      </c>
      <c r="C10022" s="9" t="s">
        <v>12652</v>
      </c>
      <c r="D10022" s="25"/>
      <c r="E10022" s="24">
        <v>0</v>
      </c>
      <c r="F10022" s="25" t="str">
        <f>VLOOKUP(vAccountPlanning[[#This Row],[Type]],TableTypeAccount[],2)</f>
        <v>Assets</v>
      </c>
      <c r="G10022" s="24">
        <v>3300</v>
      </c>
      <c r="H10022" s="24" t="b">
        <v>0</v>
      </c>
      <c r="I10022" s="25" t="s">
        <v>12576</v>
      </c>
    </row>
    <row r="10023" spans="1:9" x14ac:dyDescent="0.3">
      <c r="A10023" s="25" t="s">
        <v>420</v>
      </c>
      <c r="B10023" s="24">
        <v>70406</v>
      </c>
      <c r="C10023" s="9" t="s">
        <v>12604</v>
      </c>
      <c r="D10023" s="25"/>
      <c r="E10023" s="24">
        <v>0</v>
      </c>
      <c r="F10023" s="25" t="str">
        <f>VLOOKUP(vAccountPlanning[[#This Row],[Type]],TableTypeAccount[],2)</f>
        <v>Assets</v>
      </c>
      <c r="G10023" s="24">
        <v>3300</v>
      </c>
      <c r="H10023" s="24" t="b">
        <v>0</v>
      </c>
      <c r="I10023" s="25" t="s">
        <v>12561</v>
      </c>
    </row>
    <row r="10024" spans="1:9" x14ac:dyDescent="0.3">
      <c r="A10024" s="25" t="s">
        <v>420</v>
      </c>
      <c r="B10024" s="24">
        <v>70408</v>
      </c>
      <c r="C10024" s="9" t="s">
        <v>12605</v>
      </c>
      <c r="D10024" s="25"/>
      <c r="E10024" s="24">
        <v>0</v>
      </c>
      <c r="F10024" s="25" t="str">
        <f>VLOOKUP(vAccountPlanning[[#This Row],[Type]],TableTypeAccount[],2)</f>
        <v>Assets</v>
      </c>
      <c r="G10024" s="24">
        <v>3300</v>
      </c>
      <c r="H10024" s="24" t="b">
        <v>0</v>
      </c>
      <c r="I10024" s="25" t="s">
        <v>12563</v>
      </c>
    </row>
    <row r="10025" spans="1:9" x14ac:dyDescent="0.3">
      <c r="A10025" s="25" t="s">
        <v>420</v>
      </c>
      <c r="B10025" s="24">
        <v>70409</v>
      </c>
      <c r="C10025" s="27" t="s">
        <v>12606</v>
      </c>
      <c r="D10025" s="25"/>
      <c r="E10025" s="24">
        <v>0</v>
      </c>
      <c r="F10025" s="25" t="str">
        <f>VLOOKUP(vAccountPlanning[[#This Row],[Type]],TableTypeAccount[],2)</f>
        <v>Assets</v>
      </c>
      <c r="G10025" s="24">
        <v>3300</v>
      </c>
      <c r="H10025" s="24" t="b">
        <v>0</v>
      </c>
      <c r="I10025" s="25" t="s">
        <v>12564</v>
      </c>
    </row>
    <row r="10026" spans="1:9" x14ac:dyDescent="0.3">
      <c r="A10026" s="25" t="s">
        <v>420</v>
      </c>
      <c r="B10026" s="24">
        <v>70500</v>
      </c>
      <c r="C10026" s="28" t="s">
        <v>12608</v>
      </c>
      <c r="D10026" s="25"/>
      <c r="E10026" s="24">
        <v>0</v>
      </c>
      <c r="F10026" s="25" t="str">
        <f>VLOOKUP(vAccountPlanning[[#This Row],[Type]],TableTypeAccount[],2)</f>
        <v>Assets</v>
      </c>
      <c r="G10026" s="24">
        <v>3300</v>
      </c>
      <c r="H10026" s="24" t="b">
        <v>0</v>
      </c>
      <c r="I10026" s="25" t="s">
        <v>12587</v>
      </c>
    </row>
    <row r="10027" spans="1:9" x14ac:dyDescent="0.3">
      <c r="A10027" s="25" t="s">
        <v>420</v>
      </c>
      <c r="B10027" s="24">
        <v>70504</v>
      </c>
      <c r="C10027" s="9" t="s">
        <v>12653</v>
      </c>
      <c r="D10027" s="25"/>
      <c r="E10027" s="24">
        <v>0</v>
      </c>
      <c r="F10027" s="25" t="str">
        <f>VLOOKUP(vAccountPlanning[[#This Row],[Type]],TableTypeAccount[],2)</f>
        <v>Assets</v>
      </c>
      <c r="G10027" s="24">
        <v>3300</v>
      </c>
      <c r="H10027" s="24" t="b">
        <v>0</v>
      </c>
      <c r="I10027" s="25" t="s">
        <v>12584</v>
      </c>
    </row>
    <row r="10028" spans="1:9" x14ac:dyDescent="0.3">
      <c r="A10028" s="25" t="s">
        <v>420</v>
      </c>
      <c r="B10028" s="24">
        <v>70600</v>
      </c>
      <c r="C10028" s="28" t="s">
        <v>12607</v>
      </c>
      <c r="D10028" s="25"/>
      <c r="E10028" s="24">
        <v>0</v>
      </c>
      <c r="F10028" s="25" t="str">
        <f>VLOOKUP(vAccountPlanning[[#This Row],[Type]],TableTypeAccount[],2)</f>
        <v>Assets</v>
      </c>
      <c r="G10028" s="24">
        <v>3300</v>
      </c>
      <c r="H10028" s="24" t="b">
        <v>0</v>
      </c>
      <c r="I10028" s="25" t="s">
        <v>12560</v>
      </c>
    </row>
    <row r="10029" spans="1:9" x14ac:dyDescent="0.3">
      <c r="A10029" s="25" t="s">
        <v>420</v>
      </c>
      <c r="B10029" s="24">
        <v>70700</v>
      </c>
      <c r="C10029" s="9" t="s">
        <v>12609</v>
      </c>
      <c r="D10029" s="25"/>
      <c r="E10029" s="24">
        <v>0</v>
      </c>
      <c r="F10029" s="25" t="str">
        <f>VLOOKUP(vAccountPlanning[[#This Row],[Type]],TableTypeAccount[],2)</f>
        <v>Assets</v>
      </c>
      <c r="G10029" s="24">
        <v>3300</v>
      </c>
      <c r="H10029" s="24" t="b">
        <v>0</v>
      </c>
      <c r="I10029" s="25" t="s">
        <v>12537</v>
      </c>
    </row>
    <row r="10030" spans="1:9" x14ac:dyDescent="0.3">
      <c r="A10030" s="25" t="s">
        <v>420</v>
      </c>
      <c r="B10030" s="24">
        <v>70705</v>
      </c>
      <c r="C10030" s="29" t="s">
        <v>12610</v>
      </c>
      <c r="D10030" s="25"/>
      <c r="E10030" s="24">
        <v>0</v>
      </c>
      <c r="F10030" s="25" t="str">
        <f>VLOOKUP(vAccountPlanning[[#This Row],[Type]],TableTypeAccount[],2)</f>
        <v>Assets</v>
      </c>
      <c r="G10030" s="24">
        <v>3300</v>
      </c>
      <c r="H10030" s="24" t="b">
        <v>0</v>
      </c>
      <c r="I10030" s="25" t="s">
        <v>12515</v>
      </c>
    </row>
    <row r="10031" spans="1:9" x14ac:dyDescent="0.3">
      <c r="A10031" s="25" t="s">
        <v>420</v>
      </c>
      <c r="B10031" s="24">
        <v>70800</v>
      </c>
      <c r="C10031" s="30" t="s">
        <v>12611</v>
      </c>
      <c r="D10031" s="25"/>
      <c r="E10031" s="24">
        <v>0</v>
      </c>
      <c r="F10031" s="25" t="str">
        <f>VLOOKUP(vAccountPlanning[[#This Row],[Type]],TableTypeAccount[],2)</f>
        <v>Assets</v>
      </c>
      <c r="G10031" s="24">
        <v>3300</v>
      </c>
      <c r="H10031" s="24" t="b">
        <v>0</v>
      </c>
      <c r="I10031" s="25" t="s">
        <v>12551</v>
      </c>
    </row>
    <row r="10032" spans="1:9" x14ac:dyDescent="0.3">
      <c r="A10032" s="25" t="s">
        <v>420</v>
      </c>
      <c r="B10032" s="24">
        <v>70802</v>
      </c>
      <c r="C10032" s="9" t="s">
        <v>12612</v>
      </c>
      <c r="D10032" s="25"/>
      <c r="E10032" s="24">
        <v>0</v>
      </c>
      <c r="F10032" s="25" t="str">
        <f>VLOOKUP(vAccountPlanning[[#This Row],[Type]],TableTypeAccount[],2)</f>
        <v>Assets</v>
      </c>
      <c r="G10032" s="24">
        <v>3300</v>
      </c>
      <c r="H10032" s="24" t="b">
        <v>0</v>
      </c>
      <c r="I10032" s="25" t="s">
        <v>12512</v>
      </c>
    </row>
    <row r="10033" spans="1:9" x14ac:dyDescent="0.3">
      <c r="A10033" s="25" t="s">
        <v>420</v>
      </c>
      <c r="B10033" s="24">
        <v>70804</v>
      </c>
      <c r="C10033" s="31" t="s">
        <v>12613</v>
      </c>
      <c r="D10033" s="25"/>
      <c r="E10033" s="24">
        <v>0</v>
      </c>
      <c r="F10033" s="25" t="str">
        <f>VLOOKUP(vAccountPlanning[[#This Row],[Type]],TableTypeAccount[],2)</f>
        <v>Assets</v>
      </c>
      <c r="G10033" s="24">
        <v>3300</v>
      </c>
      <c r="H10033" s="24" t="b">
        <v>0</v>
      </c>
      <c r="I10033" s="25" t="s">
        <v>12521</v>
      </c>
    </row>
    <row r="10034" spans="1:9" x14ac:dyDescent="0.3">
      <c r="A10034" s="25" t="s">
        <v>420</v>
      </c>
      <c r="B10034" s="24">
        <v>70900</v>
      </c>
      <c r="C10034" s="32" t="s">
        <v>12614</v>
      </c>
      <c r="D10034" s="25"/>
      <c r="E10034" s="24">
        <v>0</v>
      </c>
      <c r="F10034" s="25" t="str">
        <f>VLOOKUP(vAccountPlanning[[#This Row],[Type]],TableTypeAccount[],2)</f>
        <v>Assets</v>
      </c>
      <c r="G10034" s="24">
        <v>3300</v>
      </c>
      <c r="H10034" s="24" t="b">
        <v>0</v>
      </c>
      <c r="I10034" s="25" t="s">
        <v>12520</v>
      </c>
    </row>
    <row r="10035" spans="1:9" x14ac:dyDescent="0.3">
      <c r="A10035" s="25" t="s">
        <v>420</v>
      </c>
      <c r="B10035" s="24">
        <v>70904</v>
      </c>
      <c r="C10035" s="33" t="s">
        <v>12654</v>
      </c>
      <c r="D10035" s="25"/>
      <c r="E10035" s="24">
        <v>0</v>
      </c>
      <c r="F10035" s="25" t="str">
        <f>VLOOKUP(vAccountPlanning[[#This Row],[Type]],TableTypeAccount[],2)</f>
        <v>Assets</v>
      </c>
      <c r="G10035" s="24">
        <v>3300</v>
      </c>
      <c r="H10035" s="24" t="b">
        <v>0</v>
      </c>
      <c r="I10035" s="25" t="s">
        <v>12583</v>
      </c>
    </row>
    <row r="10036" spans="1:9" x14ac:dyDescent="0.3">
      <c r="A10036" s="25" t="s">
        <v>420</v>
      </c>
      <c r="B10036" s="24">
        <v>71000</v>
      </c>
      <c r="C10036" s="33" t="s">
        <v>12615</v>
      </c>
      <c r="D10036" s="25"/>
      <c r="E10036" s="24">
        <v>0</v>
      </c>
      <c r="F10036" s="25" t="str">
        <f>VLOOKUP(vAccountPlanning[[#This Row],[Type]],TableTypeAccount[],2)</f>
        <v>Assets</v>
      </c>
      <c r="G10036" s="24">
        <v>3300</v>
      </c>
      <c r="H10036" s="24" t="b">
        <v>0</v>
      </c>
      <c r="I10036" s="25" t="s">
        <v>12565</v>
      </c>
    </row>
    <row r="10037" spans="1:9" x14ac:dyDescent="0.3">
      <c r="A10037" s="25" t="s">
        <v>420</v>
      </c>
      <c r="B10037" s="24">
        <v>71007</v>
      </c>
      <c r="C10037" s="9" t="s">
        <v>12655</v>
      </c>
      <c r="D10037" s="25"/>
      <c r="E10037" s="24">
        <v>0</v>
      </c>
      <c r="F10037" s="25" t="str">
        <f>VLOOKUP(vAccountPlanning[[#This Row],[Type]],TableTypeAccount[],2)</f>
        <v>Assets</v>
      </c>
      <c r="G10037" s="24">
        <v>3300</v>
      </c>
      <c r="H10037" s="24" t="b">
        <v>0</v>
      </c>
      <c r="I10037" s="25" t="s">
        <v>12588</v>
      </c>
    </row>
    <row r="10038" spans="1:9" x14ac:dyDescent="0.3">
      <c r="A10038" s="25" t="s">
        <v>420</v>
      </c>
      <c r="B10038" s="24">
        <v>71008</v>
      </c>
      <c r="C10038" s="9" t="s">
        <v>12616</v>
      </c>
      <c r="D10038" s="25"/>
      <c r="E10038" s="24">
        <v>0</v>
      </c>
      <c r="F10038" s="25" t="str">
        <f>VLOOKUP(vAccountPlanning[[#This Row],[Type]],TableTypeAccount[],2)</f>
        <v>Assets</v>
      </c>
      <c r="G10038" s="24">
        <v>3300</v>
      </c>
      <c r="H10038" s="24" t="b">
        <v>0</v>
      </c>
      <c r="I10038" s="25" t="s">
        <v>12538</v>
      </c>
    </row>
    <row r="10039" spans="1:9" x14ac:dyDescent="0.3">
      <c r="A10039" s="25" t="s">
        <v>420</v>
      </c>
      <c r="B10039" s="24">
        <v>71100</v>
      </c>
      <c r="C10039" s="34" t="s">
        <v>12617</v>
      </c>
      <c r="D10039" s="25"/>
      <c r="E10039" s="24">
        <v>0</v>
      </c>
      <c r="F10039" s="25" t="str">
        <f>VLOOKUP(vAccountPlanning[[#This Row],[Type]],TableTypeAccount[],2)</f>
        <v>Assets</v>
      </c>
      <c r="G10039" s="24">
        <v>3300</v>
      </c>
      <c r="H10039" s="24" t="b">
        <v>0</v>
      </c>
      <c r="I10039" s="25" t="s">
        <v>12548</v>
      </c>
    </row>
    <row r="10040" spans="1:9" x14ac:dyDescent="0.3">
      <c r="A10040" s="25" t="s">
        <v>420</v>
      </c>
      <c r="B10040" s="24">
        <v>71112</v>
      </c>
      <c r="C10040" s="9" t="s">
        <v>12656</v>
      </c>
      <c r="D10040" s="25"/>
      <c r="E10040" s="24">
        <v>0</v>
      </c>
      <c r="F10040" s="25" t="str">
        <f>VLOOKUP(vAccountPlanning[[#This Row],[Type]],TableTypeAccount[],2)</f>
        <v>Assets</v>
      </c>
      <c r="G10040" s="24">
        <v>3300</v>
      </c>
      <c r="H10040" s="24" t="b">
        <v>0</v>
      </c>
      <c r="I10040" s="25" t="s">
        <v>12589</v>
      </c>
    </row>
    <row r="10041" spans="1:9" x14ac:dyDescent="0.3">
      <c r="A10041" s="25" t="s">
        <v>420</v>
      </c>
      <c r="B10041" s="24">
        <v>71200</v>
      </c>
      <c r="C10041" s="35" t="s">
        <v>12618</v>
      </c>
      <c r="D10041" s="25"/>
      <c r="E10041" s="24">
        <v>0</v>
      </c>
      <c r="F10041" s="25" t="str">
        <f>VLOOKUP(vAccountPlanning[[#This Row],[Type]],TableTypeAccount[],2)</f>
        <v>Assets</v>
      </c>
      <c r="G10041" s="24">
        <v>3300</v>
      </c>
      <c r="H10041" s="24" t="b">
        <v>0</v>
      </c>
      <c r="I10041" s="25" t="s">
        <v>12557</v>
      </c>
    </row>
    <row r="10042" spans="1:9" x14ac:dyDescent="0.3">
      <c r="A10042" s="25" t="s">
        <v>420</v>
      </c>
      <c r="B10042" s="24">
        <v>71208</v>
      </c>
      <c r="C10042" s="36" t="s">
        <v>12619</v>
      </c>
      <c r="D10042" s="25"/>
      <c r="E10042" s="24">
        <v>0</v>
      </c>
      <c r="F10042" s="25" t="str">
        <f>VLOOKUP(vAccountPlanning[[#This Row],[Type]],TableTypeAccount[],2)</f>
        <v>Assets</v>
      </c>
      <c r="G10042" s="24">
        <v>3300</v>
      </c>
      <c r="H10042" s="24" t="b">
        <v>0</v>
      </c>
      <c r="I10042" s="25" t="s">
        <v>12553</v>
      </c>
    </row>
    <row r="10043" spans="1:9" x14ac:dyDescent="0.3">
      <c r="A10043" s="25" t="s">
        <v>420</v>
      </c>
      <c r="B10043" s="24">
        <v>71209</v>
      </c>
      <c r="C10043" s="37" t="s">
        <v>12620</v>
      </c>
      <c r="D10043" s="25"/>
      <c r="E10043" s="24">
        <v>0</v>
      </c>
      <c r="F10043" s="25" t="str">
        <f>VLOOKUP(vAccountPlanning[[#This Row],[Type]],TableTypeAccount[],2)</f>
        <v>Assets</v>
      </c>
      <c r="G10043" s="24">
        <v>3300</v>
      </c>
      <c r="H10043" s="24" t="b">
        <v>0</v>
      </c>
      <c r="I10043" s="25" t="s">
        <v>12539</v>
      </c>
    </row>
    <row r="10044" spans="1:9" x14ac:dyDescent="0.3">
      <c r="A10044" s="25" t="s">
        <v>420</v>
      </c>
      <c r="B10044" s="24">
        <v>71210</v>
      </c>
      <c r="C10044" s="38" t="s">
        <v>12621</v>
      </c>
      <c r="D10044" s="25"/>
      <c r="E10044" s="24">
        <v>0</v>
      </c>
      <c r="F10044" s="25" t="str">
        <f>VLOOKUP(vAccountPlanning[[#This Row],[Type]],TableTypeAccount[],2)</f>
        <v>Assets</v>
      </c>
      <c r="G10044" s="24">
        <v>3300</v>
      </c>
      <c r="H10044" s="24" t="b">
        <v>0</v>
      </c>
      <c r="I10044" s="25" t="s">
        <v>12519</v>
      </c>
    </row>
    <row r="10045" spans="1:9" x14ac:dyDescent="0.3">
      <c r="A10045" s="25" t="s">
        <v>420</v>
      </c>
      <c r="B10045" s="24">
        <v>71211</v>
      </c>
      <c r="C10045" s="9" t="s">
        <v>12657</v>
      </c>
      <c r="D10045" s="25"/>
      <c r="E10045" s="24">
        <v>0</v>
      </c>
      <c r="F10045" s="25" t="str">
        <f>VLOOKUP(vAccountPlanning[[#This Row],[Type]],TableTypeAccount[],2)</f>
        <v>Assets</v>
      </c>
      <c r="G10045" s="24">
        <v>3300</v>
      </c>
      <c r="H10045" s="24" t="b">
        <v>0</v>
      </c>
      <c r="I10045" s="25" t="s">
        <v>12536</v>
      </c>
    </row>
    <row r="10046" spans="1:9" x14ac:dyDescent="0.3">
      <c r="A10046" s="25" t="s">
        <v>420</v>
      </c>
      <c r="B10046" s="24">
        <v>71212</v>
      </c>
      <c r="C10046" s="9" t="s">
        <v>12658</v>
      </c>
      <c r="D10046" s="25"/>
      <c r="E10046" s="24">
        <v>0</v>
      </c>
      <c r="F10046" s="25" t="str">
        <f>VLOOKUP(vAccountPlanning[[#This Row],[Type]],TableTypeAccount[],2)</f>
        <v>Assets</v>
      </c>
      <c r="G10046" s="24">
        <v>3300</v>
      </c>
      <c r="H10046" s="24" t="b">
        <v>0</v>
      </c>
      <c r="I10046" s="25" t="s">
        <v>12541</v>
      </c>
    </row>
    <row r="10047" spans="1:9" x14ac:dyDescent="0.3">
      <c r="A10047" s="25" t="s">
        <v>420</v>
      </c>
      <c r="B10047" s="24">
        <v>71300</v>
      </c>
      <c r="C10047" s="39" t="s">
        <v>12623</v>
      </c>
      <c r="D10047" s="25"/>
      <c r="E10047" s="24">
        <v>0</v>
      </c>
      <c r="F10047" s="25" t="str">
        <f>VLOOKUP(vAccountPlanning[[#This Row],[Type]],TableTypeAccount[],2)</f>
        <v>Assets</v>
      </c>
      <c r="G10047" s="24">
        <v>3300</v>
      </c>
      <c r="H10047" s="24" t="b">
        <v>0</v>
      </c>
      <c r="I10047" s="25" t="s">
        <v>12580</v>
      </c>
    </row>
    <row r="10048" spans="1:9" x14ac:dyDescent="0.3">
      <c r="A10048" s="25" t="s">
        <v>420</v>
      </c>
      <c r="B10048" s="24">
        <v>71303</v>
      </c>
      <c r="C10048" s="39" t="s">
        <v>12622</v>
      </c>
      <c r="D10048" s="25"/>
      <c r="E10048" s="24">
        <v>0</v>
      </c>
      <c r="F10048" s="25" t="str">
        <f>VLOOKUP(vAccountPlanning[[#This Row],[Type]],TableTypeAccount[],2)</f>
        <v>Assets</v>
      </c>
      <c r="G10048" s="24">
        <v>3300</v>
      </c>
      <c r="H10048" s="24" t="b">
        <v>0</v>
      </c>
      <c r="I10048" s="25" t="s">
        <v>12571</v>
      </c>
    </row>
    <row r="10049" spans="1:9" x14ac:dyDescent="0.3">
      <c r="A10049" s="25" t="s">
        <v>420</v>
      </c>
      <c r="B10049" s="24">
        <v>71400</v>
      </c>
      <c r="C10049" s="39" t="s">
        <v>12624</v>
      </c>
      <c r="D10049" s="25"/>
      <c r="E10049" s="24">
        <v>0</v>
      </c>
      <c r="F10049" s="25" t="str">
        <f>VLOOKUP(vAccountPlanning[[#This Row],[Type]],TableTypeAccount[],2)</f>
        <v>Assets</v>
      </c>
      <c r="G10049" s="24">
        <v>3300</v>
      </c>
      <c r="H10049" s="24" t="b">
        <v>0</v>
      </c>
      <c r="I10049" s="25" t="s">
        <v>12578</v>
      </c>
    </row>
    <row r="10050" spans="1:9" x14ac:dyDescent="0.3">
      <c r="A10050" s="25" t="s">
        <v>420</v>
      </c>
      <c r="B10050" s="24">
        <v>71401</v>
      </c>
      <c r="C10050" s="40" t="s">
        <v>12625</v>
      </c>
      <c r="D10050" s="25"/>
      <c r="E10050" s="24">
        <v>0</v>
      </c>
      <c r="F10050" s="25" t="str">
        <f>VLOOKUP(vAccountPlanning[[#This Row],[Type]],TableTypeAccount[],2)</f>
        <v>Assets</v>
      </c>
      <c r="G10050" s="24">
        <v>3300</v>
      </c>
      <c r="H10050" s="24" t="b">
        <v>0</v>
      </c>
      <c r="I10050" s="25" t="s">
        <v>12522</v>
      </c>
    </row>
    <row r="10051" spans="1:9" x14ac:dyDescent="0.3">
      <c r="A10051" s="25" t="s">
        <v>420</v>
      </c>
      <c r="B10051" s="24">
        <v>71407</v>
      </c>
      <c r="C10051" s="41" t="s">
        <v>12626</v>
      </c>
      <c r="D10051" s="25"/>
      <c r="E10051" s="24">
        <v>0</v>
      </c>
      <c r="F10051" s="25" t="str">
        <f>VLOOKUP(vAccountPlanning[[#This Row],[Type]],TableTypeAccount[],2)</f>
        <v>Assets</v>
      </c>
      <c r="G10051" s="24">
        <v>3300</v>
      </c>
      <c r="H10051" s="24" t="b">
        <v>0</v>
      </c>
      <c r="I10051" s="25" t="s">
        <v>12542</v>
      </c>
    </row>
    <row r="10052" spans="1:9" x14ac:dyDescent="0.3">
      <c r="A10052" s="25" t="s">
        <v>420</v>
      </c>
      <c r="B10052" s="24">
        <v>71500</v>
      </c>
      <c r="C10052" s="42" t="s">
        <v>12627</v>
      </c>
      <c r="D10052" s="25"/>
      <c r="E10052" s="24">
        <v>0</v>
      </c>
      <c r="F10052" s="25" t="str">
        <f>VLOOKUP(vAccountPlanning[[#This Row],[Type]],TableTypeAccount[],2)</f>
        <v>Assets</v>
      </c>
      <c r="G10052" s="24">
        <v>3300</v>
      </c>
      <c r="H10052" s="24" t="b">
        <v>0</v>
      </c>
      <c r="I10052" s="25" t="s">
        <v>12513</v>
      </c>
    </row>
    <row r="10053" spans="1:9" x14ac:dyDescent="0.3">
      <c r="A10053" s="25" t="s">
        <v>420</v>
      </c>
      <c r="B10053" s="24">
        <v>71700</v>
      </c>
      <c r="C10053" s="9" t="s">
        <v>12628</v>
      </c>
      <c r="D10053" s="25"/>
      <c r="E10053" s="24">
        <v>0</v>
      </c>
      <c r="F10053" s="25" t="str">
        <f>VLOOKUP(vAccountPlanning[[#This Row],[Type]],TableTypeAccount[],2)</f>
        <v>Assets</v>
      </c>
      <c r="G10053" s="24">
        <v>3300</v>
      </c>
      <c r="H10053" s="24" t="b">
        <v>0</v>
      </c>
      <c r="I10053" s="25" t="s">
        <v>12552</v>
      </c>
    </row>
    <row r="10054" spans="1:9" x14ac:dyDescent="0.3">
      <c r="A10054" s="25" t="s">
        <v>420</v>
      </c>
      <c r="B10054" s="24">
        <v>71800</v>
      </c>
      <c r="C10054" s="9" t="s">
        <v>12629</v>
      </c>
      <c r="D10054" s="25"/>
      <c r="E10054" s="24">
        <v>0</v>
      </c>
      <c r="F10054" s="25" t="str">
        <f>VLOOKUP(vAccountPlanning[[#This Row],[Type]],TableTypeAccount[],2)</f>
        <v>Assets</v>
      </c>
      <c r="G10054" s="24">
        <v>3300</v>
      </c>
      <c r="H10054" s="24" t="b">
        <v>0</v>
      </c>
      <c r="I10054" s="25" t="s">
        <v>12555</v>
      </c>
    </row>
    <row r="10055" spans="1:9" x14ac:dyDescent="0.3">
      <c r="A10055" s="25" t="s">
        <v>420</v>
      </c>
      <c r="B10055" s="24">
        <v>71802</v>
      </c>
      <c r="C10055" s="9" t="s">
        <v>12659</v>
      </c>
      <c r="D10055" s="25"/>
      <c r="E10055" s="24">
        <v>0</v>
      </c>
      <c r="F10055" s="25" t="str">
        <f>VLOOKUP(vAccountPlanning[[#This Row],[Type]],TableTypeAccount[],2)</f>
        <v>Assets</v>
      </c>
      <c r="G10055" s="24">
        <v>3300</v>
      </c>
      <c r="H10055" s="24" t="b">
        <v>0</v>
      </c>
      <c r="I10055" s="25" t="s">
        <v>12585</v>
      </c>
    </row>
    <row r="10056" spans="1:9" x14ac:dyDescent="0.3">
      <c r="A10056" s="25" t="s">
        <v>420</v>
      </c>
      <c r="B10056" s="24">
        <v>71805</v>
      </c>
      <c r="C10056" s="9" t="s">
        <v>12660</v>
      </c>
      <c r="D10056" s="25"/>
      <c r="E10056" s="24">
        <v>0</v>
      </c>
      <c r="F10056" s="25" t="str">
        <f>VLOOKUP(vAccountPlanning[[#This Row],[Type]],TableTypeAccount[],2)</f>
        <v>Assets</v>
      </c>
      <c r="G10056" s="24">
        <v>3300</v>
      </c>
      <c r="H10056" s="24" t="b">
        <v>0</v>
      </c>
      <c r="I10056" s="25" t="s">
        <v>12575</v>
      </c>
    </row>
    <row r="10057" spans="1:9" x14ac:dyDescent="0.3">
      <c r="A10057" s="25" t="s">
        <v>420</v>
      </c>
      <c r="B10057" s="24">
        <v>71807</v>
      </c>
      <c r="C10057" s="43" t="s">
        <v>12630</v>
      </c>
      <c r="D10057" s="25"/>
      <c r="E10057" s="24">
        <v>0</v>
      </c>
      <c r="F10057" s="25" t="str">
        <f>VLOOKUP(vAccountPlanning[[#This Row],[Type]],TableTypeAccount[],2)</f>
        <v>Assets</v>
      </c>
      <c r="G10057" s="24">
        <v>3300</v>
      </c>
      <c r="H10057" s="24" t="b">
        <v>0</v>
      </c>
      <c r="I10057" s="25" t="s">
        <v>12573</v>
      </c>
    </row>
    <row r="10058" spans="1:9" x14ac:dyDescent="0.3">
      <c r="A10058" s="25" t="s">
        <v>420</v>
      </c>
      <c r="B10058" s="24">
        <v>71810</v>
      </c>
      <c r="C10058" s="44" t="s">
        <v>12631</v>
      </c>
      <c r="D10058" s="25"/>
      <c r="E10058" s="24">
        <v>0</v>
      </c>
      <c r="F10058" s="25" t="str">
        <f>VLOOKUP(vAccountPlanning[[#This Row],[Type]],TableTypeAccount[],2)</f>
        <v>Assets</v>
      </c>
      <c r="G10058" s="24">
        <v>3300</v>
      </c>
      <c r="H10058" s="24" t="b">
        <v>0</v>
      </c>
      <c r="I10058" s="25" t="s">
        <v>12523</v>
      </c>
    </row>
    <row r="10059" spans="1:9" x14ac:dyDescent="0.3">
      <c r="A10059" s="25" t="s">
        <v>420</v>
      </c>
      <c r="B10059" s="24">
        <v>71813</v>
      </c>
      <c r="C10059" s="45" t="s">
        <v>12632</v>
      </c>
      <c r="D10059" s="25"/>
      <c r="E10059" s="24">
        <v>0</v>
      </c>
      <c r="F10059" s="25" t="str">
        <f>VLOOKUP(vAccountPlanning[[#This Row],[Type]],TableTypeAccount[],2)</f>
        <v>Assets</v>
      </c>
      <c r="G10059" s="24">
        <v>3300</v>
      </c>
      <c r="H10059" s="24" t="b">
        <v>0</v>
      </c>
      <c r="I10059" s="25" t="s">
        <v>12528</v>
      </c>
    </row>
    <row r="10060" spans="1:9" x14ac:dyDescent="0.3">
      <c r="A10060" s="25" t="s">
        <v>420</v>
      </c>
      <c r="B10060" s="24">
        <v>71814</v>
      </c>
      <c r="C10060" s="9" t="s">
        <v>12633</v>
      </c>
      <c r="D10060" s="25"/>
      <c r="E10060" s="24">
        <v>0</v>
      </c>
      <c r="F10060" s="25" t="str">
        <f>VLOOKUP(vAccountPlanning[[#This Row],[Type]],TableTypeAccount[],2)</f>
        <v>Assets</v>
      </c>
      <c r="G10060" s="24">
        <v>3300</v>
      </c>
      <c r="H10060" s="24" t="b">
        <v>0</v>
      </c>
      <c r="I10060" s="25" t="s">
        <v>12543</v>
      </c>
    </row>
    <row r="10061" spans="1:9" x14ac:dyDescent="0.3">
      <c r="A10061" s="25" t="s">
        <v>420</v>
      </c>
      <c r="B10061" s="24">
        <v>71815</v>
      </c>
      <c r="C10061" s="46" t="s">
        <v>12634</v>
      </c>
      <c r="D10061" s="25"/>
      <c r="E10061" s="24">
        <v>0</v>
      </c>
      <c r="F10061" s="25" t="str">
        <f>VLOOKUP(vAccountPlanning[[#This Row],[Type]],TableTypeAccount[],2)</f>
        <v>Assets</v>
      </c>
      <c r="G10061" s="24">
        <v>3300</v>
      </c>
      <c r="H10061" s="24" t="b">
        <v>0</v>
      </c>
      <c r="I10061" s="25" t="s">
        <v>12569</v>
      </c>
    </row>
    <row r="10062" spans="1:9" x14ac:dyDescent="0.3">
      <c r="A10062" s="25" t="s">
        <v>420</v>
      </c>
      <c r="B10062" s="24">
        <v>71816</v>
      </c>
      <c r="C10062" s="9" t="s">
        <v>12661</v>
      </c>
      <c r="D10062" s="25"/>
      <c r="E10062" s="24">
        <v>0</v>
      </c>
      <c r="F10062" s="25" t="str">
        <f>VLOOKUP(vAccountPlanning[[#This Row],[Type]],TableTypeAccount[],2)</f>
        <v>Assets</v>
      </c>
      <c r="G10062" s="24">
        <v>3300</v>
      </c>
      <c r="H10062" s="24" t="b">
        <v>0</v>
      </c>
      <c r="I10062" s="25" t="s">
        <v>12544</v>
      </c>
    </row>
    <row r="10063" spans="1:9" x14ac:dyDescent="0.3">
      <c r="A10063" s="25" t="s">
        <v>420</v>
      </c>
      <c r="B10063" s="24">
        <v>71900</v>
      </c>
      <c r="C10063" s="9" t="s">
        <v>12635</v>
      </c>
      <c r="D10063" s="25"/>
      <c r="E10063" s="24">
        <v>0</v>
      </c>
      <c r="F10063" s="25" t="str">
        <f>VLOOKUP(vAccountPlanning[[#This Row],[Type]],TableTypeAccount[],2)</f>
        <v>Assets</v>
      </c>
      <c r="G10063" s="24">
        <v>3300</v>
      </c>
      <c r="H10063" s="24" t="b">
        <v>0</v>
      </c>
      <c r="I10063" s="25" t="s">
        <v>12556</v>
      </c>
    </row>
    <row r="10064" spans="1:9" x14ac:dyDescent="0.3">
      <c r="A10064" s="25" t="s">
        <v>420</v>
      </c>
      <c r="B10064" s="24">
        <v>71906</v>
      </c>
      <c r="C10064" s="9" t="s">
        <v>12636</v>
      </c>
      <c r="D10064" s="25"/>
      <c r="E10064" s="24">
        <v>0</v>
      </c>
      <c r="F10064" s="25" t="str">
        <f>VLOOKUP(vAccountPlanning[[#This Row],[Type]],TableTypeAccount[],2)</f>
        <v>Assets</v>
      </c>
      <c r="G10064" s="24">
        <v>3300</v>
      </c>
      <c r="H10064" s="24" t="b">
        <v>0</v>
      </c>
      <c r="I10064" s="25" t="s">
        <v>12524</v>
      </c>
    </row>
    <row r="10065" spans="1:9" x14ac:dyDescent="0.3">
      <c r="A10065" s="25" t="s">
        <v>420</v>
      </c>
      <c r="B10065" s="24">
        <v>71907</v>
      </c>
      <c r="C10065" s="9" t="s">
        <v>12638</v>
      </c>
      <c r="D10065" s="25"/>
      <c r="E10065" s="24">
        <v>0</v>
      </c>
      <c r="F10065" s="25" t="str">
        <f>VLOOKUP(vAccountPlanning[[#This Row],[Type]],TableTypeAccount[],2)</f>
        <v>Assets</v>
      </c>
      <c r="G10065" s="24">
        <v>3300</v>
      </c>
      <c r="H10065" s="24" t="b">
        <v>0</v>
      </c>
      <c r="I10065" s="25" t="s">
        <v>12546</v>
      </c>
    </row>
    <row r="10066" spans="1:9" x14ac:dyDescent="0.3">
      <c r="A10066" s="25" t="s">
        <v>420</v>
      </c>
      <c r="B10066" s="24">
        <v>72000</v>
      </c>
      <c r="C10066" s="9" t="s">
        <v>12637</v>
      </c>
      <c r="D10066" s="25"/>
      <c r="E10066" s="24">
        <v>0</v>
      </c>
      <c r="F10066" s="25" t="str">
        <f>VLOOKUP(vAccountPlanning[[#This Row],[Type]],TableTypeAccount[],2)</f>
        <v>Assets</v>
      </c>
      <c r="G10066" s="24">
        <v>3300</v>
      </c>
      <c r="H10066" s="24" t="b">
        <v>0</v>
      </c>
      <c r="I10066" s="25" t="s">
        <v>12529</v>
      </c>
    </row>
    <row r="10067" spans="1:9" x14ac:dyDescent="0.3">
      <c r="A10067" s="25" t="s">
        <v>420</v>
      </c>
      <c r="B10067" s="24">
        <v>72002</v>
      </c>
      <c r="C10067" s="47" t="s">
        <v>12639</v>
      </c>
      <c r="D10067" s="25"/>
      <c r="E10067" s="24">
        <v>0</v>
      </c>
      <c r="F10067" s="25" t="str">
        <f>VLOOKUP(vAccountPlanning[[#This Row],[Type]],TableTypeAccount[],2)</f>
        <v>Assets</v>
      </c>
      <c r="G10067" s="24">
        <v>3300</v>
      </c>
      <c r="H10067" s="24" t="b">
        <v>0</v>
      </c>
      <c r="I10067" s="25" t="s">
        <v>12530</v>
      </c>
    </row>
    <row r="10068" spans="1:9" x14ac:dyDescent="0.3">
      <c r="A10068" s="25" t="s">
        <v>420</v>
      </c>
      <c r="B10068" s="24">
        <v>72100</v>
      </c>
      <c r="C10068" s="9" t="s">
        <v>12640</v>
      </c>
      <c r="D10068" s="25"/>
      <c r="E10068" s="24">
        <v>0</v>
      </c>
      <c r="F10068" s="25" t="str">
        <f>VLOOKUP(vAccountPlanning[[#This Row],[Type]],TableTypeAccount[],2)</f>
        <v>Assets</v>
      </c>
      <c r="G10068" s="24">
        <v>3300</v>
      </c>
      <c r="H10068" s="24" t="b">
        <v>0</v>
      </c>
      <c r="I10068" s="25" t="s">
        <v>12550</v>
      </c>
    </row>
    <row r="10069" spans="1:9" x14ac:dyDescent="0.3">
      <c r="A10069" s="25" t="s">
        <v>420</v>
      </c>
      <c r="B10069" s="24">
        <v>72200</v>
      </c>
      <c r="C10069" s="9" t="s">
        <v>12641</v>
      </c>
      <c r="D10069" s="25"/>
      <c r="E10069" s="24">
        <v>0</v>
      </c>
      <c r="F10069" s="25" t="str">
        <f>VLOOKUP(vAccountPlanning[[#This Row],[Type]],TableTypeAccount[],2)</f>
        <v>Assets</v>
      </c>
      <c r="G10069" s="24">
        <v>3300</v>
      </c>
      <c r="H10069" s="24" t="b">
        <v>0</v>
      </c>
      <c r="I10069" s="25" t="s">
        <v>12570</v>
      </c>
    </row>
    <row r="10070" spans="1:9" x14ac:dyDescent="0.3">
      <c r="A10070" s="25" t="s">
        <v>420</v>
      </c>
      <c r="B10070" s="24">
        <v>72203</v>
      </c>
      <c r="C10070" s="48" t="s">
        <v>12642</v>
      </c>
      <c r="D10070" s="25"/>
      <c r="E10070" s="24">
        <v>0</v>
      </c>
      <c r="F10070" s="25" t="str">
        <f>VLOOKUP(vAccountPlanning[[#This Row],[Type]],TableTypeAccount[],2)</f>
        <v>Assets</v>
      </c>
      <c r="G10070" s="24">
        <v>3300</v>
      </c>
      <c r="H10070" s="24" t="b">
        <v>0</v>
      </c>
      <c r="I10070" s="25" t="s">
        <v>12567</v>
      </c>
    </row>
    <row r="10071" spans="1:9" x14ac:dyDescent="0.3">
      <c r="A10071" s="25" t="s">
        <v>420</v>
      </c>
      <c r="B10071" s="24">
        <v>72206</v>
      </c>
      <c r="C10071" s="49" t="s">
        <v>12643</v>
      </c>
      <c r="D10071" s="25"/>
      <c r="E10071" s="24">
        <v>0</v>
      </c>
      <c r="F10071" s="25" t="str">
        <f>VLOOKUP(vAccountPlanning[[#This Row],[Type]],TableTypeAccount[],2)</f>
        <v>Assets</v>
      </c>
      <c r="G10071" s="24">
        <v>3300</v>
      </c>
      <c r="H10071" s="24" t="b">
        <v>0</v>
      </c>
      <c r="I10071" s="25" t="s">
        <v>12547</v>
      </c>
    </row>
    <row r="10072" spans="1:9" x14ac:dyDescent="0.3">
      <c r="A10072" s="25" t="s">
        <v>420</v>
      </c>
      <c r="B10072" s="24">
        <v>72301</v>
      </c>
      <c r="C10072" s="50" t="s">
        <v>12644</v>
      </c>
      <c r="D10072" s="25"/>
      <c r="E10072" s="24">
        <v>0</v>
      </c>
      <c r="F10072" s="25" t="str">
        <f>VLOOKUP(vAccountPlanning[[#This Row],[Type]],TableTypeAccount[],2)</f>
        <v>Assets</v>
      </c>
      <c r="G10072" s="24">
        <v>3300</v>
      </c>
      <c r="H10072" s="24" t="b">
        <v>0</v>
      </c>
      <c r="I10072" s="25" t="s">
        <v>12554</v>
      </c>
    </row>
    <row r="10073" spans="1:9" x14ac:dyDescent="0.3">
      <c r="A10073" s="25" t="s">
        <v>420</v>
      </c>
      <c r="B10073" s="24">
        <v>72400</v>
      </c>
      <c r="C10073" s="9" t="s">
        <v>12645</v>
      </c>
      <c r="D10073" s="25"/>
      <c r="E10073" s="24">
        <v>0</v>
      </c>
      <c r="F10073" s="25" t="str">
        <f>VLOOKUP(vAccountPlanning[[#This Row],[Type]],TableTypeAccount[],2)</f>
        <v>Assets</v>
      </c>
      <c r="G10073" s="24">
        <v>3300</v>
      </c>
      <c r="H10073" s="24" t="b">
        <v>0</v>
      </c>
      <c r="I10073" s="25" t="s">
        <v>12574</v>
      </c>
    </row>
    <row r="10074" spans="1:9" x14ac:dyDescent="0.3">
      <c r="A10074" s="25" t="s">
        <v>420</v>
      </c>
      <c r="B10074" s="24">
        <v>72403</v>
      </c>
      <c r="C10074" s="51" t="s">
        <v>12646</v>
      </c>
      <c r="D10074" s="25"/>
      <c r="E10074" s="24">
        <v>0</v>
      </c>
      <c r="F10074" s="25" t="str">
        <f>VLOOKUP(vAccountPlanning[[#This Row],[Type]],TableTypeAccount[],2)</f>
        <v>Assets</v>
      </c>
      <c r="G10074" s="24">
        <v>3300</v>
      </c>
      <c r="H10074" s="24" t="b">
        <v>0</v>
      </c>
      <c r="I10074" s="25" t="s">
        <v>12549</v>
      </c>
    </row>
    <row r="10075" spans="1:9" x14ac:dyDescent="0.3">
      <c r="A10075" s="25" t="s">
        <v>420</v>
      </c>
      <c r="B10075" s="24">
        <v>79000</v>
      </c>
      <c r="C10075" s="52" t="s">
        <v>507</v>
      </c>
      <c r="D10075" s="25"/>
      <c r="E10075" s="24">
        <v>0</v>
      </c>
      <c r="F10075" s="25" t="str">
        <f>VLOOKUP(vAccountPlanning[[#This Row],[Type]],TableTypeAccount[],2)</f>
        <v>Assets</v>
      </c>
      <c r="G10075" s="24">
        <v>3300</v>
      </c>
      <c r="H10075" s="24" t="b">
        <v>0</v>
      </c>
      <c r="I10075" s="25" t="s">
        <v>12545</v>
      </c>
    </row>
    <row r="10076" spans="1:9" x14ac:dyDescent="0.3">
      <c r="A10076" s="25" t="s">
        <v>420</v>
      </c>
      <c r="B10076" s="24">
        <v>79005</v>
      </c>
      <c r="C10076" s="53" t="s">
        <v>509</v>
      </c>
      <c r="D10076" s="25"/>
      <c r="E10076" s="24">
        <v>0</v>
      </c>
      <c r="F10076" s="25" t="str">
        <f>VLOOKUP(vAccountPlanning[[#This Row],[Type]],TableTypeAccount[],2)</f>
        <v>Assets</v>
      </c>
      <c r="G10076" s="24">
        <v>3300</v>
      </c>
      <c r="H10076" s="24" t="b">
        <v>0</v>
      </c>
      <c r="I10076" s="25" t="s">
        <v>12525</v>
      </c>
    </row>
    <row r="10077" spans="1:9" x14ac:dyDescent="0.3">
      <c r="A10077" s="25" t="s">
        <v>420</v>
      </c>
      <c r="B10077" s="24">
        <v>79009</v>
      </c>
      <c r="C10077" s="54" t="s">
        <v>510</v>
      </c>
      <c r="D10077" s="25"/>
      <c r="E10077" s="24">
        <v>0</v>
      </c>
      <c r="F10077" s="25" t="str">
        <f>VLOOKUP(vAccountPlanning[[#This Row],[Type]],TableTypeAccount[],2)</f>
        <v>Assets</v>
      </c>
      <c r="G10077" s="24">
        <v>3300</v>
      </c>
      <c r="H10077" s="24" t="b">
        <v>0</v>
      </c>
      <c r="I10077" s="25" t="s">
        <v>12527</v>
      </c>
    </row>
    <row r="10078" spans="1:9" x14ac:dyDescent="0.3">
      <c r="A10078" s="25" t="s">
        <v>420</v>
      </c>
      <c r="B10078" s="24">
        <v>79015</v>
      </c>
      <c r="C10078" s="55" t="s">
        <v>512</v>
      </c>
      <c r="D10078" s="25"/>
      <c r="E10078" s="24">
        <v>0</v>
      </c>
      <c r="F10078" s="25" t="str">
        <f>VLOOKUP(vAccountPlanning[[#This Row],[Type]],TableTypeAccount[],2)</f>
        <v>Assets</v>
      </c>
      <c r="G10078" s="24">
        <v>3300</v>
      </c>
      <c r="H10078" s="24" t="b">
        <v>0</v>
      </c>
      <c r="I10078" s="25" t="s">
        <v>12526</v>
      </c>
    </row>
  </sheetData>
  <dataValidations count="1">
    <dataValidation type="list" allowBlank="1" showInputMessage="1" showErrorMessage="1" sqref="E2:E10078" xr:uid="{03738F87-EB67-4404-A051-5D4373FFC50F}">
      <formula1>ListTypeAccount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5A03-EEE3-4FD4-958C-5DABA459648D}">
  <sheetPr codeName="Tabelle13"/>
  <dimension ref="A1:K4"/>
  <sheetViews>
    <sheetView workbookViewId="0">
      <selection activeCell="B4" sqref="B4"/>
    </sheetView>
  </sheetViews>
  <sheetFormatPr baseColWidth="10" defaultRowHeight="14.4" x14ac:dyDescent="0.3"/>
  <cols>
    <col min="1" max="1" width="7.88671875" bestFit="1" customWidth="1"/>
    <col min="2" max="2" width="48.88671875" bestFit="1" customWidth="1"/>
    <col min="3" max="3" width="16.6640625" bestFit="1" customWidth="1"/>
    <col min="4" max="4" width="18.109375" bestFit="1" customWidth="1"/>
    <col min="5" max="5" width="25.109375" bestFit="1" customWidth="1"/>
    <col min="6" max="6" width="38.44140625" bestFit="1" customWidth="1"/>
    <col min="7" max="7" width="14.44140625" bestFit="1" customWidth="1"/>
    <col min="8" max="8" width="18.44140625" bestFit="1" customWidth="1"/>
    <col min="9" max="9" width="19" bestFit="1" customWidth="1"/>
    <col min="10" max="10" width="13.5546875" bestFit="1" customWidth="1"/>
    <col min="11" max="11" width="21.109375" bestFit="1" customWidth="1"/>
  </cols>
  <sheetData>
    <row r="1" spans="1:11" x14ac:dyDescent="0.3">
      <c r="A1" t="s">
        <v>209</v>
      </c>
      <c r="B1" t="s">
        <v>163</v>
      </c>
      <c r="C1" t="s">
        <v>232</v>
      </c>
      <c r="D1" t="s">
        <v>233</v>
      </c>
      <c r="E1" t="s">
        <v>234</v>
      </c>
      <c r="F1" t="s">
        <v>247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</row>
    <row r="2" spans="1:11" x14ac:dyDescent="0.3">
      <c r="A2" s="1" t="s">
        <v>199</v>
      </c>
      <c r="B2" s="1" t="s">
        <v>235</v>
      </c>
      <c r="C2">
        <v>1401</v>
      </c>
      <c r="D2">
        <v>3801</v>
      </c>
      <c r="E2">
        <v>3820</v>
      </c>
      <c r="F2" s="1" t="s">
        <v>12480</v>
      </c>
      <c r="G2">
        <v>7.0000000000000007E-2</v>
      </c>
      <c r="H2">
        <v>60</v>
      </c>
      <c r="I2" s="2">
        <v>44927</v>
      </c>
      <c r="J2">
        <v>0.09</v>
      </c>
      <c r="K2" t="b">
        <v>0</v>
      </c>
    </row>
    <row r="3" spans="1:11" x14ac:dyDescent="0.3">
      <c r="A3" s="1" t="s">
        <v>204</v>
      </c>
      <c r="B3" s="1" t="s">
        <v>236</v>
      </c>
      <c r="C3">
        <v>1406</v>
      </c>
      <c r="D3">
        <v>3806</v>
      </c>
      <c r="E3">
        <v>3820</v>
      </c>
      <c r="F3" s="1" t="s">
        <v>12481</v>
      </c>
      <c r="G3">
        <v>0.19</v>
      </c>
      <c r="H3">
        <v>60</v>
      </c>
      <c r="I3" s="2">
        <v>44927</v>
      </c>
      <c r="J3">
        <v>0.21</v>
      </c>
      <c r="K3" t="b">
        <v>0</v>
      </c>
    </row>
    <row r="4" spans="1:11" x14ac:dyDescent="0.3">
      <c r="A4" s="1" t="s">
        <v>196</v>
      </c>
      <c r="B4" s="1" t="s">
        <v>237</v>
      </c>
      <c r="C4">
        <v>1402</v>
      </c>
      <c r="D4">
        <v>3802</v>
      </c>
      <c r="E4">
        <v>3820</v>
      </c>
      <c r="F4" s="1" t="s">
        <v>12482</v>
      </c>
      <c r="G4">
        <v>0.19</v>
      </c>
      <c r="H4">
        <v>60</v>
      </c>
      <c r="I4" s="2"/>
      <c r="J4">
        <v>0.19</v>
      </c>
      <c r="K4" t="b">
        <v>1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146A-A270-4A07-A748-654978756E43}">
  <sheetPr codeName="Tabelle15"/>
  <dimension ref="A3:C20"/>
  <sheetViews>
    <sheetView workbookViewId="0"/>
  </sheetViews>
  <sheetFormatPr baseColWidth="10" defaultRowHeight="14.4" x14ac:dyDescent="0.3"/>
  <cols>
    <col min="1" max="1" width="37.109375" bestFit="1" customWidth="1"/>
    <col min="3" max="3" width="38.109375" bestFit="1" customWidth="1"/>
  </cols>
  <sheetData>
    <row r="3" spans="1:3" x14ac:dyDescent="0.3">
      <c r="A3" t="s">
        <v>226</v>
      </c>
      <c r="C3" t="s">
        <v>228</v>
      </c>
    </row>
    <row r="4" spans="1:3" x14ac:dyDescent="0.3">
      <c r="A4" t="str">
        <f>SelectedPlanID</f>
        <v>00000004-0000-0000-0000-000000000000</v>
      </c>
      <c r="C4" t="str">
        <f>SelectedClientID</f>
        <v>B0FE524A-9795-EA11-806F-9CB6D0F9CFB6</v>
      </c>
    </row>
    <row r="6" spans="1:3" x14ac:dyDescent="0.3">
      <c r="A6" t="s">
        <v>227</v>
      </c>
      <c r="C6" t="s">
        <v>229</v>
      </c>
    </row>
    <row r="7" spans="1:3" x14ac:dyDescent="0.3">
      <c r="A7" s="1" t="s">
        <v>2338</v>
      </c>
      <c r="C7" s="1" t="s">
        <v>3</v>
      </c>
    </row>
    <row r="20" spans="1:1" x14ac:dyDescent="0.3">
      <c r="A20" s="3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3D45-EB4F-4D95-9B78-99D3F24A508B}">
  <sheetPr codeName="Tabelle17"/>
  <dimension ref="A1:N7"/>
  <sheetViews>
    <sheetView workbookViewId="0">
      <selection activeCell="M2" sqref="M2:M6"/>
    </sheetView>
  </sheetViews>
  <sheetFormatPr baseColWidth="10" defaultRowHeight="14.4" x14ac:dyDescent="0.3"/>
  <cols>
    <col min="1" max="1" width="13.44140625" customWidth="1"/>
    <col min="3" max="3" width="5" customWidth="1"/>
    <col min="4" max="4" width="20.6640625" customWidth="1"/>
    <col min="6" max="6" width="4.88671875" customWidth="1"/>
    <col min="7" max="7" width="17.5546875" customWidth="1"/>
    <col min="9" max="9" width="7" customWidth="1"/>
    <col min="11" max="11" width="17.44140625" customWidth="1"/>
  </cols>
  <sheetData>
    <row r="1" spans="1:14" x14ac:dyDescent="0.3">
      <c r="A1" t="s">
        <v>255</v>
      </c>
      <c r="B1" t="s">
        <v>265</v>
      </c>
      <c r="D1" t="s">
        <v>263</v>
      </c>
      <c r="E1" t="s">
        <v>265</v>
      </c>
      <c r="G1" t="s">
        <v>364</v>
      </c>
      <c r="H1" t="s">
        <v>265</v>
      </c>
      <c r="J1" t="s">
        <v>265</v>
      </c>
      <c r="K1" t="s">
        <v>524</v>
      </c>
      <c r="M1" s="55" t="s">
        <v>265</v>
      </c>
      <c r="N1" s="55" t="s">
        <v>12750</v>
      </c>
    </row>
    <row r="2" spans="1:14" x14ac:dyDescent="0.3">
      <c r="A2" s="8">
        <v>0</v>
      </c>
      <c r="B2" s="7" t="s">
        <v>253</v>
      </c>
      <c r="D2">
        <v>0</v>
      </c>
      <c r="E2" t="s">
        <v>264</v>
      </c>
      <c r="G2">
        <v>0</v>
      </c>
      <c r="H2" t="s">
        <v>365</v>
      </c>
      <c r="J2" t="s">
        <v>285</v>
      </c>
      <c r="K2">
        <v>1</v>
      </c>
      <c r="M2" s="55" t="s">
        <v>168</v>
      </c>
      <c r="N2" s="55">
        <v>-1</v>
      </c>
    </row>
    <row r="3" spans="1:14" x14ac:dyDescent="0.3">
      <c r="A3" s="8">
        <v>10</v>
      </c>
      <c r="B3" s="8" t="s">
        <v>254</v>
      </c>
      <c r="G3">
        <v>1</v>
      </c>
      <c r="H3" t="s">
        <v>366</v>
      </c>
      <c r="J3" t="s">
        <v>286</v>
      </c>
      <c r="K3">
        <v>3</v>
      </c>
      <c r="M3" s="55" t="s">
        <v>12749</v>
      </c>
      <c r="N3" s="55">
        <v>0</v>
      </c>
    </row>
    <row r="4" spans="1:14" x14ac:dyDescent="0.3">
      <c r="A4" s="8">
        <v>15</v>
      </c>
      <c r="B4" s="8" t="s">
        <v>256</v>
      </c>
      <c r="G4">
        <v>2</v>
      </c>
      <c r="H4" t="s">
        <v>367</v>
      </c>
      <c r="M4" t="s">
        <v>198</v>
      </c>
      <c r="N4" s="55">
        <v>1</v>
      </c>
    </row>
    <row r="5" spans="1:14" x14ac:dyDescent="0.3">
      <c r="A5" s="8">
        <v>20</v>
      </c>
      <c r="B5" s="8" t="s">
        <v>257</v>
      </c>
      <c r="M5" t="s">
        <v>200</v>
      </c>
      <c r="N5" s="55">
        <v>3</v>
      </c>
    </row>
    <row r="6" spans="1:14" x14ac:dyDescent="0.3">
      <c r="A6" s="8">
        <v>30</v>
      </c>
      <c r="B6" s="8" t="s">
        <v>258</v>
      </c>
      <c r="M6" t="s">
        <v>205</v>
      </c>
      <c r="N6" s="55">
        <v>12</v>
      </c>
    </row>
    <row r="7" spans="1:14" x14ac:dyDescent="0.3">
      <c r="A7" s="8">
        <v>40</v>
      </c>
      <c r="B7" s="8" t="s">
        <v>259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F775-B44E-41C8-BD61-D4C0DC8F3279}">
  <sheetPr codeName="Tabelle5"/>
  <dimension ref="A1:N35"/>
  <sheetViews>
    <sheetView topLeftCell="A9" workbookViewId="0">
      <selection activeCell="A35" sqref="A35"/>
    </sheetView>
  </sheetViews>
  <sheetFormatPr baseColWidth="10" defaultRowHeight="14.4" x14ac:dyDescent="0.3"/>
  <cols>
    <col min="1" max="1" width="50.44140625" bestFit="1" customWidth="1"/>
    <col min="2" max="2" width="16.44140625" bestFit="1" customWidth="1"/>
    <col min="3" max="3" width="13.44140625" bestFit="1" customWidth="1"/>
    <col min="4" max="4" width="20.6640625" bestFit="1" customWidth="1"/>
    <col min="5" max="5" width="16.33203125" bestFit="1" customWidth="1"/>
    <col min="6" max="6" width="20" bestFit="1" customWidth="1"/>
    <col min="7" max="7" width="16.44140625" bestFit="1" customWidth="1"/>
    <col min="8" max="8" width="10.5546875" bestFit="1" customWidth="1"/>
    <col min="9" max="9" width="12" bestFit="1" customWidth="1"/>
    <col min="10" max="10" width="10.5546875" bestFit="1" customWidth="1"/>
    <col min="11" max="11" width="12" bestFit="1" customWidth="1"/>
    <col min="12" max="12" width="10.5546875" bestFit="1" customWidth="1"/>
    <col min="13" max="13" width="12" bestFit="1" customWidth="1"/>
    <col min="14" max="14" width="38.44140625" bestFit="1" customWidth="1"/>
    <col min="15" max="15" width="10.109375" bestFit="1" customWidth="1"/>
    <col min="16" max="16" width="8.44140625" bestFit="1" customWidth="1"/>
    <col min="17" max="17" width="10.109375" bestFit="1" customWidth="1"/>
    <col min="18" max="18" width="8.44140625" bestFit="1" customWidth="1"/>
    <col min="19" max="19" width="10.109375" bestFit="1" customWidth="1"/>
    <col min="20" max="20" width="8.44140625" bestFit="1" customWidth="1"/>
    <col min="21" max="21" width="37.33203125" bestFit="1" customWidth="1"/>
  </cols>
  <sheetData>
    <row r="1" spans="1:14" x14ac:dyDescent="0.3">
      <c r="A1" t="s">
        <v>163</v>
      </c>
      <c r="B1" t="s">
        <v>230</v>
      </c>
      <c r="C1" t="s">
        <v>231</v>
      </c>
      <c r="D1" s="55" t="s">
        <v>12745</v>
      </c>
      <c r="E1" t="s">
        <v>171</v>
      </c>
      <c r="F1" t="s">
        <v>244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247</v>
      </c>
    </row>
    <row r="2" spans="1:14" x14ac:dyDescent="0.3">
      <c r="A2" s="25" t="s">
        <v>12792</v>
      </c>
      <c r="B2">
        <v>5800</v>
      </c>
      <c r="C2" t="b">
        <v>0</v>
      </c>
      <c r="D2" s="55" t="b">
        <v>1</v>
      </c>
      <c r="E2">
        <v>0</v>
      </c>
      <c r="F2">
        <v>1</v>
      </c>
      <c r="G2" t="b">
        <v>0</v>
      </c>
      <c r="N2" s="1"/>
    </row>
    <row r="3" spans="1:14" x14ac:dyDescent="0.3">
      <c r="A3" s="56" t="s">
        <v>12793</v>
      </c>
      <c r="B3">
        <v>450</v>
      </c>
      <c r="C3" t="b">
        <v>0</v>
      </c>
      <c r="D3" s="55" t="b">
        <v>1</v>
      </c>
      <c r="E3">
        <v>0</v>
      </c>
      <c r="F3">
        <v>1</v>
      </c>
      <c r="G3" t="b">
        <v>0</v>
      </c>
      <c r="K3" s="55"/>
      <c r="M3" s="55"/>
      <c r="N3" s="1"/>
    </row>
    <row r="4" spans="1:14" x14ac:dyDescent="0.3">
      <c r="A4" s="1" t="s">
        <v>12794</v>
      </c>
      <c r="B4">
        <v>250</v>
      </c>
      <c r="C4" s="24" t="b">
        <v>0</v>
      </c>
      <c r="D4" s="55" t="b">
        <v>1</v>
      </c>
      <c r="E4">
        <v>0</v>
      </c>
      <c r="F4">
        <v>1</v>
      </c>
      <c r="G4" t="b">
        <v>0</v>
      </c>
      <c r="N4" s="1"/>
    </row>
    <row r="5" spans="1:14" x14ac:dyDescent="0.3">
      <c r="A5" s="56" t="s">
        <v>12751</v>
      </c>
      <c r="B5">
        <v>0</v>
      </c>
      <c r="C5" s="55" t="b">
        <v>0</v>
      </c>
      <c r="D5" s="55" t="b">
        <v>1</v>
      </c>
      <c r="E5">
        <v>0</v>
      </c>
      <c r="F5">
        <v>1</v>
      </c>
      <c r="G5" s="55" t="b">
        <v>0</v>
      </c>
      <c r="N5" s="56"/>
    </row>
    <row r="6" spans="1:14" x14ac:dyDescent="0.3">
      <c r="A6" s="56" t="s">
        <v>12744</v>
      </c>
      <c r="B6">
        <v>31000</v>
      </c>
      <c r="C6" s="55" t="b">
        <v>0</v>
      </c>
      <c r="D6" s="55" t="b">
        <v>1</v>
      </c>
      <c r="E6">
        <v>0</v>
      </c>
      <c r="F6">
        <v>1</v>
      </c>
      <c r="G6" s="55" t="b">
        <v>0</v>
      </c>
      <c r="I6" s="55"/>
      <c r="K6" s="55"/>
      <c r="N6" s="56"/>
    </row>
    <row r="7" spans="1:14" s="55" customFormat="1" x14ac:dyDescent="0.3">
      <c r="A7" s="56" t="s">
        <v>12742</v>
      </c>
      <c r="B7" s="55">
        <v>0</v>
      </c>
      <c r="C7" s="55" t="b">
        <v>0</v>
      </c>
      <c r="D7" s="55" t="b">
        <v>0</v>
      </c>
      <c r="E7" s="55">
        <v>0</v>
      </c>
      <c r="F7" s="55">
        <v>1</v>
      </c>
      <c r="G7" s="55" t="b">
        <v>1</v>
      </c>
      <c r="H7" s="55">
        <v>1</v>
      </c>
      <c r="I7" s="55">
        <v>0.5</v>
      </c>
      <c r="J7" s="55">
        <v>7</v>
      </c>
      <c r="K7" s="55">
        <v>0.5</v>
      </c>
      <c r="N7" s="56"/>
    </row>
    <row r="8" spans="1:14" x14ac:dyDescent="0.3">
      <c r="A8" s="56" t="s">
        <v>12743</v>
      </c>
      <c r="B8">
        <v>0</v>
      </c>
      <c r="C8" t="b">
        <v>0</v>
      </c>
      <c r="D8" t="b">
        <v>0</v>
      </c>
      <c r="E8">
        <v>0</v>
      </c>
      <c r="F8">
        <v>1</v>
      </c>
      <c r="G8" t="b">
        <v>1</v>
      </c>
      <c r="H8">
        <v>1</v>
      </c>
      <c r="I8">
        <v>0.5</v>
      </c>
      <c r="J8">
        <v>4</v>
      </c>
      <c r="K8">
        <v>0.5</v>
      </c>
      <c r="N8" s="56"/>
    </row>
    <row r="9" spans="1:14" x14ac:dyDescent="0.3">
      <c r="A9" s="56" t="s">
        <v>12755</v>
      </c>
      <c r="B9">
        <v>0</v>
      </c>
      <c r="C9" s="55" t="b">
        <v>0</v>
      </c>
      <c r="D9" t="b">
        <v>1</v>
      </c>
      <c r="E9">
        <v>0</v>
      </c>
      <c r="F9">
        <v>1</v>
      </c>
      <c r="G9" t="b">
        <v>0</v>
      </c>
      <c r="K9" s="55"/>
      <c r="M9" s="55"/>
      <c r="N9" s="56"/>
    </row>
    <row r="10" spans="1:14" x14ac:dyDescent="0.3">
      <c r="A10" s="56" t="s">
        <v>12769</v>
      </c>
      <c r="B10" s="55">
        <v>0</v>
      </c>
      <c r="C10" s="55" t="b">
        <v>0</v>
      </c>
      <c r="D10" s="55" t="b">
        <v>0</v>
      </c>
      <c r="E10" s="55">
        <v>0</v>
      </c>
      <c r="F10" s="55">
        <v>1</v>
      </c>
      <c r="G10" s="55" t="b">
        <v>0</v>
      </c>
      <c r="H10" s="55">
        <v>1</v>
      </c>
      <c r="I10" s="55">
        <v>0.1</v>
      </c>
      <c r="J10" s="55">
        <v>5</v>
      </c>
      <c r="K10" s="55">
        <v>0.6</v>
      </c>
      <c r="L10" s="55">
        <v>8</v>
      </c>
      <c r="M10" s="55">
        <v>0.3</v>
      </c>
      <c r="N10" s="56" t="s">
        <v>2341</v>
      </c>
    </row>
    <row r="11" spans="1:14" x14ac:dyDescent="0.3">
      <c r="A11" s="56" t="s">
        <v>12869</v>
      </c>
      <c r="B11">
        <v>0</v>
      </c>
      <c r="C11" s="55" t="b">
        <v>0</v>
      </c>
      <c r="D11" s="55" t="b">
        <v>1</v>
      </c>
      <c r="E11">
        <v>0</v>
      </c>
      <c r="F11">
        <v>1</v>
      </c>
      <c r="G11" s="55" t="b">
        <v>0</v>
      </c>
      <c r="N11" s="56"/>
    </row>
    <row r="12" spans="1:14" x14ac:dyDescent="0.3">
      <c r="A12" s="56" t="s">
        <v>12870</v>
      </c>
      <c r="B12">
        <v>0</v>
      </c>
      <c r="C12" s="55" t="b">
        <v>0</v>
      </c>
      <c r="D12" s="55" t="b">
        <v>1</v>
      </c>
      <c r="E12">
        <v>0</v>
      </c>
      <c r="F12">
        <v>1</v>
      </c>
      <c r="G12" s="55" t="b">
        <v>0</v>
      </c>
      <c r="I12" s="55"/>
      <c r="K12" s="55"/>
      <c r="M12" s="55"/>
      <c r="N12" s="56"/>
    </row>
    <row r="13" spans="1:14" x14ac:dyDescent="0.3">
      <c r="A13" s="56" t="s">
        <v>12871</v>
      </c>
      <c r="B13">
        <v>0</v>
      </c>
      <c r="C13" s="55" t="b">
        <v>0</v>
      </c>
      <c r="D13" s="55" t="b">
        <v>1</v>
      </c>
      <c r="E13" s="55">
        <v>0</v>
      </c>
      <c r="F13" s="55">
        <v>1</v>
      </c>
      <c r="G13" s="55" t="b">
        <v>0</v>
      </c>
      <c r="N13" s="56"/>
    </row>
    <row r="14" spans="1:14" s="55" customFormat="1" x14ac:dyDescent="0.3">
      <c r="A14" s="56" t="s">
        <v>12877</v>
      </c>
      <c r="B14" s="55">
        <v>0</v>
      </c>
      <c r="C14" s="55" t="b">
        <v>0</v>
      </c>
      <c r="D14" s="55" t="b">
        <v>1</v>
      </c>
      <c r="E14" s="55">
        <v>0</v>
      </c>
      <c r="F14" s="55">
        <v>1</v>
      </c>
      <c r="G14" s="55" t="b">
        <v>0</v>
      </c>
      <c r="N14" s="56"/>
    </row>
    <row r="15" spans="1:14" x14ac:dyDescent="0.3">
      <c r="A15" s="56" t="s">
        <v>12878</v>
      </c>
      <c r="B15">
        <v>0</v>
      </c>
      <c r="C15" s="55" t="b">
        <v>0</v>
      </c>
      <c r="D15" s="55" t="b">
        <v>1</v>
      </c>
      <c r="E15">
        <v>0</v>
      </c>
      <c r="F15">
        <v>1</v>
      </c>
      <c r="G15" s="55" t="b">
        <v>0</v>
      </c>
      <c r="N15" s="56"/>
    </row>
    <row r="16" spans="1:14" x14ac:dyDescent="0.3">
      <c r="A16" s="56" t="s">
        <v>12879</v>
      </c>
      <c r="B16">
        <v>0</v>
      </c>
      <c r="C16" s="55" t="b">
        <v>0</v>
      </c>
      <c r="D16" s="55" t="b">
        <v>1</v>
      </c>
      <c r="E16">
        <v>0</v>
      </c>
      <c r="F16">
        <v>1</v>
      </c>
      <c r="G16" s="55" t="b">
        <v>1</v>
      </c>
      <c r="H16">
        <v>1</v>
      </c>
      <c r="I16">
        <v>89307.11</v>
      </c>
      <c r="J16">
        <v>2</v>
      </c>
      <c r="K16">
        <v>26279.85</v>
      </c>
      <c r="N16" s="56"/>
    </row>
    <row r="17" spans="1:14" x14ac:dyDescent="0.3">
      <c r="A17" s="56" t="s">
        <v>12882</v>
      </c>
      <c r="B17" s="55">
        <v>0</v>
      </c>
      <c r="C17" s="55" t="b">
        <v>0</v>
      </c>
      <c r="D17" s="55" t="b">
        <v>1</v>
      </c>
      <c r="E17" s="55">
        <v>0</v>
      </c>
      <c r="F17" s="55">
        <v>1</v>
      </c>
      <c r="G17" s="55" t="b">
        <v>0</v>
      </c>
      <c r="H17" s="55"/>
      <c r="I17" s="55"/>
      <c r="J17" s="55"/>
      <c r="K17" s="55"/>
      <c r="L17" s="55"/>
      <c r="M17" s="55"/>
      <c r="N17" s="56"/>
    </row>
    <row r="18" spans="1:14" x14ac:dyDescent="0.3">
      <c r="A18" s="56" t="s">
        <v>12754</v>
      </c>
      <c r="B18">
        <v>0</v>
      </c>
      <c r="C18" s="55" t="b">
        <v>0</v>
      </c>
      <c r="D18" s="55" t="b">
        <v>1</v>
      </c>
      <c r="E18">
        <v>0</v>
      </c>
      <c r="F18">
        <v>1</v>
      </c>
      <c r="G18" t="b">
        <v>0</v>
      </c>
      <c r="N18" s="56"/>
    </row>
    <row r="19" spans="1:14" x14ac:dyDescent="0.3">
      <c r="A19" s="56" t="s">
        <v>12829</v>
      </c>
      <c r="B19">
        <v>0</v>
      </c>
      <c r="C19" s="55" t="b">
        <v>0</v>
      </c>
      <c r="D19" s="55" t="b">
        <v>1</v>
      </c>
      <c r="E19">
        <v>0</v>
      </c>
      <c r="F19">
        <v>1</v>
      </c>
      <c r="G19" t="b">
        <v>1</v>
      </c>
      <c r="H19">
        <v>1</v>
      </c>
      <c r="I19">
        <v>3000</v>
      </c>
      <c r="J19">
        <v>4</v>
      </c>
      <c r="K19">
        <v>82511.839999999997</v>
      </c>
      <c r="N19" s="56"/>
    </row>
    <row r="20" spans="1:14" x14ac:dyDescent="0.3">
      <c r="A20" s="56" t="s">
        <v>12757</v>
      </c>
      <c r="B20">
        <v>0</v>
      </c>
      <c r="C20" s="55" t="b">
        <v>0</v>
      </c>
      <c r="D20" s="55" t="b">
        <v>1</v>
      </c>
      <c r="E20">
        <v>0</v>
      </c>
      <c r="F20">
        <v>1</v>
      </c>
      <c r="G20" s="55" t="b">
        <v>0</v>
      </c>
      <c r="N20" s="56"/>
    </row>
    <row r="21" spans="1:14" x14ac:dyDescent="0.3">
      <c r="A21" s="56" t="s">
        <v>12758</v>
      </c>
      <c r="B21">
        <v>0</v>
      </c>
      <c r="C21" s="55" t="b">
        <v>0</v>
      </c>
      <c r="D21" s="55" t="b">
        <v>1</v>
      </c>
      <c r="E21">
        <v>0</v>
      </c>
      <c r="F21">
        <v>1</v>
      </c>
      <c r="G21" t="b">
        <v>0</v>
      </c>
      <c r="N21" s="56"/>
    </row>
    <row r="22" spans="1:14" x14ac:dyDescent="0.3">
      <c r="A22" s="56" t="s">
        <v>12764</v>
      </c>
      <c r="B22">
        <v>0</v>
      </c>
      <c r="C22" s="55" t="b">
        <v>0</v>
      </c>
      <c r="D22" s="55" t="b">
        <v>1</v>
      </c>
      <c r="E22">
        <v>0</v>
      </c>
      <c r="F22">
        <v>1</v>
      </c>
      <c r="G22" s="55" t="b">
        <v>0</v>
      </c>
      <c r="N22" s="56"/>
    </row>
    <row r="23" spans="1:14" x14ac:dyDescent="0.3">
      <c r="A23" s="56" t="s">
        <v>12765</v>
      </c>
      <c r="B23">
        <v>0</v>
      </c>
      <c r="C23" s="55" t="b">
        <v>0</v>
      </c>
      <c r="D23" s="55" t="b">
        <v>1</v>
      </c>
      <c r="E23" s="55">
        <v>0</v>
      </c>
      <c r="F23" s="55">
        <v>1</v>
      </c>
      <c r="G23" s="55" t="b">
        <v>0</v>
      </c>
      <c r="N23" s="56"/>
    </row>
    <row r="24" spans="1:14" x14ac:dyDescent="0.3">
      <c r="A24" s="56" t="s">
        <v>12861</v>
      </c>
      <c r="B24">
        <v>0</v>
      </c>
      <c r="C24" s="55" t="b">
        <v>0</v>
      </c>
      <c r="D24" s="55" t="b">
        <v>1</v>
      </c>
      <c r="E24">
        <v>0</v>
      </c>
      <c r="F24">
        <v>1</v>
      </c>
      <c r="G24" t="b">
        <v>1</v>
      </c>
      <c r="H24">
        <v>1</v>
      </c>
      <c r="I24">
        <v>2771</v>
      </c>
      <c r="J24">
        <v>4</v>
      </c>
      <c r="K24">
        <v>805.88</v>
      </c>
      <c r="N24" s="56"/>
    </row>
    <row r="25" spans="1:14" x14ac:dyDescent="0.3">
      <c r="A25" s="56" t="s">
        <v>12857</v>
      </c>
      <c r="B25">
        <v>0</v>
      </c>
      <c r="C25" s="55" t="b">
        <v>0</v>
      </c>
      <c r="D25" s="55" t="b">
        <v>1</v>
      </c>
      <c r="E25">
        <v>0</v>
      </c>
      <c r="F25">
        <v>1</v>
      </c>
      <c r="G25" t="b">
        <v>0</v>
      </c>
      <c r="N25" s="56"/>
    </row>
    <row r="26" spans="1:14" x14ac:dyDescent="0.3">
      <c r="A26" s="56" t="s">
        <v>12824</v>
      </c>
      <c r="B26">
        <v>9000</v>
      </c>
      <c r="C26" s="55" t="b">
        <v>0</v>
      </c>
      <c r="D26" s="55" t="b">
        <v>1</v>
      </c>
      <c r="E26" s="55">
        <v>0</v>
      </c>
      <c r="F26" s="55">
        <v>1</v>
      </c>
      <c r="G26" s="55" t="b">
        <v>0</v>
      </c>
      <c r="N26" s="56"/>
    </row>
    <row r="27" spans="1:14" x14ac:dyDescent="0.3">
      <c r="A27" s="56" t="s">
        <v>12693</v>
      </c>
      <c r="B27">
        <v>0</v>
      </c>
      <c r="C27" s="55" t="b">
        <v>0</v>
      </c>
      <c r="D27" s="55" t="b">
        <v>1</v>
      </c>
      <c r="E27" s="55">
        <v>0</v>
      </c>
      <c r="F27" s="55">
        <v>1</v>
      </c>
      <c r="G27" s="55" t="b">
        <v>0</v>
      </c>
      <c r="N27" s="56" t="s">
        <v>2340</v>
      </c>
    </row>
    <row r="28" spans="1:14" x14ac:dyDescent="0.3">
      <c r="A28" s="56" t="s">
        <v>12840</v>
      </c>
      <c r="B28">
        <v>0</v>
      </c>
      <c r="C28" s="55" t="b">
        <v>0</v>
      </c>
      <c r="D28" s="55" t="b">
        <v>1</v>
      </c>
      <c r="E28" s="55">
        <v>0</v>
      </c>
      <c r="F28" s="55">
        <v>1</v>
      </c>
      <c r="G28" s="55" t="b">
        <v>1</v>
      </c>
      <c r="H28">
        <v>1</v>
      </c>
      <c r="I28">
        <v>1191.42</v>
      </c>
      <c r="J28">
        <v>2</v>
      </c>
      <c r="K28">
        <v>499.27</v>
      </c>
      <c r="N28" s="56"/>
    </row>
    <row r="29" spans="1:14" x14ac:dyDescent="0.3">
      <c r="A29" s="56" t="s">
        <v>12815</v>
      </c>
      <c r="B29">
        <v>0</v>
      </c>
      <c r="C29" t="b">
        <v>0</v>
      </c>
      <c r="D29" t="b">
        <v>1</v>
      </c>
      <c r="E29">
        <v>0</v>
      </c>
      <c r="F29">
        <v>1</v>
      </c>
      <c r="G29" s="55" t="b">
        <v>1</v>
      </c>
      <c r="H29">
        <v>1</v>
      </c>
      <c r="I29">
        <v>47587.5</v>
      </c>
      <c r="J29">
        <v>7</v>
      </c>
      <c r="K29">
        <v>40271.760000000002</v>
      </c>
      <c r="N29" s="56"/>
    </row>
    <row r="30" spans="1:14" x14ac:dyDescent="0.3">
      <c r="A30" s="56" t="s">
        <v>12503</v>
      </c>
      <c r="B30" s="55">
        <v>0</v>
      </c>
      <c r="C30" s="55" t="b">
        <v>0</v>
      </c>
      <c r="D30" s="55" t="b">
        <v>1</v>
      </c>
      <c r="E30" s="55">
        <v>0</v>
      </c>
      <c r="F30" s="55">
        <v>1</v>
      </c>
      <c r="G30" s="55" t="b">
        <v>0</v>
      </c>
      <c r="N30" s="56" t="s">
        <v>2339</v>
      </c>
    </row>
    <row r="31" spans="1:14" x14ac:dyDescent="0.3">
      <c r="A31" s="55" t="s">
        <v>12761</v>
      </c>
      <c r="B31" s="55">
        <v>0</v>
      </c>
      <c r="C31" s="55" t="b">
        <v>0</v>
      </c>
      <c r="D31" s="55" t="b">
        <v>1</v>
      </c>
      <c r="E31" s="55">
        <v>0</v>
      </c>
      <c r="F31" s="55">
        <v>1</v>
      </c>
      <c r="G31" t="b">
        <v>0</v>
      </c>
      <c r="N31" s="55"/>
    </row>
    <row r="32" spans="1:14" x14ac:dyDescent="0.3">
      <c r="A32" s="56" t="s">
        <v>12821</v>
      </c>
      <c r="B32" s="55">
        <v>3000</v>
      </c>
      <c r="C32" s="55" t="b">
        <v>0</v>
      </c>
      <c r="D32" s="55" t="b">
        <v>1</v>
      </c>
      <c r="E32" s="55">
        <v>0</v>
      </c>
      <c r="F32" s="55">
        <v>1</v>
      </c>
      <c r="G32" s="55" t="b">
        <v>0</v>
      </c>
      <c r="N32" s="56"/>
    </row>
    <row r="33" spans="1:14" x14ac:dyDescent="0.3">
      <c r="A33" s="56" t="s">
        <v>12834</v>
      </c>
      <c r="B33">
        <v>2000</v>
      </c>
      <c r="C33" s="55" t="b">
        <v>0</v>
      </c>
      <c r="D33" s="55" t="b">
        <v>1</v>
      </c>
      <c r="E33" s="55">
        <v>0</v>
      </c>
      <c r="F33" s="55">
        <v>1</v>
      </c>
      <c r="G33" t="b">
        <v>0</v>
      </c>
      <c r="N33" s="56"/>
    </row>
    <row r="34" spans="1:14" x14ac:dyDescent="0.3">
      <c r="A34" s="56" t="s">
        <v>12898</v>
      </c>
      <c r="B34">
        <v>1200</v>
      </c>
      <c r="C34" s="55" t="b">
        <v>0</v>
      </c>
      <c r="D34" s="55" t="b">
        <v>1</v>
      </c>
      <c r="E34" s="55">
        <v>0</v>
      </c>
      <c r="F34" s="55">
        <v>1</v>
      </c>
      <c r="G34" s="55" t="b">
        <v>0</v>
      </c>
      <c r="N34" s="56"/>
    </row>
    <row r="35" spans="1:14" x14ac:dyDescent="0.3">
      <c r="A35" s="56" t="s">
        <v>12905</v>
      </c>
      <c r="B35">
        <v>0</v>
      </c>
      <c r="C35" s="55" t="b">
        <v>0</v>
      </c>
      <c r="D35" s="55" t="b">
        <v>1</v>
      </c>
      <c r="E35" s="55">
        <v>0</v>
      </c>
      <c r="F35" s="55">
        <v>1</v>
      </c>
      <c r="G35" s="55" t="b">
        <v>0</v>
      </c>
      <c r="N35" s="56"/>
    </row>
  </sheetData>
  <phoneticPr fontId="2" type="noConversion"/>
  <dataValidations count="1">
    <dataValidation type="list" allowBlank="1" showInputMessage="1" showErrorMessage="1" sqref="C2:D35" xr:uid="{A3C3A40F-FB01-47D1-8AAE-755F4D7F8054}">
      <formula1>"WAHR, FALSCH"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9CD1-0F6A-431B-BF57-BAB417DF8588}">
  <sheetPr codeName="Tabelle18"/>
  <dimension ref="A1:H184"/>
  <sheetViews>
    <sheetView workbookViewId="0">
      <selection activeCell="F23" sqref="F23:H28"/>
    </sheetView>
  </sheetViews>
  <sheetFormatPr baseColWidth="10" defaultRowHeight="14.4" x14ac:dyDescent="0.3"/>
  <cols>
    <col min="1" max="1" width="44.33203125" bestFit="1" customWidth="1"/>
    <col min="2" max="2" width="12.6640625" bestFit="1" customWidth="1"/>
    <col min="3" max="3" width="13" bestFit="1" customWidth="1"/>
    <col min="4" max="4" width="39.44140625" bestFit="1" customWidth="1"/>
    <col min="7" max="7" width="13" bestFit="1" customWidth="1"/>
  </cols>
  <sheetData>
    <row r="1" spans="1:4" x14ac:dyDescent="0.3">
      <c r="A1" t="s">
        <v>280</v>
      </c>
      <c r="B1" t="s">
        <v>281</v>
      </c>
      <c r="C1" t="s">
        <v>282</v>
      </c>
      <c r="D1" t="s">
        <v>247</v>
      </c>
    </row>
    <row r="2" spans="1:4" x14ac:dyDescent="0.3">
      <c r="A2" s="1" t="s">
        <v>12792</v>
      </c>
      <c r="B2">
        <v>1</v>
      </c>
      <c r="C2" s="5">
        <v>4640.05</v>
      </c>
      <c r="D2" s="1"/>
    </row>
    <row r="3" spans="1:4" x14ac:dyDescent="0.3">
      <c r="A3" s="1" t="s">
        <v>12792</v>
      </c>
      <c r="B3">
        <v>2</v>
      </c>
      <c r="C3" s="5">
        <v>4669.79</v>
      </c>
      <c r="D3" s="1"/>
    </row>
    <row r="4" spans="1:4" x14ac:dyDescent="0.3">
      <c r="A4" s="1" t="s">
        <v>12792</v>
      </c>
      <c r="B4">
        <v>3</v>
      </c>
      <c r="C4" s="5">
        <v>5878.11</v>
      </c>
      <c r="D4" s="1"/>
    </row>
    <row r="5" spans="1:4" x14ac:dyDescent="0.3">
      <c r="A5" s="1" t="s">
        <v>12792</v>
      </c>
      <c r="B5">
        <v>4</v>
      </c>
      <c r="C5" s="5">
        <v>6418.3</v>
      </c>
      <c r="D5" s="1"/>
    </row>
    <row r="6" spans="1:4" x14ac:dyDescent="0.3">
      <c r="A6" s="1" t="s">
        <v>12792</v>
      </c>
      <c r="B6">
        <v>5</v>
      </c>
      <c r="C6" s="5">
        <v>5761.42</v>
      </c>
      <c r="D6" s="1"/>
    </row>
    <row r="7" spans="1:4" x14ac:dyDescent="0.3">
      <c r="A7" s="1" t="s">
        <v>12793</v>
      </c>
      <c r="B7">
        <v>1</v>
      </c>
      <c r="C7" s="5">
        <v>329.65</v>
      </c>
      <c r="D7" s="1"/>
    </row>
    <row r="8" spans="1:4" x14ac:dyDescent="0.3">
      <c r="A8" s="1" t="s">
        <v>12793</v>
      </c>
      <c r="B8">
        <v>2</v>
      </c>
      <c r="C8" s="5">
        <v>519.57000000000005</v>
      </c>
      <c r="D8" s="1"/>
    </row>
    <row r="9" spans="1:4" x14ac:dyDescent="0.3">
      <c r="A9" s="1" t="s">
        <v>12793</v>
      </c>
      <c r="B9">
        <v>3</v>
      </c>
      <c r="C9" s="5">
        <v>424.6</v>
      </c>
      <c r="D9" s="1"/>
    </row>
    <row r="10" spans="1:4" x14ac:dyDescent="0.3">
      <c r="A10" s="56" t="s">
        <v>12793</v>
      </c>
      <c r="B10">
        <v>4</v>
      </c>
      <c r="C10" s="5">
        <v>424.63</v>
      </c>
      <c r="D10" s="56"/>
    </row>
    <row r="11" spans="1:4" x14ac:dyDescent="0.3">
      <c r="A11" s="56" t="s">
        <v>12793</v>
      </c>
      <c r="B11">
        <v>5</v>
      </c>
      <c r="C11" s="5">
        <v>424.62</v>
      </c>
      <c r="D11" s="56"/>
    </row>
    <row r="12" spans="1:4" x14ac:dyDescent="0.3">
      <c r="A12" s="56" t="s">
        <v>12794</v>
      </c>
      <c r="B12">
        <v>1</v>
      </c>
      <c r="C12" s="5">
        <v>144.08000000000001</v>
      </c>
      <c r="D12" s="56"/>
    </row>
    <row r="13" spans="1:4" x14ac:dyDescent="0.3">
      <c r="A13" s="56" t="s">
        <v>12794</v>
      </c>
      <c r="B13">
        <v>2</v>
      </c>
      <c r="C13" s="5">
        <v>221.08</v>
      </c>
      <c r="D13" s="56"/>
    </row>
    <row r="14" spans="1:4" x14ac:dyDescent="0.3">
      <c r="A14" s="56" t="s">
        <v>12794</v>
      </c>
      <c r="B14">
        <v>3</v>
      </c>
      <c r="C14" s="5">
        <v>221.08</v>
      </c>
      <c r="D14" s="56"/>
    </row>
    <row r="15" spans="1:4" x14ac:dyDescent="0.3">
      <c r="A15" s="56" t="s">
        <v>12794</v>
      </c>
      <c r="B15">
        <v>4</v>
      </c>
      <c r="C15" s="5">
        <v>221.09</v>
      </c>
      <c r="D15" s="56"/>
    </row>
    <row r="16" spans="1:4" x14ac:dyDescent="0.3">
      <c r="A16" s="56" t="s">
        <v>12794</v>
      </c>
      <c r="B16">
        <v>5</v>
      </c>
      <c r="C16" s="5">
        <v>243.56</v>
      </c>
      <c r="D16" s="56"/>
    </row>
    <row r="17" spans="1:7" x14ac:dyDescent="0.3">
      <c r="A17" s="56" t="s">
        <v>12751</v>
      </c>
      <c r="B17">
        <v>1</v>
      </c>
      <c r="C17" s="5">
        <v>3286.6499999999996</v>
      </c>
      <c r="D17" s="56"/>
      <c r="G17" s="20"/>
    </row>
    <row r="18" spans="1:7" x14ac:dyDescent="0.3">
      <c r="A18" s="56" t="s">
        <v>12751</v>
      </c>
      <c r="B18">
        <v>2</v>
      </c>
      <c r="C18" s="5">
        <v>73849</v>
      </c>
      <c r="D18" s="56"/>
      <c r="G18" s="20"/>
    </row>
    <row r="19" spans="1:7" x14ac:dyDescent="0.3">
      <c r="A19" s="56" t="s">
        <v>12751</v>
      </c>
      <c r="B19">
        <v>3</v>
      </c>
      <c r="C19" s="5">
        <v>0</v>
      </c>
      <c r="D19" s="56"/>
      <c r="G19" s="20"/>
    </row>
    <row r="20" spans="1:7" x14ac:dyDescent="0.3">
      <c r="A20" s="56" t="s">
        <v>12751</v>
      </c>
      <c r="B20">
        <v>4</v>
      </c>
      <c r="C20" s="5">
        <v>132287.22999999998</v>
      </c>
      <c r="D20" s="56"/>
      <c r="G20" s="20"/>
    </row>
    <row r="21" spans="1:7" x14ac:dyDescent="0.3">
      <c r="A21" s="56" t="s">
        <v>12751</v>
      </c>
      <c r="B21">
        <v>5</v>
      </c>
      <c r="C21" s="5">
        <v>41517.94</v>
      </c>
      <c r="D21" s="56"/>
      <c r="G21" s="20"/>
    </row>
    <row r="22" spans="1:7" x14ac:dyDescent="0.3">
      <c r="A22" s="56" t="s">
        <v>12751</v>
      </c>
      <c r="B22">
        <v>6</v>
      </c>
      <c r="C22" s="5">
        <v>64006.8</v>
      </c>
      <c r="D22" s="56"/>
      <c r="G22" s="55"/>
    </row>
    <row r="23" spans="1:7" x14ac:dyDescent="0.3">
      <c r="A23" s="56" t="s">
        <v>12751</v>
      </c>
      <c r="B23">
        <v>7</v>
      </c>
      <c r="C23" s="5">
        <v>169119</v>
      </c>
      <c r="D23" s="56"/>
      <c r="G23" s="55"/>
    </row>
    <row r="24" spans="1:7" x14ac:dyDescent="0.3">
      <c r="A24" s="56" t="s">
        <v>12751</v>
      </c>
      <c r="B24">
        <v>8</v>
      </c>
      <c r="C24" s="5">
        <v>169119</v>
      </c>
      <c r="D24" s="56"/>
      <c r="G24" s="55"/>
    </row>
    <row r="25" spans="1:7" x14ac:dyDescent="0.3">
      <c r="A25" s="56" t="s">
        <v>12751</v>
      </c>
      <c r="B25">
        <v>9</v>
      </c>
      <c r="C25" s="5">
        <v>170525</v>
      </c>
      <c r="D25" s="56"/>
      <c r="G25" s="55"/>
    </row>
    <row r="26" spans="1:7" x14ac:dyDescent="0.3">
      <c r="A26" s="56" t="s">
        <v>12751</v>
      </c>
      <c r="B26">
        <v>10</v>
      </c>
      <c r="C26" s="5">
        <v>195525</v>
      </c>
      <c r="D26" s="56"/>
      <c r="G26" s="55"/>
    </row>
    <row r="27" spans="1:7" x14ac:dyDescent="0.3">
      <c r="A27" s="56" t="s">
        <v>12751</v>
      </c>
      <c r="B27">
        <v>11</v>
      </c>
      <c r="C27" s="5">
        <v>130812.5</v>
      </c>
      <c r="D27" s="56"/>
      <c r="G27" s="55"/>
    </row>
    <row r="28" spans="1:7" x14ac:dyDescent="0.3">
      <c r="A28" s="56" t="s">
        <v>12751</v>
      </c>
      <c r="B28">
        <v>12</v>
      </c>
      <c r="C28" s="5">
        <v>131594</v>
      </c>
      <c r="D28" s="56"/>
      <c r="G28" s="55"/>
    </row>
    <row r="29" spans="1:7" x14ac:dyDescent="0.3">
      <c r="A29" s="56" t="s">
        <v>12744</v>
      </c>
      <c r="B29">
        <v>1</v>
      </c>
      <c r="C29" s="5">
        <v>10399.120000000001</v>
      </c>
      <c r="D29" s="56"/>
      <c r="G29" s="20"/>
    </row>
    <row r="30" spans="1:7" x14ac:dyDescent="0.3">
      <c r="A30" s="56" t="s">
        <v>12744</v>
      </c>
      <c r="B30">
        <v>2</v>
      </c>
      <c r="C30" s="5">
        <v>14129.85</v>
      </c>
      <c r="D30" s="56"/>
    </row>
    <row r="31" spans="1:7" x14ac:dyDescent="0.3">
      <c r="A31" s="56" t="s">
        <v>12744</v>
      </c>
      <c r="B31">
        <v>3</v>
      </c>
      <c r="C31" s="5">
        <v>13179.75</v>
      </c>
      <c r="D31" s="56"/>
    </row>
    <row r="32" spans="1:7" x14ac:dyDescent="0.3">
      <c r="A32" s="56" t="s">
        <v>12744</v>
      </c>
      <c r="B32">
        <v>4</v>
      </c>
      <c r="C32" s="5">
        <v>15458.32</v>
      </c>
      <c r="D32" s="56"/>
    </row>
    <row r="33" spans="1:4" x14ac:dyDescent="0.3">
      <c r="A33" s="56" t="s">
        <v>12744</v>
      </c>
      <c r="B33">
        <v>5</v>
      </c>
      <c r="C33" s="5">
        <v>14787.35</v>
      </c>
      <c r="D33" s="56"/>
    </row>
    <row r="34" spans="1:4" x14ac:dyDescent="0.3">
      <c r="A34" s="56" t="s">
        <v>12744</v>
      </c>
      <c r="B34">
        <v>6</v>
      </c>
      <c r="C34" s="5">
        <v>12786.775</v>
      </c>
      <c r="D34" s="56"/>
    </row>
    <row r="35" spans="1:4" x14ac:dyDescent="0.3">
      <c r="A35" s="56" t="s">
        <v>12744</v>
      </c>
      <c r="B35">
        <v>7</v>
      </c>
      <c r="C35" s="5">
        <v>15736.775</v>
      </c>
      <c r="D35" s="56"/>
    </row>
    <row r="36" spans="1:4" x14ac:dyDescent="0.3">
      <c r="A36" s="56" t="s">
        <v>12744</v>
      </c>
      <c r="B36">
        <v>8</v>
      </c>
      <c r="C36" s="5">
        <v>24291.774999999998</v>
      </c>
      <c r="D36" s="56"/>
    </row>
    <row r="37" spans="1:4" x14ac:dyDescent="0.3">
      <c r="A37" s="56" t="s">
        <v>12744</v>
      </c>
      <c r="B37">
        <v>9</v>
      </c>
      <c r="C37" s="5">
        <v>27536.774999999998</v>
      </c>
      <c r="D37" s="56"/>
    </row>
    <row r="38" spans="1:4" x14ac:dyDescent="0.3">
      <c r="A38" s="56" t="s">
        <v>12744</v>
      </c>
      <c r="B38">
        <v>10</v>
      </c>
      <c r="C38" s="5">
        <v>30486.774999999998</v>
      </c>
      <c r="D38" s="56"/>
    </row>
    <row r="39" spans="1:4" x14ac:dyDescent="0.3">
      <c r="A39" s="56" t="s">
        <v>12744</v>
      </c>
      <c r="B39" s="55">
        <v>11</v>
      </c>
      <c r="C39" s="5">
        <v>30486.774999999998</v>
      </c>
      <c r="D39" s="56"/>
    </row>
    <row r="40" spans="1:4" x14ac:dyDescent="0.3">
      <c r="A40" s="56" t="s">
        <v>12744</v>
      </c>
      <c r="B40" s="55">
        <v>12</v>
      </c>
      <c r="C40" s="5">
        <v>30486.774999999998</v>
      </c>
      <c r="D40" s="56"/>
    </row>
    <row r="41" spans="1:4" x14ac:dyDescent="0.3">
      <c r="A41" s="56" t="s">
        <v>12769</v>
      </c>
      <c r="B41" s="55">
        <v>1</v>
      </c>
      <c r="C41" s="5">
        <v>0.1</v>
      </c>
      <c r="D41" s="56" t="s">
        <v>12404</v>
      </c>
    </row>
    <row r="42" spans="1:4" x14ac:dyDescent="0.3">
      <c r="A42" s="56" t="s">
        <v>12769</v>
      </c>
      <c r="B42" s="55">
        <v>2</v>
      </c>
      <c r="C42" s="5">
        <v>0</v>
      </c>
      <c r="D42" s="56" t="s">
        <v>12405</v>
      </c>
    </row>
    <row r="43" spans="1:4" x14ac:dyDescent="0.3">
      <c r="A43" s="56" t="s">
        <v>12769</v>
      </c>
      <c r="B43" s="55">
        <v>3</v>
      </c>
      <c r="C43" s="5">
        <v>0</v>
      </c>
      <c r="D43" s="56" t="s">
        <v>12406</v>
      </c>
    </row>
    <row r="44" spans="1:4" x14ac:dyDescent="0.3">
      <c r="A44" s="56" t="s">
        <v>12769</v>
      </c>
      <c r="B44" s="55">
        <v>4</v>
      </c>
      <c r="C44" s="5">
        <v>0</v>
      </c>
      <c r="D44" s="56" t="s">
        <v>12407</v>
      </c>
    </row>
    <row r="45" spans="1:4" x14ac:dyDescent="0.3">
      <c r="A45" s="56" t="s">
        <v>12769</v>
      </c>
      <c r="B45" s="55">
        <v>5</v>
      </c>
      <c r="C45" s="5">
        <v>0.6</v>
      </c>
      <c r="D45" s="56" t="s">
        <v>12408</v>
      </c>
    </row>
    <row r="46" spans="1:4" x14ac:dyDescent="0.3">
      <c r="A46" s="56" t="s">
        <v>12769</v>
      </c>
      <c r="B46" s="55">
        <v>6</v>
      </c>
      <c r="C46" s="5">
        <v>0</v>
      </c>
      <c r="D46" s="56" t="s">
        <v>12409</v>
      </c>
    </row>
    <row r="47" spans="1:4" x14ac:dyDescent="0.3">
      <c r="A47" s="56" t="s">
        <v>12769</v>
      </c>
      <c r="B47" s="55">
        <v>7</v>
      </c>
      <c r="C47" s="5">
        <v>0</v>
      </c>
      <c r="D47" s="56" t="s">
        <v>12410</v>
      </c>
    </row>
    <row r="48" spans="1:4" x14ac:dyDescent="0.3">
      <c r="A48" s="56" t="s">
        <v>12769</v>
      </c>
      <c r="B48" s="55">
        <v>8</v>
      </c>
      <c r="C48" s="5">
        <v>0.3</v>
      </c>
      <c r="D48" s="56" t="s">
        <v>12411</v>
      </c>
    </row>
    <row r="49" spans="1:4" x14ac:dyDescent="0.3">
      <c r="A49" s="56" t="s">
        <v>12869</v>
      </c>
      <c r="B49" s="55">
        <v>1</v>
      </c>
      <c r="C49" s="5">
        <v>7.33</v>
      </c>
      <c r="D49" s="56"/>
    </row>
    <row r="50" spans="1:4" x14ac:dyDescent="0.3">
      <c r="A50" s="56" t="s">
        <v>12869</v>
      </c>
      <c r="B50" s="55">
        <v>2</v>
      </c>
      <c r="C50" s="5">
        <v>5.37</v>
      </c>
      <c r="D50" s="56"/>
    </row>
    <row r="51" spans="1:4" x14ac:dyDescent="0.3">
      <c r="A51" s="56" t="s">
        <v>12869</v>
      </c>
      <c r="B51" s="55">
        <v>3</v>
      </c>
      <c r="C51" s="5">
        <v>4.51</v>
      </c>
      <c r="D51" s="56"/>
    </row>
    <row r="52" spans="1:4" x14ac:dyDescent="0.3">
      <c r="A52" s="56" t="s">
        <v>12869</v>
      </c>
      <c r="B52" s="55">
        <v>4</v>
      </c>
      <c r="C52" s="5">
        <v>0</v>
      </c>
      <c r="D52" s="56"/>
    </row>
    <row r="53" spans="1:4" x14ac:dyDescent="0.3">
      <c r="A53" s="56" t="s">
        <v>12869</v>
      </c>
      <c r="B53" s="55">
        <v>5</v>
      </c>
      <c r="C53" s="5">
        <v>7.32</v>
      </c>
      <c r="D53" s="56"/>
    </row>
    <row r="54" spans="1:4" x14ac:dyDescent="0.3">
      <c r="A54" s="56" t="s">
        <v>12870</v>
      </c>
      <c r="B54" s="55">
        <v>1</v>
      </c>
      <c r="C54" s="5">
        <f>17768.22-570</f>
        <v>17198.22</v>
      </c>
      <c r="D54" s="56"/>
    </row>
    <row r="55" spans="1:4" x14ac:dyDescent="0.3">
      <c r="A55" s="56" t="s">
        <v>12870</v>
      </c>
      <c r="B55" s="55">
        <v>2</v>
      </c>
      <c r="C55" s="5">
        <v>255.34000000000378</v>
      </c>
      <c r="D55" s="56"/>
    </row>
    <row r="56" spans="1:4" x14ac:dyDescent="0.3">
      <c r="A56" s="56" t="s">
        <v>12870</v>
      </c>
      <c r="B56" s="55">
        <v>3</v>
      </c>
      <c r="C56" s="5">
        <v>-10176.370000000003</v>
      </c>
      <c r="D56" s="56"/>
    </row>
    <row r="57" spans="1:4" x14ac:dyDescent="0.3">
      <c r="A57" s="56" t="s">
        <v>12870</v>
      </c>
      <c r="B57" s="55">
        <v>4</v>
      </c>
      <c r="C57" s="5">
        <f>25723.53-15677.25</f>
        <v>10046.279999999999</v>
      </c>
      <c r="D57" s="56"/>
    </row>
    <row r="58" spans="1:4" x14ac:dyDescent="0.3">
      <c r="A58" s="56" t="s">
        <v>12870</v>
      </c>
      <c r="B58" s="55">
        <v>5</v>
      </c>
      <c r="C58" s="5">
        <v>-346.22000000000116</v>
      </c>
      <c r="D58" s="56"/>
    </row>
    <row r="59" spans="1:4" x14ac:dyDescent="0.3">
      <c r="A59" s="56" t="s">
        <v>12871</v>
      </c>
      <c r="B59" s="55">
        <v>1</v>
      </c>
      <c r="C59" s="5">
        <v>-16027.81</v>
      </c>
      <c r="D59" s="56"/>
    </row>
    <row r="60" spans="1:4" x14ac:dyDescent="0.3">
      <c r="A60" s="56" t="s">
        <v>12871</v>
      </c>
      <c r="B60" s="55">
        <v>2</v>
      </c>
      <c r="C60" s="5">
        <v>227.17</v>
      </c>
      <c r="D60" s="56"/>
    </row>
    <row r="61" spans="1:4" x14ac:dyDescent="0.3">
      <c r="A61" s="56" t="s">
        <v>12871</v>
      </c>
      <c r="B61" s="55">
        <v>3</v>
      </c>
      <c r="C61" s="5">
        <v>7108.7099999999991</v>
      </c>
      <c r="D61" s="56"/>
    </row>
    <row r="62" spans="1:4" x14ac:dyDescent="0.3">
      <c r="A62" s="56" t="s">
        <v>12871</v>
      </c>
      <c r="B62" s="55">
        <v>4</v>
      </c>
      <c r="C62" s="5">
        <v>-7142.25</v>
      </c>
      <c r="D62" s="56"/>
    </row>
    <row r="63" spans="1:4" x14ac:dyDescent="0.3">
      <c r="A63" s="56" t="s">
        <v>12871</v>
      </c>
      <c r="B63" s="55">
        <v>5</v>
      </c>
      <c r="C63" s="5">
        <v>7.1900000000000324</v>
      </c>
      <c r="D63" s="56"/>
    </row>
    <row r="64" spans="1:4" x14ac:dyDescent="0.3">
      <c r="A64" s="56" t="s">
        <v>12877</v>
      </c>
      <c r="B64" s="55">
        <v>1</v>
      </c>
      <c r="C64" s="5">
        <v>45434.329999999987</v>
      </c>
      <c r="D64" s="56"/>
    </row>
    <row r="65" spans="1:8" x14ac:dyDescent="0.3">
      <c r="A65" s="56" t="s">
        <v>12877</v>
      </c>
      <c r="B65" s="55">
        <v>2</v>
      </c>
      <c r="C65" s="5">
        <v>-129652.98999999996</v>
      </c>
      <c r="D65" s="56"/>
    </row>
    <row r="66" spans="1:8" x14ac:dyDescent="0.3">
      <c r="A66" s="56" t="s">
        <v>12877</v>
      </c>
      <c r="B66" s="55">
        <v>3</v>
      </c>
      <c r="C66" s="5">
        <v>97884.299999999988</v>
      </c>
      <c r="D66" s="56"/>
    </row>
    <row r="67" spans="1:8" x14ac:dyDescent="0.3">
      <c r="A67" s="56" t="s">
        <v>12877</v>
      </c>
      <c r="B67" s="55">
        <v>4</v>
      </c>
      <c r="C67" s="5">
        <v>1737.8099999999977</v>
      </c>
      <c r="D67" s="56"/>
    </row>
    <row r="68" spans="1:8" x14ac:dyDescent="0.3">
      <c r="A68" s="56" t="s">
        <v>12877</v>
      </c>
      <c r="B68" s="55">
        <v>5</v>
      </c>
      <c r="C68" s="5">
        <v>38995.39999999998</v>
      </c>
      <c r="D68" s="56"/>
    </row>
    <row r="69" spans="1:8" x14ac:dyDescent="0.3">
      <c r="A69" s="56" t="s">
        <v>12878</v>
      </c>
      <c r="B69" s="55">
        <v>1</v>
      </c>
      <c r="C69" s="5">
        <v>3455.1</v>
      </c>
      <c r="D69" s="56"/>
    </row>
    <row r="70" spans="1:8" x14ac:dyDescent="0.3">
      <c r="A70" s="56" t="s">
        <v>12878</v>
      </c>
      <c r="B70">
        <v>2</v>
      </c>
      <c r="C70" s="5">
        <v>13211.880000000001</v>
      </c>
      <c r="D70" s="56"/>
    </row>
    <row r="71" spans="1:8" x14ac:dyDescent="0.3">
      <c r="A71" s="56" t="s">
        <v>12878</v>
      </c>
      <c r="B71">
        <v>3</v>
      </c>
      <c r="C71" s="5">
        <v>-16474.829999999998</v>
      </c>
      <c r="D71" s="56"/>
    </row>
    <row r="72" spans="1:8" x14ac:dyDescent="0.3">
      <c r="A72" s="56" t="s">
        <v>12878</v>
      </c>
      <c r="B72">
        <v>4</v>
      </c>
      <c r="C72" s="5">
        <v>-273.18000000000029</v>
      </c>
      <c r="D72" s="56"/>
    </row>
    <row r="73" spans="1:8" x14ac:dyDescent="0.3">
      <c r="A73" s="56" t="s">
        <v>12878</v>
      </c>
      <c r="B73">
        <v>5</v>
      </c>
      <c r="C73" s="5">
        <v>9619.5400000000081</v>
      </c>
      <c r="D73" s="56"/>
    </row>
    <row r="74" spans="1:8" x14ac:dyDescent="0.3">
      <c r="A74" s="56" t="s">
        <v>12882</v>
      </c>
      <c r="B74">
        <v>1</v>
      </c>
      <c r="C74" s="5">
        <v>-313.64000000000033</v>
      </c>
      <c r="D74" s="56"/>
    </row>
    <row r="75" spans="1:8" x14ac:dyDescent="0.3">
      <c r="A75" s="56" t="s">
        <v>12882</v>
      </c>
      <c r="B75">
        <v>2</v>
      </c>
      <c r="C75" s="5">
        <v>-313.64000000000033</v>
      </c>
      <c r="D75" s="56"/>
      <c r="H75" s="55"/>
    </row>
    <row r="76" spans="1:8" x14ac:dyDescent="0.3">
      <c r="A76" s="56" t="s">
        <v>12882</v>
      </c>
      <c r="B76">
        <v>3</v>
      </c>
      <c r="C76" s="5">
        <v>-275.8799999999992</v>
      </c>
      <c r="D76" s="56"/>
      <c r="H76" s="55"/>
    </row>
    <row r="77" spans="1:8" x14ac:dyDescent="0.3">
      <c r="A77" s="56" t="s">
        <v>12882</v>
      </c>
      <c r="B77">
        <v>4</v>
      </c>
      <c r="C77" s="5">
        <v>-1123.1900000000005</v>
      </c>
      <c r="D77" s="56"/>
      <c r="H77" s="55"/>
    </row>
    <row r="78" spans="1:8" x14ac:dyDescent="0.3">
      <c r="A78" s="56" t="s">
        <v>12882</v>
      </c>
      <c r="B78">
        <v>5</v>
      </c>
      <c r="C78" s="5">
        <v>-29.880000000000109</v>
      </c>
      <c r="D78" s="56"/>
      <c r="H78" s="55"/>
    </row>
    <row r="79" spans="1:8" x14ac:dyDescent="0.3">
      <c r="A79" s="56" t="s">
        <v>12754</v>
      </c>
      <c r="B79" s="55">
        <v>1</v>
      </c>
      <c r="C79" s="5">
        <v>0</v>
      </c>
      <c r="D79" s="56"/>
      <c r="H79" s="55"/>
    </row>
    <row r="80" spans="1:8" x14ac:dyDescent="0.3">
      <c r="A80" s="56" t="s">
        <v>12754</v>
      </c>
      <c r="B80" s="55">
        <v>2</v>
      </c>
      <c r="C80" s="5">
        <v>66284.12</v>
      </c>
      <c r="D80" s="56"/>
      <c r="H80" s="55"/>
    </row>
    <row r="81" spans="1:8" x14ac:dyDescent="0.3">
      <c r="A81" s="56" t="s">
        <v>12754</v>
      </c>
      <c r="B81" s="55">
        <v>3</v>
      </c>
      <c r="C81" s="5">
        <v>68796.28</v>
      </c>
      <c r="D81" s="56"/>
      <c r="H81" s="55"/>
    </row>
    <row r="82" spans="1:8" x14ac:dyDescent="0.3">
      <c r="A82" s="56" t="s">
        <v>12754</v>
      </c>
      <c r="B82" s="55">
        <v>4</v>
      </c>
      <c r="C82" s="5">
        <v>41506.300000000003</v>
      </c>
      <c r="D82" s="56"/>
      <c r="H82" s="55"/>
    </row>
    <row r="83" spans="1:8" x14ac:dyDescent="0.3">
      <c r="A83" s="56" t="s">
        <v>12754</v>
      </c>
      <c r="B83" s="55">
        <v>5</v>
      </c>
      <c r="C83" s="5">
        <v>33205.040000000001</v>
      </c>
      <c r="D83" s="56"/>
      <c r="H83" s="55"/>
    </row>
    <row r="84" spans="1:8" x14ac:dyDescent="0.3">
      <c r="A84" s="56" t="s">
        <v>12754</v>
      </c>
      <c r="B84" s="55">
        <v>6</v>
      </c>
      <c r="C84" s="5">
        <v>41506.300000000003</v>
      </c>
      <c r="D84" s="56"/>
    </row>
    <row r="85" spans="1:8" x14ac:dyDescent="0.3">
      <c r="A85" s="56" t="s">
        <v>12754</v>
      </c>
      <c r="B85" s="55">
        <v>7</v>
      </c>
      <c r="C85" s="5">
        <v>126025</v>
      </c>
      <c r="D85" s="56"/>
    </row>
    <row r="86" spans="1:8" x14ac:dyDescent="0.3">
      <c r="A86" s="56" t="s">
        <v>12754</v>
      </c>
      <c r="B86" s="55">
        <v>8</v>
      </c>
      <c r="C86" s="5">
        <v>126025</v>
      </c>
      <c r="D86" s="56"/>
    </row>
    <row r="87" spans="1:8" x14ac:dyDescent="0.3">
      <c r="A87" s="56" t="s">
        <v>12754</v>
      </c>
      <c r="B87" s="55">
        <v>9</v>
      </c>
      <c r="C87" s="5">
        <v>126025</v>
      </c>
      <c r="D87" s="56"/>
    </row>
    <row r="88" spans="1:8" x14ac:dyDescent="0.3">
      <c r="A88" s="56" t="s">
        <v>12754</v>
      </c>
      <c r="B88" s="55">
        <v>10</v>
      </c>
      <c r="C88" s="5">
        <v>126025</v>
      </c>
      <c r="D88" s="56"/>
    </row>
    <row r="89" spans="1:8" s="55" customFormat="1" x14ac:dyDescent="0.3">
      <c r="A89" s="56" t="s">
        <v>12754</v>
      </c>
      <c r="B89" s="55">
        <v>11</v>
      </c>
      <c r="C89" s="5">
        <v>90000</v>
      </c>
      <c r="D89" s="56"/>
    </row>
    <row r="90" spans="1:8" s="55" customFormat="1" x14ac:dyDescent="0.3">
      <c r="A90" s="56" t="s">
        <v>12754</v>
      </c>
      <c r="B90" s="55">
        <v>12</v>
      </c>
      <c r="C90" s="5">
        <v>90000</v>
      </c>
      <c r="D90" s="56"/>
    </row>
    <row r="91" spans="1:8" s="55" customFormat="1" x14ac:dyDescent="0.3">
      <c r="A91" s="56" t="s">
        <v>12764</v>
      </c>
      <c r="B91" s="55">
        <v>1</v>
      </c>
      <c r="C91" s="5">
        <f>31953.29*0.7*1.25</f>
        <v>27959.12875</v>
      </c>
      <c r="D91" s="56"/>
    </row>
    <row r="92" spans="1:8" s="55" customFormat="1" x14ac:dyDescent="0.3">
      <c r="A92" s="56" t="s">
        <v>12764</v>
      </c>
      <c r="B92" s="55">
        <v>2</v>
      </c>
      <c r="C92" s="5">
        <f>30206.73*1.25*0.7</f>
        <v>26430.888749999998</v>
      </c>
      <c r="D92" s="56"/>
    </row>
    <row r="93" spans="1:8" x14ac:dyDescent="0.3">
      <c r="A93" s="56" t="s">
        <v>12764</v>
      </c>
      <c r="B93">
        <v>3</v>
      </c>
      <c r="C93" s="5">
        <f>32176.02*1.25*0.7</f>
        <v>28154.017499999998</v>
      </c>
      <c r="D93" s="56"/>
    </row>
    <row r="94" spans="1:8" x14ac:dyDescent="0.3">
      <c r="A94" s="56" t="s">
        <v>12764</v>
      </c>
      <c r="B94">
        <v>4</v>
      </c>
      <c r="C94" s="5">
        <f>(34002.97)*1.25*0.7</f>
        <v>29752.598749999997</v>
      </c>
      <c r="D94" s="56"/>
    </row>
    <row r="95" spans="1:8" x14ac:dyDescent="0.3">
      <c r="A95" s="56" t="s">
        <v>12764</v>
      </c>
      <c r="B95">
        <v>5</v>
      </c>
      <c r="C95" s="5">
        <f>(39808.81+7440.59)*1.25*0.7</f>
        <v>41343.224999999991</v>
      </c>
      <c r="D95" s="56"/>
    </row>
    <row r="96" spans="1:8" x14ac:dyDescent="0.3">
      <c r="A96" s="56" t="s">
        <v>12764</v>
      </c>
      <c r="B96">
        <v>6</v>
      </c>
      <c r="C96" s="5">
        <v>41551.678</v>
      </c>
      <c r="D96" s="56"/>
    </row>
    <row r="97" spans="1:7" x14ac:dyDescent="0.3">
      <c r="A97" s="56" t="s">
        <v>12764</v>
      </c>
      <c r="B97">
        <v>7</v>
      </c>
      <c r="C97" s="5">
        <v>45840.892999999996</v>
      </c>
      <c r="D97" s="56"/>
    </row>
    <row r="98" spans="1:7" x14ac:dyDescent="0.3">
      <c r="A98" s="56" t="s">
        <v>12764</v>
      </c>
      <c r="B98">
        <v>8</v>
      </c>
      <c r="C98" s="5">
        <v>58232.447</v>
      </c>
      <c r="D98" s="56"/>
    </row>
    <row r="99" spans="1:7" x14ac:dyDescent="0.3">
      <c r="A99" s="56" t="s">
        <v>12764</v>
      </c>
      <c r="B99">
        <v>9</v>
      </c>
      <c r="C99" s="5">
        <v>62919.822</v>
      </c>
      <c r="D99" s="56"/>
      <c r="G99" s="55"/>
    </row>
    <row r="100" spans="1:7" x14ac:dyDescent="0.3">
      <c r="A100" s="56" t="s">
        <v>12764</v>
      </c>
      <c r="B100">
        <v>10</v>
      </c>
      <c r="C100" s="5">
        <v>67209.036999999997</v>
      </c>
      <c r="D100" s="56"/>
      <c r="G100" s="55"/>
    </row>
    <row r="101" spans="1:7" x14ac:dyDescent="0.3">
      <c r="A101" s="56" t="s">
        <v>12764</v>
      </c>
      <c r="B101">
        <v>11</v>
      </c>
      <c r="C101" s="5">
        <v>67209.036999999997</v>
      </c>
      <c r="D101" s="56"/>
      <c r="G101" s="55"/>
    </row>
    <row r="102" spans="1:7" x14ac:dyDescent="0.3">
      <c r="A102" s="56" t="s">
        <v>12764</v>
      </c>
      <c r="B102">
        <v>12</v>
      </c>
      <c r="C102" s="5">
        <v>67209.036999999997</v>
      </c>
      <c r="D102" s="56"/>
      <c r="G102" s="55"/>
    </row>
    <row r="103" spans="1:7" x14ac:dyDescent="0.3">
      <c r="A103" s="56" t="s">
        <v>12765</v>
      </c>
      <c r="B103">
        <v>1</v>
      </c>
      <c r="C103" s="5">
        <f>31067.91-27959.13</f>
        <v>3108.7799999999988</v>
      </c>
      <c r="D103" s="56"/>
    </row>
    <row r="104" spans="1:7" x14ac:dyDescent="0.3">
      <c r="A104" s="56" t="s">
        <v>12765</v>
      </c>
      <c r="B104">
        <v>2</v>
      </c>
      <c r="C104" s="5">
        <f>31102.09-26430.89</f>
        <v>4671.2000000000007</v>
      </c>
      <c r="D104" s="56"/>
    </row>
    <row r="105" spans="1:7" x14ac:dyDescent="0.3">
      <c r="A105" s="56" t="s">
        <v>12765</v>
      </c>
      <c r="B105">
        <v>3</v>
      </c>
      <c r="C105" s="5">
        <f>46612.7-28154.02</f>
        <v>18458.679999999997</v>
      </c>
      <c r="D105" s="56"/>
    </row>
    <row r="106" spans="1:7" x14ac:dyDescent="0.3">
      <c r="A106" s="56" t="s">
        <v>12765</v>
      </c>
      <c r="B106">
        <v>4</v>
      </c>
      <c r="C106" s="5">
        <f>35699.15-29752.6</f>
        <v>5946.5500000000029</v>
      </c>
      <c r="D106" s="56"/>
    </row>
    <row r="107" spans="1:7" x14ac:dyDescent="0.3">
      <c r="A107" s="56" t="s">
        <v>12765</v>
      </c>
      <c r="B107">
        <v>5</v>
      </c>
      <c r="C107" s="5">
        <f>47415.84-41343.23</f>
        <v>6072.6099999999933</v>
      </c>
      <c r="D107" s="56"/>
    </row>
    <row r="108" spans="1:7" x14ac:dyDescent="0.3">
      <c r="A108" s="56" t="s">
        <v>12765</v>
      </c>
      <c r="B108">
        <v>6</v>
      </c>
      <c r="C108" s="5">
        <v>0</v>
      </c>
      <c r="D108" s="56"/>
    </row>
    <row r="109" spans="1:7" x14ac:dyDescent="0.3">
      <c r="A109" s="56" t="s">
        <v>12765</v>
      </c>
      <c r="B109">
        <v>7</v>
      </c>
      <c r="C109" s="5">
        <v>0</v>
      </c>
      <c r="D109" s="56"/>
    </row>
    <row r="110" spans="1:7" x14ac:dyDescent="0.3">
      <c r="A110" s="56" t="s">
        <v>12765</v>
      </c>
      <c r="B110">
        <v>8</v>
      </c>
      <c r="C110" s="5">
        <v>0</v>
      </c>
      <c r="D110" s="56"/>
    </row>
    <row r="111" spans="1:7" x14ac:dyDescent="0.3">
      <c r="A111" s="56" t="s">
        <v>12765</v>
      </c>
      <c r="B111">
        <v>9</v>
      </c>
      <c r="C111" s="5">
        <v>0</v>
      </c>
      <c r="D111" s="56"/>
    </row>
    <row r="112" spans="1:7" x14ac:dyDescent="0.3">
      <c r="A112" s="56" t="s">
        <v>12765</v>
      </c>
      <c r="B112">
        <v>10</v>
      </c>
      <c r="C112" s="5">
        <v>0</v>
      </c>
      <c r="D112" s="56"/>
    </row>
    <row r="113" spans="1:7" x14ac:dyDescent="0.3">
      <c r="A113" s="56" t="s">
        <v>12765</v>
      </c>
      <c r="B113">
        <v>11</v>
      </c>
      <c r="C113" s="5">
        <v>0</v>
      </c>
      <c r="D113" s="56"/>
    </row>
    <row r="114" spans="1:7" x14ac:dyDescent="0.3">
      <c r="A114" s="56" t="s">
        <v>12765</v>
      </c>
      <c r="B114">
        <v>12</v>
      </c>
      <c r="C114" s="5">
        <v>0</v>
      </c>
      <c r="D114" s="56"/>
    </row>
    <row r="115" spans="1:7" x14ac:dyDescent="0.3">
      <c r="A115" s="56" t="s">
        <v>12857</v>
      </c>
      <c r="B115">
        <v>1</v>
      </c>
      <c r="C115" s="5">
        <v>420.08</v>
      </c>
      <c r="D115" s="56"/>
    </row>
    <row r="116" spans="1:7" x14ac:dyDescent="0.3">
      <c r="A116" s="56" t="s">
        <v>12857</v>
      </c>
      <c r="B116">
        <v>2</v>
      </c>
      <c r="C116" s="5">
        <v>0</v>
      </c>
      <c r="D116" s="56"/>
    </row>
    <row r="117" spans="1:7" x14ac:dyDescent="0.3">
      <c r="A117" s="56" t="s">
        <v>12857</v>
      </c>
      <c r="B117">
        <v>3</v>
      </c>
      <c r="C117" s="5">
        <v>3630.68</v>
      </c>
      <c r="D117" s="56"/>
      <c r="G117" s="55"/>
    </row>
    <row r="118" spans="1:7" x14ac:dyDescent="0.3">
      <c r="A118" s="56" t="s">
        <v>12857</v>
      </c>
      <c r="B118">
        <v>4</v>
      </c>
      <c r="C118" s="5">
        <v>0</v>
      </c>
      <c r="D118" s="56"/>
      <c r="G118" s="55"/>
    </row>
    <row r="119" spans="1:7" x14ac:dyDescent="0.3">
      <c r="A119" s="56" t="s">
        <v>12857</v>
      </c>
      <c r="B119">
        <v>5</v>
      </c>
      <c r="C119" s="5">
        <v>586.48</v>
      </c>
      <c r="D119" s="56"/>
    </row>
    <row r="120" spans="1:7" x14ac:dyDescent="0.3">
      <c r="A120" s="56" t="s">
        <v>12824</v>
      </c>
      <c r="B120">
        <v>1</v>
      </c>
      <c r="C120" s="5">
        <v>4333.6400000000003</v>
      </c>
      <c r="D120" s="56"/>
      <c r="G120" s="55"/>
    </row>
    <row r="121" spans="1:7" x14ac:dyDescent="0.3">
      <c r="A121" s="56" t="s">
        <v>12824</v>
      </c>
      <c r="B121">
        <v>2</v>
      </c>
      <c r="C121" s="5">
        <v>701.4</v>
      </c>
      <c r="D121" s="56"/>
    </row>
    <row r="122" spans="1:7" x14ac:dyDescent="0.3">
      <c r="A122" s="56" t="s">
        <v>12824</v>
      </c>
      <c r="B122">
        <v>3</v>
      </c>
      <c r="C122" s="5">
        <v>19338.78</v>
      </c>
      <c r="D122" s="56"/>
    </row>
    <row r="123" spans="1:7" x14ac:dyDescent="0.3">
      <c r="A123" s="56" t="s">
        <v>12824</v>
      </c>
      <c r="B123">
        <v>4</v>
      </c>
      <c r="C123" s="5">
        <v>15750.94</v>
      </c>
      <c r="D123" s="56"/>
    </row>
    <row r="124" spans="1:7" x14ac:dyDescent="0.3">
      <c r="A124" s="56" t="s">
        <v>12824</v>
      </c>
      <c r="B124">
        <v>5</v>
      </c>
      <c r="C124" s="5">
        <v>3382.66</v>
      </c>
      <c r="D124" s="56"/>
    </row>
    <row r="125" spans="1:7" x14ac:dyDescent="0.3">
      <c r="A125" s="56" t="s">
        <v>12693</v>
      </c>
      <c r="B125">
        <v>1</v>
      </c>
      <c r="C125" s="5">
        <v>2000</v>
      </c>
      <c r="D125" s="56"/>
    </row>
    <row r="126" spans="1:7" x14ac:dyDescent="0.3">
      <c r="A126" s="56" t="s">
        <v>12693</v>
      </c>
      <c r="B126">
        <v>2</v>
      </c>
      <c r="C126" s="5">
        <v>0</v>
      </c>
      <c r="D126" s="56"/>
    </row>
    <row r="127" spans="1:7" x14ac:dyDescent="0.3">
      <c r="A127" s="56" t="s">
        <v>12693</v>
      </c>
      <c r="B127">
        <v>3</v>
      </c>
      <c r="C127" s="5">
        <v>0</v>
      </c>
      <c r="D127" s="56"/>
    </row>
    <row r="128" spans="1:7" x14ac:dyDescent="0.3">
      <c r="A128" s="56" t="s">
        <v>12693</v>
      </c>
      <c r="B128">
        <v>4</v>
      </c>
      <c r="C128" s="5">
        <v>2000</v>
      </c>
      <c r="D128" s="56"/>
    </row>
    <row r="129" spans="1:7" x14ac:dyDescent="0.3">
      <c r="A129" s="56" t="s">
        <v>12693</v>
      </c>
      <c r="B129">
        <v>5</v>
      </c>
      <c r="C129" s="5">
        <v>0</v>
      </c>
      <c r="D129" s="56"/>
    </row>
    <row r="130" spans="1:7" x14ac:dyDescent="0.3">
      <c r="A130" s="56" t="s">
        <v>12693</v>
      </c>
      <c r="B130" s="55">
        <v>6</v>
      </c>
      <c r="C130" s="5">
        <v>0</v>
      </c>
      <c r="D130" s="56"/>
    </row>
    <row r="131" spans="1:7" x14ac:dyDescent="0.3">
      <c r="A131" s="56" t="s">
        <v>12693</v>
      </c>
      <c r="B131" s="55">
        <v>7</v>
      </c>
      <c r="C131" s="5">
        <v>0</v>
      </c>
      <c r="D131" s="56"/>
      <c r="F131" s="55"/>
    </row>
    <row r="132" spans="1:7" x14ac:dyDescent="0.3">
      <c r="A132" s="56" t="s">
        <v>12693</v>
      </c>
      <c r="B132" s="55">
        <v>8</v>
      </c>
      <c r="C132" s="5">
        <v>0</v>
      </c>
      <c r="D132" s="56"/>
      <c r="F132" s="55"/>
    </row>
    <row r="133" spans="1:7" x14ac:dyDescent="0.3">
      <c r="A133" s="56" t="s">
        <v>12693</v>
      </c>
      <c r="B133" s="55">
        <v>9</v>
      </c>
      <c r="C133" s="5">
        <v>0</v>
      </c>
      <c r="D133" s="56"/>
      <c r="F133" s="55"/>
    </row>
    <row r="134" spans="1:7" x14ac:dyDescent="0.3">
      <c r="A134" s="56" t="s">
        <v>12693</v>
      </c>
      <c r="B134" s="55">
        <v>10</v>
      </c>
      <c r="C134" s="5">
        <v>0</v>
      </c>
      <c r="D134" s="56"/>
      <c r="F134" s="55"/>
    </row>
    <row r="135" spans="1:7" x14ac:dyDescent="0.3">
      <c r="A135" s="56" t="s">
        <v>12693</v>
      </c>
      <c r="B135" s="55">
        <v>11</v>
      </c>
      <c r="C135" s="5">
        <v>0</v>
      </c>
      <c r="D135" s="56"/>
    </row>
    <row r="136" spans="1:7" x14ac:dyDescent="0.3">
      <c r="A136" s="56" t="s">
        <v>12693</v>
      </c>
      <c r="B136" s="55">
        <v>12</v>
      </c>
      <c r="C136" s="5">
        <v>0</v>
      </c>
      <c r="D136" s="56"/>
      <c r="F136" s="55"/>
    </row>
    <row r="137" spans="1:7" x14ac:dyDescent="0.3">
      <c r="A137" s="56" t="s">
        <v>12503</v>
      </c>
      <c r="B137" s="55">
        <v>1</v>
      </c>
      <c r="C137" s="5">
        <v>13000</v>
      </c>
      <c r="D137" s="56"/>
      <c r="F137" s="55"/>
    </row>
    <row r="138" spans="1:7" x14ac:dyDescent="0.3">
      <c r="A138" s="56" t="s">
        <v>12503</v>
      </c>
      <c r="B138" s="55">
        <v>3</v>
      </c>
      <c r="C138" s="5">
        <v>26000</v>
      </c>
      <c r="D138" s="56"/>
      <c r="F138" s="55"/>
    </row>
    <row r="139" spans="1:7" x14ac:dyDescent="0.3">
      <c r="A139" s="56" t="s">
        <v>12503</v>
      </c>
      <c r="B139" s="55">
        <v>5</v>
      </c>
      <c r="C139" s="5">
        <v>63224.44</v>
      </c>
      <c r="D139" s="56"/>
      <c r="F139" s="55"/>
    </row>
    <row r="140" spans="1:7" x14ac:dyDescent="0.3">
      <c r="A140" s="56" t="s">
        <v>12503</v>
      </c>
      <c r="B140" s="55">
        <v>10</v>
      </c>
      <c r="C140" s="5">
        <v>23400</v>
      </c>
      <c r="D140" s="56"/>
    </row>
    <row r="141" spans="1:7" x14ac:dyDescent="0.3">
      <c r="A141" s="56" t="s">
        <v>12761</v>
      </c>
      <c r="B141" s="55">
        <v>1</v>
      </c>
      <c r="C141" s="5">
        <v>3152.25</v>
      </c>
      <c r="D141" s="56"/>
      <c r="G141" s="55"/>
    </row>
    <row r="142" spans="1:7" x14ac:dyDescent="0.3">
      <c r="A142" s="56" t="s">
        <v>12761</v>
      </c>
      <c r="B142" s="55">
        <v>2</v>
      </c>
      <c r="C142" s="5">
        <v>5250</v>
      </c>
      <c r="D142" s="56"/>
      <c r="G142" s="55"/>
    </row>
    <row r="143" spans="1:7" x14ac:dyDescent="0.3">
      <c r="A143" s="56" t="s">
        <v>12761</v>
      </c>
      <c r="B143" s="55">
        <v>3</v>
      </c>
      <c r="C143" s="5">
        <v>12000</v>
      </c>
      <c r="D143" s="56"/>
      <c r="G143" s="55"/>
    </row>
    <row r="144" spans="1:7" x14ac:dyDescent="0.3">
      <c r="A144" s="56" t="s">
        <v>12761</v>
      </c>
      <c r="B144" s="55">
        <v>4</v>
      </c>
      <c r="C144" s="5">
        <v>6000</v>
      </c>
      <c r="D144" s="56"/>
      <c r="G144" s="55"/>
    </row>
    <row r="145" spans="1:7" x14ac:dyDescent="0.3">
      <c r="A145" s="56" t="s">
        <v>12821</v>
      </c>
      <c r="B145" s="55">
        <v>1</v>
      </c>
      <c r="C145" s="5">
        <v>0</v>
      </c>
      <c r="D145" s="56"/>
    </row>
    <row r="146" spans="1:7" x14ac:dyDescent="0.3">
      <c r="A146" s="56" t="s">
        <v>12821</v>
      </c>
      <c r="B146" s="55">
        <v>2</v>
      </c>
      <c r="C146" s="5">
        <v>0</v>
      </c>
      <c r="D146" s="56"/>
      <c r="G146" s="55"/>
    </row>
    <row r="147" spans="1:7" x14ac:dyDescent="0.3">
      <c r="A147" s="56" t="s">
        <v>12821</v>
      </c>
      <c r="B147" s="55">
        <v>3</v>
      </c>
      <c r="C147" s="5">
        <v>3500</v>
      </c>
      <c r="D147" s="56"/>
      <c r="G147" s="55"/>
    </row>
    <row r="148" spans="1:7" x14ac:dyDescent="0.3">
      <c r="A148" s="56" t="s">
        <v>12821</v>
      </c>
      <c r="B148" s="55">
        <v>4</v>
      </c>
      <c r="C148" s="5">
        <v>4142.5</v>
      </c>
      <c r="D148" s="56"/>
      <c r="G148" s="55"/>
    </row>
    <row r="149" spans="1:7" x14ac:dyDescent="0.3">
      <c r="A149" s="56" t="s">
        <v>12821</v>
      </c>
      <c r="B149" s="55">
        <v>5</v>
      </c>
      <c r="C149" s="5">
        <v>6565</v>
      </c>
      <c r="D149" s="56"/>
      <c r="G149" s="55"/>
    </row>
    <row r="150" spans="1:7" x14ac:dyDescent="0.3">
      <c r="A150" s="56" t="s">
        <v>12834</v>
      </c>
      <c r="B150" s="55">
        <v>1</v>
      </c>
      <c r="C150" s="5">
        <v>1023.7</v>
      </c>
      <c r="D150" s="56"/>
    </row>
    <row r="151" spans="1:7" x14ac:dyDescent="0.3">
      <c r="A151" s="56" t="s">
        <v>12834</v>
      </c>
      <c r="B151" s="55">
        <v>2</v>
      </c>
      <c r="C151" s="5">
        <v>9322.93</v>
      </c>
      <c r="D151" s="56"/>
      <c r="G151" s="55"/>
    </row>
    <row r="152" spans="1:7" x14ac:dyDescent="0.3">
      <c r="A152" s="56" t="s">
        <v>12834</v>
      </c>
      <c r="B152" s="55">
        <v>3</v>
      </c>
      <c r="C152" s="5">
        <v>3810.7</v>
      </c>
      <c r="D152" s="56"/>
      <c r="G152" s="55"/>
    </row>
    <row r="153" spans="1:7" x14ac:dyDescent="0.3">
      <c r="A153" s="56" t="s">
        <v>12834</v>
      </c>
      <c r="B153" s="55">
        <v>4</v>
      </c>
      <c r="C153" s="5">
        <v>5262.7</v>
      </c>
      <c r="D153" s="56"/>
      <c r="G153" s="55"/>
    </row>
    <row r="154" spans="1:7" x14ac:dyDescent="0.3">
      <c r="A154" s="56" t="s">
        <v>12834</v>
      </c>
      <c r="B154" s="55">
        <v>5</v>
      </c>
      <c r="C154" s="5">
        <v>903.7</v>
      </c>
      <c r="D154" s="56"/>
      <c r="G154" s="55"/>
    </row>
    <row r="155" spans="1:7" x14ac:dyDescent="0.3">
      <c r="A155" s="61" t="s">
        <v>12898</v>
      </c>
      <c r="B155" s="62">
        <v>7</v>
      </c>
      <c r="C155" s="63">
        <v>700</v>
      </c>
      <c r="D155" s="64"/>
      <c r="E155" s="58"/>
    </row>
    <row r="156" spans="1:7" x14ac:dyDescent="0.3">
      <c r="A156" s="61" t="s">
        <v>12898</v>
      </c>
      <c r="B156" s="62">
        <v>8</v>
      </c>
      <c r="C156" s="59">
        <v>1400</v>
      </c>
      <c r="D156" s="60"/>
      <c r="E156" s="58"/>
    </row>
    <row r="157" spans="1:7" x14ac:dyDescent="0.3">
      <c r="A157" s="61" t="s">
        <v>12898</v>
      </c>
      <c r="B157" s="62">
        <v>9</v>
      </c>
      <c r="C157" s="59">
        <v>1400</v>
      </c>
      <c r="D157" s="60"/>
      <c r="E157" s="58"/>
    </row>
    <row r="158" spans="1:7" x14ac:dyDescent="0.3">
      <c r="A158" s="61" t="s">
        <v>12898</v>
      </c>
      <c r="B158" s="62">
        <v>10</v>
      </c>
      <c r="C158" s="59">
        <v>2800</v>
      </c>
      <c r="D158" s="60"/>
      <c r="E158" s="58"/>
    </row>
    <row r="159" spans="1:7" x14ac:dyDescent="0.3">
      <c r="A159" s="61" t="s">
        <v>12898</v>
      </c>
      <c r="B159" s="62">
        <v>11</v>
      </c>
      <c r="C159" s="59">
        <v>2800</v>
      </c>
      <c r="D159" s="60"/>
      <c r="E159" s="58"/>
    </row>
    <row r="160" spans="1:7" x14ac:dyDescent="0.3">
      <c r="A160" s="61" t="s">
        <v>12898</v>
      </c>
      <c r="B160" s="62">
        <v>12</v>
      </c>
      <c r="C160" s="59">
        <v>2800</v>
      </c>
      <c r="D160" s="64"/>
      <c r="E160" s="58"/>
    </row>
    <row r="161" spans="1:4" x14ac:dyDescent="0.3">
      <c r="A161" s="56" t="s">
        <v>12757</v>
      </c>
      <c r="B161">
        <v>1</v>
      </c>
      <c r="C161" s="5">
        <v>7812.5</v>
      </c>
      <c r="D161" s="56"/>
    </row>
    <row r="162" spans="1:4" x14ac:dyDescent="0.3">
      <c r="A162" s="56" t="s">
        <v>12757</v>
      </c>
      <c r="B162">
        <v>2</v>
      </c>
      <c r="C162" s="5">
        <v>8594</v>
      </c>
      <c r="D162" s="56"/>
    </row>
    <row r="163" spans="1:4" x14ac:dyDescent="0.3">
      <c r="A163" s="56" t="s">
        <v>12757</v>
      </c>
      <c r="B163">
        <v>3</v>
      </c>
      <c r="C163" s="5">
        <v>8594</v>
      </c>
      <c r="D163" s="56"/>
    </row>
    <row r="164" spans="1:4" x14ac:dyDescent="0.3">
      <c r="A164" s="56" t="s">
        <v>12757</v>
      </c>
      <c r="B164">
        <v>4</v>
      </c>
      <c r="C164" s="5">
        <v>5000</v>
      </c>
      <c r="D164" s="56"/>
    </row>
    <row r="165" spans="1:4" x14ac:dyDescent="0.3">
      <c r="A165" s="56" t="s">
        <v>12757</v>
      </c>
      <c r="B165">
        <v>5</v>
      </c>
      <c r="C165" s="5">
        <v>5000</v>
      </c>
      <c r="D165" s="56"/>
    </row>
    <row r="166" spans="1:4" x14ac:dyDescent="0.3">
      <c r="A166" s="56" t="s">
        <v>12758</v>
      </c>
      <c r="B166">
        <v>1</v>
      </c>
      <c r="C166" s="5">
        <v>5255</v>
      </c>
      <c r="D166" s="56"/>
    </row>
    <row r="167" spans="1:4" x14ac:dyDescent="0.3">
      <c r="A167" s="56" t="s">
        <v>12758</v>
      </c>
      <c r="B167">
        <v>2</v>
      </c>
      <c r="C167" s="5">
        <v>0</v>
      </c>
      <c r="D167" s="56"/>
    </row>
    <row r="168" spans="1:4" x14ac:dyDescent="0.3">
      <c r="A168" s="56" t="s">
        <v>12758</v>
      </c>
      <c r="B168">
        <v>3</v>
      </c>
      <c r="C168" s="5">
        <v>5688</v>
      </c>
      <c r="D168" s="56"/>
    </row>
    <row r="169" spans="1:4" x14ac:dyDescent="0.3">
      <c r="A169" s="56" t="s">
        <v>12758</v>
      </c>
      <c r="B169">
        <v>4</v>
      </c>
      <c r="C169" s="5">
        <v>1500</v>
      </c>
      <c r="D169" s="56"/>
    </row>
    <row r="170" spans="1:4" x14ac:dyDescent="0.3">
      <c r="A170" s="56" t="s">
        <v>12758</v>
      </c>
      <c r="B170">
        <v>5</v>
      </c>
      <c r="C170" s="5">
        <v>1500</v>
      </c>
      <c r="D170" s="56"/>
    </row>
    <row r="171" spans="1:4" x14ac:dyDescent="0.3">
      <c r="A171" s="56" t="s">
        <v>12758</v>
      </c>
      <c r="B171">
        <v>6</v>
      </c>
      <c r="C171" s="5">
        <v>1500</v>
      </c>
      <c r="D171" s="56"/>
    </row>
    <row r="172" spans="1:4" x14ac:dyDescent="0.3">
      <c r="A172" s="56" t="s">
        <v>12758</v>
      </c>
      <c r="B172">
        <v>7</v>
      </c>
      <c r="C172" s="5">
        <v>1500</v>
      </c>
      <c r="D172" s="56"/>
    </row>
    <row r="173" spans="1:4" x14ac:dyDescent="0.3">
      <c r="A173" s="56" t="s">
        <v>12755</v>
      </c>
      <c r="B173">
        <v>1</v>
      </c>
      <c r="C173" s="5">
        <v>33000</v>
      </c>
      <c r="D173" s="56"/>
    </row>
    <row r="174" spans="1:4" x14ac:dyDescent="0.3">
      <c r="A174" s="56" t="s">
        <v>12755</v>
      </c>
      <c r="B174" s="55">
        <v>2</v>
      </c>
      <c r="C174" s="5">
        <v>33000</v>
      </c>
      <c r="D174" s="56"/>
    </row>
    <row r="175" spans="1:4" x14ac:dyDescent="0.3">
      <c r="A175" s="56" t="s">
        <v>12755</v>
      </c>
      <c r="B175" s="55">
        <v>3</v>
      </c>
      <c r="C175" s="5">
        <v>33000</v>
      </c>
      <c r="D175" s="56"/>
    </row>
    <row r="176" spans="1:4" x14ac:dyDescent="0.3">
      <c r="A176" s="56" t="s">
        <v>12755</v>
      </c>
      <c r="B176" s="55">
        <v>4</v>
      </c>
      <c r="C176" s="5">
        <v>33000</v>
      </c>
      <c r="D176" s="56"/>
    </row>
    <row r="177" spans="1:4" x14ac:dyDescent="0.3">
      <c r="A177" s="56" t="s">
        <v>12905</v>
      </c>
      <c r="B177">
        <v>1</v>
      </c>
      <c r="C177" s="5">
        <v>10000</v>
      </c>
      <c r="D177" s="56"/>
    </row>
    <row r="178" spans="1:4" x14ac:dyDescent="0.3">
      <c r="A178" s="56" t="s">
        <v>12905</v>
      </c>
      <c r="B178">
        <v>2</v>
      </c>
      <c r="C178" s="5">
        <v>3000</v>
      </c>
      <c r="D178" s="56"/>
    </row>
    <row r="179" spans="1:4" x14ac:dyDescent="0.3">
      <c r="A179" s="56" t="s">
        <v>12905</v>
      </c>
      <c r="B179">
        <v>3</v>
      </c>
      <c r="C179" s="5">
        <v>3000</v>
      </c>
      <c r="D179" s="56"/>
    </row>
    <row r="180" spans="1:4" x14ac:dyDescent="0.3">
      <c r="A180" s="56" t="s">
        <v>12905</v>
      </c>
      <c r="B180">
        <v>4</v>
      </c>
      <c r="C180" s="5">
        <v>3000</v>
      </c>
      <c r="D180" s="56"/>
    </row>
    <row r="181" spans="1:4" x14ac:dyDescent="0.3">
      <c r="A181" s="56" t="s">
        <v>12905</v>
      </c>
      <c r="B181">
        <v>5</v>
      </c>
      <c r="C181" s="5">
        <v>3000</v>
      </c>
      <c r="D181" s="56"/>
    </row>
    <row r="182" spans="1:4" x14ac:dyDescent="0.3">
      <c r="A182" s="56" t="s">
        <v>12905</v>
      </c>
      <c r="B182">
        <v>6</v>
      </c>
      <c r="C182" s="5">
        <v>3000</v>
      </c>
      <c r="D182" s="56"/>
    </row>
    <row r="183" spans="1:4" x14ac:dyDescent="0.3">
      <c r="A183" s="56" t="s">
        <v>12755</v>
      </c>
      <c r="B183" s="55">
        <v>5</v>
      </c>
      <c r="C183" s="5">
        <v>33000</v>
      </c>
      <c r="D183" s="56"/>
    </row>
    <row r="184" spans="1:4" x14ac:dyDescent="0.3">
      <c r="A184" s="56" t="s">
        <v>12755</v>
      </c>
      <c r="B184" s="55">
        <v>6</v>
      </c>
      <c r="C184" s="5">
        <v>33000</v>
      </c>
      <c r="D184" s="56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EF8E-8ABC-43EE-918E-B193FCFDFB6B}">
  <sheetPr codeName="Tabelle1"/>
  <dimension ref="A1:F4"/>
  <sheetViews>
    <sheetView workbookViewId="0"/>
  </sheetViews>
  <sheetFormatPr baseColWidth="10" defaultRowHeight="14.4" x14ac:dyDescent="0.3"/>
  <cols>
    <col min="1" max="1" width="15.44140625" bestFit="1" customWidth="1"/>
    <col min="2" max="2" width="16.109375" bestFit="1" customWidth="1"/>
    <col min="3" max="3" width="15.6640625" bestFit="1" customWidth="1"/>
    <col min="4" max="4" width="22.44140625" bestFit="1" customWidth="1"/>
    <col min="5" max="5" width="21.88671875" bestFit="1" customWidth="1"/>
    <col min="6" max="6" width="38.33203125" bestFit="1" customWidth="1"/>
  </cols>
  <sheetData>
    <row r="1" spans="1:6" x14ac:dyDescent="0.3">
      <c r="A1" t="s">
        <v>163</v>
      </c>
      <c r="B1" t="s">
        <v>288</v>
      </c>
      <c r="C1" t="s">
        <v>289</v>
      </c>
      <c r="D1" t="s">
        <v>290</v>
      </c>
      <c r="E1" t="s">
        <v>525</v>
      </c>
      <c r="F1" t="s">
        <v>247</v>
      </c>
    </row>
    <row r="2" spans="1:6" x14ac:dyDescent="0.3">
      <c r="A2" s="1" t="s">
        <v>291</v>
      </c>
      <c r="B2" s="1" t="s">
        <v>220</v>
      </c>
      <c r="C2" t="b">
        <v>1</v>
      </c>
      <c r="D2">
        <v>1</v>
      </c>
      <c r="F2" s="1" t="s">
        <v>292</v>
      </c>
    </row>
    <row r="3" spans="1:6" x14ac:dyDescent="0.3">
      <c r="A3" s="1" t="s">
        <v>381</v>
      </c>
      <c r="B3" s="1" t="s">
        <v>220</v>
      </c>
      <c r="C3" t="b">
        <v>0</v>
      </c>
      <c r="D3">
        <v>1</v>
      </c>
      <c r="E3">
        <v>31761</v>
      </c>
      <c r="F3" s="1" t="s">
        <v>3</v>
      </c>
    </row>
    <row r="4" spans="1:6" x14ac:dyDescent="0.3">
      <c r="A4" s="1" t="s">
        <v>2335</v>
      </c>
      <c r="B4" s="1" t="s">
        <v>220</v>
      </c>
      <c r="C4" t="b">
        <v>0</v>
      </c>
      <c r="D4">
        <v>1</v>
      </c>
      <c r="E4">
        <v>31761</v>
      </c>
      <c r="F4" s="1" t="s">
        <v>2336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73AE-FD18-418B-837F-3ECB5B6ECDD7}">
  <sheetPr codeName="Tabelle6"/>
  <dimension ref="A1:D2"/>
  <sheetViews>
    <sheetView workbookViewId="0"/>
  </sheetViews>
  <sheetFormatPr baseColWidth="10" defaultRowHeight="14.4" x14ac:dyDescent="0.3"/>
  <cols>
    <col min="1" max="2" width="7.33203125" bestFit="1" customWidth="1"/>
    <col min="3" max="3" width="13.44140625" bestFit="1" customWidth="1"/>
    <col min="4" max="4" width="5" bestFit="1" customWidth="1"/>
  </cols>
  <sheetData>
    <row r="1" spans="1:4" x14ac:dyDescent="0.3">
      <c r="A1" t="s">
        <v>163</v>
      </c>
      <c r="B1" t="s">
        <v>240</v>
      </c>
      <c r="C1" t="s">
        <v>166</v>
      </c>
      <c r="D1" t="s">
        <v>247</v>
      </c>
    </row>
    <row r="2" spans="1:4" x14ac:dyDescent="0.3">
      <c r="A2" s="1"/>
      <c r="B2" s="6"/>
      <c r="C2" s="1"/>
      <c r="D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36A-160F-4217-8D07-8FA10C13F7AA}">
  <sheetPr codeName="Tabelle7"/>
  <dimension ref="A1:F10"/>
  <sheetViews>
    <sheetView tabSelected="1" workbookViewId="0">
      <selection activeCell="E19" sqref="E19"/>
    </sheetView>
  </sheetViews>
  <sheetFormatPr baseColWidth="10" defaultRowHeight="14.4" x14ac:dyDescent="0.3"/>
  <cols>
    <col min="1" max="1" width="7.88671875" bestFit="1" customWidth="1"/>
    <col min="2" max="2" width="20.5546875" bestFit="1" customWidth="1"/>
    <col min="3" max="3" width="21.6640625" bestFit="1" customWidth="1"/>
    <col min="4" max="4" width="18.88671875" bestFit="1" customWidth="1"/>
    <col min="5" max="5" width="81.109375" style="3" bestFit="1" customWidth="1"/>
    <col min="6" max="6" width="40" bestFit="1" customWidth="1"/>
  </cols>
  <sheetData>
    <row r="1" spans="1:6" x14ac:dyDescent="0.3">
      <c r="A1" t="s">
        <v>209</v>
      </c>
      <c r="B1" t="s">
        <v>215</v>
      </c>
      <c r="C1" t="s">
        <v>216</v>
      </c>
      <c r="D1" t="s">
        <v>217</v>
      </c>
      <c r="E1" s="3" t="s">
        <v>166</v>
      </c>
      <c r="F1" t="s">
        <v>247</v>
      </c>
    </row>
    <row r="2" spans="1:6" x14ac:dyDescent="0.3">
      <c r="A2" s="1" t="s">
        <v>202</v>
      </c>
      <c r="B2" s="1" t="s">
        <v>460</v>
      </c>
      <c r="C2" s="1" t="s">
        <v>461</v>
      </c>
      <c r="D2" t="b">
        <v>0</v>
      </c>
      <c r="E2" s="9" t="s">
        <v>468</v>
      </c>
      <c r="F2" s="1" t="s">
        <v>12342</v>
      </c>
    </row>
    <row r="3" spans="1:6" x14ac:dyDescent="0.3">
      <c r="A3" s="1" t="s">
        <v>456</v>
      </c>
      <c r="B3" s="1" t="s">
        <v>457</v>
      </c>
      <c r="C3" s="1" t="s">
        <v>457</v>
      </c>
      <c r="D3" t="b">
        <v>0</v>
      </c>
      <c r="E3" s="9" t="s">
        <v>473</v>
      </c>
      <c r="F3" s="1" t="s">
        <v>12344</v>
      </c>
    </row>
    <row r="4" spans="1:6" x14ac:dyDescent="0.3">
      <c r="A4" s="1" t="s">
        <v>445</v>
      </c>
      <c r="B4" s="1" t="s">
        <v>478</v>
      </c>
      <c r="C4" s="1" t="s">
        <v>479</v>
      </c>
      <c r="D4" t="b">
        <v>0</v>
      </c>
      <c r="E4" s="9" t="s">
        <v>464</v>
      </c>
      <c r="F4" s="1" t="s">
        <v>12345</v>
      </c>
    </row>
    <row r="5" spans="1:6" x14ac:dyDescent="0.3">
      <c r="A5" s="1" t="s">
        <v>446</v>
      </c>
      <c r="B5" s="1" t="s">
        <v>453</v>
      </c>
      <c r="C5" s="1" t="s">
        <v>452</v>
      </c>
      <c r="D5" t="b">
        <v>0</v>
      </c>
      <c r="E5" s="9" t="s">
        <v>470</v>
      </c>
      <c r="F5" s="1" t="s">
        <v>12346</v>
      </c>
    </row>
    <row r="6" spans="1:6" x14ac:dyDescent="0.3">
      <c r="A6" s="1" t="s">
        <v>447</v>
      </c>
      <c r="B6" s="1" t="s">
        <v>449</v>
      </c>
      <c r="C6" s="1" t="s">
        <v>454</v>
      </c>
      <c r="D6" t="b">
        <v>0</v>
      </c>
      <c r="E6" s="9" t="s">
        <v>471</v>
      </c>
      <c r="F6" s="1" t="s">
        <v>12347</v>
      </c>
    </row>
    <row r="7" spans="1:6" x14ac:dyDescent="0.3">
      <c r="A7" s="1" t="s">
        <v>448</v>
      </c>
      <c r="B7" s="1" t="s">
        <v>450</v>
      </c>
      <c r="C7" s="1" t="s">
        <v>455</v>
      </c>
      <c r="D7" t="b">
        <v>0</v>
      </c>
      <c r="E7" s="9" t="s">
        <v>472</v>
      </c>
      <c r="F7" s="1" t="s">
        <v>12348</v>
      </c>
    </row>
    <row r="8" spans="1:6" x14ac:dyDescent="0.3">
      <c r="A8" s="1" t="s">
        <v>465</v>
      </c>
      <c r="B8" s="1" t="s">
        <v>467</v>
      </c>
      <c r="C8" s="1" t="s">
        <v>466</v>
      </c>
      <c r="D8" t="b">
        <v>0</v>
      </c>
      <c r="E8" s="9" t="s">
        <v>469</v>
      </c>
      <c r="F8" s="1" t="s">
        <v>12349</v>
      </c>
    </row>
    <row r="9" spans="1:6" x14ac:dyDescent="0.3">
      <c r="A9" s="1" t="s">
        <v>195</v>
      </c>
      <c r="B9" s="1" t="s">
        <v>218</v>
      </c>
      <c r="C9" s="1" t="s">
        <v>451</v>
      </c>
      <c r="D9" t="b">
        <v>1</v>
      </c>
      <c r="E9" s="9" t="s">
        <v>462</v>
      </c>
      <c r="F9" s="1" t="s">
        <v>12343</v>
      </c>
    </row>
    <row r="10" spans="1:6" x14ac:dyDescent="0.3">
      <c r="A10" s="1" t="s">
        <v>458</v>
      </c>
      <c r="B10" s="1" t="s">
        <v>459</v>
      </c>
      <c r="C10" s="1" t="s">
        <v>459</v>
      </c>
      <c r="D10" t="b">
        <v>1</v>
      </c>
      <c r="E10" s="9" t="s">
        <v>463</v>
      </c>
      <c r="F10" s="1" t="s">
        <v>12350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07B5-8C3E-4339-86CE-C00FE09586D9}">
  <sheetPr codeName="Tabelle8"/>
  <dimension ref="A1:C5"/>
  <sheetViews>
    <sheetView workbookViewId="0"/>
  </sheetViews>
  <sheetFormatPr baseColWidth="10" defaultRowHeight="14.4" x14ac:dyDescent="0.3"/>
  <cols>
    <col min="1" max="1" width="7.88671875" bestFit="1" customWidth="1"/>
    <col min="2" max="2" width="18.44140625" bestFit="1" customWidth="1"/>
    <col min="3" max="3" width="38.5546875" bestFit="1" customWidth="1"/>
  </cols>
  <sheetData>
    <row r="1" spans="1:3" x14ac:dyDescent="0.3">
      <c r="A1" t="s">
        <v>209</v>
      </c>
      <c r="B1" t="s">
        <v>163</v>
      </c>
      <c r="C1" t="s">
        <v>247</v>
      </c>
    </row>
    <row r="2" spans="1:3" x14ac:dyDescent="0.3">
      <c r="A2" s="1" t="s">
        <v>220</v>
      </c>
      <c r="B2" s="1" t="s">
        <v>221</v>
      </c>
      <c r="C2" s="1" t="s">
        <v>248</v>
      </c>
    </row>
    <row r="3" spans="1:3" x14ac:dyDescent="0.3">
      <c r="A3" s="1" t="s">
        <v>201</v>
      </c>
      <c r="B3" s="1" t="s">
        <v>222</v>
      </c>
      <c r="C3" s="1" t="s">
        <v>249</v>
      </c>
    </row>
    <row r="4" spans="1:3" x14ac:dyDescent="0.3">
      <c r="A4" s="1" t="s">
        <v>203</v>
      </c>
      <c r="B4" s="1" t="s">
        <v>223</v>
      </c>
      <c r="C4" s="1" t="s">
        <v>250</v>
      </c>
    </row>
    <row r="5" spans="1:3" x14ac:dyDescent="0.3">
      <c r="A5" s="1" t="s">
        <v>251</v>
      </c>
      <c r="B5" s="1" t="s">
        <v>252</v>
      </c>
      <c r="C5" s="1" t="s">
        <v>377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 C o l u m n s \ I d M i g r a t e 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 C o l u m n s \ i d P l a n B a s e 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 C o l u m n s \ D a t e V a l i d F r o m 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 C o l u m n s \ D a t e V a l i d T o 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 C o l u m n s \ P l a n F l a g B a s e l i n e 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 t C o s t C e n t e r 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 t C o s t C e n t e r 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 C o l u m n s \ I d M i g r a t e 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 C o l u m n s \ D a t e U p d a t e d 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 C o l u m n s \ C o s t C e n t e r C o d e 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 C o l u m n s \ T i t l e C o s t C e n t e r 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 C o l u m n s \ F l a g P r o f i t C e n t e r 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 C o l u m n s \ i d A c c o u n t G r o u p 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 C o l u m n s \ i d A c c o u n t R e p o r t i n g 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 C o l u m n s \ T i t l e L o c a l A c c o u n t 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 C o l u m n s \ T i t l e E n g l i s h A c c o u n t 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 C o l u m n s \ F l a g P l a n 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7 3 6 e 5 f 4 5 - 5 d 3 0 - 4 8 d c - b 4 2 2 - 6 0 a 9 d 7 c a b 3 b 9 "   x m l n s = " h t t p : / / s c h e m a s . m i c r o s o f t . c o m / D a t a M a s h u p " > A A A A A K E I A A B Q S w M E F A A C A A g A l l j R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l l j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Y 0 V D W g n 7 d m A U A A G 0 z A A A T A B w A R m 9 y b X V s Y X M v U 2 V j d G l v b j E u b S C i G A A o o B Q A A A A A A A A A A A A A A A A A A A A A A A A A A A D t W s 1 u 2 z g Q v g f I O x D q x Q G M o M 5 l D 0 U O q e 0 2 A X a 7 r u R 0 f 7 z B g p H G s V C Z 8 u o n T W r 4 b f Y x 9 t Y X 2 6 E o S q J l y Q p k B g r a X C K J 5 D c / 3 5 A c j h m C H b k + I 5 b 4 P 3 h z f H R 8 F C 5 o A A 6 5 v 7 B t P 2 b R x K O M u e y O n B M P o u M j g n 8 f Y / A 8 w C / W P 9 7 p i E b 0 l o b Q M 6 x r a z o e f x i c / W V 9 / H n 8 + 8 Q c W 5 b R J 8 Y n C O L l 6 O 0 I 7 o 2 T v k B w b v 2 / d 0 g Q w O u Z Z S 9 g S c 8 N 7 G b 0 r y J Y n h u y 9 4 X n G T e b G Z d 6 k 4 K 9 M t 7 D 3 P U i C C I g f 4 L r A T M Q b E p v P T i 1 w E P r T P 9 L 2 N s l t E + A 2 g s y c 5 2 h 5 w K L b n C g e L o a i a E n m Z Q x i + Y Q M B R i r S i K Y 4 N c j A l L / x 6 G v h c v W d j b p V F / b U g h x u b k + M h l N b g K E 1 z X 9 4 E f r z R w U M S u 8 3 7 W r 5 X z M 5 R W b t f k d d X p Q z + M h j g K A g 1 e V 8 D r 3 J 5 3 b O X 3 H K b 7 j j c B W 4 H Z i O 6 A B t 9 v 4 9 e 5 X + n b i g E F q f s k D O O A a / u o I / Z z 6 N r I T 7 t l X s + 1 V 2 C K a v P l R X p w p + b j B x u 8 U z E 0 + s 0 P P t / 6 / u f e y X r 2 g S 7 h 3 E C 3 8 o 6 D n 7 j Q o Y / e Q W 4 K b H / 7 l z n c v Q G Z P q 5 y H q Y B Z e H c D 5 a C C m y D s C d k 9 t d r Q 2 i F L o m w g U T w E G 0 2 0 i O i D Z H K 8 O v X m 5 l o L p g u P h R t V u O m h d V n r w 9 q t d R r t 9 2 y t d J y 2 a F g u / x U 2 h s x J f B t y j M Y H k h O 7 O l Y N i o F 7 d s 1 y 4 N a b 6 F l y H x F 4 e 1 8 P S n O h U O u J h z 3 a W v J p 4 u p q Y e T H L m O h L R X K 6 + n G N 1 f u D k 9 E x r g x E Y 8 N F f X V N i W s W 8 W K P 1 b T w A F r c u x r y g 7 C V w b 3 l E 7 8 n X k l D W i G p N T G H Y 4 j g q g L 4 Y q v g 3 i 6 V B T C l Q j q j F V h W G H o 6 o A + s x U o b d 4 B q F o 8 z T + R r A K w H a T b V H T f r N D R B 1 f 2 9 1 b 8 b Q N 9 j K 2 o i s 2 9 3 Q y s k v G v i m k 9 G 8 9 d x S 0 L q 9 v a e F L V y F p C 7 5 B J a 9 9 O a k I 9 D L m Q z l z 5 z 4 J n + 2 8 I q U 9 / d C S j N R w c k l w u z x v + I i x B 0 v k + y 2 e m / W U w n c K 2 U e S O q A 1 N y p c h y l 5 p Z j P c 5 Y A s 0 v S O z s x 9 F I z i Q N 7 g S D N u Z H K H Y o c q c G z s 5 M h f o C Y U E w R / c B h s B s X m 3 g q K Y H L O v R F U Y y I H Y C n f m 6 E W z E + 8 E I 1 S Q v e + J p V T f l L u t r z x + R I k f S X V U J 8 H s V A R j R 7 / A V d v 5 A v f w B N A E c Q 2 o G 7 4 g u Q b P p 1 P g 8 h k m / T w L 2 7 k 8 J X Q J O G a 8 y K P Y k t X j J 0 8 S r x s x I P D 6 i L K T H T 5 w l 9 5 P S R K Q T L x B b n n q J Z Z A S e Q J U f C k b K T w W V i k l g h q 1 8 z A C V r w W I a + Z G Y e Z D g s k 2 G a i v Z 4 K I / F Q i B W W p T m 5 W M i g 5 0 n O F w z B e J r 4 N h f / u 3 V C + X D n F I L p e 3 g K j r C I u G a b / e f h U B R w v M v I j g z w 6 W D 7 O D T A 2 + 2 N 1 U B O s O z T 7 E a 3 f Y 7 R u R V U e V J c u + x r f w f z b f 3 c Y J B g t c f Q V M I j m L n O T 1 V P E T R 5 j F 4 4 j 4 q s 6 m A d S H B E L u J G u 7 + 6 c z H I t b s 4 H J F o A Q 0 v S b c A g 4 O F 2 Z F g U L d w b 9 2 c 1 c d / U q u r J o K r / Y 2 5 8 j 3 P j K T c k K o O 0 v 1 b R n 3 J V Q p z L d P x q K Y F r f 7 M U p 8 K q X y y T 1 t L Z Q l P K 2 i B H b Z 2 U d v / M L V e V 8 Q O u l x h s p p 5 f R C r E N P l 9 u z i k 3 R 2 P H Y D d J y g p C o i V 8 l 3 M x H U 0 T c W Q k p S 9 R R B 1 R P v i h 4 r 3 M s i 5 N M c P K 2 C h r u p t E X 8 f I V n f 1 l R k S B 0 u c 6 i K 6 r w A W B L S m I j D X A l U 4 b p P y Z Q G 7 n y u j Y w M f j 8 N o u s B C B B A L 8 X 1 I 4 g o 5 u p 6 C c i E N K V B D D g Y G Q K u 6 5 S k h c l L U 2 / p N c F v W H S 9 N A 9 V b r 0 0 u + z + 7 E y t a 2 8 o C W h 0 V 7 b 9 n q B C d T 9 P 4 s d V f q 9 3 B D o 2 B R W 9 j o J C z 6 p D a K F L y Y T E 2 / p s K M D v M 0 J 2 r b N C 9 l H M u A 6 1 3 N d P Y e v U 5 l 2 q 1 O V t b / 4 H U E s B A i 0 A F A A C A A g A l l j R U B k O P P m n A A A A + A A A A B I A A A A A A A A A A A A A A A A A A A A A A E N v b m Z p Z y 9 Q Y W N r Y W d l L n h t b F B L A Q I t A B Q A A g A I A J Z Y 0 V A P y u m r p A A A A O k A A A A T A A A A A A A A A A A A A A A A A P M A A A B b Q 2 9 u d G V u d F 9 U e X B l c 1 0 u e G 1 s U E s B A i 0 A F A A C A A g A l l j R U N a C f t 2 Y B Q A A b T M A A B M A A A A A A A A A A A A A A A A A 5 A E A A E Z v c m 1 1 b G F z L 1 N l Y 3 R p b 2 4 x L m 1 Q S w U G A A A A A A M A A w D C A A A A y Q c A A A A A R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P c m d h b m l 6 Y X R p b 2 5 h b D w v V 2 9 y a 2 J v b 2 t H c m 9 1 c F R 5 c G U + P C 9 Q Z X J t a X N z a W 9 u T G l z d D 4 T 2 g E A A A A A A P H Z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Q W N j b 3 V u d F B s Y W 5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B Y 2 N v d W 5 0 U G x h b m 5 p b m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m Z j I 0 Z m Y z M y 0 y O G Z k L T Q w Z D I t O T h i N S 0 3 M D A y M G U 1 N D Y x M T c i I C 8 + P E V u d H J 5 I F R 5 c G U 9 I k Z p b G x M Y X N 0 V X B k Y X R l Z C I g V m F s d W U 9 I m Q y M D I w L T A 2 L T A 5 V D E 0 O j Q 1 O j I w L j Q 1 M D U 1 M T V a I i A v P j x F b n R y e S B U e X B l P S J G a W x s R X J y b 3 J D b 2 R l I i B W Y W x 1 Z T 0 i c 1 V u a 2 5 v d 2 4 i I C 8 + P E V u d H J 5 I F R 5 c G U 9 I k Z p b G x D b 2 x 1 b W 5 U e X B l c y I g V m F s d W U 9 I n N C Z 0 l H Q m d 3 Q 0 F R W T 0 i I C 8 + P E V u d H J 5 I F R 5 c G U 9 I k Z p b G x D b 3 V u d C I g V m F s d W U 9 I m w x M D A 3 N y I g L z 4 8 R W 5 0 c n k g V H l w Z T 0 i R m l s b E N v b H V t b k 5 h b W V z I i B W Y W x 1 Z T 0 i c 1 s m c X V v d D t H c m 9 1 c C Z x d W 9 0 O y w m c X V v d D t D b 2 R l J n F 1 b 3 Q 7 L C Z x d W 9 0 O 1 R p d G x l I G x v Y 2 F s J n F 1 b 3 Q 7 L C Z x d W 9 0 O 1 R p d G x l I G V u Z 2 x p c 2 g m c X V v d D s s J n F 1 b 3 Q 7 V H l w Z S Z x d W 9 0 O y w m c X V v d D t S Z X B v c n Q g Q W N j b 3 V u d C Z x d W 9 0 O y w m c X V v d D t Q b G F u b m l u Z y Z x d W 9 0 O y w m c X V v d D t J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k F j Y 2 9 1 b n R B b G w u e 0 d y b 3 V w L D F 9 J n F 1 b 3 Q 7 L C Z x d W 9 0 O 1 N l c n Z l c i 5 E Y X R h Y m F z Z V x c L z I v U 1 F M L 3 N 1 c 3 R l Z W 4 x M l x c X F x z c W x l e H B y Z X N z O 1 Z l c n V t R E J E Z X Y v Z G J v L 3 Z B Y 2 N v d W 5 0 Q W x s L n t D b 2 R l L D J 9 J n F 1 b 3 Q 7 L C Z x d W 9 0 O 1 N l c n Z l c i 5 E Y X R h Y m F z Z V x c L z I v U 1 F M L 3 N 1 c 3 R l Z W 4 x M l x c X F x z c W x l e H B y Z X N z O 1 Z l c n V t R E J E Z X Y v Z G J v L 3 Z B Y 2 N v d W 5 0 Q W x s L n t U a X R s Z S B s b 2 N h b C w z f S Z x d W 9 0 O y w m c X V v d D t T Z X J 2 Z X I u R G F 0 Y W J h c 2 V c X C 8 y L 1 N R T C 9 z d X N 0 Z W V u M T J c X F x c c 3 F s Z X h w c m V z c z t W Z X J 1 b U R C R G V 2 L 2 R i b y 9 2 Q W N j b 3 V u d E F s b C 5 7 V G l 0 b G U g Z W 5 n b G l z a C w 0 f S Z x d W 9 0 O y w m c X V v d D t T Z X J 2 Z X I u R G F 0 Y W J h c 2 V c X C 8 y L 1 N R T C 9 z d X N 0 Z W V u M T J c X F x c c 3 F s Z X h w c m V z c z t W Z X J 1 b U R C R G V 2 L 2 R i b y 9 2 Q W N j b 3 V u d E F s b C 5 7 V H l w Z S w 1 f S Z x d W 9 0 O y w m c X V v d D t T Z X J 2 Z X I u R G F 0 Y W J h c 2 V c X C 8 y L 1 N R T C 9 z d X N 0 Z W V u M T J c X F x c c 3 F s Z X h w c m V z c z t W Z X J 1 b U R C R G V 2 L 2 R i b y 9 2 Q W N j b 3 V u d E F s b C 5 7 U m V w b 3 J 0 I E F j Y 2 9 1 b n Q s N n 0 m c X V v d D s s J n F 1 b 3 Q 7 U 2 V y d m V y L k R h d G F i Y X N l X F w v M i 9 T U U w v c 3 V z d G V l b j E y X F x c X H N x b G V 4 c H J l c 3 M 7 V m V y d W 1 E Q k R l d i 9 k Y m 8 v d k F j Y 2 9 1 b n R B b G w u e 1 B s Y W 5 u a W 5 n L D d 9 J n F 1 b 3 Q 7 L C Z x d W 9 0 O 1 N l c n Z l c i 5 E Y X R h Y m F z Z V x c L z I v U 1 F M L 3 N 1 c 3 R l Z W 4 x M l x c X F x z c W x l e H B y Z X N z O 1 Z l c n V t R E J E Z X Y v Z G J v L 3 Z B Y 2 N v d W 5 0 Q W x s L n t J Z C w 4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Q W N j b 3 V u d E F s b C 5 7 R 3 J v d X A s M X 0 m c X V v d D s s J n F 1 b 3 Q 7 U 2 V y d m V y L k R h d G F i Y X N l X F w v M i 9 T U U w v c 3 V z d G V l b j E y X F x c X H N x b G V 4 c H J l c 3 M 7 V m V y d W 1 E Q k R l d i 9 k Y m 8 v d k F j Y 2 9 1 b n R B b G w u e 0 N v Z G U s M n 0 m c X V v d D s s J n F 1 b 3 Q 7 U 2 V y d m V y L k R h d G F i Y X N l X F w v M i 9 T U U w v c 3 V z d G V l b j E y X F x c X H N x b G V 4 c H J l c 3 M 7 V m V y d W 1 E Q k R l d i 9 k Y m 8 v d k F j Y 2 9 1 b n R B b G w u e 1 R p d G x l I G x v Y 2 F s L D N 9 J n F 1 b 3 Q 7 L C Z x d W 9 0 O 1 N l c n Z l c i 5 E Y X R h Y m F z Z V x c L z I v U 1 F M L 3 N 1 c 3 R l Z W 4 x M l x c X F x z c W x l e H B y Z X N z O 1 Z l c n V t R E J E Z X Y v Z G J v L 3 Z B Y 2 N v d W 5 0 Q W x s L n t U a X R s Z S B l b m d s a X N o L D R 9 J n F 1 b 3 Q 7 L C Z x d W 9 0 O 1 N l c n Z l c i 5 E Y X R h Y m F z Z V x c L z I v U 1 F M L 3 N 1 c 3 R l Z W 4 x M l x c X F x z c W x l e H B y Z X N z O 1 Z l c n V t R E J E Z X Y v Z G J v L 3 Z B Y 2 N v d W 5 0 Q W x s L n t U e X B l L D V 9 J n F 1 b 3 Q 7 L C Z x d W 9 0 O 1 N l c n Z l c i 5 E Y X R h Y m F z Z V x c L z I v U 1 F M L 3 N 1 c 3 R l Z W 4 x M l x c X F x z c W x l e H B y Z X N z O 1 Z l c n V t R E J E Z X Y v Z G J v L 3 Z B Y 2 N v d W 5 0 Q W x s L n t S Z X B v c n Q g Q W N j b 3 V u d C w 2 f S Z x d W 9 0 O y w m c X V v d D t T Z X J 2 Z X I u R G F 0 Y W J h c 2 V c X C 8 y L 1 N R T C 9 z d X N 0 Z W V u M T J c X F x c c 3 F s Z X h w c m V z c z t W Z X J 1 b U R C R G V 2 L 2 R i b y 9 2 Q W N j b 3 V u d E F s b C 5 7 U G x h b m 5 p b m c s N 3 0 m c X V v d D s s J n F 1 b 3 Q 7 U 2 V y d m V y L k R h d G F i Y X N l X F w v M i 9 T U U w v c 3 V z d G V l b j E y X F x c X H N x b G V 4 c H J l c 3 M 7 V m V y d W 1 E Q k R l d i 9 k Y m 8 v d k F j Y 2 9 1 b n R B b G w u e 0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W N j b 3 V u d F B s Y W 5 u a W 5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Z G J v X 3 Z B Y 2 N v d W 5 0 U G x h b m 5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Q b G F u R 3 J v d X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j N D V l M W N i Y i 1 k N j A 1 L T Q 1 N W Y t Y j h j Y i 0 x O G F j Z D c y O D U 2 Z W U i I C 8 + P E V u d H J 5 I F R 5 c G U 9 I k Z p b G x F c n J v c k N v Z G U i I F Z h b H V l P S J z V W 5 r b m 9 3 b i I g L z 4 8 R W 5 0 c n k g V H l w Z T 0 i R m l s b E x h c 3 R V c G R h d G V k I i B W Y W x 1 Z T 0 i Z D I w M j A t M D Y t M D h U M T c 6 N T U 6 N T c u M j g 2 O T g 5 M F o i I C 8 + P E V u d H J 5 I F R 5 c G U 9 I k Z p b G x D b 3 V u d C I g V m F s d W U 9 I m w 2 I i A v P j x F b n R y e S B U e X B l P S J G a W x s Q 2 9 s d W 1 u V H l w Z X M i I F Z h b H V l P S J z Q m d Z R 0 J n P T 0 i I C 8 + P E V u d H J 5 I F R 5 c G U 9 I k F k Z G V k V G 9 E Y X R h T W 9 k Z W w i I F Z h b H V l P S J s M C I g L z 4 8 R W 5 0 c n k g V H l w Z T 0 i R m l s b E N v b H V t b k 5 h b W V z I i B W Y W x 1 Z T 0 i c 1 s m c X V v d D t U a X R s Z S B M b 2 N h b C Z x d W 9 0 O y w m c X V v d D t U a X R s Z S B F b m d s a X N o J n F 1 b 3 Q 7 L C Z x d W 9 0 O 0 R l c 2 N y a X B 0 a W 9 u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H c m 9 1 c C 5 7 V G l 0 b G U g T G 9 j Y W w s M X 0 m c X V v d D s s J n F 1 b 3 Q 7 U 2 V y d m V y L k R h d G F i Y X N l X F w v M i 9 T U U w v c 3 V z d G V l b j E y X F x c X H N x b G V 4 c H J l c 3 M 7 V m V y d W 1 E Q k R l d i 9 k Y m 8 v d l B s Y W 5 H c m 9 1 c C 5 7 V G l 0 b G U g R W 5 n b G l z a C w y f S Z x d W 9 0 O y w m c X V v d D t T Z X J 2 Z X I u R G F 0 Y W J h c 2 V c X C 8 y L 1 N R T C 9 z d X N 0 Z W V u M T J c X F x c c 3 F s Z X h w c m V z c z t W Z X J 1 b U R C R G V 2 L 2 R i b y 9 2 U G x h b k d y b 3 V w L n t E Z X N j c m l w d G l v b i w z f S Z x d W 9 0 O y w m c X V v d D t T Z X J 2 Z X I u R G F 0 Y W J h c 2 V c X C 8 y L 1 N R T C 9 z d X N 0 Z W V u M T J c X F x c c 3 F s Z X h w c m V z c z t W Z X J 1 b U R C R G V 2 L 2 R i b y 9 2 U G x h b k d y b 3 V w L n t J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k d y b 3 V w L n t U a X R s Z S B M b 2 N h b C w x f S Z x d W 9 0 O y w m c X V v d D t T Z X J 2 Z X I u R G F 0 Y W J h c 2 V c X C 8 y L 1 N R T C 9 z d X N 0 Z W V u M T J c X F x c c 3 F s Z X h w c m V z c z t W Z X J 1 b U R C R G V 2 L 2 R i b y 9 2 U G x h b k d y b 3 V w L n t U a X R s Z S B F b m d s a X N o L D J 9 J n F 1 b 3 Q 7 L C Z x d W 9 0 O 1 N l c n Z l c i 5 E Y X R h Y m F z Z V x c L z I v U 1 F M L 3 N 1 c 3 R l Z W 4 x M l x c X F x z c W x l e H B y Z X N z O 1 Z l c n V t R E J E Z X Y v Z G J v L 3 Z Q b G F u R 3 J v d X A u e 0 R l c 2 N y a X B 0 a W 9 u L D N 9 J n F 1 b 3 Q 7 L C Z x d W 9 0 O 1 N l c n Z l c i 5 E Y X R h Y m F z Z V x c L z I v U 1 F M L 3 N 1 c 3 R l Z W 4 x M l x c X F x z c W x l e H B y Z X N z O 1 Z l c n V t R E J E Z X Y v Z G J v L 3 Z Q b G F u R 3 J v d X A u e 0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x h b k d y b 3 V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3 J v d X A v Z G J v X 3 Z Q b G F u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2 9 z d E N l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Q 2 9 z d E N l b n R l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T o 1 N y 4 w M z Y z M D c 5 W i I g L z 4 8 R W 5 0 c n k g V H l w Z T 0 i R m l s b E N v b H V t b l R 5 c G V z I i B W Y W x 1 Z T 0 i c 0 J n W U d B U V l H I i A v P j x F b n R y e S B U e X B l P S J R d W V y e U l E I i B W Y W x 1 Z T 0 i c 2 M 4 N z B i N W E 0 L T N j N z M t N D Y 3 M i 0 4 M z c w L T c x N G I 3 Y T A w Y T l h Y S I g L z 4 8 R W 5 0 c n k g V H l w Z T 0 i R m l s b E V y c m 9 y Q 2 9 1 b n Q i I F Z h b H V l P S J s M C I g L z 4 8 R W 5 0 c n k g V H l w Z T 0 i R m l s b E N v b H V t b k 5 h b W V z I i B W Y W x 1 Z T 0 i c 1 s m c X V v d D t D b 2 R l J n F 1 b 3 Q 7 L C Z x d W 9 0 O 1 R p d G x l I E x v Y 2 F s J n F 1 b 3 Q 7 L C Z x d W 9 0 O 1 R p d G x l I E V u Z 2 x p c 2 g m c X V v d D s s J n F 1 b 3 Q 7 R m x h Z y B Q c m 9 m a X Q g Q 2 V u d G V y J n F 1 b 3 Q 7 L C Z x d W 9 0 O 0 R l c 2 N y a X B 0 a W 9 u J n F 1 b 3 Q 7 L C Z x d W 9 0 O 0 l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Q 2 9 z d E N l b n R l c i 5 7 Q 2 9 k Z S w x f S Z x d W 9 0 O y w m c X V v d D t T Z X J 2 Z X I u R G F 0 Y W J h c 2 V c X C 8 y L 1 N R T C 9 z d X N 0 Z W V u M T J c X F x c c 3 F s Z X h w c m V z c z t W Z X J 1 b U R C R G V 2 L 2 R i b y 9 2 Q 2 9 z d E N l b n R l c i 5 7 V G l 0 b G U g T G 9 j Y W w s M n 0 m c X V v d D s s J n F 1 b 3 Q 7 U 2 V y d m V y L k R h d G F i Y X N l X F w v M i 9 T U U w v c 3 V z d G V l b j E y X F x c X H N x b G V 4 c H J l c 3 M 7 V m V y d W 1 E Q k R l d i 9 k Y m 8 v d k N v c 3 R D Z W 5 0 Z X I u e 1 R p d G x l I E V u Z 2 x p c 2 g s M 3 0 m c X V v d D s s J n F 1 b 3 Q 7 U 2 V y d m V y L k R h d G F i Y X N l X F w v M i 9 T U U w v c 3 V z d G V l b j E y X F x c X H N x b G V 4 c H J l c 3 M 7 V m V y d W 1 E Q k R l d i 9 k Y m 8 v d k N v c 3 R D Z W 5 0 Z X I u e 0 Z s Y W c g U H J v Z m l 0 I E N l b n R l c i w 0 f S Z x d W 9 0 O y w m c X V v d D t T Z X J 2 Z X I u R G F 0 Y W J h c 2 V c X C 8 y L 1 N R T C 9 z d X N 0 Z W V u M T J c X F x c c 3 F s Z X h w c m V z c z t W Z X J 1 b U R C R G V 2 L 2 R i b y 9 2 Q 2 9 z d E N l b n R l c i 5 7 R G V z Y 3 J p c H R p b 2 4 s N X 0 m c X V v d D s s J n F 1 b 3 Q 7 U 2 V y d m V y L k R h d G F i Y X N l X F w v M i 9 T U U w v c 3 V z d G V l b j E y X F x c X H N x b G V 4 c H J l c 3 M 7 V m V y d W 1 E Q k R l d i 9 k Y m 8 v d k N v c 3 R D Z W 5 0 Z X I u e 0 l k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D b 3 N 0 Q 2 V u d G V y L n t D b 2 R l L D F 9 J n F 1 b 3 Q 7 L C Z x d W 9 0 O 1 N l c n Z l c i 5 E Y X R h Y m F z Z V x c L z I v U 1 F M L 3 N 1 c 3 R l Z W 4 x M l x c X F x z c W x l e H B y Z X N z O 1 Z l c n V t R E J E Z X Y v Z G J v L 3 Z D b 3 N 0 Q 2 V u d G V y L n t U a X R s Z S B M b 2 N h b C w y f S Z x d W 9 0 O y w m c X V v d D t T Z X J 2 Z X I u R G F 0 Y W J h c 2 V c X C 8 y L 1 N R T C 9 z d X N 0 Z W V u M T J c X F x c c 3 F s Z X h w c m V z c z t W Z X J 1 b U R C R G V 2 L 2 R i b y 9 2 Q 2 9 z d E N l b n R l c i 5 7 V G l 0 b G U g R W 5 n b G l z a C w z f S Z x d W 9 0 O y w m c X V v d D t T Z X J 2 Z X I u R G F 0 Y W J h c 2 V c X C 8 y L 1 N R T C 9 z d X N 0 Z W V u M T J c X F x c c 3 F s Z X h w c m V z c z t W Z X J 1 b U R C R G V 2 L 2 R i b y 9 2 Q 2 9 z d E N l b n R l c i 5 7 R m x h Z y B Q c m 9 m a X Q g Q 2 V u d G V y L D R 9 J n F 1 b 3 Q 7 L C Z x d W 9 0 O 1 N l c n Z l c i 5 E Y X R h Y m F z Z V x c L z I v U 1 F M L 3 N 1 c 3 R l Z W 4 x M l x c X F x z c W x l e H B y Z X N z O 1 Z l c n V t R E J E Z X Y v Z G J v L 3 Z D b 3 N 0 Q 2 V u d G V y L n t E Z X N j c m l w d G l v b i w 1 f S Z x d W 9 0 O y w m c X V v d D t T Z X J 2 Z X I u R G F 0 Y W J h c 2 V c X C 8 y L 1 N R T C 9 z d X N 0 Z W V u M T J c X F x c c 3 F s Z X h w c m V z c z t W Z X J 1 b U R C R G V 2 L 2 R i b y 9 2 Q 2 9 z d E N l b n R l c i 5 7 S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D b 3 N 0 Q 2 V u d G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b 3 N 0 Q 2 V u d G V y L 2 R i b 1 9 2 Q 2 9 z d E N l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W Z l c m V u Y 2 V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S Z W Z l c m V u Y 2 V D b 2 R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2 L T E 3 V D A 5 O j A 0 O j Q 1 L j E 0 M T Y 2 M D l a I i A v P j x F b n R y e S B U e X B l P S J R d W V y e U l E I i B W Y W x 1 Z T 0 i c z A 0 M G I w M z k w L T J l Y j k t N G Z i O C 1 h M j U 5 L T M 0 Z T c 0 N G Z k Z T M 0 Z S I g L z 4 8 R W 5 0 c n k g V H l w Z T 0 i R m l s b E N v b H V t b l R 5 c G V z I i B W Y W x 1 Z T 0 i c 0 J n W U d C Z 1 k 9 I i A v P j x F b n R y e S B U e X B l P S J G a W x s Q 2 9 s d W 1 u T m F t Z X M i I F Z h b H V l P S J z W y Z x d W 9 0 O 0 d y b 3 V w J n F 1 b 3 Q 7 L C Z x d W 9 0 O 0 N v Z G U m c X V v d D s s J n F 1 b 3 Q 7 V G l 0 b G U m c X V v d D s s J n F 1 b 3 Q 7 R G V z Y 3 J p c H R p b 2 4 m c X V v d D s s J n F 1 b 3 Q 7 S W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S Z W Z l c m V u Y 2 V D b 2 R l L n t H c m 9 1 c C w x f S Z x d W 9 0 O y w m c X V v d D t T Z X J 2 Z X I u R G F 0 Y W J h c 2 V c X C 8 y L 1 N R T C 9 z d X N 0 Z W V u M T J c X F x c c 3 F s Z X h w c m V z c z t W Z X J 1 b U R C R G V 2 L 2 R i b y 9 2 U m V m Z X J l b m N l Q 2 9 k Z S 5 7 Q 2 9 k Z S w y f S Z x d W 9 0 O y w m c X V v d D t T Z X J 2 Z X I u R G F 0 Y W J h c 2 V c X C 8 y L 1 N R T C 9 z d X N 0 Z W V u M T J c X F x c c 3 F s Z X h w c m V z c z t W Z X J 1 b U R C R G V 2 L 2 R i b y 9 2 U m V m Z X J l b m N l Q 2 9 k Z S 5 7 V G l 0 b G U s M 3 0 m c X V v d D s s J n F 1 b 3 Q 7 U 2 V y d m V y L k R h d G F i Y X N l X F w v M i 9 T U U w v c 3 V z d G V l b j E y X F x c X H N x b G V 4 c H J l c 3 M 7 V m V y d W 1 E Q k R l d i 9 k Y m 8 v d l J l Z m V y Z W 5 j Z U N v Z G U u e 0 R l c 2 N y a X B 0 a W 9 u L D R 9 J n F 1 b 3 Q 7 L C Z x d W 9 0 O 1 N l c n Z l c i 5 E Y X R h Y m F z Z V x c L z I v U 1 F M L 3 N 1 c 3 R l Z W 4 x M l x c X F x z c W x l e H B y Z X N z O 1 Z l c n V t R E J E Z X Y v Z G J v L 3 Z S Z W Z l c m V u Y 2 V D b 2 R l L n t J Z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m V m Z X J l b m N l Q 2 9 k Z S 5 7 R 3 J v d X A s M X 0 m c X V v d D s s J n F 1 b 3 Q 7 U 2 V y d m V y L k R h d G F i Y X N l X F w v M i 9 T U U w v c 3 V z d G V l b j E y X F x c X H N x b G V 4 c H J l c 3 M 7 V m V y d W 1 E Q k R l d i 9 k Y m 8 v d l J l Z m V y Z W 5 j Z U N v Z G U u e 0 N v Z G U s M n 0 m c X V v d D s s J n F 1 b 3 Q 7 U 2 V y d m V y L k R h d G F i Y X N l X F w v M i 9 T U U w v c 3 V z d G V l b j E y X F x c X H N x b G V 4 c H J l c 3 M 7 V m V y d W 1 E Q k R l d i 9 k Y m 8 v d l J l Z m V y Z W 5 j Z U N v Z G U u e 1 R p d G x l L D N 9 J n F 1 b 3 Q 7 L C Z x d W 9 0 O 1 N l c n Z l c i 5 E Y X R h Y m F z Z V x c L z I v U 1 F M L 3 N 1 c 3 R l Z W 4 x M l x c X F x z c W x l e H B y Z X N z O 1 Z l c n V t R E J E Z X Y v Z G J v L 3 Z S Z W Z l c m V u Y 2 V D b 2 R l L n t E Z X N j c m l w d G l v b i w 0 f S Z x d W 9 0 O y w m c X V v d D t T Z X J 2 Z X I u R G F 0 Y W J h c 2 V c X C 8 y L 1 N R T C 9 z d X N 0 Z W V u M T J c X F x c c 3 F s Z X h w c m V z c z t W Z X J 1 b U R C R G V 2 L 2 R i b y 9 2 U m V m Z X J l b m N l Q 2 9 k Z S 5 7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S Z W Z l c m V u Y 2 V D b 2 R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W Z l c m V u Y 2 V D b 2 R l L 2 R i b 1 9 2 U m V m Z X J l b m N l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d X J y Z W 5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Q 3 V y c m V u Y 3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N m N z E 0 Z G E 0 M C 0 0 O D F j L T R j M D Y t Y j g w Z C 0 x Z j U y Z T B h Y W V m Y z c i I C 8 + P E V u d H J 5 I F R 5 c G U 9 I k Z p b G x F c n J v c k N v Z G U i I F Z h b H V l P S J z V W 5 r b m 9 3 b i I g L z 4 8 R W 5 0 c n k g V H l w Z T 0 i R m l s b E x h c 3 R V c G R h d G V k I i B W Y W x 1 Z T 0 i Z D I w M j A t M D Y t M D h U M T c 6 N T U 6 N T M u O D M 2 M z g 3 M F o i I C 8 + P E V u d H J 5 I F R 5 c G U 9 I k Z p b G x D b 3 V u d C I g V m F s d W U 9 I m w 0 I i A v P j x F b n R y e S B U e X B l P S J G a W x s Q 2 9 s d W 1 u V H l w Z X M i I F Z h b H V l P S J z Q m d Z R y I g L z 4 8 R W 5 0 c n k g V H l w Z T 0 i Q W R k Z W R U b 0 R h d G F N b 2 R l b C I g V m F s d W U 9 I m w w I i A v P j x F b n R y e S B U e X B l P S J G a W x s Q 2 9 s d W 1 u T m F t Z X M i I F Z h b H V l P S J z W y Z x d W 9 0 O 0 N v Z G U m c X V v d D s s J n F 1 b 3 Q 7 V G l 0 b G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Q 3 V y c m V u Y 3 k u e 0 N v Z G U s M H 0 m c X V v d D s s J n F 1 b 3 Q 7 U 2 V y d m V y L k R h d G F i Y X N l X F w v M i 9 T U U w v c 3 V z d G V l b j E y X F x c X H N x b G V 4 c H J l c 3 M 7 V m V y d W 1 E Q k R l d i 9 k Y m 8 v d k N 1 c n J l b m N 5 L n t U a X R s Z S w x f S Z x d W 9 0 O y w m c X V v d D t T Z X J 2 Z X I u R G F 0 Y W J h c 2 V c X C 8 y L 1 N R T C 9 z d X N 0 Z W V u M T J c X F x c c 3 F s Z X h w c m V z c z t W Z X J 1 b U R C R G V 2 L 2 R i b y 9 2 Q 3 V y c m V u Y 3 k u e 0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D d X J y Z W 5 j e S 5 7 Q 2 9 k Z S w w f S Z x d W 9 0 O y w m c X V v d D t T Z X J 2 Z X I u R G F 0 Y W J h c 2 V c X C 8 y L 1 N R T C 9 z d X N 0 Z W V u M T J c X F x c c 3 F s Z X h w c m V z c z t W Z X J 1 b U R C R G V 2 L 2 R i b y 9 2 Q 3 V y c m V u Y 3 k u e 1 R p d G x l L D F 9 J n F 1 b 3 Q 7 L C Z x d W 9 0 O 1 N l c n Z l c i 5 E Y X R h Y m F z Z V x c L z I v U 1 F M L 3 N 1 c 3 R l Z W 4 x M l x c X F x z c W x l e H B y Z X N z O 1 Z l c n V t R E J E Z X Y v Z G J v L 3 Z D d X J y Z W 5 j e S 5 7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D d X J y Z W 5 j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3 V y c m V u Y 3 k v Z G J v X 3 Z D d X J y Z W 5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J R F N l b G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W 5 J R F N l b G V j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Z j R l N T g y M m Q t M 2 F k N S 0 0 Y m J k L T k z N j A t Z G I x Z D V j M D A 5 M j k 2 I i A v P j x F b n R y e S B U e X B l P S J G a W x s T G F z d F V w Z G F 0 Z W Q i I F Z h b H V l P S J k M j A y M C 0 w N i 0 w O F Q x N z o 1 N T o 1 N y 4 1 N D A z M T Y y W i I g L z 4 8 R W 5 0 c n k g V H l w Z T 0 i R m l s b E N v d W 5 0 I i B W Y W x 1 Z T 0 i b D E i I C 8 + P E V u d H J 5 I F R 5 c G U 9 I k Z p b G x D b 2 x 1 b W 5 U e X B l c y I g V m F s d W U 9 I n N C Z z 0 9 I i A v P j x F b n R y e S B U e X B l P S J B Z G R l Z F R v R G F 0 Y U 1 v Z G V s I i B W Y W x 1 Z T 0 i b D A i I C 8 + P E V u d H J 5 I F R 5 c G U 9 I k Z p b G x D b 2 x 1 b W 5 O Y W 1 l c y I g V m F s d W U 9 I n N b J n F 1 b 3 Q 7 U G x h b k l E U 2 V s Z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k l E U 2 V s Z W N 0 L 0 F 1 d G 9 S Z W 1 v d m V k Q 2 9 s d W 1 u c z E u e 1 B s Y W 5 J R F N l b G V j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b G F u S U R T Z W x l Y 3 Q v Q X V 0 b 1 J l b W 9 2 Z W R D b 2 x 1 b W 5 z M S 5 7 U G x h b k l E U 2 V s Z W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u S U R T Z W x l Y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k l E U 2 V s Z W N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J R F N l b G V j d C 9 Q b G F u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a W V u d E l E U 2 V s Z W N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2 N D B i M 2 I 5 M C 1 h Y m V l L T Q z Y 2 E t O D A 2 M i 1 h N j I y M 2 Q 1 M G Z h Z W E i I C 8 + P E V u d H J 5 I F R 5 c G U 9 I k Z p b G x M Y X N 0 V X B k Y X R l Z C I g V m F s d W U 9 I m Q y M D I w L T A 2 L T A 4 V D E 3 O j U 1 O j U 0 L j E 5 M D Q 2 M z F a I i A v P j x F b n R y e S B U e X B l P S J G a W x s Q 2 9 1 b n Q i I F Z h b H V l P S J s M S I g L z 4 8 R W 5 0 c n k g V H l w Z T 0 i R m l s b E N v b H V t b l R 5 c G V z I i B W Y W x 1 Z T 0 i c 0 J n P T 0 i I C 8 + P E V u d H J 5 I F R 5 c G U 9 I k F k Z G V k V G 9 E Y X R h T W 9 k Z W w i I F Z h b H V l P S J s M C I g L z 4 8 R W 5 0 c n k g V H l w Z T 0 i R m l s b E N v b H V t b k 5 h b W V z I i B W Y W x 1 Z T 0 i c 1 s m c X V v d D t D b G l l b n R J R F N l b G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E l E U 2 V s Z W N 0 L 0 F 1 d G 9 S Z W 1 v d m V k Q 2 9 s d W 1 u c z E u e 0 N s a W V u d E l E U 2 V s Z W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s a W V u d E l E U 2 V s Z W N 0 L 0 F 1 d G 9 S Z W 1 v d m V k Q 2 9 s d W 1 u c z E u e 0 N s a W V u d E l E U 2 V s Z W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J R F N l b G V j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J R F N l b G V j d C 9 D b G l l b n R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U G x h b m 5 p b m c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2 9 z d E N l b n R l c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v c 3 R D Z W 5 0 Z X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3 J v d X A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3 J v d X A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W Z l c m V u Y 2 V D b 2 R l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m V m Z X J l b m N l Q 2 9 k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b G x v Y 2 F 0 a W 9 u U 2 N o Z W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B s Y W 5 B b G x v Y 2 F 0 a W 9 u U 2 N o Z W R 1 b G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Y t M D h U M T c 6 N T U 6 N T M u N z I 5 N j c y M V o i I C 8 + P E V u d H J 5 I F R 5 c G U 9 I l F 1 Z X J 5 S U Q i I F Z h b H V l P S J z M j d k O T l k M z c t N T I 5 Z S 0 0 M j c 1 L W I x Z W Q t M 2 J m M j d k N D c y M D c z I i A v P j x F b n R y e S B U e X B l P S J G a W x s Q 2 9 s d W 1 u V H l w Z X M i I F Z h b H V l P S J z Q m d V Q k F n S U J E Q V V N Q l F 3 R k J n P T 0 i I C 8 + P E V u d H J 5 I F R 5 c G U 9 I k Z p b G x F c n J v c k N v d W 5 0 I i B W Y W x 1 Z T 0 i b D A i I C 8 + P E V u d H J 5 I F R 5 c G U 9 I k Z p b G x D b 2 x 1 b W 5 O Y W 1 l c y I g V m F s d W U 9 I n N b J n F 1 b 3 Q 7 V G l 0 b G U m c X V v d D s s J n F 1 b 3 Q 7 U G V y c G V 0 d W F s I F J h d G U m c X V v d D s s J n F 1 b 3 Q 7 R m x h Z y B T a G F y Z W Q m c X V v d D s s J n F 1 b 3 Q 7 Q W R 2 Y W 5 j Z S B E Z W x h e S Z x d W 9 0 O y w m c X V v d D t N b 2 5 0 a H M g c G V y I F B l c m l v Z C Z x d W 9 0 O y w m c X V v d D t B d X R v I E d l b m V y Y X R l J n F 1 b 3 Q 7 L C Z x d W 9 0 O 1 B l c m l v Z C A x J n F 1 b 3 Q 7 L C Z x d W 9 0 O 1 J h d G U g M S Z x d W 9 0 O y w m c X V v d D t Q Z X J p b 2 Q g M i Z x d W 9 0 O y w m c X V v d D t S Y X R l I D I m c X V v d D s s J n F 1 b 3 Q 7 U G V y a W 9 k I D M m c X V v d D s s J n F 1 b 3 Q 7 U m F 0 Z S A z J n F 1 b 3 Q 7 L C Z x d W 9 0 O 0 l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B b G x v Y 2 F 0 a W 9 u U 2 N o Z W R 1 b G U u e 1 R p d G x l L D F 9 J n F 1 b 3 Q 7 L C Z x d W 9 0 O 1 N l c n Z l c i 5 E Y X R h Y m F z Z V x c L z I v U 1 F M L 3 N 1 c 3 R l Z W 4 x M l x c X F x z c W x l e H B y Z X N z O 1 Z l c n V t R E J E Z X Y v Z G J v L 3 Z Q b G F u Q W x s b 2 N h d G l v b l N j a G V k d W x l L n t Q Z X J w Z X R 1 Y W w g U m F 0 Z S w y f S Z x d W 9 0 O y w m c X V v d D t T Z X J 2 Z X I u R G F 0 Y W J h c 2 V c X C 8 y L 1 N R T C 9 z d X N 0 Z W V u M T J c X F x c c 3 F s Z X h w c m V z c z t W Z X J 1 b U R C R G V 2 L 2 R i b y 9 2 U G x h b k F s b G 9 j Y X R p b 2 5 T Y 2 h l Z H V s Z S 5 7 R m x h Z y B T a G F y Z W Q s M 3 0 m c X V v d D s s J n F 1 b 3 Q 7 U 2 V y d m V y L k R h d G F i Y X N l X F w v M i 9 T U U w v c 3 V z d G V l b j E y X F x c X H N x b G V 4 c H J l c 3 M 7 V m V y d W 1 E Q k R l d i 9 k Y m 8 v d l B s Y W 5 B b G x v Y 2 F 0 a W 9 u U 2 N o Z W R 1 b G U u e 0 F k d m F u Y 2 U g R G V s Y X k s N H 0 m c X V v d D s s J n F 1 b 3 Q 7 U 2 V y d m V y L k R h d G F i Y X N l X F w v M i 9 T U U w v c 3 V z d G V l b j E y X F x c X H N x b G V 4 c H J l c 3 M 7 V m V y d W 1 E Q k R l d i 9 k Y m 8 v d l B s Y W 5 B b G x v Y 2 F 0 a W 9 u U 2 N o Z W R 1 b G U u e 0 1 v b n R o c y B w Z X I g U G V y a W 9 k L D V 9 J n F 1 b 3 Q 7 L C Z x d W 9 0 O 1 N l c n Z l c i 5 E Y X R h Y m F z Z V x c L z I v U 1 F M L 3 N 1 c 3 R l Z W 4 x M l x c X F x z c W x l e H B y Z X N z O 1 Z l c n V t R E J E Z X Y v Z G J v L 3 Z Q b G F u Q W x s b 2 N h d G l v b l N j a G V k d W x l L n t B d X R v I E d l b m V y Y X R l L D Z 9 J n F 1 b 3 Q 7 L C Z x d W 9 0 O 1 N l c n Z l c i 5 E Y X R h Y m F z Z V x c L z I v U 1 F M L 3 N 1 c 3 R l Z W 4 x M l x c X F x z c W x l e H B y Z X N z O 1 Z l c n V t R E J E Z X Y v Z G J v L 3 Z Q b G F u Q W x s b 2 N h d G l v b l N j a G V k d W x l L n t Q Z X J p b 2 Q g M S w 3 f S Z x d W 9 0 O y w m c X V v d D t T Z X J 2 Z X I u R G F 0 Y W J h c 2 V c X C 8 y L 1 N R T C 9 z d X N 0 Z W V u M T J c X F x c c 3 F s Z X h w c m V z c z t W Z X J 1 b U R C R G V 2 L 2 R i b y 9 2 U G x h b k F s b G 9 j Y X R p b 2 5 T Y 2 h l Z H V s Z S 5 7 U m F 0 Z S A x L D h 9 J n F 1 b 3 Q 7 L C Z x d W 9 0 O 1 N l c n Z l c i 5 E Y X R h Y m F z Z V x c L z I v U 1 F M L 3 N 1 c 3 R l Z W 4 x M l x c X F x z c W x l e H B y Z X N z O 1 Z l c n V t R E J E Z X Y v Z G J v L 3 Z Q b G F u Q W x s b 2 N h d G l v b l N j a G V k d W x l L n t Q Z X J p b 2 Q g M i w 5 f S Z x d W 9 0 O y w m c X V v d D t T Z X J 2 Z X I u R G F 0 Y W J h c 2 V c X C 8 y L 1 N R T C 9 z d X N 0 Z W V u M T J c X F x c c 3 F s Z X h w c m V z c z t W Z X J 1 b U R C R G V 2 L 2 R i b y 9 2 U G x h b k F s b G 9 j Y X R p b 2 5 T Y 2 h l Z H V s Z S 5 7 U m F 0 Z S A y L D E w f S Z x d W 9 0 O y w m c X V v d D t T Z X J 2 Z X I u R G F 0 Y W J h c 2 V c X C 8 y L 1 N R T C 9 z d X N 0 Z W V u M T J c X F x c c 3 F s Z X h w c m V z c z t W Z X J 1 b U R C R G V 2 L 2 R i b y 9 2 U G x h b k F s b G 9 j Y X R p b 2 5 T Y 2 h l Z H V s Z S 5 7 U G V y a W 9 k I D M s M T F 9 J n F 1 b 3 Q 7 L C Z x d W 9 0 O 1 N l c n Z l c i 5 E Y X R h Y m F z Z V x c L z I v U 1 F M L 3 N 1 c 3 R l Z W 4 x M l x c X F x z c W x l e H B y Z X N z O 1 Z l c n V t R E J E Z X Y v Z G J v L 3 Z Q b G F u Q W x s b 2 N h d G l v b l N j a G V k d W x l L n t S Y X R l I D M s M T J 9 J n F 1 b 3 Q 7 L C Z x d W 9 0 O 1 N l c n Z l c i 5 E Y X R h Y m F z Z V x c L z I v U 1 F M L 3 N 1 c 3 R l Z W 4 x M l x c X F x z c W x l e H B y Z X N z O 1 Z l c n V t R E J E Z X Y v Z G J v L 3 Z Q b G F u Q W x s b 2 N h d G l v b l N j a G V k d W x l L n t J Z C w x M 3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Q b G F u Q W x s b 2 N h d G l v b l N j a G V k d W x l L n t U a X R s Z S w x f S Z x d W 9 0 O y w m c X V v d D t T Z X J 2 Z X I u R G F 0 Y W J h c 2 V c X C 8 y L 1 N R T C 9 z d X N 0 Z W V u M T J c X F x c c 3 F s Z X h w c m V z c z t W Z X J 1 b U R C R G V 2 L 2 R i b y 9 2 U G x h b k F s b G 9 j Y X R p b 2 5 T Y 2 h l Z H V s Z S 5 7 U G V y c G V 0 d W F s I F J h d G U s M n 0 m c X V v d D s s J n F 1 b 3 Q 7 U 2 V y d m V y L k R h d G F i Y X N l X F w v M i 9 T U U w v c 3 V z d G V l b j E y X F x c X H N x b G V 4 c H J l c 3 M 7 V m V y d W 1 E Q k R l d i 9 k Y m 8 v d l B s Y W 5 B b G x v Y 2 F 0 a W 9 u U 2 N o Z W R 1 b G U u e 0 Z s Y W c g U 2 h h c m V k L D N 9 J n F 1 b 3 Q 7 L C Z x d W 9 0 O 1 N l c n Z l c i 5 E Y X R h Y m F z Z V x c L z I v U 1 F M L 3 N 1 c 3 R l Z W 4 x M l x c X F x z c W x l e H B y Z X N z O 1 Z l c n V t R E J E Z X Y v Z G J v L 3 Z Q b G F u Q W x s b 2 N h d G l v b l N j a G V k d W x l L n t B Z H Z h b m N l I E R l b G F 5 L D R 9 J n F 1 b 3 Q 7 L C Z x d W 9 0 O 1 N l c n Z l c i 5 E Y X R h Y m F z Z V x c L z I v U 1 F M L 3 N 1 c 3 R l Z W 4 x M l x c X F x z c W x l e H B y Z X N z O 1 Z l c n V t R E J E Z X Y v Z G J v L 3 Z Q b G F u Q W x s b 2 N h d G l v b l N j a G V k d W x l L n t N b 2 5 0 a H M g c G V y I F B l c m l v Z C w 1 f S Z x d W 9 0 O y w m c X V v d D t T Z X J 2 Z X I u R G F 0 Y W J h c 2 V c X C 8 y L 1 N R T C 9 z d X N 0 Z W V u M T J c X F x c c 3 F s Z X h w c m V z c z t W Z X J 1 b U R C R G V 2 L 2 R i b y 9 2 U G x h b k F s b G 9 j Y X R p b 2 5 T Y 2 h l Z H V s Z S 5 7 Q X V 0 b y B H Z W 5 l c m F 0 Z S w 2 f S Z x d W 9 0 O y w m c X V v d D t T Z X J 2 Z X I u R G F 0 Y W J h c 2 V c X C 8 y L 1 N R T C 9 z d X N 0 Z W V u M T J c X F x c c 3 F s Z X h w c m V z c z t W Z X J 1 b U R C R G V 2 L 2 R i b y 9 2 U G x h b k F s b G 9 j Y X R p b 2 5 T Y 2 h l Z H V s Z S 5 7 U G V y a W 9 k I D E s N 3 0 m c X V v d D s s J n F 1 b 3 Q 7 U 2 V y d m V y L k R h d G F i Y X N l X F w v M i 9 T U U w v c 3 V z d G V l b j E y X F x c X H N x b G V 4 c H J l c 3 M 7 V m V y d W 1 E Q k R l d i 9 k Y m 8 v d l B s Y W 5 B b G x v Y 2 F 0 a W 9 u U 2 N o Z W R 1 b G U u e 1 J h d G U g M S w 4 f S Z x d W 9 0 O y w m c X V v d D t T Z X J 2 Z X I u R G F 0 Y W J h c 2 V c X C 8 y L 1 N R T C 9 z d X N 0 Z W V u M T J c X F x c c 3 F s Z X h w c m V z c z t W Z X J 1 b U R C R G V 2 L 2 R i b y 9 2 U G x h b k F s b G 9 j Y X R p b 2 5 T Y 2 h l Z H V s Z S 5 7 U G V y a W 9 k I D I s O X 0 m c X V v d D s s J n F 1 b 3 Q 7 U 2 V y d m V y L k R h d G F i Y X N l X F w v M i 9 T U U w v c 3 V z d G V l b j E y X F x c X H N x b G V 4 c H J l c 3 M 7 V m V y d W 1 E Q k R l d i 9 k Y m 8 v d l B s Y W 5 B b G x v Y 2 F 0 a W 9 u U 2 N o Z W R 1 b G U u e 1 J h d G U g M i w x M H 0 m c X V v d D s s J n F 1 b 3 Q 7 U 2 V y d m V y L k R h d G F i Y X N l X F w v M i 9 T U U w v c 3 V z d G V l b j E y X F x c X H N x b G V 4 c H J l c 3 M 7 V m V y d W 1 E Q k R l d i 9 k Y m 8 v d l B s Y W 5 B b G x v Y 2 F 0 a W 9 u U 2 N o Z W R 1 b G U u e 1 B l c m l v Z C A z L D E x f S Z x d W 9 0 O y w m c X V v d D t T Z X J 2 Z X I u R G F 0 Y W J h c 2 V c X C 8 y L 1 N R T C 9 z d X N 0 Z W V u M T J c X F x c c 3 F s Z X h w c m V z c z t W Z X J 1 b U R C R G V 2 L 2 R i b y 9 2 U G x h b k F s b G 9 j Y X R p b 2 5 T Y 2 h l Z H V s Z S 5 7 U m F 0 Z S A z L D E y f S Z x d W 9 0 O y w m c X V v d D t T Z X J 2 Z X I u R G F 0 Y W J h c 2 V c X C 8 y L 1 N R T C 9 z d X N 0 Z W V u M T J c X F x c c 3 F s Z X h w c m V z c z t W Z X J 1 b U R C R G V 2 L 2 R i b y 9 2 U G x h b k F s b G 9 j Y X R p b 2 5 T Y 2 h l Z H V s Z S 5 7 S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x h b k F s b G 9 j Y X R p b 2 5 T Y 2 h l Z H V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F s b G 9 j Y X R p b 2 5 T Y 2 h l Z H V s Z S 9 k Y m 9 f d l B s Y W 5 B b G x v Y 2 F 0 a W 9 u U 2 N o Z W R 1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F s b G 9 j Y X R p b 2 5 T Y 2 h l Z H V s Z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b G x v Y 2 F 0 a W 9 u U 2 N o Z W R 1 b G U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W Q V R S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W Q V R S d W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1 M z Y 1 M G U w Z S 0 2 N z c 0 L T Q 5 M j E t O D J l N y 0 x M G Y 5 N z h m Y j A x M T c i I C 8 + P E V u d H J 5 I F R 5 c G U 9 I k Z p b G x M Y X N 0 V X B k Y X R l Z C I g V m F s d W U 9 I m Q y M D I w L T A 2 L T A 4 V D E 3 O j U 2 O j A w L j Y 1 N T E 3 N z N a I i A v P j x F b n R y e S B U e X B l P S J G a W x s Q 2 9 1 b n Q i I F Z h b H V l P S J s M y I g L z 4 8 R W 5 0 c n k g V H l w Z T 0 i R m l s b E N v b H V t b l R 5 c G V z I i B W Y W x 1 Z T 0 i c 0 J n W U N B Z 0 l H Q l F J S E J R R T 0 i I C 8 + P E V u d H J 5 I F R 5 c G U 9 I k F k Z G V k V G 9 E Y X R h T W 9 k Z W w i I F Z h b H V l P S J s M C I g L z 4 8 R W 5 0 c n k g V H l w Z T 0 i R m l s b E N v b H V t b k 5 h b W V z I i B W Y W x 1 Z T 0 i c 1 s m c X V v d D t D b 2 R l J n F 1 b 3 Q 7 L C Z x d W 9 0 O 1 R p d G x l J n F 1 b 3 Q 7 L C Z x d W 9 0 O 0 F j Y 2 9 1 b n Q g V k F U I E l u J n F 1 b 3 Q 7 L C Z x d W 9 0 O 0 F j Y 2 9 1 b n Q g V k F U I E 9 1 d C Z x d W 9 0 O y w m c X V v d D t B Y 2 N v d W 5 0 I F Z B V C B T Z X R 0 b G V t Z W 5 0 J n F 1 b 3 Q 7 L C Z x d W 9 0 O 0 l k J n F 1 b 3 Q 7 L C Z x d W 9 0 O 1 J h d G U g Q 3 V y c m V u d C Z x d W 9 0 O y w m c X V v d D t T Z X R 0 b G V t Z W 5 0 I F R l c m 0 m c X V v d D s s J n F 1 b 3 Q 7 R G F 0 Z S B S Y X R l I E N o Y W 5 n Z S Z x d W 9 0 O y w m c X V v d D t S Y X R l I E Z 1 d H V y Z S Z x d W 9 0 O y w m c X V v d D t G b G F n I F J l d m V y c 2 U g Q 2 h h c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W Q V R S d W x l L n t D b 2 R l L D F 9 J n F 1 b 3 Q 7 L C Z x d W 9 0 O 1 N l c n Z l c i 5 E Y X R h Y m F z Z V x c L z I v U 1 F M L 3 N 1 c 3 R l Z W 4 x M l x c X F x z c W x l e H B y Z X N z O 1 Z l c n V t R E J E Z X Y v Z G J v L 3 Z W Q V R S d W x l L n t U a X R s Z S w y f S Z x d W 9 0 O y w m c X V v d D t T Z X J 2 Z X I u R G F 0 Y W J h c 2 V c X C 8 y L 1 N R T C 9 z d X N 0 Z W V u M T J c X F x c c 3 F s Z X h w c m V z c z t W Z X J 1 b U R C R G V 2 L 2 R i b y 9 2 V k F U U n V s Z S 5 7 Q W N j b 3 V u d C B W Q V Q g S W 4 s M 3 0 m c X V v d D s s J n F 1 b 3 Q 7 U 2 V y d m V y L k R h d G F i Y X N l X F w v M i 9 T U U w v c 3 V z d G V l b j E y X F x c X H N x b G V 4 c H J l c 3 M 7 V m V y d W 1 E Q k R l d i 9 k Y m 8 v d l Z B V F J 1 b G U u e 0 F j Y 2 9 1 b n Q g V k F U I E 9 1 d C w 0 f S Z x d W 9 0 O y w m c X V v d D t T Z X J 2 Z X I u R G F 0 Y W J h c 2 V c X C 8 y L 1 N R T C 9 z d X N 0 Z W V u M T J c X F x c c 3 F s Z X h w c m V z c z t W Z X J 1 b U R C R G V 2 L 2 R i b y 9 2 V k F U U n V s Z S 5 7 Q W N j b 3 V u d C B W Q V Q g U 2 V 0 d G x l b W V u d C w 1 f S Z x d W 9 0 O y w m c X V v d D t T Z X J 2 Z X I u R G F 0 Y W J h c 2 V c X C 8 y L 1 N R T C 9 z d X N 0 Z W V u M T J c X F x c c 3 F s Z X h w c m V z c z t W Z X J 1 b U R C R G V 2 L 2 R i b y 9 2 V k F U U n V s Z S 5 7 S W Q s N n 0 m c X V v d D s s J n F 1 b 3 Q 7 U 2 V y d m V y L k R h d G F i Y X N l X F w v M i 9 T U U w v c 3 V z d G V l b j E y X F x c X H N x b G V 4 c H J l c 3 M 7 V m V y d W 1 E Q k R l d i 9 k Y m 8 v d l Z B V F J 1 b G U u e 1 J h d G U g Q 3 V y c m V u d C w 3 f S Z x d W 9 0 O y w m c X V v d D t T Z X J 2 Z X I u R G F 0 Y W J h c 2 V c X C 8 y L 1 N R T C 9 z d X N 0 Z W V u M T J c X F x c c 3 F s Z X h w c m V z c z t W Z X J 1 b U R C R G V 2 L 2 R i b y 9 2 V k F U U n V s Z S 5 7 U 2 V 0 d G x l b W V u d C B U Z X J t L D h 9 J n F 1 b 3 Q 7 L C Z x d W 9 0 O 1 N l c n Z l c i 5 E Y X R h Y m F z Z V x c L z I v U 1 F M L 3 N 1 c 3 R l Z W 4 x M l x c X F x z c W x l e H B y Z X N z O 1 Z l c n V t R E J E Z X Y v Z G J v L 3 Z W Q V R S d W x l L n t E Y X R l I F J h d G U g Q 2 h h b m d l L D l 9 J n F 1 b 3 Q 7 L C Z x d W 9 0 O 1 N l c n Z l c i 5 E Y X R h Y m F z Z V x c L z I v U 1 F M L 3 N 1 c 3 R l Z W 4 x M l x c X F x z c W x l e H B y Z X N z O 1 Z l c n V t R E J E Z X Y v Z G J v L 3 Z W Q V R S d W x l L n t S Y X R l I E Z 1 d H V y Z S w x M H 0 m c X V v d D s s J n F 1 b 3 Q 7 U 2 V y d m V y L k R h d G F i Y X N l X F w v M i 9 T U U w v c 3 V z d G V l b j E y X F x c X H N x b G V 4 c H J l c 3 M 7 V m V y d W 1 E Q k R l d i 9 k Y m 8 v d l Z B V F J 1 b G U u e 0 Z s Y W c g U m V 2 Z X J z Z S B D a G F y Z 2 U s M T F 9 J n F 1 b 3 Q 7 X S w m c X V v d D t D b 2 x 1 b W 5 D b 3 V u d C Z x d W 9 0 O z o x M S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V k F U U n V s Z S 5 7 Q 2 9 k Z S w x f S Z x d W 9 0 O y w m c X V v d D t T Z X J 2 Z X I u R G F 0 Y W J h c 2 V c X C 8 y L 1 N R T C 9 z d X N 0 Z W V u M T J c X F x c c 3 F s Z X h w c m V z c z t W Z X J 1 b U R C R G V 2 L 2 R i b y 9 2 V k F U U n V s Z S 5 7 V G l 0 b G U s M n 0 m c X V v d D s s J n F 1 b 3 Q 7 U 2 V y d m V y L k R h d G F i Y X N l X F w v M i 9 T U U w v c 3 V z d G V l b j E y X F x c X H N x b G V 4 c H J l c 3 M 7 V m V y d W 1 E Q k R l d i 9 k Y m 8 v d l Z B V F J 1 b G U u e 0 F j Y 2 9 1 b n Q g V k F U I E l u L D N 9 J n F 1 b 3 Q 7 L C Z x d W 9 0 O 1 N l c n Z l c i 5 E Y X R h Y m F z Z V x c L z I v U 1 F M L 3 N 1 c 3 R l Z W 4 x M l x c X F x z c W x l e H B y Z X N z O 1 Z l c n V t R E J E Z X Y v Z G J v L 3 Z W Q V R S d W x l L n t B Y 2 N v d W 5 0 I F Z B V C B P d X Q s N H 0 m c X V v d D s s J n F 1 b 3 Q 7 U 2 V y d m V y L k R h d G F i Y X N l X F w v M i 9 T U U w v c 3 V z d G V l b j E y X F x c X H N x b G V 4 c H J l c 3 M 7 V m V y d W 1 E Q k R l d i 9 k Y m 8 v d l Z B V F J 1 b G U u e 0 F j Y 2 9 1 b n Q g V k F U I F N l d H R s Z W 1 l b n Q s N X 0 m c X V v d D s s J n F 1 b 3 Q 7 U 2 V y d m V y L k R h d G F i Y X N l X F w v M i 9 T U U w v c 3 V z d G V l b j E y X F x c X H N x b G V 4 c H J l c 3 M 7 V m V y d W 1 E Q k R l d i 9 k Y m 8 v d l Z B V F J 1 b G U u e 0 l k L D Z 9 J n F 1 b 3 Q 7 L C Z x d W 9 0 O 1 N l c n Z l c i 5 E Y X R h Y m F z Z V x c L z I v U 1 F M L 3 N 1 c 3 R l Z W 4 x M l x c X F x z c W x l e H B y Z X N z O 1 Z l c n V t R E J E Z X Y v Z G J v L 3 Z W Q V R S d W x l L n t S Y X R l I E N 1 c n J l b n Q s N 3 0 m c X V v d D s s J n F 1 b 3 Q 7 U 2 V y d m V y L k R h d G F i Y X N l X F w v M i 9 T U U w v c 3 V z d G V l b j E y X F x c X H N x b G V 4 c H J l c 3 M 7 V m V y d W 1 E Q k R l d i 9 k Y m 8 v d l Z B V F J 1 b G U u e 1 N l d H R s Z W 1 l b n Q g V G V y b S w 4 f S Z x d W 9 0 O y w m c X V v d D t T Z X J 2 Z X I u R G F 0 Y W J h c 2 V c X C 8 y L 1 N R T C 9 z d X N 0 Z W V u M T J c X F x c c 3 F s Z X h w c m V z c z t W Z X J 1 b U R C R G V 2 L 2 R i b y 9 2 V k F U U n V s Z S 5 7 R G F 0 Z S B S Y X R l I E N o Y W 5 n Z S w 5 f S Z x d W 9 0 O y w m c X V v d D t T Z X J 2 Z X I u R G F 0 Y W J h c 2 V c X C 8 y L 1 N R T C 9 z d X N 0 Z W V u M T J c X F x c c 3 F s Z X h w c m V z c z t W Z X J 1 b U R C R G V 2 L 2 R i b y 9 2 V k F U U n V s Z S 5 7 U m F 0 Z S B G d X R 1 c m U s M T B 9 J n F 1 b 3 Q 7 L C Z x d W 9 0 O 1 N l c n Z l c i 5 E Y X R h Y m F z Z V x c L z I v U 1 F M L 3 N 1 c 3 R l Z W 4 x M l x c X F x z c W x l e H B y Z X N z O 1 Z l c n V t R E J E Z X Y v Z G J v L 3 Z W Q V R S d W x l L n t G b G F n I F J l d m V y c 2 U g Q 2 h h c m d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Z B V F J 1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Z B V F J 1 b G U v Z G J v X 3 Z W Q V R S d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Z B V F J 1 b G U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W Q V R S d W x l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k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B s Y W 5 Q Y X J h b W V 0 Z X J E Y X R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y M z I 4 Z W M 3 N C 0 w M G M 0 L T Q w M z Y t O G E x Y i 0 z M G R j Z j M 5 M m U 0 M z Y i I C 8 + P E V u d H J 5 I F R 5 c G U 9 I k Z p b G x M Y X N 0 V X B k Y X R l Z C I g V m F s d W U 9 I m Q y M D I w L T A 2 L T A 4 V D E 3 O j U 2 O j A w L j U 5 N j M z N D B a I i A v P j x F b n R y e S B U e X B l P S J G a W x s Q 2 9 1 b n Q i I F Z h b H V l P S J s M C I g L z 4 8 R W 5 0 c n k g V H l w Z T 0 i R m l s b E N v b H V t b l R 5 c G V z I i B W Y W x 1 Z T 0 i c 0 J n Y 0 d C Z z 0 9 I i A v P j x F b n R y e S B U e X B l P S J B Z G R l Z F R v R G F 0 Y U 1 v Z G V s I i B W Y W x 1 Z T 0 i b D A i I C 8 + P E V u d H J 5 I F R 5 c G U 9 I k Z p b G x D b 2 x 1 b W 5 O Y W 1 l c y I g V m F s d W U 9 I n N b J n F 1 b 3 Q 7 V G l 0 b G U m c X V v d D s s J n F 1 b 3 Q 7 R G F 0 Z S Z x d W 9 0 O y w m c X V v d D t E Z X N j c m l w d G l v b i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Q b G F u U G F y Y W 1 l d G V y R G F 0 Z S 5 7 V G l 0 b G U s M X 0 m c X V v d D s s J n F 1 b 3 Q 7 U 2 V y d m V y L k R h d G F i Y X N l X F w v M i 9 T U U w v c 3 V z d G V l b j E y X F x c X H N x b G V 4 c H J l c 3 M 7 V m V y d W 1 E Q k R l d i 9 k Y m 8 v d l B s Y W 5 Q Y X J h b W V 0 Z X J E Y X R l L n t E Y X R l L D J 9 J n F 1 b 3 Q 7 L C Z x d W 9 0 O 1 N l c n Z l c i 5 E Y X R h Y m F z Z V x c L z I v U 1 F M L 3 N 1 c 3 R l Z W 4 x M l x c X F x z c W x l e H B y Z X N z O 1 Z l c n V t R E J E Z X Y v Z G J v L 3 Z Q b G F u U G F y Y W 1 l d G V y R G F 0 Z S 5 7 R G V z Y 3 J p c H R p b 2 4 s M 3 0 m c X V v d D s s J n F 1 b 3 Q 7 U 2 V y d m V y L k R h d G F i Y X N l X F w v M i 9 T U U w v c 3 V z d G V l b j E y X F x c X H N x b G V 4 c H J l c 3 M 7 V m V y d W 1 E Q k R l d i 9 k Y m 8 v d l B s Y W 5 Q Y X J h b W V 0 Z X J E Y X R l L n t J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l B h c m F t Z X R l c k R h d G U u e 1 R p d G x l L D F 9 J n F 1 b 3 Q 7 L C Z x d W 9 0 O 1 N l c n Z l c i 5 E Y X R h Y m F z Z V x c L z I v U 1 F M L 3 N 1 c 3 R l Z W 4 x M l x c X F x z c W x l e H B y Z X N z O 1 Z l c n V t R E J E Z X Y v Z G J v L 3 Z Q b G F u U G F y Y W 1 l d G V y R G F 0 Z S 5 7 R G F 0 Z S w y f S Z x d W 9 0 O y w m c X V v d D t T Z X J 2 Z X I u R G F 0 Y W J h c 2 V c X C 8 y L 1 N R T C 9 z d X N 0 Z W V u M T J c X F x c c 3 F s Z X h w c m V z c z t W Z X J 1 b U R C R G V 2 L 2 R i b y 9 2 U G x h b l B h c m F t Z X R l c k R h d G U u e 0 R l c 2 N y a X B 0 a W 9 u L D N 9 J n F 1 b 3 Q 7 L C Z x d W 9 0 O 1 N l c n Z l c i 5 E Y X R h Y m F z Z V x c L z I v U 1 F M L 3 N 1 c 3 R l Z W 4 x M l x c X F x z c W x l e H B y Z X N z O 1 Z l c n V t R E J E Z X Y v Z G J v L 3 Z Q b G F u U G F y Y W 1 l d G V y R G F 0 Z S 5 7 S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b G F u U G F y Y W 1 l d G V y R G F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k R h d G U v Z G J v X 3 Z Q b G F u U G F y Y W 1 l d G V y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U G F y Y W 1 l d G V y R G F 0 Z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Q Y X J h b W V 0 Z X J E Y X R l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l B y a W N l R m F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Q b G F u U G F y Y W 1 l d G V y U H J p Y 2 V G Y W N 0 b 3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g 1 N D l i Z W Z j L W Y 0 O T M t N G M y M S 1 h M D g 5 L W Q x M 2 N j M T A z N j k x M y I g L z 4 8 R W 5 0 c n k g V H l w Z T 0 i R m l s b E x h c 3 R V c G R h d G V k I i B W Y W x 1 Z T 0 i Z D I w M j A t M D Y t M D h U M T c 6 N T Y 6 M D A u M z Q 1 M D A w O F o i I C 8 + P E V u d H J 5 I F R 5 c G U 9 I k Z p b G x D b 3 V u d C I g V m F s d W U 9 I m w w I i A v P j x F b n R y e S B U e X B l P S J G a W x s Q 2 9 s d W 1 u V H l w Z X M i I F Z h b H V l P S J z Q m d V R 0 J n P T 0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W Y W x 1 Z S Z x d W 9 0 O y w m c X V v d D t E Z X N j c m l w d G l v b i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Q b G F u U G F y Y W 1 l d G V y U H J p Y 2 V G Y W N 0 b 3 I u e 1 R p d G x l L D F 9 J n F 1 b 3 Q 7 L C Z x d W 9 0 O 1 N l c n Z l c i 5 E Y X R h Y m F z Z V x c L z I v U 1 F M L 3 N 1 c 3 R l Z W 4 x M l x c X F x z c W x l e H B y Z X N z O 1 Z l c n V t R E J E Z X Y v Z G J v L 3 Z Q b G F u U G F y Y W 1 l d G V y U H J p Y 2 V G Y W N 0 b 3 I u e 1 Z h b H V l L D J 9 J n F 1 b 3 Q 7 L C Z x d W 9 0 O 1 N l c n Z l c i 5 E Y X R h Y m F z Z V x c L z I v U 1 F M L 3 N 1 c 3 R l Z W 4 x M l x c X F x z c W x l e H B y Z X N z O 1 Z l c n V t R E J E Z X Y v Z G J v L 3 Z Q b G F u U G F y Y W 1 l d G V y U H J p Y 2 V G Y W N 0 b 3 I u e 0 R l c 2 N y a X B 0 a W 9 u L D N 9 J n F 1 b 3 Q 7 L C Z x d W 9 0 O 1 N l c n Z l c i 5 E Y X R h Y m F z Z V x c L z I v U 1 F M L 3 N 1 c 3 R l Z W 4 x M l x c X F x z c W x l e H B y Z X N z O 1 Z l c n V t R E J E Z X Y v Z G J v L 3 Z Q b G F u U G F y Y W 1 l d G V y U H J p Y 2 V G Y W N 0 b 3 I u e 0 l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Q b G F u U G F y Y W 1 l d G V y U H J p Y 2 V G Y W N 0 b 3 I u e 1 R p d G x l L D F 9 J n F 1 b 3 Q 7 L C Z x d W 9 0 O 1 N l c n Z l c i 5 E Y X R h Y m F z Z V x c L z I v U 1 F M L 3 N 1 c 3 R l Z W 4 x M l x c X F x z c W x l e H B y Z X N z O 1 Z l c n V t R E J E Z X Y v Z G J v L 3 Z Q b G F u U G F y Y W 1 l d G V y U H J p Y 2 V G Y W N 0 b 3 I u e 1 Z h b H V l L D J 9 J n F 1 b 3 Q 7 L C Z x d W 9 0 O 1 N l c n Z l c i 5 E Y X R h Y m F z Z V x c L z I v U 1 F M L 3 N 1 c 3 R l Z W 4 x M l x c X F x z c W x l e H B y Z X N z O 1 Z l c n V t R E J E Z X Y v Z G J v L 3 Z Q b G F u U G F y Y W 1 l d G V y U H J p Y 2 V G Y W N 0 b 3 I u e 0 R l c 2 N y a X B 0 a W 9 u L D N 9 J n F 1 b 3 Q 7 L C Z x d W 9 0 O 1 N l c n Z l c i 5 E Y X R h Y m F z Z V x c L z I v U 1 F M L 3 N 1 c 3 R l Z W 4 x M l x c X F x z c W x l e H B y Z X N z O 1 Z l c n V t R E J E Z X Y v Z G J v L 3 Z Q b G F u U G F y Y W 1 l d G V y U H J p Y 2 V G Y W N 0 b 3 I u e 0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x h b l B h c m F t Z X R l c l B y a W N l R m F j d G 9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U G F y Y W 1 l d G V y U H J p Y 2 V G Y W N 0 b 3 I v Z G J v X 3 Z Q b G F u U G F y Y W 1 l d G V y U H J p Y 2 V G Y W N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l B y a W N l R m F j d G 9 y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l B y a W N l R m F j d G 9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k N v b n R p b m d l b m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Q b G F u U G F y Y W 1 l d G V y Q 2 9 u d G l u Z 2 V u Y 3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R l N G Z m Z G Y y L T R i M z E t N D Q w N C 1 h N D h k L W E 4 N m F i N T U 4 Y 2 I 2 Z S I g L z 4 8 R W 5 0 c n k g V H l w Z T 0 i R m l s b E x h c 3 R V c G R h d G V k I i B W Y W x 1 Z T 0 i Z D I w M j A t M D Y t M D h U M T c 6 N T Y 6 M D A u M T I 2 M D c 4 M l o i I C 8 + P E V u d H J 5 I F R 5 c G U 9 I k Z p b G x D b 3 V u d C I g V m F s d W U 9 I m w w I i A v P j x F b n R y e S B U e X B l P S J G a W x s Q 2 9 s d W 1 u V H l w Z X M i I F Z h b H V l P S J z Q m d V R 0 J n P T 0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S Y X R l J n F 1 b 3 Q 7 L C Z x d W 9 0 O 0 R l c 2 N y a X B 0 a W 9 u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Q Y X J h b W V 0 Z X J D b 2 5 0 a W 5 n Z W 5 j e S 5 7 V G l 0 b G U s M n 0 m c X V v d D s s J n F 1 b 3 Q 7 U 2 V y d m V y L k R h d G F i Y X N l X F w v M i 9 T U U w v c 3 V z d G V l b j E y X F x c X H N x b G V 4 c H J l c 3 M 7 V m V y d W 1 E Q k R l d i 9 k Y m 8 v d l B s Y W 5 Q Y X J h b W V 0 Z X J D b 2 5 0 a W 5 n Z W 5 j e S 5 7 U m F 0 Z S w z f S Z x d W 9 0 O y w m c X V v d D t T Z X J 2 Z X I u R G F 0 Y W J h c 2 V c X C 8 y L 1 N R T C 9 z d X N 0 Z W V u M T J c X F x c c 3 F s Z X h w c m V z c z t W Z X J 1 b U R C R G V 2 L 2 R i b y 9 2 U G x h b l B h c m F t Z X R l c k N v b n R p b m d l b m N 5 L n t E Z X N j c m l w d G l v b i w 0 f S Z x d W 9 0 O y w m c X V v d D t T Z X J 2 Z X I u R G F 0 Y W J h c 2 V c X C 8 y L 1 N R T C 9 z d X N 0 Z W V u M T J c X F x c c 3 F s Z X h w c m V z c z t W Z X J 1 b U R C R G V 2 L 2 R i b y 9 2 U G x h b l B h c m F t Z X R l c k N v b n R p b m d l b m N 5 L n t J Z C w 1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l B h c m F t Z X R l c k N v b n R p b m d l b m N 5 L n t U a X R s Z S w y f S Z x d W 9 0 O y w m c X V v d D t T Z X J 2 Z X I u R G F 0 Y W J h c 2 V c X C 8 y L 1 N R T C 9 z d X N 0 Z W V u M T J c X F x c c 3 F s Z X h w c m V z c z t W Z X J 1 b U R C R G V 2 L 2 R i b y 9 2 U G x h b l B h c m F t Z X R l c k N v b n R p b m d l b m N 5 L n t S Y X R l L D N 9 J n F 1 b 3 Q 7 L C Z x d W 9 0 O 1 N l c n Z l c i 5 E Y X R h Y m F z Z V x c L z I v U 1 F M L 3 N 1 c 3 R l Z W 4 x M l x c X F x z c W x l e H B y Z X N z O 1 Z l c n V t R E J E Z X Y v Z G J v L 3 Z Q b G F u U G F y Y W 1 l d G V y Q 2 9 u d G l u Z 2 V u Y 3 k u e 0 R l c 2 N y a X B 0 a W 9 u L D R 9 J n F 1 b 3 Q 7 L C Z x d W 9 0 O 1 N l c n Z l c i 5 E Y X R h Y m F z Z V x c L z I v U 1 F M L 3 N 1 c 3 R l Z W 4 x M l x c X F x z c W x l e H B y Z X N z O 1 Z l c n V t R E J E Z X Y v Z G J v L 3 Z Q b G F u U G F y Y W 1 l d G V y Q 2 9 u d G l u Z 2 V u Y 3 k u e 0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x h b l B h c m F t Z X R l c k N v b n R p b m d l b m N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U G F y Y W 1 l d G V y Q 2 9 u d G l u Z 2 V u Y 3 k v Z G J v X 3 Z Q b G F u U G F y Y W 1 l d G V y Q 2 9 u d G l u Z 2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k N v b n R p b m d l b m N 5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l B h c m F t Z X R l c k N v b n R p b m d l b m N 5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R G V w c m V j a W F 0 a W 9 u U n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R G V w c m V j a W F 0 a W 9 u U n V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N j Z m Q y Y z k 0 L T h l Y z k t N D U 3 M S 1 h Z m Z k L T B j M D B l Z j N h Z j h m Y S I g L z 4 8 R W 5 0 c n k g V H l w Z T 0 i R m l s b E V y c m 9 y Q 2 9 k Z S I g V m F s d W U 9 I n N V b m t u b 3 d u I i A v P j x F b n R y e S B U e X B l P S J G a W x s T G F z d F V w Z G F 0 Z W Q i I F Z h b H V l P S J k M j A y M C 0 w N i 0 w O F Q x N z o 1 N T o 1 N y 4 x M T k 1 M D Y w W i I g L z 4 8 R W 5 0 c n k g V H l w Z T 0 i R m l s b E N v d W 5 0 I i B W Y W x 1 Z T 0 i b D I i I C 8 + P E V u d H J 5 I F R 5 c G U 9 I k Z p b G x D b 2 x 1 b W 5 U e X B l c y I g V m F s d W U 9 I n N C Z 3 d D Q W d J Q 0 J n P T 0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U e X B l J n F 1 b 3 Q 7 L C Z x d W 9 0 O 0 F j Y 2 9 1 b n Q g Q W N 0 a X Z h d G l v b i Z x d W 9 0 O y w m c X V v d D t B Y 2 N v d W 5 0 I E R l c H J l Y 2 l h d G l v b i Z x d W 9 0 O y w m c X V v d D t Q Z X J p b 2 R z J n F 1 b 3 Q 7 L C Z x d W 9 0 O 0 1 v b n R o c y B w Z X I g U G V y a W 9 k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k R l c H J l Y 2 l h d G l v b l J 1 b G U u e 1 R p d G x l L D F 9 J n F 1 b 3 Q 7 L C Z x d W 9 0 O 1 N l c n Z l c i 5 E Y X R h Y m F z Z V x c L z I v U 1 F M L 3 N 1 c 3 R l Z W 4 x M l x c X F x z c W x l e H B y Z X N z O 1 Z l c n V t R E J E Z X Y v Z G J v L 3 Z E Z X B y Z W N p Y X R p b 2 5 S d W x l L n t U e X B l L D J 9 J n F 1 b 3 Q 7 L C Z x d W 9 0 O 1 N l c n Z l c i 5 E Y X R h Y m F z Z V x c L z I v U 1 F M L 3 N 1 c 3 R l Z W 4 x M l x c X F x z c W x l e H B y Z X N z O 1 Z l c n V t R E J E Z X Y v Z G J v L 3 Z E Z X B y Z W N p Y X R p b 2 5 S d W x l L n t B Y 2 N v d W 5 0 I E F j d G l 2 Y X R p b 2 4 s M 3 0 m c X V v d D s s J n F 1 b 3 Q 7 U 2 V y d m V y L k R h d G F i Y X N l X F w v M i 9 T U U w v c 3 V z d G V l b j E y X F x c X H N x b G V 4 c H J l c 3 M 7 V m V y d W 1 E Q k R l d i 9 k Y m 8 v d k R l c H J l Y 2 l h d G l v b l J 1 b G U u e 0 F j Y 2 9 1 b n Q g R G V w c m V j a W F 0 a W 9 u L D R 9 J n F 1 b 3 Q 7 L C Z x d W 9 0 O 1 N l c n Z l c i 5 E Y X R h Y m F z Z V x c L z I v U 1 F M L 3 N 1 c 3 R l Z W 4 x M l x c X F x z c W x l e H B y Z X N z O 1 Z l c n V t R E J E Z X Y v Z G J v L 3 Z E Z X B y Z W N p Y X R p b 2 5 S d W x l L n t Q Z X J p b 2 R z L D V 9 J n F 1 b 3 Q 7 L C Z x d W 9 0 O 1 N l c n Z l c i 5 E Y X R h Y m F z Z V x c L z I v U 1 F M L 3 N 1 c 3 R l Z W 4 x M l x c X F x z c W x l e H B y Z X N z O 1 Z l c n V t R E J E Z X Y v Z G J v L 3 Z E Z X B y Z W N p Y X R p b 2 5 S d W x l L n t N b 2 5 0 a H M g c G V y I F B l c m l v Z C w 2 f S Z x d W 9 0 O y w m c X V v d D t T Z X J 2 Z X I u R G F 0 Y W J h c 2 V c X C 8 y L 1 N R T C 9 z d X N 0 Z W V u M T J c X F x c c 3 F s Z X h w c m V z c z t W Z X J 1 b U R C R G V 2 L 2 R i b y 9 2 R G V w c m V j a W F 0 a W 9 u U n V s Z S 5 7 S W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k R l c H J l Y 2 l h d G l v b l J 1 b G U u e 1 R p d G x l L D F 9 J n F 1 b 3 Q 7 L C Z x d W 9 0 O 1 N l c n Z l c i 5 E Y X R h Y m F z Z V x c L z I v U 1 F M L 3 N 1 c 3 R l Z W 4 x M l x c X F x z c W x l e H B y Z X N z O 1 Z l c n V t R E J E Z X Y v Z G J v L 3 Z E Z X B y Z W N p Y X R p b 2 5 S d W x l L n t U e X B l L D J 9 J n F 1 b 3 Q 7 L C Z x d W 9 0 O 1 N l c n Z l c i 5 E Y X R h Y m F z Z V x c L z I v U 1 F M L 3 N 1 c 3 R l Z W 4 x M l x c X F x z c W x l e H B y Z X N z O 1 Z l c n V t R E J E Z X Y v Z G J v L 3 Z E Z X B y Z W N p Y X R p b 2 5 S d W x l L n t B Y 2 N v d W 5 0 I E F j d G l 2 Y X R p b 2 4 s M 3 0 m c X V v d D s s J n F 1 b 3 Q 7 U 2 V y d m V y L k R h d G F i Y X N l X F w v M i 9 T U U w v c 3 V z d G V l b j E y X F x c X H N x b G V 4 c H J l c 3 M 7 V m V y d W 1 E Q k R l d i 9 k Y m 8 v d k R l c H J l Y 2 l h d G l v b l J 1 b G U u e 0 F j Y 2 9 1 b n Q g R G V w c m V j a W F 0 a W 9 u L D R 9 J n F 1 b 3 Q 7 L C Z x d W 9 0 O 1 N l c n Z l c i 5 E Y X R h Y m F z Z V x c L z I v U 1 F M L 3 N 1 c 3 R l Z W 4 x M l x c X F x z c W x l e H B y Z X N z O 1 Z l c n V t R E J E Z X Y v Z G J v L 3 Z E Z X B y Z W N p Y X R p b 2 5 S d W x l L n t Q Z X J p b 2 R z L D V 9 J n F 1 b 3 Q 7 L C Z x d W 9 0 O 1 N l c n Z l c i 5 E Y X R h Y m F z Z V x c L z I v U 1 F M L 3 N 1 c 3 R l Z W 4 x M l x c X F x z c W x l e H B y Z X N z O 1 Z l c n V t R E J E Z X Y v Z G J v L 3 Z E Z X B y Z W N p Y X R p b 2 5 S d W x l L n t N b 2 5 0 a H M g c G V y I F B l c m l v Z C w 2 f S Z x d W 9 0 O y w m c X V v d D t T Z X J 2 Z X I u R G F 0 Y W J h c 2 V c X C 8 y L 1 N R T C 9 z d X N 0 Z W V u M T J c X F x c c 3 F s Z X h w c m V z c z t W Z X J 1 b U R C R G V 2 L 2 R i b y 9 2 R G V w c m V j a W F 0 a W 9 u U n V s Z S 5 7 S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E Z X B y Z W N p Y X R p b 2 5 S d W x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E Z X B y Z W N p Y X R p b 2 5 S d W x l L 2 R i b 1 9 2 R G V w c m V j a W F 0 a W 9 u U n V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E Z X B y Z W N p Y X R p b 2 5 S d W x l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R G V w c m V j a W F 0 a W 9 u U n V s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J b m Z s Y X R p b 2 5 S d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Q b G F u S W 5 m b G F 0 a W 9 u U n V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T o 1 N y 4 x N T M 0 M j A x W i I g L z 4 8 R W 5 0 c n k g V H l w Z T 0 i U X V l c n l J R C I g V m F s d W U 9 I n M y N D Q 5 Z j h h Y i 1 h O W M z L T R i N D k t O D E z M y 0 2 O T g 1 Z D c 5 N D Z k M D Y i I C 8 + P E V u d H J 5 I F R 5 c G U 9 I k Z p b G x D b 2 x 1 b W 5 U e X B l c y I g V m F s d W U 9 I n N C Z 3 d G Q m d Z P S I g L z 4 8 R W 5 0 c n k g V H l w Z T 0 i R m l s b E V y c m 9 y Q 2 9 1 b n Q i I F Z h b H V l P S J s M C I g L z 4 8 R W 5 0 c n k g V H l w Z T 0 i R m l s b E N v b H V t b k 5 h b W V z I i B W Y W x 1 Z T 0 i c 1 s m c X V v d D t U a X R s Z S Z x d W 9 0 O y w m c X V v d D t J b n R l c n Z h b C B p b i B N b 2 5 0 a H M m c X V v d D s s J n F 1 b 3 Q 7 U m F 0 Z S B B b m 5 1 Y W w m c X V v d D s s J n F 1 b 3 Q 7 R G V z Y 3 J p c H R p b 2 4 m c X V v d D s s J n F 1 b 3 Q 7 S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Q b G F u S W 5 m b G F 0 a W 9 u U n V s Z S 5 7 V G l 0 b G U s M X 0 m c X V v d D s s J n F 1 b 3 Q 7 U 2 V y d m V y L k R h d G F i Y X N l X F w v M i 9 T U U w v c 3 V z d G V l b j E y X F x c X H N x b G V 4 c H J l c 3 M 7 V m V y d W 1 E Q k R l d i 9 k Y m 8 v d l B s Y W 5 J b m Z s Y X R p b 2 5 S d W x l L n t J b n R l c n Z h b C B p b i B N b 2 5 0 a H M s M n 0 m c X V v d D s s J n F 1 b 3 Q 7 U 2 V y d m V y L k R h d G F i Y X N l X F w v M i 9 T U U w v c 3 V z d G V l b j E y X F x c X H N x b G V 4 c H J l c 3 M 7 V m V y d W 1 E Q k R l d i 9 k Y m 8 v d l B s Y W 5 J b m Z s Y X R p b 2 5 S d W x l L n t S Y X R l I E F u b n V h b C w z f S Z x d W 9 0 O y w m c X V v d D t T Z X J 2 Z X I u R G F 0 Y W J h c 2 V c X C 8 y L 1 N R T C 9 z d X N 0 Z W V u M T J c X F x c c 3 F s Z X h w c m V z c z t W Z X J 1 b U R C R G V 2 L 2 R i b y 9 2 U G x h b k l u Z m x h d G l v b l J 1 b G U u e 0 R l c 2 N y a X B 0 a W 9 u L D R 9 J n F 1 b 3 Q 7 L C Z x d W 9 0 O 1 N l c n Z l c i 5 E Y X R h Y m F z Z V x c L z I v U 1 F M L 3 N 1 c 3 R l Z W 4 x M l x c X F x z c W x l e H B y Z X N z O 1 Z l c n V t R E J E Z X Y v Z G J v L 3 Z Q b G F u S W 5 m b G F 0 a W 9 u U n V s Z S 5 7 S W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B s Y W 5 J b m Z s Y X R p b 2 5 S d W x l L n t U a X R s Z S w x f S Z x d W 9 0 O y w m c X V v d D t T Z X J 2 Z X I u R G F 0 Y W J h c 2 V c X C 8 y L 1 N R T C 9 z d X N 0 Z W V u M T J c X F x c c 3 F s Z X h w c m V z c z t W Z X J 1 b U R C R G V 2 L 2 R i b y 9 2 U G x h b k l u Z m x h d G l v b l J 1 b G U u e 0 l u d G V y d m F s I G l u I E 1 v b n R o c y w y f S Z x d W 9 0 O y w m c X V v d D t T Z X J 2 Z X I u R G F 0 Y W J h c 2 V c X C 8 y L 1 N R T C 9 z d X N 0 Z W V u M T J c X F x c c 3 F s Z X h w c m V z c z t W Z X J 1 b U R C R G V 2 L 2 R i b y 9 2 U G x h b k l u Z m x h d G l v b l J 1 b G U u e 1 J h d G U g Q W 5 u d W F s L D N 9 J n F 1 b 3 Q 7 L C Z x d W 9 0 O 1 N l c n Z l c i 5 E Y X R h Y m F z Z V x c L z I v U 1 F M L 3 N 1 c 3 R l Z W 4 x M l x c X F x z c W x l e H B y Z X N z O 1 Z l c n V t R E J E Z X Y v Z G J v L 3 Z Q b G F u S W 5 m b G F 0 a W 9 u U n V s Z S 5 7 R G V z Y 3 J p c H R p b 2 4 s N H 0 m c X V v d D s s J n F 1 b 3 Q 7 U 2 V y d m V y L k R h d G F i Y X N l X F w v M i 9 T U U w v c 3 V z d G V l b j E y X F x c X H N x b G V 4 c H J l c 3 M 7 V m V y d W 1 E Q k R l d i 9 k Y m 8 v d l B s Y W 5 J b m Z s Y X R p b 2 5 S d W x l L n t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B s Y W 5 J b m Z s Y X R p b 2 5 S d W x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S W 5 m b G F 0 a W 9 u U n V s Z S 9 k Y m 9 f d l B s Y W 5 J b m Z s Y X R p b 2 5 S d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J b m Z s Y X R p b 2 5 S d W x l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l u Z m x h d G l v b l J 1 b G U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Y 2 N v d W 5 0 R 3 J v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k F j Y 2 9 1 b n R H c m 9 1 c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j g x N m N l O T k t Y j l l M S 0 0 Y m I x L T h i Y T M t N T Y z Z j R h M m Y 5 Z T Q 3 I i A v P j x F b n R y e S B U e X B l P S J G a W x s T G F z d F V w Z G F 0 Z W Q i I F Z h b H V l P S J k M j A y M C 0 w N i 0 w O F Q x N z o 1 N T o 1 N i 4 4 M z Q z O D I 4 W i I g L z 4 8 R W 5 0 c n k g V H l w Z T 0 i R m l s b E N v d W 5 0 I i B W Y W x 1 Z T 0 i b D M z I i A v P j x F b n R y e S B U e X B l P S J G a W x s Q 2 9 s d W 1 u V H l w Z X M i I F Z h b H V l P S J z Q m d Z Q 0 F n S U 1 C Z z 0 9 I i A v P j x F b n R y e S B U e X B l P S J B Z G R l Z F R v R G F 0 Y U 1 v Z G V s I i B W Y W x 1 Z T 0 i b D A i I C 8 + P E V u d H J 5 I F R 5 c G U 9 I k Z p b G x D b 2 x 1 b W 5 O Y W 1 l c y I g V m F s d W U 9 I n N b J n F 1 b 3 Q 7 V G l 0 b G U g T G 9 j Y W w m c X V v d D s s J n F 1 b 3 Q 7 V G l 0 b G U g R W 5 n b G l z a C Z x d W 9 0 O y w m c X V v d D t D b 2 R l I E Z y b 2 0 m c X V v d D s s J n F 1 b 3 Q 7 Q 2 9 k Z S B U b y Z x d W 9 0 O y w m c X V v d D t E Z W Z h d W x 0 I F J l c G 9 y d G l u Z y B B Y 2 N v d W 5 0 J n F 1 b 3 Q 7 L C Z x d W 9 0 O 0 R l Z m F 1 b H Q g V H l w Z S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B Y 2 N v d W 5 0 R 3 J v d X A u e 1 R p d G x l I E x v Y 2 F s L D F 9 J n F 1 b 3 Q 7 L C Z x d W 9 0 O 1 N l c n Z l c i 5 E Y X R h Y m F z Z V x c L z I v U 1 F M L 3 N 1 c 3 R l Z W 4 x M l x c X F x z c W x l e H B y Z X N z O 1 Z l c n V t R E J E Z X Y v Z G J v L 3 Z B Y 2 N v d W 5 0 R 3 J v d X A u e 1 R p d G x l I E V u Z 2 x p c 2 g s M n 0 m c X V v d D s s J n F 1 b 3 Q 7 U 2 V y d m V y L k R h d G F i Y X N l X F w v M i 9 T U U w v c 3 V z d G V l b j E y X F x c X H N x b G V 4 c H J l c 3 M 7 V m V y d W 1 E Q k R l d i 9 k Y m 8 v d k F j Y 2 9 1 b n R H c m 9 1 c C 5 7 Q 2 9 k Z S B G c m 9 t L D N 9 J n F 1 b 3 Q 7 L C Z x d W 9 0 O 1 N l c n Z l c i 5 E Y X R h Y m F z Z V x c L z I v U 1 F M L 3 N 1 c 3 R l Z W 4 x M l x c X F x z c W x l e H B y Z X N z O 1 Z l c n V t R E J E Z X Y v Z G J v L 3 Z B Y 2 N v d W 5 0 R 3 J v d X A u e 0 N v Z G U g V G 8 s N H 0 m c X V v d D s s J n F 1 b 3 Q 7 U 2 V y d m V y L k R h d G F i Y X N l X F w v M i 9 T U U w v c 3 V z d G V l b j E y X F x c X H N x b G V 4 c H J l c 3 M 7 V m V y d W 1 E Q k R l d i 9 k Y m 8 v d k F j Y 2 9 1 b n R H c m 9 1 c C 5 7 R G V m Y X V s d C B S Z X B v c n R p b m c g Q W N j b 3 V u d C w 1 f S Z x d W 9 0 O y w m c X V v d D t T Z X J 2 Z X I u R G F 0 Y W J h c 2 V c X C 8 y L 1 N R T C 9 z d X N 0 Z W V u M T J c X F x c c 3 F s Z X h w c m V z c z t W Z X J 1 b U R C R G V 2 L 2 R i b y 9 2 Q W N j b 3 V u d E d y b 3 V w L n t E Z W Z h d W x 0 I F R 5 c G U s N n 0 m c X V v d D s s J n F 1 b 3 Q 7 U 2 V y d m V y L k R h d G F i Y X N l X F w v M i 9 T U U w v c 3 V z d G V l b j E y X F x c X H N x b G V 4 c H J l c 3 M 7 V m V y d W 1 E Q k R l d i 9 k Y m 8 v d k F j Y 2 9 1 b n R H c m 9 1 c C 5 7 S W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k F j Y 2 9 1 b n R H c m 9 1 c C 5 7 V G l 0 b G U g T G 9 j Y W w s M X 0 m c X V v d D s s J n F 1 b 3 Q 7 U 2 V y d m V y L k R h d G F i Y X N l X F w v M i 9 T U U w v c 3 V z d G V l b j E y X F x c X H N x b G V 4 c H J l c 3 M 7 V m V y d W 1 E Q k R l d i 9 k Y m 8 v d k F j Y 2 9 1 b n R H c m 9 1 c C 5 7 V G l 0 b G U g R W 5 n b G l z a C w y f S Z x d W 9 0 O y w m c X V v d D t T Z X J 2 Z X I u R G F 0 Y W J h c 2 V c X C 8 y L 1 N R T C 9 z d X N 0 Z W V u M T J c X F x c c 3 F s Z X h w c m V z c z t W Z X J 1 b U R C R G V 2 L 2 R i b y 9 2 Q W N j b 3 V u d E d y b 3 V w L n t D b 2 R l I E Z y b 2 0 s M 3 0 m c X V v d D s s J n F 1 b 3 Q 7 U 2 V y d m V y L k R h d G F i Y X N l X F w v M i 9 T U U w v c 3 V z d G V l b j E y X F x c X H N x b G V 4 c H J l c 3 M 7 V m V y d W 1 E Q k R l d i 9 k Y m 8 v d k F j Y 2 9 1 b n R H c m 9 1 c C 5 7 Q 2 9 k Z S B U b y w 0 f S Z x d W 9 0 O y w m c X V v d D t T Z X J 2 Z X I u R G F 0 Y W J h c 2 V c X C 8 y L 1 N R T C 9 z d X N 0 Z W V u M T J c X F x c c 3 F s Z X h w c m V z c z t W Z X J 1 b U R C R G V 2 L 2 R i b y 9 2 Q W N j b 3 V u d E d y b 3 V w L n t E Z W Z h d W x 0 I F J l c G 9 y d G l u Z y B B Y 2 N v d W 5 0 L D V 9 J n F 1 b 3 Q 7 L C Z x d W 9 0 O 1 N l c n Z l c i 5 E Y X R h Y m F z Z V x c L z I v U 1 F M L 3 N 1 c 3 R l Z W 4 x M l x c X F x z c W x l e H B y Z X N z O 1 Z l c n V t R E J E Z X Y v Z G J v L 3 Z B Y 2 N v d W 5 0 R 3 J v d X A u e 0 R l Z m F 1 b H Q g V H l w Z S w 2 f S Z x d W 9 0 O y w m c X V v d D t T Z X J 2 Z X I u R G F 0 Y W J h c 2 V c X C 8 y L 1 N R T C 9 z d X N 0 Z W V u M T J c X F x c c 3 F s Z X h w c m V z c z t W Z X J 1 b U R C R G V 2 L 2 R i b y 9 2 Q W N j b 3 V u d E d y b 3 V w L n t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k F j Y 2 9 1 b n R H c m 9 1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W N j b 3 V u d E d y b 3 V w L 2 R i b 1 9 2 Q W N j b 3 V u d E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H c m 9 1 c C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j Y 2 9 1 b n R H c m 9 1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b G x v Y 2 F 0 a W 9 u U 2 N o Z W R 1 b G V J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U G x h b k F s b G 9 j Y X R p b 2 5 T Y 2 h l Z H V s Z U l 0 Z W 1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N k N 2 Y 3 Y j c z M C 1 h O D F i L T R h M m E t Y j E 3 Z i 0 5 N m Q 3 Z T E y N j R m Z D I i I C 8 + P E V u d H J 5 I F R 5 c G U 9 I k Z p b G x M Y X N 0 V X B k Y X R l Z C I g V m F s d W U 9 I m Q y M D I w L T A 2 L T A 4 V D E 3 O j U 1 O j U 2 L j k 4 O D Q z N T h a I i A v P j x F b n R y e S B U e X B l P S J G a W x s Q 2 9 1 b n Q i I F Z h b H V l P S J s M j Q i I C 8 + P E V u d H J 5 I F R 5 c G U 9 I k Z p b G x D b 2 x 1 b W 5 U e X B l c y I g V m F s d W U 9 I n N C Z 0 l G Q m c 9 P S I g L z 4 8 R W 5 0 c n k g V H l w Z T 0 i Q W R k Z W R U b 0 R h d G F N b 2 R l b C I g V m F s d W U 9 I m w w I i A v P j x F b n R y e S B U e X B l P S J G a W x s Q 2 9 s d W 1 u T m F t Z X M i I F Z h b H V l P S J z W y Z x d W 9 0 O 1 R p d G x l Q W x s b 2 N h d G l v b l N j a G V k d W x l J n F 1 b 3 Q 7 L C Z x d W 9 0 O 0 9 y Z G V y T n V t J n F 1 b 3 Q 7 L C Z x d W 9 0 O 0 l 0 Z W 1 S Y X R l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B b G x v Y 2 F 0 a W 9 u U 2 N o Z W R 1 b G V J d G V t c y 5 7 V G l 0 b G V B b G x v Y 2 F 0 a W 9 u U 2 N o Z W R 1 b G U s M X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T 3 J k Z X J O d W 0 s M n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S X R l b V J h d G U s M 3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S W Q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B s Y W 5 B b G x v Y 2 F 0 a W 9 u U 2 N o Z W R 1 b G V J d G V t c y 5 7 V G l 0 b G V B b G x v Y 2 F 0 a W 9 u U 2 N o Z W R 1 b G U s M X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T 3 J k Z X J O d W 0 s M n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S X R l b V J h d G U s M 3 0 m c X V v d D s s J n F 1 b 3 Q 7 U 2 V y d m V y L k R h d G F i Y X N l X F w v M i 9 T U U w v c 3 V z d G V l b j E y X F x c X H N x b G V 4 c H J l c 3 M 7 V m V y d W 1 E Q k R l d i 9 k Y m 8 v d l B s Y W 5 B b G x v Y 2 F 0 a W 9 u U 2 N o Z W R 1 b G V J d G V t c y 5 7 S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b G F u Q W x s b 2 N h d G l v b l N j a G V k d W x l S X R l b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b G x v Y 2 F 0 a W 9 u U 2 N o Z W R 1 b G V J d G V t c y 9 k Y m 9 f d l B s Y W 5 B b G x v Y 2 F 0 a W 9 u U 2 N o Z W R 1 b G V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Q W x s b 2 N h d G l v b l N j a G V k d W x l S X R l b X M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Q W x s b 2 N h d G l v b l N j a G V k d W x l S X R l b X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J v b 2 t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B s Y W 5 F b G V t Z W 5 0 Q m 9 v a 2 l u Z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T o 1 N y 4 0 M T M 2 N T Q y W i I g L z 4 8 R W 5 0 c n k g V H l w Z T 0 i U X V l c n l J R C I g V m F s d W U 9 I n M 3 N j F l N T E w Y y 0 z Z m E y L T R l M W Y t Y j B m Z i 1 j Y j c 3 O T E y Y T U 4 Y 2 Q i I C 8 + P E V u d H J 5 I F R 5 c G U 9 I k Z p b G x D b 2 x 1 b W 5 U e X B l c y I g V m F s d W U 9 I n N C Z 1 l H Q m d J Q 0 J R W U N B Z 0 l H Q V F Z T U F n S U N C Z 0 l H Q m d Z R 0 J 3 W U d C Z z 0 9 I i A v P j x F b n R y e S B U e X B l P S J G a W x s R X J y b 3 J D b 3 V u d C I g V m F s d W U 9 I m w w I i A v P j x F b n R y e S B U e X B l P S J G a W x s Q 2 9 s d W 1 u T m F t Z X M i I F Z h b H V l P S J z W y Z x d W 9 0 O 1 B s Y W 4 g R 3 J v d X A m c X V v d D s s J n F 1 b 3 Q 7 V G l 0 b G U m c X V v d D s s J n F 1 b 3 Q 7 Q 2 9 z d C B D Z W 5 0 Z X I m c X V v d D s s J n F 1 b 3 Q 7 U m V m Z X J l b m N l J n F 1 b 3 Q 7 L C Z x d W 9 0 O 0 R l Y m l 0 I E F j Y 2 9 1 b n Q m c X V v d D s s J n F 1 b 3 Q 7 Q 3 J l Z G l 0 I E F j Y 2 9 1 b n Q m c X V v d D s s J n F 1 b 3 Q 7 U H J p Y 2 U m c X V v d D s s J n F 1 b 3 Q 7 Q 3 V y c m V u Y 3 k m c X V v d D s s J n F 1 b 3 Q 7 R H V l I E R h e S Z x d W 9 0 O y w m c X V v d D t E d W U g T W 9 u d G g m c X V v d D s s J n F 1 b 3 Q 7 R H V l I F l l Y X I m c X V v d D s s J n F 1 b 3 Q 7 R G V z Y 3 J p c H R p b 2 4 m c X V v d D s s J n F 1 b 3 Q 7 R H V l I E 9 m Z n N l d C Z x d W 9 0 O y w m c X V v d D t E d W U g V H J p Z 2 d l c i Z x d W 9 0 O y w m c X V v d D t S Z X B l Y X Q m c X V v d D s s J n F 1 b 3 Q 7 V W 5 0 a W w g R G F 5 J n F 1 b 3 Q 7 L C Z x d W 9 0 O 1 V u d G l s I E 1 v b n R o J n F 1 b 3 Q 7 L C Z x d W 9 0 O 1 V u d G l s I F l l Y X I m c X V v d D s s J n F 1 b 3 Q 7 U 2 N o Z W R 1 b G U m c X V v d D s s J n F 1 b 3 Q 7 V W 5 p d H M m c X V v d D s s J n F 1 b 3 Q 7 U H J p Y 2 U g U G F y I D E m c X V v d D s s J n F 1 b 3 Q 7 U H J p Y 2 U g U G F y I D I m c X V v d D s s J n F 1 b 3 Q 7 Q 2 9 u d G l u Z 2 V u Y 3 k g U n V s Z S Z x d W 9 0 O y w m c X V v d D t J b m Z s Y X R p b 2 4 g U n V s Z S Z x d W 9 0 O y w m c X V v d D t Q c m l j Z S B E Y X R l J n F 1 b 3 Q 7 L C Z x d W 9 0 O 0 F z c 3 V t c H R p b 2 5 z J n F 1 b 3 Q 7 L C Z x d W 9 0 O 1 J l d m l z a W 9 u c y Z x d W 9 0 O y w m c X V v d D t J Z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Q b G F u R W x l b W V u d E J v b 2 t p b m c u e 1 B s Y W 4 g R 3 J v d X A s M X 0 m c X V v d D s s J n F 1 b 3 Q 7 U 2 V y d m V y L k R h d G F i Y X N l X F w v M i 9 T U U w v c 3 V z d G V l b j E y X F x c X H N x b G V 4 c H J l c 3 M 7 V m V y d W 1 E Q k R l d i 9 k Y m 8 v d l B s Y W 5 F b G V t Z W 5 0 Q m 9 v a 2 l u Z y 5 7 V G l 0 b G U s M n 0 m c X V v d D s s J n F 1 b 3 Q 7 U 2 V y d m V y L k R h d G F i Y X N l X F w v M i 9 T U U w v c 3 V z d G V l b j E y X F x c X H N x b G V 4 c H J l c 3 M 7 V m V y d W 1 E Q k R l d i 9 k Y m 8 v d l B s Y W 5 F b G V t Z W 5 0 Q m 9 v a 2 l u Z y 5 7 Q 2 9 z d C B D Z W 5 0 Z X I s M 3 0 m c X V v d D s s J n F 1 b 3 Q 7 U 2 V y d m V y L k R h d G F i Y X N l X F w v M i 9 T U U w v c 3 V z d G V l b j E y X F x c X H N x b G V 4 c H J l c 3 M 7 V m V y d W 1 E Q k R l d i 9 k Y m 8 v d l B s Y W 5 F b G V t Z W 5 0 Q m 9 v a 2 l u Z y 5 7 U m V m Z X J l b m N l L D R 9 J n F 1 b 3 Q 7 L C Z x d W 9 0 O 1 N l c n Z l c i 5 E Y X R h Y m F z Z V x c L z I v U 1 F M L 3 N 1 c 3 R l Z W 4 x M l x c X F x z c W x l e H B y Z X N z O 1 Z l c n V t R E J E Z X Y v Z G J v L 3 Z Q b G F u R W x l b W V u d E J v b 2 t p b m c u e 0 R l Y m l 0 I E F j Y 2 9 1 b n Q s N X 0 m c X V v d D s s J n F 1 b 3 Q 7 U 2 V y d m V y L k R h d G F i Y X N l X F w v M i 9 T U U w v c 3 V z d G V l b j E y X F x c X H N x b G V 4 c H J l c 3 M 7 V m V y d W 1 E Q k R l d i 9 k Y m 8 v d l B s Y W 5 F b G V t Z W 5 0 Q m 9 v a 2 l u Z y 5 7 Q 3 J l Z G l 0 I E F j Y 2 9 1 b n Q s N n 0 m c X V v d D s s J n F 1 b 3 Q 7 U 2 V y d m V y L k R h d G F i Y X N l X F w v M i 9 T U U w v c 3 V z d G V l b j E y X F x c X H N x b G V 4 c H J l c 3 M 7 V m V y d W 1 E Q k R l d i 9 k Y m 8 v d l B s Y W 5 F b G V t Z W 5 0 Q m 9 v a 2 l u Z y 5 7 U H J p Y 2 U s N 3 0 m c X V v d D s s J n F 1 b 3 Q 7 U 2 V y d m V y L k R h d G F i Y X N l X F w v M i 9 T U U w v c 3 V z d G V l b j E y X F x c X H N x b G V 4 c H J l c 3 M 7 V m V y d W 1 E Q k R l d i 9 k Y m 8 v d l B s Y W 5 F b G V t Z W 5 0 Q m 9 v a 2 l u Z y 5 7 Q 3 V y c m V u Y 3 k s O H 0 m c X V v d D s s J n F 1 b 3 Q 7 U 2 V y d m V y L k R h d G F i Y X N l X F w v M i 9 T U U w v c 3 V z d G V l b j E y X F x c X H N x b G V 4 c H J l c 3 M 7 V m V y d W 1 E Q k R l d i 9 k Y m 8 v d l B s Y W 5 F b G V t Z W 5 0 Q m 9 v a 2 l u Z y 5 7 R H V l I E R h e S w 5 f S Z x d W 9 0 O y w m c X V v d D t T Z X J 2 Z X I u R G F 0 Y W J h c 2 V c X C 8 y L 1 N R T C 9 z d X N 0 Z W V u M T J c X F x c c 3 F s Z X h w c m V z c z t W Z X J 1 b U R C R G V 2 L 2 R i b y 9 2 U G x h b k V s Z W 1 l b n R C b 2 9 r a W 5 n L n t E d W U g T W 9 u d G g s M T B 9 J n F 1 b 3 Q 7 L C Z x d W 9 0 O 1 N l c n Z l c i 5 E Y X R h Y m F z Z V x c L z I v U 1 F M L 3 N 1 c 3 R l Z W 4 x M l x c X F x z c W x l e H B y Z X N z O 1 Z l c n V t R E J E Z X Y v Z G J v L 3 Z Q b G F u R W x l b W V u d E J v b 2 t p b m c u e 0 R 1 Z S B Z Z W F y L D E x f S Z x d W 9 0 O y w m c X V v d D t T Z X J 2 Z X I u R G F 0 Y W J h c 2 V c X C 8 y L 1 N R T C 9 z d X N 0 Z W V u M T J c X F x c c 3 F s Z X h w c m V z c z t W Z X J 1 b U R C R G V 2 L 2 R i b y 9 2 U G x h b k V s Z W 1 l b n R C b 2 9 r a W 5 n L n t E Z X N j c m l w d G l v b i w x M n 0 m c X V v d D s s J n F 1 b 3 Q 7 U 2 V y d m V y L k R h d G F i Y X N l X F w v M i 9 T U U w v c 3 V z d G V l b j E y X F x c X H N x b G V 4 c H J l c 3 M 7 V m V y d W 1 E Q k R l d i 9 k Y m 8 v d l B s Y W 5 F b G V t Z W 5 0 Q m 9 v a 2 l u Z y 5 7 R H V l I E 9 m Z n N l d C w x M 3 0 m c X V v d D s s J n F 1 b 3 Q 7 U 2 V y d m V y L k R h d G F i Y X N l X F w v M i 9 T U U w v c 3 V z d G V l b j E y X F x c X H N x b G V 4 c H J l c 3 M 7 V m V y d W 1 E Q k R l d i 9 k Y m 8 v d l B s Y W 5 F b G V t Z W 5 0 Q m 9 v a 2 l u Z y 5 7 R H V l I F R y a W d n Z X I s M T R 9 J n F 1 b 3 Q 7 L C Z x d W 9 0 O 1 N l c n Z l c i 5 E Y X R h Y m F z Z V x c L z I v U 1 F M L 3 N 1 c 3 R l Z W 4 x M l x c X F x z c W x l e H B y Z X N z O 1 Z l c n V t R E J E Z X Y v Z G J v L 3 Z Q b G F u R W x l b W V u d E J v b 2 t p b m c u e 1 J l c G V h d C w x N X 0 m c X V v d D s s J n F 1 b 3 Q 7 U 2 V y d m V y L k R h d G F i Y X N l X F w v M i 9 T U U w v c 3 V z d G V l b j E y X F x c X H N x b G V 4 c H J l c 3 M 7 V m V y d W 1 E Q k R l d i 9 k Y m 8 v d l B s Y W 5 F b G V t Z W 5 0 Q m 9 v a 2 l u Z y 5 7 V W 5 0 a W w g R G F 5 L D E 2 f S Z x d W 9 0 O y w m c X V v d D t T Z X J 2 Z X I u R G F 0 Y W J h c 2 V c X C 8 y L 1 N R T C 9 z d X N 0 Z W V u M T J c X F x c c 3 F s Z X h w c m V z c z t W Z X J 1 b U R C R G V 2 L 2 R i b y 9 2 U G x h b k V s Z W 1 l b n R C b 2 9 r a W 5 n L n t V b n R p b C B N b 2 5 0 a C w x N 3 0 m c X V v d D s s J n F 1 b 3 Q 7 U 2 V y d m V y L k R h d G F i Y X N l X F w v M i 9 T U U w v c 3 V z d G V l b j E y X F x c X H N x b G V 4 c H J l c 3 M 7 V m V y d W 1 E Q k R l d i 9 k Y m 8 v d l B s Y W 5 F b G V t Z W 5 0 Q m 9 v a 2 l u Z y 5 7 V W 5 0 a W w g W W V h c i w x O H 0 m c X V v d D s s J n F 1 b 3 Q 7 U 2 V y d m V y L k R h d G F i Y X N l X F w v M i 9 T U U w v c 3 V z d G V l b j E y X F x c X H N x b G V 4 c H J l c 3 M 7 V m V y d W 1 E Q k R l d i 9 k Y m 8 v d l B s Y W 5 F b G V t Z W 5 0 Q m 9 v a 2 l u Z y 5 7 U 2 N o Z W R 1 b G U s M T l 9 J n F 1 b 3 Q 7 L C Z x d W 9 0 O 1 N l c n Z l c i 5 E Y X R h Y m F z Z V x c L z I v U 1 F M L 3 N 1 c 3 R l Z W 4 x M l x c X F x z c W x l e H B y Z X N z O 1 Z l c n V t R E J E Z X Y v Z G J v L 3 Z Q b G F u R W x l b W V u d E J v b 2 t p b m c u e 1 V u a X R z L D I w f S Z x d W 9 0 O y w m c X V v d D t T Z X J 2 Z X I u R G F 0 Y W J h c 2 V c X C 8 y L 1 N R T C 9 z d X N 0 Z W V u M T J c X F x c c 3 F s Z X h w c m V z c z t W Z X J 1 b U R C R G V 2 L 2 R i b y 9 2 U G x h b k V s Z W 1 l b n R C b 2 9 r a W 5 n L n t Q c m l j Z S B Q Y X I g M S w y M X 0 m c X V v d D s s J n F 1 b 3 Q 7 U 2 V y d m V y L k R h d G F i Y X N l X F w v M i 9 T U U w v c 3 V z d G V l b j E y X F x c X H N x b G V 4 c H J l c 3 M 7 V m V y d W 1 E Q k R l d i 9 k Y m 8 v d l B s Y W 5 F b G V t Z W 5 0 Q m 9 v a 2 l u Z y 5 7 U H J p Y 2 U g U G F y I D I s M j J 9 J n F 1 b 3 Q 7 L C Z x d W 9 0 O 1 N l c n Z l c i 5 E Y X R h Y m F z Z V x c L z I v U 1 F M L 3 N 1 c 3 R l Z W 4 x M l x c X F x z c W x l e H B y Z X N z O 1 Z l c n V t R E J E Z X Y v Z G J v L 3 Z Q b G F u R W x l b W V u d E J v b 2 t p b m c u e 0 N v b n R p b m d l b m N 5 I F J 1 b G U s M j N 9 J n F 1 b 3 Q 7 L C Z x d W 9 0 O 1 N l c n Z l c i 5 E Y X R h Y m F z Z V x c L z I v U 1 F M L 3 N 1 c 3 R l Z W 4 x M l x c X F x z c W x l e H B y Z X N z O 1 Z l c n V t R E J E Z X Y v Z G J v L 3 Z Q b G F u R W x l b W V u d E J v b 2 t p b m c u e 0 l u Z m x h d G l v b i B S d W x l L D I 0 f S Z x d W 9 0 O y w m c X V v d D t T Z X J 2 Z X I u R G F 0 Y W J h c 2 V c X C 8 y L 1 N R T C 9 z d X N 0 Z W V u M T J c X F x c c 3 F s Z X h w c m V z c z t W Z X J 1 b U R C R G V 2 L 2 R i b y 9 2 U G x h b k V s Z W 1 l b n R C b 2 9 r a W 5 n L n t Q c m l j Z S B E Y X R l L D I 1 f S Z x d W 9 0 O y w m c X V v d D t T Z X J 2 Z X I u R G F 0 Y W J h c 2 V c X C 8 y L 1 N R T C 9 z d X N 0 Z W V u M T J c X F x c c 3 F s Z X h w c m V z c z t W Z X J 1 b U R C R G V 2 L 2 R i b y 9 2 U G x h b k V s Z W 1 l b n R C b 2 9 r a W 5 n L n t B c 3 N 1 b X B 0 a W 9 u c y w y N n 0 m c X V v d D s s J n F 1 b 3 Q 7 U 2 V y d m V y L k R h d G F i Y X N l X F w v M i 9 T U U w v c 3 V z d G V l b j E y X F x c X H N x b G V 4 c H J l c 3 M 7 V m V y d W 1 E Q k R l d i 9 k Y m 8 v d l B s Y W 5 F b G V t Z W 5 0 Q m 9 v a 2 l u Z y 5 7 U m V 2 a X N p b 2 5 z L D I 3 f S Z x d W 9 0 O y w m c X V v d D t T Z X J 2 Z X I u R G F 0 Y W J h c 2 V c X C 8 y L 1 N R T C 9 z d X N 0 Z W V u M T J c X F x c c 3 F s Z X h w c m V z c z t W Z X J 1 b U R C R G V 2 L 2 R i b y 9 2 U G x h b k V s Z W 1 l b n R C b 2 9 r a W 5 n L n t J Z C w y O H 0 m c X V v d D t d L C Z x d W 9 0 O 0 N v b H V t b k N v d W 5 0 J n F 1 b 3 Q 7 O j I 4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Q b G F u R W x l b W V u d E J v b 2 t p b m c u e 1 B s Y W 4 g R 3 J v d X A s M X 0 m c X V v d D s s J n F 1 b 3 Q 7 U 2 V y d m V y L k R h d G F i Y X N l X F w v M i 9 T U U w v c 3 V z d G V l b j E y X F x c X H N x b G V 4 c H J l c 3 M 7 V m V y d W 1 E Q k R l d i 9 k Y m 8 v d l B s Y W 5 F b G V t Z W 5 0 Q m 9 v a 2 l u Z y 5 7 V G l 0 b G U s M n 0 m c X V v d D s s J n F 1 b 3 Q 7 U 2 V y d m V y L k R h d G F i Y X N l X F w v M i 9 T U U w v c 3 V z d G V l b j E y X F x c X H N x b G V 4 c H J l c 3 M 7 V m V y d W 1 E Q k R l d i 9 k Y m 8 v d l B s Y W 5 F b G V t Z W 5 0 Q m 9 v a 2 l u Z y 5 7 Q 2 9 z d C B D Z W 5 0 Z X I s M 3 0 m c X V v d D s s J n F 1 b 3 Q 7 U 2 V y d m V y L k R h d G F i Y X N l X F w v M i 9 T U U w v c 3 V z d G V l b j E y X F x c X H N x b G V 4 c H J l c 3 M 7 V m V y d W 1 E Q k R l d i 9 k Y m 8 v d l B s Y W 5 F b G V t Z W 5 0 Q m 9 v a 2 l u Z y 5 7 U m V m Z X J l b m N l L D R 9 J n F 1 b 3 Q 7 L C Z x d W 9 0 O 1 N l c n Z l c i 5 E Y X R h Y m F z Z V x c L z I v U 1 F M L 3 N 1 c 3 R l Z W 4 x M l x c X F x z c W x l e H B y Z X N z O 1 Z l c n V t R E J E Z X Y v Z G J v L 3 Z Q b G F u R W x l b W V u d E J v b 2 t p b m c u e 0 R l Y m l 0 I E F j Y 2 9 1 b n Q s N X 0 m c X V v d D s s J n F 1 b 3 Q 7 U 2 V y d m V y L k R h d G F i Y X N l X F w v M i 9 T U U w v c 3 V z d G V l b j E y X F x c X H N x b G V 4 c H J l c 3 M 7 V m V y d W 1 E Q k R l d i 9 k Y m 8 v d l B s Y W 5 F b G V t Z W 5 0 Q m 9 v a 2 l u Z y 5 7 Q 3 J l Z G l 0 I E F j Y 2 9 1 b n Q s N n 0 m c X V v d D s s J n F 1 b 3 Q 7 U 2 V y d m V y L k R h d G F i Y X N l X F w v M i 9 T U U w v c 3 V z d G V l b j E y X F x c X H N x b G V 4 c H J l c 3 M 7 V m V y d W 1 E Q k R l d i 9 k Y m 8 v d l B s Y W 5 F b G V t Z W 5 0 Q m 9 v a 2 l u Z y 5 7 U H J p Y 2 U s N 3 0 m c X V v d D s s J n F 1 b 3 Q 7 U 2 V y d m V y L k R h d G F i Y X N l X F w v M i 9 T U U w v c 3 V z d G V l b j E y X F x c X H N x b G V 4 c H J l c 3 M 7 V m V y d W 1 E Q k R l d i 9 k Y m 8 v d l B s Y W 5 F b G V t Z W 5 0 Q m 9 v a 2 l u Z y 5 7 Q 3 V y c m V u Y 3 k s O H 0 m c X V v d D s s J n F 1 b 3 Q 7 U 2 V y d m V y L k R h d G F i Y X N l X F w v M i 9 T U U w v c 3 V z d G V l b j E y X F x c X H N x b G V 4 c H J l c 3 M 7 V m V y d W 1 E Q k R l d i 9 k Y m 8 v d l B s Y W 5 F b G V t Z W 5 0 Q m 9 v a 2 l u Z y 5 7 R H V l I E R h e S w 5 f S Z x d W 9 0 O y w m c X V v d D t T Z X J 2 Z X I u R G F 0 Y W J h c 2 V c X C 8 y L 1 N R T C 9 z d X N 0 Z W V u M T J c X F x c c 3 F s Z X h w c m V z c z t W Z X J 1 b U R C R G V 2 L 2 R i b y 9 2 U G x h b k V s Z W 1 l b n R C b 2 9 r a W 5 n L n t E d W U g T W 9 u d G g s M T B 9 J n F 1 b 3 Q 7 L C Z x d W 9 0 O 1 N l c n Z l c i 5 E Y X R h Y m F z Z V x c L z I v U 1 F M L 3 N 1 c 3 R l Z W 4 x M l x c X F x z c W x l e H B y Z X N z O 1 Z l c n V t R E J E Z X Y v Z G J v L 3 Z Q b G F u R W x l b W V u d E J v b 2 t p b m c u e 0 R 1 Z S B Z Z W F y L D E x f S Z x d W 9 0 O y w m c X V v d D t T Z X J 2 Z X I u R G F 0 Y W J h c 2 V c X C 8 y L 1 N R T C 9 z d X N 0 Z W V u M T J c X F x c c 3 F s Z X h w c m V z c z t W Z X J 1 b U R C R G V 2 L 2 R i b y 9 2 U G x h b k V s Z W 1 l b n R C b 2 9 r a W 5 n L n t E Z X N j c m l w d G l v b i w x M n 0 m c X V v d D s s J n F 1 b 3 Q 7 U 2 V y d m V y L k R h d G F i Y X N l X F w v M i 9 T U U w v c 3 V z d G V l b j E y X F x c X H N x b G V 4 c H J l c 3 M 7 V m V y d W 1 E Q k R l d i 9 k Y m 8 v d l B s Y W 5 F b G V t Z W 5 0 Q m 9 v a 2 l u Z y 5 7 R H V l I E 9 m Z n N l d C w x M 3 0 m c X V v d D s s J n F 1 b 3 Q 7 U 2 V y d m V y L k R h d G F i Y X N l X F w v M i 9 T U U w v c 3 V z d G V l b j E y X F x c X H N x b G V 4 c H J l c 3 M 7 V m V y d W 1 E Q k R l d i 9 k Y m 8 v d l B s Y W 5 F b G V t Z W 5 0 Q m 9 v a 2 l u Z y 5 7 R H V l I F R y a W d n Z X I s M T R 9 J n F 1 b 3 Q 7 L C Z x d W 9 0 O 1 N l c n Z l c i 5 E Y X R h Y m F z Z V x c L z I v U 1 F M L 3 N 1 c 3 R l Z W 4 x M l x c X F x z c W x l e H B y Z X N z O 1 Z l c n V t R E J E Z X Y v Z G J v L 3 Z Q b G F u R W x l b W V u d E J v b 2 t p b m c u e 1 J l c G V h d C w x N X 0 m c X V v d D s s J n F 1 b 3 Q 7 U 2 V y d m V y L k R h d G F i Y X N l X F w v M i 9 T U U w v c 3 V z d G V l b j E y X F x c X H N x b G V 4 c H J l c 3 M 7 V m V y d W 1 E Q k R l d i 9 k Y m 8 v d l B s Y W 5 F b G V t Z W 5 0 Q m 9 v a 2 l u Z y 5 7 V W 5 0 a W w g R G F 5 L D E 2 f S Z x d W 9 0 O y w m c X V v d D t T Z X J 2 Z X I u R G F 0 Y W J h c 2 V c X C 8 y L 1 N R T C 9 z d X N 0 Z W V u M T J c X F x c c 3 F s Z X h w c m V z c z t W Z X J 1 b U R C R G V 2 L 2 R i b y 9 2 U G x h b k V s Z W 1 l b n R C b 2 9 r a W 5 n L n t V b n R p b C B N b 2 5 0 a C w x N 3 0 m c X V v d D s s J n F 1 b 3 Q 7 U 2 V y d m V y L k R h d G F i Y X N l X F w v M i 9 T U U w v c 3 V z d G V l b j E y X F x c X H N x b G V 4 c H J l c 3 M 7 V m V y d W 1 E Q k R l d i 9 k Y m 8 v d l B s Y W 5 F b G V t Z W 5 0 Q m 9 v a 2 l u Z y 5 7 V W 5 0 a W w g W W V h c i w x O H 0 m c X V v d D s s J n F 1 b 3 Q 7 U 2 V y d m V y L k R h d G F i Y X N l X F w v M i 9 T U U w v c 3 V z d G V l b j E y X F x c X H N x b G V 4 c H J l c 3 M 7 V m V y d W 1 E Q k R l d i 9 k Y m 8 v d l B s Y W 5 F b G V t Z W 5 0 Q m 9 v a 2 l u Z y 5 7 U 2 N o Z W R 1 b G U s M T l 9 J n F 1 b 3 Q 7 L C Z x d W 9 0 O 1 N l c n Z l c i 5 E Y X R h Y m F z Z V x c L z I v U 1 F M L 3 N 1 c 3 R l Z W 4 x M l x c X F x z c W x l e H B y Z X N z O 1 Z l c n V t R E J E Z X Y v Z G J v L 3 Z Q b G F u R W x l b W V u d E J v b 2 t p b m c u e 1 V u a X R z L D I w f S Z x d W 9 0 O y w m c X V v d D t T Z X J 2 Z X I u R G F 0 Y W J h c 2 V c X C 8 y L 1 N R T C 9 z d X N 0 Z W V u M T J c X F x c c 3 F s Z X h w c m V z c z t W Z X J 1 b U R C R G V 2 L 2 R i b y 9 2 U G x h b k V s Z W 1 l b n R C b 2 9 r a W 5 n L n t Q c m l j Z S B Q Y X I g M S w y M X 0 m c X V v d D s s J n F 1 b 3 Q 7 U 2 V y d m V y L k R h d G F i Y X N l X F w v M i 9 T U U w v c 3 V z d G V l b j E y X F x c X H N x b G V 4 c H J l c 3 M 7 V m V y d W 1 E Q k R l d i 9 k Y m 8 v d l B s Y W 5 F b G V t Z W 5 0 Q m 9 v a 2 l u Z y 5 7 U H J p Y 2 U g U G F y I D I s M j J 9 J n F 1 b 3 Q 7 L C Z x d W 9 0 O 1 N l c n Z l c i 5 E Y X R h Y m F z Z V x c L z I v U 1 F M L 3 N 1 c 3 R l Z W 4 x M l x c X F x z c W x l e H B y Z X N z O 1 Z l c n V t R E J E Z X Y v Z G J v L 3 Z Q b G F u R W x l b W V u d E J v b 2 t p b m c u e 0 N v b n R p b m d l b m N 5 I F J 1 b G U s M j N 9 J n F 1 b 3 Q 7 L C Z x d W 9 0 O 1 N l c n Z l c i 5 E Y X R h Y m F z Z V x c L z I v U 1 F M L 3 N 1 c 3 R l Z W 4 x M l x c X F x z c W x l e H B y Z X N z O 1 Z l c n V t R E J E Z X Y v Z G J v L 3 Z Q b G F u R W x l b W V u d E J v b 2 t p b m c u e 0 l u Z m x h d G l v b i B S d W x l L D I 0 f S Z x d W 9 0 O y w m c X V v d D t T Z X J 2 Z X I u R G F 0 Y W J h c 2 V c X C 8 y L 1 N R T C 9 z d X N 0 Z W V u M T J c X F x c c 3 F s Z X h w c m V z c z t W Z X J 1 b U R C R G V 2 L 2 R i b y 9 2 U G x h b k V s Z W 1 l b n R C b 2 9 r a W 5 n L n t Q c m l j Z S B E Y X R l L D I 1 f S Z x d W 9 0 O y w m c X V v d D t T Z X J 2 Z X I u R G F 0 Y W J h c 2 V c X C 8 y L 1 N R T C 9 z d X N 0 Z W V u M T J c X F x c c 3 F s Z X h w c m V z c z t W Z X J 1 b U R C R G V 2 L 2 R i b y 9 2 U G x h b k V s Z W 1 l b n R C b 2 9 r a W 5 n L n t B c 3 N 1 b X B 0 a W 9 u c y w y N n 0 m c X V v d D s s J n F 1 b 3 Q 7 U 2 V y d m V y L k R h d G F i Y X N l X F w v M i 9 T U U w v c 3 V z d G V l b j E y X F x c X H N x b G V 4 c H J l c 3 M 7 V m V y d W 1 E Q k R l d i 9 k Y m 8 v d l B s Y W 5 F b G V t Z W 5 0 Q m 9 v a 2 l u Z y 5 7 U m V 2 a X N p b 2 5 z L D I 3 f S Z x d W 9 0 O y w m c X V v d D t T Z X J 2 Z X I u R G F 0 Y W J h c 2 V c X C 8 y L 1 N R T C 9 z d X N 0 Z W V u M T J c X F x c c 3 F s Z X h w c m V z c z t W Z X J 1 b U R C R G V 2 L 2 R i b y 9 2 U G x h b k V s Z W 1 l b n R C b 2 9 r a W 5 n L n t J Z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b G F u R W x l b W V u d E J v b 2 t p b m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F b G V t Z W 5 0 Q m 9 v a 2 l u Z y 9 k Y m 9 f d l B s Y W 5 F b G V t Z W 5 0 Q m 9 v a 2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J v b 2 t p b m c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J v b 2 t p b m c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N v b n R y Y W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l B s Y W 5 F b G V t Z W 5 0 Q 2 9 u d H J h Y 3 Q x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x N 1 Q w N T o 0 O D o 0 M y 4 1 N j A w M j E y W i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R d W V y e U l E I i B W Y W x 1 Z T 0 i c z A 2 O D Z m N T c 5 L W U 3 M W Y t N G Q 1 N y 0 4 Y W M z L T c x N j M 2 Z T Z l N D g 5 M S I g L z 4 8 R W 5 0 c n k g V H l w Z T 0 i R m l s b E N v b H V t b l R 5 c G V z I i B W Y W x 1 Z T 0 i c 0 J n W U d C Z 1 l D Q l F Z Q 0 F n S U d B U V l N Q W d J Q 0 J n W U N B Z 0 l H Q m d J Q 0 F n S U d B Z 1 l H Q m d Z S E J n W U c i I C 8 + P E V u d H J 5 I F R 5 c G U 9 I k Z p b G x D b 2 x 1 b W 5 O Y W 1 l c y I g V m F s d W U 9 I n N b J n F 1 b 3 Q 7 U G x h b i B H c m 9 1 c C Z x d W 9 0 O y w m c X V v d D t U a X R s Z S Z x d W 9 0 O y w m c X V v d D t U e X B l I F N l b G V j d C Z x d W 9 0 O y w m c X V v d D t D b 3 N 0 I E N l b n R l c i Z x d W 9 0 O y w m c X V v d D t S Z W Z l c m V u Y 2 U m c X V v d D s s J n F 1 b 3 Q 7 Q W N j b 3 V u d C Z x d W 9 0 O y w m c X V v d D t Q c m l j Z S Z x d W 9 0 O y w m c X V v d D t D d X J y Z W 5 j e S Z x d W 9 0 O y w m c X V v d D t E d W U g R G F 5 J n F 1 b 3 Q 7 L C Z x d W 9 0 O 0 R 1 Z S B N b 2 5 0 a C Z x d W 9 0 O y w m c X V v d D t E d W U g W W V h c i Z x d W 9 0 O y w m c X V v d D t E Z X N j c m l w d G l v b i Z x d W 9 0 O y w m c X V v d D t E d W U g T 2 Z m c 2 V 0 J n F 1 b 3 Q 7 L C Z x d W 9 0 O 0 R 1 Z S B U c m l n Z 2 V y J n F 1 b 3 Q 7 L C Z x d W 9 0 O 1 J l c G V h d C Z x d W 9 0 O y w m c X V v d D t V b n R p b C B E Y X k m c X V v d D s s J n F 1 b 3 Q 7 V W 5 0 a W w g T W 9 u d G g m c X V v d D s s J n F 1 b 3 Q 7 V W 5 0 a W w g W W V h c i Z x d W 9 0 O y w m c X V v d D t T Y 2 h l Z H V s Z S Z x d W 9 0 O y w m c X V v d D t W Q V Q g U n V s Z S Z x d W 9 0 O y w m c X V v d D t Q Y X l t Z W 5 0 I F R l c m 0 m c X V v d D s s J n F 1 b 3 Q 7 Q W R 2 Y W 5 j Z S B E Z W x h e S Z x d W 9 0 O y w m c X V v d D t B Z H Z h b m N l I E F j Y 2 9 1 b n Q m c X V v d D s s J n F 1 b 3 Q 7 Q W R 2 Y W 5 j Z S B U c m l n Z 2 V y J n F 1 b 3 Q 7 L C Z x d W 9 0 O 0 R l c H J l Y 2 l h d G l v b i B S d W x l J n F 1 b 3 Q 7 L C Z x d W 9 0 O 0 R l c H J l Y 2 l h d G l v b i B T d G F y d C B E Y X k m c X V v d D s s J n F 1 b 3 Q 7 R G V w c m V j a W F 0 a W 9 u I F N 0 Y X J 0 I E 1 v b n R o J n F 1 b 3 Q 7 L C Z x d W 9 0 O 0 R l c H J l Y 2 l h d G l v b i B T d G F y d C B Z Z W F y J n F 1 b 3 Q 7 L C Z x d W 9 0 O 0 R l c H J l Y 2 l h d G l v b i B E Z W x h e S Z x d W 9 0 O y w m c X V v d D t E Z X B y Z W N p Y X R p b 2 4 g V H J p Z 2 d l c i Z x d W 9 0 O y w m c X V v d D t V b m l 0 c y Z x d W 9 0 O y w m c X V v d D t Q c m l j Z S B Q Y X I g M S Z x d W 9 0 O y w m c X V v d D t Q c m l j Z S B Q Y X I g M i Z x d W 9 0 O y w m c X V v d D t D b 2 5 0 a W 5 n Z W 5 j e S B S d W x l J n F 1 b 3 Q 7 L C Z x d W 9 0 O 0 l u Z m x h d G l v b i B S d W x l J n F 1 b 3 Q 7 L C Z x d W 9 0 O 1 B y a W N l I E R h d G U m c X V v d D s s J n F 1 b 3 Q 7 Q X N z d W 1 w d G l v b n M m c X V v d D s s J n F 1 b 3 Q 7 U m V 2 a X N p b 2 5 z J n F 1 b 3 Q 7 L C Z x d W 9 0 O 0 l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F b G V t Z W 5 0 Q 2 9 u d H J h Y 3 Q u e 1 B s Y W 4 g R 3 J v d X A s M X 0 m c X V v d D s s J n F 1 b 3 Q 7 U 2 V y d m V y L k R h d G F i Y X N l X F w v M i 9 T U U w v c 3 V z d G V l b j E y X F x c X H N x b G V 4 c H J l c 3 M 7 V m V y d W 1 E Q k R l d i 9 k Y m 8 v d l B s Y W 5 F b G V t Z W 5 0 Q 2 9 u d H J h Y 3 Q u e 1 R p d G x l L D J 9 J n F 1 b 3 Q 7 L C Z x d W 9 0 O 1 N l Y 3 R p b 2 4 x L 3 Z Q b G F u R W x l b W V u d E N v b n R y Y W N 0 I C g y K S 9 I a W 5 6 d W d l Z s O 8 Z 3 R l I G J l b n V 0 e m V y Z G V m a W 5 p Z X J 0 Z S B T c G F s d G U u e 1 R 5 c G U g U 2 V s Z W N 0 L D M 5 f S Z x d W 9 0 O y w m c X V v d D t T Z X J 2 Z X I u R G F 0 Y W J h c 2 V c X C 8 y L 1 N R T C 9 z d X N 0 Z W V u M T J c X F x c c 3 F s Z X h w c m V z c z t W Z X J 1 b U R C R G V 2 L 2 R i b y 9 2 U G x h b k V s Z W 1 l b n R D b 2 5 0 c m F j d C 5 7 Q 2 9 z d C B D Z W 5 0 Z X I s N H 0 m c X V v d D s s J n F 1 b 3 Q 7 U 2 V y d m V y L k R h d G F i Y X N l X F w v M i 9 T U U w v c 3 V z d G V l b j E y X F x c X H N x b G V 4 c H J l c 3 M 7 V m V y d W 1 E Q k R l d i 9 k Y m 8 v d l B s Y W 5 F b G V t Z W 5 0 Q 2 9 u d H J h Y 3 Q u e 1 J l Z m V y Z W 5 j Z S w 1 f S Z x d W 9 0 O y w m c X V v d D t T Z X J 2 Z X I u R G F 0 Y W J h c 2 V c X C 8 y L 1 N R T C 9 z d X N 0 Z W V u M T J c X F x c c 3 F s Z X h w c m V z c z t W Z X J 1 b U R C R G V 2 L 2 R i b y 9 2 U G x h b k V s Z W 1 l b n R D b 2 5 0 c m F j d C 5 7 Q W N j b 3 V u d C w 2 f S Z x d W 9 0 O y w m c X V v d D t T Z X J 2 Z X I u R G F 0 Y W J h c 2 V c X C 8 y L 1 N R T C 9 z d X N 0 Z W V u M T J c X F x c c 3 F s Z X h w c m V z c z t W Z X J 1 b U R C R G V 2 L 2 R i b y 9 2 U G x h b k V s Z W 1 l b n R D b 2 5 0 c m F j d C 5 7 U H J p Y 2 U s N 3 0 m c X V v d D s s J n F 1 b 3 Q 7 U 2 V y d m V y L k R h d G F i Y X N l X F w v M i 9 T U U w v c 3 V z d G V l b j E y X F x c X H N x b G V 4 c H J l c 3 M 7 V m V y d W 1 E Q k R l d i 9 k Y m 8 v d l B s Y W 5 F b G V t Z W 5 0 Q 2 9 u d H J h Y 3 Q u e 0 N 1 c n J l b m N 5 L D h 9 J n F 1 b 3 Q 7 L C Z x d W 9 0 O 1 N l c n Z l c i 5 E Y X R h Y m F z Z V x c L z I v U 1 F M L 3 N 1 c 3 R l Z W 4 x M l x c X F x z c W x l e H B y Z X N z O 1 Z l c n V t R E J E Z X Y v Z G J v L 3 Z Q b G F u R W x l b W V u d E N v b n R y Y W N 0 L n t E d W U g R G F 5 L D l 9 J n F 1 b 3 Q 7 L C Z x d W 9 0 O 1 N l c n Z l c i 5 E Y X R h Y m F z Z V x c L z I v U 1 F M L 3 N 1 c 3 R l Z W 4 x M l x c X F x z c W x l e H B y Z X N z O 1 Z l c n V t R E J E Z X Y v Z G J v L 3 Z Q b G F u R W x l b W V u d E N v b n R y Y W N 0 L n t E d W U g T W 9 u d G g s M T B 9 J n F 1 b 3 Q 7 L C Z x d W 9 0 O 1 N l c n Z l c i 5 E Y X R h Y m F z Z V x c L z I v U 1 F M L 3 N 1 c 3 R l Z W 4 x M l x c X F x z c W x l e H B y Z X N z O 1 Z l c n V t R E J E Z X Y v Z G J v L 3 Z Q b G F u R W x l b W V u d E N v b n R y Y W N 0 L n t E d W U g W W V h c i w x M X 0 m c X V v d D s s J n F 1 b 3 Q 7 U 2 V y d m V y L k R h d G F i Y X N l X F w v M i 9 T U U w v c 3 V z d G V l b j E y X F x c X H N x b G V 4 c H J l c 3 M 7 V m V y d W 1 E Q k R l d i 9 k Y m 8 v d l B s Y W 5 F b G V t Z W 5 0 Q 2 9 u d H J h Y 3 Q u e 0 R l c 2 N y a X B 0 a W 9 u L D E y f S Z x d W 9 0 O y w m c X V v d D t T Z X J 2 Z X I u R G F 0 Y W J h c 2 V c X C 8 y L 1 N R T C 9 z d X N 0 Z W V u M T J c X F x c c 3 F s Z X h w c m V z c z t W Z X J 1 b U R C R G V 2 L 2 R i b y 9 2 U G x h b k V s Z W 1 l b n R D b 2 5 0 c m F j d C 5 7 R H V l I E 9 m Z n N l d C w x M 3 0 m c X V v d D s s J n F 1 b 3 Q 7 U 2 V y d m V y L k R h d G F i Y X N l X F w v M i 9 T U U w v c 3 V z d G V l b j E y X F x c X H N x b G V 4 c H J l c 3 M 7 V m V y d W 1 E Q k R l d i 9 k Y m 8 v d l B s Y W 5 F b G V t Z W 5 0 Q 2 9 u d H J h Y 3 Q u e 0 R 1 Z S B U c m l n Z 2 V y L D E 0 f S Z x d W 9 0 O y w m c X V v d D t T Z X J 2 Z X I u R G F 0 Y W J h c 2 V c X C 8 y L 1 N R T C 9 z d X N 0 Z W V u M T J c X F x c c 3 F s Z X h w c m V z c z t W Z X J 1 b U R C R G V 2 L 2 R i b y 9 2 U G x h b k V s Z W 1 l b n R D b 2 5 0 c m F j d C 5 7 U m V w Z W F 0 L D E 1 f S Z x d W 9 0 O y w m c X V v d D t T Z X J 2 Z X I u R G F 0 Y W J h c 2 V c X C 8 y L 1 N R T C 9 z d X N 0 Z W V u M T J c X F x c c 3 F s Z X h w c m V z c z t W Z X J 1 b U R C R G V 2 L 2 R i b y 9 2 U G x h b k V s Z W 1 l b n R D b 2 5 0 c m F j d C 5 7 V W 5 0 a W w g R G F 5 L D E 2 f S Z x d W 9 0 O y w m c X V v d D t T Z X J 2 Z X I u R G F 0 Y W J h c 2 V c X C 8 y L 1 N R T C 9 z d X N 0 Z W V u M T J c X F x c c 3 F s Z X h w c m V z c z t W Z X J 1 b U R C R G V 2 L 2 R i b y 9 2 U G x h b k V s Z W 1 l b n R D b 2 5 0 c m F j d C 5 7 V W 5 0 a W w g T W 9 u d G g s M T d 9 J n F 1 b 3 Q 7 L C Z x d W 9 0 O 1 N l c n Z l c i 5 E Y X R h Y m F z Z V x c L z I v U 1 F M L 3 N 1 c 3 R l Z W 4 x M l x c X F x z c W x l e H B y Z X N z O 1 Z l c n V t R E J E Z X Y v Z G J v L 3 Z Q b G F u R W x l b W V u d E N v b n R y Y W N 0 L n t V b n R p b C B Z Z W F y L D E 4 f S Z x d W 9 0 O y w m c X V v d D t T Z X J 2 Z X I u R G F 0 Y W J h c 2 V c X C 8 y L 1 N R T C 9 z d X N 0 Z W V u M T J c X F x c c 3 F s Z X h w c m V z c z t W Z X J 1 b U R C R G V 2 L 2 R i b y 9 2 U G x h b k V s Z W 1 l b n R D b 2 5 0 c m F j d C 5 7 U 2 N o Z W R 1 b G U s M T l 9 J n F 1 b 3 Q 7 L C Z x d W 9 0 O 1 N l c n Z l c i 5 E Y X R h Y m F z Z V x c L z I v U 1 F M L 3 N 1 c 3 R l Z W 4 x M l x c X F x z c W x l e H B y Z X N z O 1 Z l c n V t R E J E Z X Y v Z G J v L 3 Z Q b G F u R W x l b W V u d E N v b n R y Y W N 0 L n t W Q V Q g U n V s Z S w y M H 0 m c X V v d D s s J n F 1 b 3 Q 7 U 2 V y d m V y L k R h d G F i Y X N l X F w v M i 9 T U U w v c 3 V z d G V l b j E y X F x c X H N x b G V 4 c H J l c 3 M 7 V m V y d W 1 E Q k R l d i 9 k Y m 8 v d l B s Y W 5 F b G V t Z W 5 0 Q 2 9 u d H J h Y 3 Q u e 1 B h e W 1 l b n Q g V G V y b S w y M X 0 m c X V v d D s s J n F 1 b 3 Q 7 U 2 V y d m V y L k R h d G F i Y X N l X F w v M i 9 T U U w v c 3 V z d G V l b j E y X F x c X H N x b G V 4 c H J l c 3 M 7 V m V y d W 1 E Q k R l d i 9 k Y m 8 v d l B s Y W 5 F b G V t Z W 5 0 Q 2 9 u d H J h Y 3 Q u e 0 F k d m F u Y 2 U g R G V s Y X k s M j J 9 J n F 1 b 3 Q 7 L C Z x d W 9 0 O 1 N l c n Z l c i 5 E Y X R h Y m F z Z V x c L z I v U 1 F M L 3 N 1 c 3 R l Z W 4 x M l x c X F x z c W x l e H B y Z X N z O 1 Z l c n V t R E J E Z X Y v Z G J v L 3 Z Q b G F u R W x l b W V u d E N v b n R y Y W N 0 L n t B Z H Z h b m N l I E F j Y 2 9 1 b n Q s M j N 9 J n F 1 b 3 Q 7 L C Z x d W 9 0 O 1 N l c n Z l c i 5 E Y X R h Y m F z Z V x c L z I v U 1 F M L 3 N 1 c 3 R l Z W 4 x M l x c X F x z c W x l e H B y Z X N z O 1 Z l c n V t R E J E Z X Y v Z G J v L 3 Z Q b G F u R W x l b W V u d E N v b n R y Y W N 0 L n t B Z H Z h b m N l I F R y a W d n Z X I s M j R 9 J n F 1 b 3 Q 7 L C Z x d W 9 0 O 1 N l c n Z l c i 5 E Y X R h Y m F z Z V x c L z I v U 1 F M L 3 N 1 c 3 R l Z W 4 x M l x c X F x z c W x l e H B y Z X N z O 1 Z l c n V t R E J E Z X Y v Z G J v L 3 Z Q b G F u R W x l b W V u d E N v b n R y Y W N 0 L n t E Z X B y Z W N p Y X R p b 2 4 g U n V s Z S w y N X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T d G F y d C B E Y X k s M j Z 9 J n F 1 b 3 Q 7 L C Z x d W 9 0 O 1 N l c n Z l c i 5 E Y X R h Y m F z Z V x c L z I v U 1 F M L 3 N 1 c 3 R l Z W 4 x M l x c X F x z c W x l e H B y Z X N z O 1 Z l c n V t R E J E Z X Y v Z G J v L 3 Z Q b G F u R W x l b W V u d E N v b n R y Y W N 0 L n t E Z X B y Z W N p Y X R p b 2 4 g U 3 R h c n Q g T W 9 u d G g s M j d 9 J n F 1 b 3 Q 7 L C Z x d W 9 0 O 1 N l c n Z l c i 5 E Y X R h Y m F z Z V x c L z I v U 1 F M L 3 N 1 c 3 R l Z W 4 x M l x c X F x z c W x l e H B y Z X N z O 1 Z l c n V t R E J E Z X Y v Z G J v L 3 Z Q b G F u R W x l b W V u d E N v b n R y Y W N 0 L n t E Z X B y Z W N p Y X R p b 2 4 g U 3 R h c n Q g W W V h c i w y O H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E Z W x h e S w y O X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U c m l n Z 2 V y L D M w f S Z x d W 9 0 O y w m c X V v d D t T Z X J 2 Z X I u R G F 0 Y W J h c 2 V c X C 8 y L 1 N R T C 9 z d X N 0 Z W V u M T J c X F x c c 3 F s Z X h w c m V z c z t W Z X J 1 b U R C R G V 2 L 2 R i b y 9 2 U G x h b k V s Z W 1 l b n R D b 2 5 0 c m F j d C 5 7 V W 5 p d H M s M z F 9 J n F 1 b 3 Q 7 L C Z x d W 9 0 O 1 N l c n Z l c i 5 E Y X R h Y m F z Z V x c L z I v U 1 F M L 3 N 1 c 3 R l Z W 4 x M l x c X F x z c W x l e H B y Z X N z O 1 Z l c n V t R E J E Z X Y v Z G J v L 3 Z Q b G F u R W x l b W V u d E N v b n R y Y W N 0 L n t Q c m l j Z S B Q Y X I g M S w z M n 0 m c X V v d D s s J n F 1 b 3 Q 7 U 2 V y d m V y L k R h d G F i Y X N l X F w v M i 9 T U U w v c 3 V z d G V l b j E y X F x c X H N x b G V 4 c H J l c 3 M 7 V m V y d W 1 E Q k R l d i 9 k Y m 8 v d l B s Y W 5 F b G V t Z W 5 0 Q 2 9 u d H J h Y 3 Q u e 1 B y a W N l I F B h c i A y L D M z f S Z x d W 9 0 O y w m c X V v d D t T Z X J 2 Z X I u R G F 0 Y W J h c 2 V c X C 8 y L 1 N R T C 9 z d X N 0 Z W V u M T J c X F x c c 3 F s Z X h w c m V z c z t W Z X J 1 b U R C R G V 2 L 2 R i b y 9 2 U G x h b k V s Z W 1 l b n R D b 2 5 0 c m F j d C 5 7 Q 2 9 u d G l u Z 2 V u Y 3 k g U n V s Z S w z N H 0 m c X V v d D s s J n F 1 b 3 Q 7 U 2 V y d m V y L k R h d G F i Y X N l X F w v M i 9 T U U w v c 3 V z d G V l b j E y X F x c X H N x b G V 4 c H J l c 3 M 7 V m V y d W 1 E Q k R l d i 9 k Y m 8 v d l B s Y W 5 F b G V t Z W 5 0 Q 2 9 u d H J h Y 3 Q u e 0 l u Z m x h d G l v b i B S d W x l L D M 1 f S Z x d W 9 0 O y w m c X V v d D t T Z X J 2 Z X I u R G F 0 Y W J h c 2 V c X C 8 y L 1 N R T C 9 z d X N 0 Z W V u M T J c X F x c c 3 F s Z X h w c m V z c z t W Z X J 1 b U R C R G V 2 L 2 R i b y 9 2 U G x h b k V s Z W 1 l b n R D b 2 5 0 c m F j d C 5 7 U H J p Y 2 U g R G F 0 Z S w z N n 0 m c X V v d D s s J n F 1 b 3 Q 7 U 2 V y d m V y L k R h d G F i Y X N l X F w v M i 9 T U U w v c 3 V z d G V l b j E y X F x c X H N x b G V 4 c H J l c 3 M 7 V m V y d W 1 E Q k R l d i 9 k Y m 8 v d l B s Y W 5 F b G V t Z W 5 0 Q 2 9 u d H J h Y 3 Q u e 0 F z c 3 V t c H R p b 2 5 z L D M 3 f S Z x d W 9 0 O y w m c X V v d D t T Z X J 2 Z X I u R G F 0 Y W J h c 2 V c X C 8 y L 1 N R T C 9 z d X N 0 Z W V u M T J c X F x c c 3 F s Z X h w c m V z c z t W Z X J 1 b U R C R G V 2 L 2 R i b y 9 2 U G x h b k V s Z W 1 l b n R D b 2 5 0 c m F j d C 5 7 U m V 2 a X N p b 2 5 z L D M 4 f S Z x d W 9 0 O y w m c X V v d D t T Z X J 2 Z X I u R G F 0 Y W J h c 2 V c X C 8 y L 1 N R T C 9 z d X N 0 Z W V u M T J c X F x c c 3 F s Z X h w c m V z c z t W Z X J 1 b U R C R G V 2 L 2 R i b y 9 2 U G x h b k V s Z W 1 l b n R D b 2 5 0 c m F j d C 5 7 S W Q s M z l 9 J n F 1 b 3 Q 7 X S w m c X V v d D t D b 2 x 1 b W 5 D b 3 V u d C Z x d W 9 0 O z o z O S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k V s Z W 1 l b n R D b 2 5 0 c m F j d C 5 7 U G x h b i B H c m 9 1 c C w x f S Z x d W 9 0 O y w m c X V v d D t T Z X J 2 Z X I u R G F 0 Y W J h c 2 V c X C 8 y L 1 N R T C 9 z d X N 0 Z W V u M T J c X F x c c 3 F s Z X h w c m V z c z t W Z X J 1 b U R C R G V 2 L 2 R i b y 9 2 U G x h b k V s Z W 1 l b n R D b 2 5 0 c m F j d C 5 7 V G l 0 b G U s M n 0 m c X V v d D s s J n F 1 b 3 Q 7 U 2 V j d G l v b j E v d l B s Y W 5 F b G V t Z W 5 0 Q 2 9 u d H J h Y 3 Q g K D I p L 0 h p b n p 1 Z 2 V m w 7 x n d G U g Y m V u d X R 6 Z X J k Z W Z p b m l l c n R l I F N w Y W x 0 Z S 5 7 V H l w Z S B T Z W x l Y 3 Q s M z l 9 J n F 1 b 3 Q 7 L C Z x d W 9 0 O 1 N l c n Z l c i 5 E Y X R h Y m F z Z V x c L z I v U 1 F M L 3 N 1 c 3 R l Z W 4 x M l x c X F x z c W x l e H B y Z X N z O 1 Z l c n V t R E J E Z X Y v Z G J v L 3 Z Q b G F u R W x l b W V u d E N v b n R y Y W N 0 L n t D b 3 N 0 I E N l b n R l c i w 0 f S Z x d W 9 0 O y w m c X V v d D t T Z X J 2 Z X I u R G F 0 Y W J h c 2 V c X C 8 y L 1 N R T C 9 z d X N 0 Z W V u M T J c X F x c c 3 F s Z X h w c m V z c z t W Z X J 1 b U R C R G V 2 L 2 R i b y 9 2 U G x h b k V s Z W 1 l b n R D b 2 5 0 c m F j d C 5 7 U m V m Z X J l b m N l L D V 9 J n F 1 b 3 Q 7 L C Z x d W 9 0 O 1 N l c n Z l c i 5 E Y X R h Y m F z Z V x c L z I v U 1 F M L 3 N 1 c 3 R l Z W 4 x M l x c X F x z c W x l e H B y Z X N z O 1 Z l c n V t R E J E Z X Y v Z G J v L 3 Z Q b G F u R W x l b W V u d E N v b n R y Y W N 0 L n t B Y 2 N v d W 5 0 L D Z 9 J n F 1 b 3 Q 7 L C Z x d W 9 0 O 1 N l c n Z l c i 5 E Y X R h Y m F z Z V x c L z I v U 1 F M L 3 N 1 c 3 R l Z W 4 x M l x c X F x z c W x l e H B y Z X N z O 1 Z l c n V t R E J E Z X Y v Z G J v L 3 Z Q b G F u R W x l b W V u d E N v b n R y Y W N 0 L n t Q c m l j Z S w 3 f S Z x d W 9 0 O y w m c X V v d D t T Z X J 2 Z X I u R G F 0 Y W J h c 2 V c X C 8 y L 1 N R T C 9 z d X N 0 Z W V u M T J c X F x c c 3 F s Z X h w c m V z c z t W Z X J 1 b U R C R G V 2 L 2 R i b y 9 2 U G x h b k V s Z W 1 l b n R D b 2 5 0 c m F j d C 5 7 Q 3 V y c m V u Y 3 k s O H 0 m c X V v d D s s J n F 1 b 3 Q 7 U 2 V y d m V y L k R h d G F i Y X N l X F w v M i 9 T U U w v c 3 V z d G V l b j E y X F x c X H N x b G V 4 c H J l c 3 M 7 V m V y d W 1 E Q k R l d i 9 k Y m 8 v d l B s Y W 5 F b G V t Z W 5 0 Q 2 9 u d H J h Y 3 Q u e 0 R 1 Z S B E Y X k s O X 0 m c X V v d D s s J n F 1 b 3 Q 7 U 2 V y d m V y L k R h d G F i Y X N l X F w v M i 9 T U U w v c 3 V z d G V l b j E y X F x c X H N x b G V 4 c H J l c 3 M 7 V m V y d W 1 E Q k R l d i 9 k Y m 8 v d l B s Y W 5 F b G V t Z W 5 0 Q 2 9 u d H J h Y 3 Q u e 0 R 1 Z S B N b 2 5 0 a C w x M H 0 m c X V v d D s s J n F 1 b 3 Q 7 U 2 V y d m V y L k R h d G F i Y X N l X F w v M i 9 T U U w v c 3 V z d G V l b j E y X F x c X H N x b G V 4 c H J l c 3 M 7 V m V y d W 1 E Q k R l d i 9 k Y m 8 v d l B s Y W 5 F b G V t Z W 5 0 Q 2 9 u d H J h Y 3 Q u e 0 R 1 Z S B Z Z W F y L D E x f S Z x d W 9 0 O y w m c X V v d D t T Z X J 2 Z X I u R G F 0 Y W J h c 2 V c X C 8 y L 1 N R T C 9 z d X N 0 Z W V u M T J c X F x c c 3 F s Z X h w c m V z c z t W Z X J 1 b U R C R G V 2 L 2 R i b y 9 2 U G x h b k V s Z W 1 l b n R D b 2 5 0 c m F j d C 5 7 R G V z Y 3 J p c H R p b 2 4 s M T J 9 J n F 1 b 3 Q 7 L C Z x d W 9 0 O 1 N l c n Z l c i 5 E Y X R h Y m F z Z V x c L z I v U 1 F M L 3 N 1 c 3 R l Z W 4 x M l x c X F x z c W x l e H B y Z X N z O 1 Z l c n V t R E J E Z X Y v Z G J v L 3 Z Q b G F u R W x l b W V u d E N v b n R y Y W N 0 L n t E d W U g T 2 Z m c 2 V 0 L D E z f S Z x d W 9 0 O y w m c X V v d D t T Z X J 2 Z X I u R G F 0 Y W J h c 2 V c X C 8 y L 1 N R T C 9 z d X N 0 Z W V u M T J c X F x c c 3 F s Z X h w c m V z c z t W Z X J 1 b U R C R G V 2 L 2 R i b y 9 2 U G x h b k V s Z W 1 l b n R D b 2 5 0 c m F j d C 5 7 R H V l I F R y a W d n Z X I s M T R 9 J n F 1 b 3 Q 7 L C Z x d W 9 0 O 1 N l c n Z l c i 5 E Y X R h Y m F z Z V x c L z I v U 1 F M L 3 N 1 c 3 R l Z W 4 x M l x c X F x z c W x l e H B y Z X N z O 1 Z l c n V t R E J E Z X Y v Z G J v L 3 Z Q b G F u R W x l b W V u d E N v b n R y Y W N 0 L n t S Z X B l Y X Q s M T V 9 J n F 1 b 3 Q 7 L C Z x d W 9 0 O 1 N l c n Z l c i 5 E Y X R h Y m F z Z V x c L z I v U 1 F M L 3 N 1 c 3 R l Z W 4 x M l x c X F x z c W x l e H B y Z X N z O 1 Z l c n V t R E J E Z X Y v Z G J v L 3 Z Q b G F u R W x l b W V u d E N v b n R y Y W N 0 L n t V b n R p b C B E Y X k s M T Z 9 J n F 1 b 3 Q 7 L C Z x d W 9 0 O 1 N l c n Z l c i 5 E Y X R h Y m F z Z V x c L z I v U 1 F M L 3 N 1 c 3 R l Z W 4 x M l x c X F x z c W x l e H B y Z X N z O 1 Z l c n V t R E J E Z X Y v Z G J v L 3 Z Q b G F u R W x l b W V u d E N v b n R y Y W N 0 L n t V b n R p b C B N b 2 5 0 a C w x N 3 0 m c X V v d D s s J n F 1 b 3 Q 7 U 2 V y d m V y L k R h d G F i Y X N l X F w v M i 9 T U U w v c 3 V z d G V l b j E y X F x c X H N x b G V 4 c H J l c 3 M 7 V m V y d W 1 E Q k R l d i 9 k Y m 8 v d l B s Y W 5 F b G V t Z W 5 0 Q 2 9 u d H J h Y 3 Q u e 1 V u d G l s I F l l Y X I s M T h 9 J n F 1 b 3 Q 7 L C Z x d W 9 0 O 1 N l c n Z l c i 5 E Y X R h Y m F z Z V x c L z I v U 1 F M L 3 N 1 c 3 R l Z W 4 x M l x c X F x z c W x l e H B y Z X N z O 1 Z l c n V t R E J E Z X Y v Z G J v L 3 Z Q b G F u R W x l b W V u d E N v b n R y Y W N 0 L n t T Y 2 h l Z H V s Z S w x O X 0 m c X V v d D s s J n F 1 b 3 Q 7 U 2 V y d m V y L k R h d G F i Y X N l X F w v M i 9 T U U w v c 3 V z d G V l b j E y X F x c X H N x b G V 4 c H J l c 3 M 7 V m V y d W 1 E Q k R l d i 9 k Y m 8 v d l B s Y W 5 F b G V t Z W 5 0 Q 2 9 u d H J h Y 3 Q u e 1 Z B V C B S d W x l L D I w f S Z x d W 9 0 O y w m c X V v d D t T Z X J 2 Z X I u R G F 0 Y W J h c 2 V c X C 8 y L 1 N R T C 9 z d X N 0 Z W V u M T J c X F x c c 3 F s Z X h w c m V z c z t W Z X J 1 b U R C R G V 2 L 2 R i b y 9 2 U G x h b k V s Z W 1 l b n R D b 2 5 0 c m F j d C 5 7 U G F 5 b W V u d C B U Z X J t L D I x f S Z x d W 9 0 O y w m c X V v d D t T Z X J 2 Z X I u R G F 0 Y W J h c 2 V c X C 8 y L 1 N R T C 9 z d X N 0 Z W V u M T J c X F x c c 3 F s Z X h w c m V z c z t W Z X J 1 b U R C R G V 2 L 2 R i b y 9 2 U G x h b k V s Z W 1 l b n R D b 2 5 0 c m F j d C 5 7 Q W R 2 Y W 5 j Z S B E Z W x h e S w y M n 0 m c X V v d D s s J n F 1 b 3 Q 7 U 2 V y d m V y L k R h d G F i Y X N l X F w v M i 9 T U U w v c 3 V z d G V l b j E y X F x c X H N x b G V 4 c H J l c 3 M 7 V m V y d W 1 E Q k R l d i 9 k Y m 8 v d l B s Y W 5 F b G V t Z W 5 0 Q 2 9 u d H J h Y 3 Q u e 0 F k d m F u Y 2 U g Q W N j b 3 V u d C w y M 3 0 m c X V v d D s s J n F 1 b 3 Q 7 U 2 V y d m V y L k R h d G F i Y X N l X F w v M i 9 T U U w v c 3 V z d G V l b j E y X F x c X H N x b G V 4 c H J l c 3 M 7 V m V y d W 1 E Q k R l d i 9 k Y m 8 v d l B s Y W 5 F b G V t Z W 5 0 Q 2 9 u d H J h Y 3 Q u e 0 F k d m F u Y 2 U g V H J p Z 2 d l c i w y N H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S d W x l L D I 1 f S Z x d W 9 0 O y w m c X V v d D t T Z X J 2 Z X I u R G F 0 Y W J h c 2 V c X C 8 y L 1 N R T C 9 z d X N 0 Z W V u M T J c X F x c c 3 F s Z X h w c m V z c z t W Z X J 1 b U R C R G V 2 L 2 R i b y 9 2 U G x h b k V s Z W 1 l b n R D b 2 5 0 c m F j d C 5 7 R G V w c m V j a W F 0 a W 9 u I F N 0 Y X J 0 I E R h e S w y N n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T d G F y d C B N b 2 5 0 a C w y N 3 0 m c X V v d D s s J n F 1 b 3 Q 7 U 2 V y d m V y L k R h d G F i Y X N l X F w v M i 9 T U U w v c 3 V z d G V l b j E y X F x c X H N x b G V 4 c H J l c 3 M 7 V m V y d W 1 E Q k R l d i 9 k Y m 8 v d l B s Y W 5 F b G V t Z W 5 0 Q 2 9 u d H J h Y 3 Q u e 0 R l c H J l Y 2 l h d G l v b i B T d G F y d C B Z Z W F y L D I 4 f S Z x d W 9 0 O y w m c X V v d D t T Z X J 2 Z X I u R G F 0 Y W J h c 2 V c X C 8 y L 1 N R T C 9 z d X N 0 Z W V u M T J c X F x c c 3 F s Z X h w c m V z c z t W Z X J 1 b U R C R G V 2 L 2 R i b y 9 2 U G x h b k V s Z W 1 l b n R D b 2 5 0 c m F j d C 5 7 R G V w c m V j a W F 0 a W 9 u I E R l b G F 5 L D I 5 f S Z x d W 9 0 O y w m c X V v d D t T Z X J 2 Z X I u R G F 0 Y W J h c 2 V c X C 8 y L 1 N R T C 9 z d X N 0 Z W V u M T J c X F x c c 3 F s Z X h w c m V z c z t W Z X J 1 b U R C R G V 2 L 2 R i b y 9 2 U G x h b k V s Z W 1 l b n R D b 2 5 0 c m F j d C 5 7 R G V w c m V j a W F 0 a W 9 u I F R y a W d n Z X I s M z B 9 J n F 1 b 3 Q 7 L C Z x d W 9 0 O 1 N l c n Z l c i 5 E Y X R h Y m F z Z V x c L z I v U 1 F M L 3 N 1 c 3 R l Z W 4 x M l x c X F x z c W x l e H B y Z X N z O 1 Z l c n V t R E J E Z X Y v Z G J v L 3 Z Q b G F u R W x l b W V u d E N v b n R y Y W N 0 L n t V b m l 0 c y w z M X 0 m c X V v d D s s J n F 1 b 3 Q 7 U 2 V y d m V y L k R h d G F i Y X N l X F w v M i 9 T U U w v c 3 V z d G V l b j E y X F x c X H N x b G V 4 c H J l c 3 M 7 V m V y d W 1 E Q k R l d i 9 k Y m 8 v d l B s Y W 5 F b G V t Z W 5 0 Q 2 9 u d H J h Y 3 Q u e 1 B y a W N l I F B h c i A x L D M y f S Z x d W 9 0 O y w m c X V v d D t T Z X J 2 Z X I u R G F 0 Y W J h c 2 V c X C 8 y L 1 N R T C 9 z d X N 0 Z W V u M T J c X F x c c 3 F s Z X h w c m V z c z t W Z X J 1 b U R C R G V 2 L 2 R i b y 9 2 U G x h b k V s Z W 1 l b n R D b 2 5 0 c m F j d C 5 7 U H J p Y 2 U g U G F y I D I s M z N 9 J n F 1 b 3 Q 7 L C Z x d W 9 0 O 1 N l c n Z l c i 5 E Y X R h Y m F z Z V x c L z I v U 1 F M L 3 N 1 c 3 R l Z W 4 x M l x c X F x z c W x l e H B y Z X N z O 1 Z l c n V t R E J E Z X Y v Z G J v L 3 Z Q b G F u R W x l b W V u d E N v b n R y Y W N 0 L n t D b 2 5 0 a W 5 n Z W 5 j e S B S d W x l L D M 0 f S Z x d W 9 0 O y w m c X V v d D t T Z X J 2 Z X I u R G F 0 Y W J h c 2 V c X C 8 y L 1 N R T C 9 z d X N 0 Z W V u M T J c X F x c c 3 F s Z X h w c m V z c z t W Z X J 1 b U R C R G V 2 L 2 R i b y 9 2 U G x h b k V s Z W 1 l b n R D b 2 5 0 c m F j d C 5 7 S W 5 m b G F 0 a W 9 u I F J 1 b G U s M z V 9 J n F 1 b 3 Q 7 L C Z x d W 9 0 O 1 N l c n Z l c i 5 E Y X R h Y m F z Z V x c L z I v U 1 F M L 3 N 1 c 3 R l Z W 4 x M l x c X F x z c W x l e H B y Z X N z O 1 Z l c n V t R E J E Z X Y v Z G J v L 3 Z Q b G F u R W x l b W V u d E N v b n R y Y W N 0 L n t Q c m l j Z S B E Y X R l L D M 2 f S Z x d W 9 0 O y w m c X V v d D t T Z X J 2 Z X I u R G F 0 Y W J h c 2 V c X C 8 y L 1 N R T C 9 z d X N 0 Z W V u M T J c X F x c c 3 F s Z X h w c m V z c z t W Z X J 1 b U R C R G V 2 L 2 R i b y 9 2 U G x h b k V s Z W 1 l b n R D b 2 5 0 c m F j d C 5 7 Q X N z d W 1 w d G l v b n M s M z d 9 J n F 1 b 3 Q 7 L C Z x d W 9 0 O 1 N l c n Z l c i 5 E Y X R h Y m F z Z V x c L z I v U 1 F M L 3 N 1 c 3 R l Z W 4 x M l x c X F x z c W x l e H B y Z X N z O 1 Z l c n V t R E J E Z X Y v Z G J v L 3 Z Q b G F u R W x l b W V u d E N v b n R y Y W N 0 L n t S Z X Z p c 2 l v b n M s M z h 9 J n F 1 b 3 Q 7 L C Z x d W 9 0 O 1 N l c n Z l c i 5 E Y X R h Y m F z Z V x c L z I v U 1 F M L 3 N 1 c 3 R l Z W 4 x M l x c X F x z c W x l e H B y Z X N z O 1 Z l c n V t R E J E Z X Y v Z G J v L 3 Z Q b G F u R W x l b W V u d E N v b n R y Y W N 0 L n t J Z C w z O X 0 m c X V v d D t d L C Z x d W 9 0 O 1 J l b G F 0 a W 9 u c 2 h p c E l u Z m 8 m c X V v d D s 6 W 1 1 9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U G x h b k V s Z W 1 l b n R D b 2 5 0 c m F j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V s Z W 1 l b n R D b 2 5 0 c m F j d C U y M C g y K S 9 k Y m 9 f d l B s Y W 5 F b G V t Z W 5 0 U H V y Y 2 h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V s Z W 1 l b n R D b 2 5 0 c m F j d C U y M C g y K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F b G V t Z W 5 0 Q 2 9 u d H J h Y 3 Q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N v b n R y Y W N 0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N v b n R y Y W N 0 J T I w K D I p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F b G V t Z W 5 0 Q 2 9 u d H J h Y 3 Q l M j A o M i k v T m V 1 J T I w Y W 5 n Z W 9 y Z G 5 l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N v b n R y Y W N 0 J T I w K D I p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F b G V t Z W 5 0 Q 2 9 u d H J h Y 3 Q l M j A o M i k v T m V 1 J T I w Y W 5 n Z W 9 y Z G 5 l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N v b n R y Y W N 0 J T I w K D I p L 0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s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Q 2 x p Z W 5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2 L T A 4 V D E 3 O j U 1 O j U z L j c 5 M D U w O T R a I i A v P j x F b n R y e S B U e X B l P S J G a W x s Q 2 9 s d W 1 u V H l w Z X M i I F Z h b H V l P S J z Q m d Z Q k F n S U c i I C 8 + P E V u d H J 5 I F R 5 c G U 9 I l F 1 Z X J 5 S U Q i I F Z h b H V l P S J z Y W Y 5 N W F k Z j M t M W F h M i 0 0 Z D A 5 L T k w O W Q t N D F h M z U y N z Y x Z D M 5 I i A v P j x F b n R y e S B U e X B l P S J G a W x s R X J y b 3 J D b 3 V u d C I g V m F s d W U 9 I m w w I i A v P j x F b n R y e S B U e X B l P S J G a W x s Q 2 9 s d W 1 u T m F t Z X M i I F Z h b H V l P S J z W y Z x d W 9 0 O 1 R p d G x l J n F 1 b 3 Q 7 L C Z x d W 9 0 O 0 N 1 c n J l b m N 5 I E N v Z G U m c X V v d D s s J n F 1 b 3 Q 7 R m x h Z y B U Z W 1 w b G F 0 Z S Z x d W 9 0 O y w m c X V v d D t T d G F y d C B v Z i B C d X N p b m V z c y B Z Z W F y J n F 1 b 3 Q 7 L C Z x d W 9 0 O 0 R B V E V W Q 2 x p Z W 5 0 T n V t Y m V y J n F 1 b 3 Q 7 L C Z x d W 9 0 O 0 l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Q 2 x p Z W 5 0 L n t U a X R s Z S w w f S Z x d W 9 0 O y w m c X V v d D t T Z X J 2 Z X I u R G F 0 Y W J h c 2 V c X C 8 y L 1 N R T C 9 z d X N 0 Z W V u M T J c X F x c c 3 F s Z X h w c m V z c z t W Z X J 1 b U R C R G V 2 L 2 R i b y 9 2 Q 2 x p Z W 5 0 L n t D d X J y Z W 5 j e S B D b 2 R l L D F 9 J n F 1 b 3 Q 7 L C Z x d W 9 0 O 1 N l c n Z l c i 5 E Y X R h Y m F z Z V x c L z I v U 1 F M L 3 N 1 c 3 R l Z W 4 x M l x c X F x z c W x l e H B y Z X N z O 1 Z l c n V t R E J E Z X Y v Z G J v L 3 Z D b G l l b n Q u e 0 Z s Y W c g V G V t c G x h d G U s M n 0 m c X V v d D s s J n F 1 b 3 Q 7 U 2 V y d m V y L k R h d G F i Y X N l X F w v M i 9 T U U w v c 3 V z d G V l b j E y X F x c X H N x b G V 4 c H J l c 3 M 7 V m V y d W 1 E Q k R l d i 9 k Y m 8 v d k N s a W V u d C 5 7 U 3 R h c n Q g b 2 Y g Q n V z a W 5 l c 3 M g W W V h c i w z f S Z x d W 9 0 O y w m c X V v d D t T Z X J 2 Z X I u R G F 0 Y W J h c 2 V c X C 8 y L 1 N R T C 9 z d X N 0 Z W V u M T J c X F x c c 3 F s Z X h w c m V z c z t W Z X J 1 b U R C R G V 2 L 2 R i b y 9 2 Q 2 x p Z W 5 0 L n t E Q V R F V k N s a W V u d E 5 1 b W J l c i w 0 f S Z x d W 9 0 O y w m c X V v d D t T Z X J 2 Z X I u R G F 0 Y W J h c 2 V c X C 8 y L 1 N R T C 9 z d X N 0 Z W V u M T J c X F x c c 3 F s Z X h w c m V z c z t W Z X J 1 b U R C R G V 2 L 2 R i b y 9 2 Q 2 x p Z W 5 0 L n t J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Q 2 x p Z W 5 0 L n t U a X R s Z S w w f S Z x d W 9 0 O y w m c X V v d D t T Z X J 2 Z X I u R G F 0 Y W J h c 2 V c X C 8 y L 1 N R T C 9 z d X N 0 Z W V u M T J c X F x c c 3 F s Z X h w c m V z c z t W Z X J 1 b U R C R G V 2 L 2 R i b y 9 2 Q 2 x p Z W 5 0 L n t D d X J y Z W 5 j e S B D b 2 R l L D F 9 J n F 1 b 3 Q 7 L C Z x d W 9 0 O 1 N l c n Z l c i 5 E Y X R h Y m F z Z V x c L z I v U 1 F M L 3 N 1 c 3 R l Z W 4 x M l x c X F x z c W x l e H B y Z X N z O 1 Z l c n V t R E J E Z X Y v Z G J v L 3 Z D b G l l b n Q u e 0 Z s Y W c g V G V t c G x h d G U s M n 0 m c X V v d D s s J n F 1 b 3 Q 7 U 2 V y d m V y L k R h d G F i Y X N l X F w v M i 9 T U U w v c 3 V z d G V l b j E y X F x c X H N x b G V 4 c H J l c 3 M 7 V m V y d W 1 E Q k R l d i 9 k Y m 8 v d k N s a W V u d C 5 7 U 3 R h c n Q g b 2 Y g Q n V z a W 5 l c 3 M g W W V h c i w z f S Z x d W 9 0 O y w m c X V v d D t T Z X J 2 Z X I u R G F 0 Y W J h c 2 V c X C 8 y L 1 N R T C 9 z d X N 0 Z W V u M T J c X F x c c 3 F s Z X h w c m V z c z t W Z X J 1 b U R C R G V 2 L 2 R i b y 9 2 Q 2 x p Z W 5 0 L n t E Q V R F V k N s a W V u d E 5 1 b W J l c i w 0 f S Z x d W 9 0 O y w m c X V v d D t T Z X J 2 Z X I u R G F 0 Y W J h c 2 V c X C 8 y L 1 N R T C 9 z d X N 0 Z W V u M T J c X F x c c 3 F s Z X h w c m V z c z t W Z X J 1 b U R C R G V 2 L 2 R i b y 9 2 Q 2 x p Z W 5 0 L n t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k N s a W V u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2 x p Z W 5 0 L 2 R i b 1 9 2 Q 2 x p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B s Y W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Y t M D h U M T c 6 N T U 6 N T c u M j Q 2 M T c 3 N V o i I C 8 + P E V u d H J 5 I F R 5 c G U 9 I k Z p b G x F c n J v c k N v d W 5 0 I i B W Y W x 1 Z T 0 i b D A i I C 8 + P E V u d H J 5 I F R 5 c G U 9 I l F 1 Z X J 5 S U Q i I F Z h b H V l P S J z Z j M 1 M z V j Y z E t Y z B j N y 0 0 Z T N l L T l k Z j I t N z A 0 N 2 M x M D A 0 M z F k I i A v P j x F b n R y e S B U e X B l P S J G a W x s Q 2 9 s d W 1 u V H l w Z X M i I F Z h b H V l P S J z Q m d j S E F R d 0 d C Z z 0 9 I i A v P j x F b n R y e S B U e X B l P S J G a W x s R X J y b 3 J D b 2 R l I i B W Y W x 1 Z T 0 i c 1 V u a 2 5 v d 2 4 i I C 8 + P E V u d H J 5 I F R 5 c G U 9 I k Z p b G x D b 2 x 1 b W 5 O Y W 1 l c y I g V m F s d W U 9 I n N b J n F 1 b 3 Q 7 V G l 0 b G U m c X V v d D s s J n F 1 b 3 Q 7 V m F s a W Q g R n J v b S Z x d W 9 0 O y w m c X V v d D t W Y W x p Z C B U b y Z x d W 9 0 O y w m c X V v d D t G b G F n I E J h c 2 V s a W 5 l J n F 1 b 3 Q 7 L C Z x d W 9 0 O 1 N 0 Y X R 1 c y Z x d W 9 0 O y w m c X V v d D t U a X R s Z S B C Y X N l I F B s Y W 4 m c X V v d D s s J n F 1 b 3 Q 7 S W Q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4 u e 1 R p d G x l L D F 9 J n F 1 b 3 Q 7 L C Z x d W 9 0 O 1 N l c n Z l c i 5 E Y X R h Y m F z Z V x c L z I v U 1 F M L 3 N 1 c 3 R l Z W 4 x M l x c X F x z c W x l e H B y Z X N z O 1 Z l c n V t R E J E Z X Y v Z G J v L 3 Z Q b G F u L n t W Y W x p Z C B G c m 9 t L D J 9 J n F 1 b 3 Q 7 L C Z x d W 9 0 O 1 N l c n Z l c i 5 E Y X R h Y m F z Z V x c L z I v U 1 F M L 3 N 1 c 3 R l Z W 4 x M l x c X F x z c W x l e H B y Z X N z O 1 Z l c n V t R E J E Z X Y v Z G J v L 3 Z Q b G F u L n t W Y W x p Z C B U b y w z f S Z x d W 9 0 O y w m c X V v d D t T Z X J 2 Z X I u R G F 0 Y W J h c 2 V c X C 8 y L 1 N R T C 9 z d X N 0 Z W V u M T J c X F x c c 3 F s Z X h w c m V z c z t W Z X J 1 b U R C R G V 2 L 2 R i b y 9 2 U G x h b i 5 7 R m x h Z y B C Y X N l b G l u Z S w 0 f S Z x d W 9 0 O y w m c X V v d D t T Z X J 2 Z X I u R G F 0 Y W J h c 2 V c X C 8 y L 1 N R T C 9 z d X N 0 Z W V u M T J c X F x c c 3 F s Z X h w c m V z c z t W Z X J 1 b U R C R G V 2 L 2 R i b y 9 2 U G x h b i 5 7 U 3 R h d H V z L D V 9 J n F 1 b 3 Q 7 L C Z x d W 9 0 O 1 N l c n Z l c i 5 E Y X R h Y m F z Z V x c L z I v U 1 F M L 3 N 1 c 3 R l Z W 4 x M l x c X F x z c W x l e H B y Z X N z O 1 Z l c n V t R E J E Z X Y v Z G J v L 3 Z Q b G F u L n t U a X R s Z S B C Y X N l I F B s Y W 4 s N n 0 m c X V v d D s s J n F 1 b 3 Q 7 U 2 V y d m V y L k R h d G F i Y X N l X F w v M i 9 T U U w v c 3 V z d G V l b j E y X F x c X H N x b G V 4 c H J l c 3 M 7 V m V y d W 1 E Q k R l d i 9 k Y m 8 v d l B s Y W 4 u e 0 l k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Q b G F u L n t U a X R s Z S w x f S Z x d W 9 0 O y w m c X V v d D t T Z X J 2 Z X I u R G F 0 Y W J h c 2 V c X C 8 y L 1 N R T C 9 z d X N 0 Z W V u M T J c X F x c c 3 F s Z X h w c m V z c z t W Z X J 1 b U R C R G V 2 L 2 R i b y 9 2 U G x h b i 5 7 V m F s a W Q g R n J v b S w y f S Z x d W 9 0 O y w m c X V v d D t T Z X J 2 Z X I u R G F 0 Y W J h c 2 V c X C 8 y L 1 N R T C 9 z d X N 0 Z W V u M T J c X F x c c 3 F s Z X h w c m V z c z t W Z X J 1 b U R C R G V 2 L 2 R i b y 9 2 U G x h b i 5 7 V m F s a W Q g V G 8 s M 3 0 m c X V v d D s s J n F 1 b 3 Q 7 U 2 V y d m V y L k R h d G F i Y X N l X F w v M i 9 T U U w v c 3 V z d G V l b j E y X F x c X H N x b G V 4 c H J l c 3 M 7 V m V y d W 1 E Q k R l d i 9 k Y m 8 v d l B s Y W 4 u e 0 Z s Y W c g Q m F z Z W x p b m U s N H 0 m c X V v d D s s J n F 1 b 3 Q 7 U 2 V y d m V y L k R h d G F i Y X N l X F w v M i 9 T U U w v c 3 V z d G V l b j E y X F x c X H N x b G V 4 c H J l c 3 M 7 V m V y d W 1 E Q k R l d i 9 k Y m 8 v d l B s Y W 4 u e 1 N 0 Y X R 1 c y w 1 f S Z x d W 9 0 O y w m c X V v d D t T Z X J 2 Z X I u R G F 0 Y W J h c 2 V c X C 8 y L 1 N R T C 9 z d X N 0 Z W V u M T J c X F x c c 3 F s Z X h w c m V z c z t W Z X J 1 b U R C R G V 2 L 2 R i b y 9 2 U G x h b i 5 7 V G l 0 b G U g Q m F z Z S B Q b G F u L D Z 9 J n F 1 b 3 Q 7 L C Z x d W 9 0 O 1 N l c n Z l c i 5 E Y X R h Y m F z Z V x c L z I v U 1 F M L 3 N 1 c 3 R l Z W 4 x M l x c X F x z c W x l e H B y Z X N z O 1 Z l c n V t R E J E Z X Y v Z G J v L 3 Z Q b G F u L n t J Z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U G x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i 9 k Y m 9 f d l B s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d X J y Z W 5 j e U V 4 Y 2 h h b m d l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Q 3 V y c m V u Y 3 l F e G N o Y W 5 n Z V J h d G U i I C 8 + P E V u d H J 5 I F R 5 c G U 9 I k Z p b G x l Z E N v b X B s Z X R l U m V z d W x 0 V G 9 X b 3 J r c 2 h l Z X Q i I F Z h b H V l P S J s M S I g L z 4 8 R W 5 0 c n k g V H l w Z T 0 i R m l s b E N v b H V t b l R 5 c G V z I i B W Y W x 1 Z T 0 i c 0 J n Y 0 Z C Z 1 k 9 I i A v P j x F b n R y e S B U e X B l P S J G a W x s T G F z d F V w Z G F 0 Z W Q i I F Z h b H V l P S J k M j A y M C 0 w N i 0 w O F Q x N z o 1 N T o 1 N y 4 w O D k 1 O D U 5 W i I g L z 4 8 R W 5 0 c n k g V H l w Z T 0 i U X V l c n l J R C I g V m F s d W U 9 I n N i Y W R i M j Z l N y 0 z N G M 5 L T R i N T U t Y m U 2 N i 0 x M 2 E y Z m E 5 Y j F l Z j I i I C 8 + P E V u d H J 5 I F R 5 c G U 9 I k Z p b G x F c n J v c k N v d W 5 0 I i B W Y W x 1 Z T 0 i b D A i I C 8 + P E V u d H J 5 I F R 5 c G U 9 I k Z p b G x D b 2 x 1 b W 5 O Y W 1 l c y I g V m F s d W U 9 I n N b J n F 1 b 3 Q 7 Q 3 V y c m V u Y 3 k g Q 2 9 k Z S Z x d W 9 0 O y w m c X V v d D t E Y X R l J n F 1 b 3 Q 7 L C Z x d W 9 0 O 1 J h d G U m c X V v d D s s J n F 1 b 3 Q 7 U G x h b i B U a X R s Z S Z x d W 9 0 O y w m c X V v d D t J Z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k N 1 c n J l b m N 5 R X h j a G F u Z 2 V S Y X R l L n t D d X J y Z W 5 j e S B D b 2 R l L D F 9 J n F 1 b 3 Q 7 L C Z x d W 9 0 O 1 N l c n Z l c i 5 E Y X R h Y m F z Z V x c L z I v U 1 F M L 3 N 1 c 3 R l Z W 4 x M l x c X F x z c W x l e H B y Z X N z O 1 Z l c n V t R E J E Z X Y v Z G J v L 3 Z D d X J y Z W 5 j e U V 4 Y 2 h h b m d l U m F 0 Z S 5 7 R G F 0 Z S w y f S Z x d W 9 0 O y w m c X V v d D t T Z X J 2 Z X I u R G F 0 Y W J h c 2 V c X C 8 y L 1 N R T C 9 z d X N 0 Z W V u M T J c X F x c c 3 F s Z X h w c m V z c z t W Z X J 1 b U R C R G V 2 L 2 R i b y 9 2 Q 3 V y c m V u Y 3 l F e G N o Y W 5 n Z V J h d G U u e 1 J h d G U s M 3 0 m c X V v d D s s J n F 1 b 3 Q 7 U 2 V y d m V y L k R h d G F i Y X N l X F w v M i 9 T U U w v c 3 V z d G V l b j E y X F x c X H N x b G V 4 c H J l c 3 M 7 V m V y d W 1 E Q k R l d i 9 k Y m 8 v d k N 1 c n J l b m N 5 R X h j a G F u Z 2 V S Y X R l L n t Q b G F u I F R p d G x l L D R 9 J n F 1 b 3 Q 7 L C Z x d W 9 0 O 1 N l c n Z l c i 5 E Y X R h Y m F z Z V x c L z I v U 1 F M L 3 N 1 c 3 R l Z W 4 x M l x c X F x z c W x l e H B y Z X N z O 1 Z l c n V t R E J E Z X Y v Z G J v L 3 Z D d X J y Z W 5 j e U V 4 Y 2 h h b m d l U m F 0 Z S 5 7 S W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k N 1 c n J l b m N 5 R X h j a G F u Z 2 V S Y X R l L n t D d X J y Z W 5 j e S B D b 2 R l L D F 9 J n F 1 b 3 Q 7 L C Z x d W 9 0 O 1 N l c n Z l c i 5 E Y X R h Y m F z Z V x c L z I v U 1 F M L 3 N 1 c 3 R l Z W 4 x M l x c X F x z c W x l e H B y Z X N z O 1 Z l c n V t R E J E Z X Y v Z G J v L 3 Z D d X J y Z W 5 j e U V 4 Y 2 h h b m d l U m F 0 Z S 5 7 R G F 0 Z S w y f S Z x d W 9 0 O y w m c X V v d D t T Z X J 2 Z X I u R G F 0 Y W J h c 2 V c X C 8 y L 1 N R T C 9 z d X N 0 Z W V u M T J c X F x c c 3 F s Z X h w c m V z c z t W Z X J 1 b U R C R G V 2 L 2 R i b y 9 2 Q 3 V y c m V u Y 3 l F e G N o Y W 5 n Z V J h d G U u e 1 J h d G U s M 3 0 m c X V v d D s s J n F 1 b 3 Q 7 U 2 V y d m V y L k R h d G F i Y X N l X F w v M i 9 T U U w v c 3 V z d G V l b j E y X F x c X H N x b G V 4 c H J l c 3 M 7 V m V y d W 1 E Q k R l d i 9 k Y m 8 v d k N 1 c n J l b m N 5 R X h j a G F u Z 2 V S Y X R l L n t Q b G F u I F R p d G x l L D R 9 J n F 1 b 3 Q 7 L C Z x d W 9 0 O 1 N l c n Z l c i 5 E Y X R h Y m F z Z V x c L z I v U 1 F M L 3 N 1 c 3 R l Z W 4 x M l x c X F x z c W x l e H B y Z X N z O 1 Z l c n V t R E J E Z X Y v Z G J v L 3 Z D d X J y Z W 5 j e U V 4 Y 2 h h b m d l U m F 0 Z S 5 7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D d X J y Z W 5 j e U V 4 Y 2 h h b m d l U m F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3 V y c m V u Y 3 l F e G N o Y W 5 n Z V J h d G U v Z G J v X 3 Z D d X J y Z W 5 j e U V 4 Y 2 h h b m d l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D d X J y Z W 5 j e U V 4 Y 2 h h b m d l U m F 0 Z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1 c n J l b m N 5 R X h j a G F u Z 2 V S Y X R l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F j Y 2 9 1 b n R G d W 5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U G x h b k F j Y 2 9 1 b n R G d W 5 j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T o 1 N y 4 z M z U 4 N T g 0 W i I g L z 4 8 R W 5 0 c n k g V H l w Z T 0 i R m l s b E N v b H V t b l R 5 c G V z I i B W Y W x 1 Z T 0 i c 0 F n S U c i I C 8 + P E V u d H J 5 I F R 5 c G U 9 I l F 1 Z X J 5 S U Q i I F Z h b H V l P S J z M D h l N T U 0 M z U t N j R k O S 0 0 Z j h h L T h k Z j M t N m M z N D B m Y j l h N T R k I i A v P j x F b n R y e S B U e X B l P S J G a W x s R X J y b 3 J D b 3 V u d C I g V m F s d W U 9 I m w w I i A v P j x F b n R y e S B U e X B l P S J G a W x s Q 2 9 s d W 1 u T m F t Z X M i I F Z h b H V l P S J z W y Z x d W 9 0 O 1 R 5 c G U m c X V v d D s s J n F 1 b 3 Q 7 Q W N j b 3 V u d C B D b 2 R l J n F 1 b 3 Q 7 L C Z x d W 9 0 O 0 l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U G x h b k F j Y 2 9 1 b n R G d W 5 j d G l v b i 5 7 V H l w Z S w x f S Z x d W 9 0 O y w m c X V v d D t T Z X J 2 Z X I u R G F 0 Y W J h c 2 V c X C 8 y L 1 N R T C 9 z d X N 0 Z W V u M T J c X F x c c 3 F s Z X h w c m V z c z t W Z X J 1 b U R C R G V 2 L 2 R i b y 9 2 U G x h b k F j Y 2 9 1 b n R G d W 5 j d G l v b i 5 7 Q W N j b 3 V u d C B D b 2 R l L D J 9 J n F 1 b 3 Q 7 L C Z x d W 9 0 O 1 N l c n Z l c i 5 E Y X R h Y m F z Z V x c L z I v U 1 F M L 3 N 1 c 3 R l Z W 4 x M l x c X F x z c W x l e H B y Z X N z O 1 Z l c n V t R E J E Z X Y v Z G J v L 3 Z Q b G F u Q W N j b 3 V u d E Z 1 b m N 0 a W 9 u L n t J Z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k F j Y 2 9 1 b n R G d W 5 j d G l v b i 5 7 V H l w Z S w x f S Z x d W 9 0 O y w m c X V v d D t T Z X J 2 Z X I u R G F 0 Y W J h c 2 V c X C 8 y L 1 N R T C 9 z d X N 0 Z W V u M T J c X F x c c 3 F s Z X h w c m V z c z t W Z X J 1 b U R C R G V 2 L 2 R i b y 9 2 U G x h b k F j Y 2 9 1 b n R G d W 5 j d G l v b i 5 7 Q W N j b 3 V u d C B D b 2 R l L D J 9 J n F 1 b 3 Q 7 L C Z x d W 9 0 O 1 N l c n Z l c i 5 E Y X R h Y m F z Z V x c L z I v U 1 F M L 3 N 1 c 3 R l Z W 4 x M l x c X F x z c W x l e H B y Z X N z O 1 Z l c n V t R E J E Z X Y v Z G J v L 3 Z Q b G F u Q W N j b 3 V u d E Z 1 b m N 0 a W 9 u L n t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B s Y W 5 B Y 2 N v d W 5 0 R n V u Y 3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Y 2 N v d W 5 0 R n V u Y 3 R p b 2 4 v Z G J v X 3 Z Q b G F u Q W N j b 3 V u d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B Y 2 N v d W 5 0 R n V u Y 3 R p b 2 4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Q W N j b 3 V u d E Z 1 b m N 0 a W 9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R X h w Z W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U G x h b k h S R X h w Z W 5 z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x N l Q w N j o y N j o z N y 4 1 O D M 0 M z M z W i I g L z 4 8 R W 5 0 c n k g V H l w Z T 0 i R m l s b E N v b H V t b l R 5 c G V z I i B W Y W x 1 Z T 0 i c 0 J n W U h B Z 1 V G Q l F V T U J n W T 0 i I C 8 + P E V u d H J 5 I F R 5 c G U 9 I l F 1 Z X J 5 S U Q i I F Z h b H V l P S J z O G Q 4 M W E z Y j E t M G J k M S 0 0 O T Z j L W I 0 M D g t N m Q z Z G N l N G F k O T A 2 I i A v P j x F b n R y e S B U e X B l P S J G a W x s Q 2 9 s d W 1 u T m F t Z X M i I F Z h b H V l P S J z W y Z x d W 9 0 O 0 d y b 3 V w I F R p d G x l J n F 1 b 3 Q 7 L C Z x d W 9 0 O 0 V 4 c G V u c 2 U g V G l 0 b G U m c X V v d D s s J n F 1 b 3 Q 7 V m F s a W Q g V G 8 m c X V v d D s s J n F 1 b 3 Q 7 Q W N j b 3 V u d C B D b 2 R l J n F 1 b 3 Q 7 L C Z x d W 9 0 O 1 J h d G l v I H R v I F N h b G F y e S Z x d W 9 0 O y w m c X V v d D t F e H B l b n N l I E F t b 3 V u d C Z x d W 9 0 O y w m c X V v d D t T Y W x h c n k g Q 2 F w J n F 1 b 3 Q 7 L C Z x d W 9 0 O 0 R l Z H V j d C B m c m 9 t I F N h b G F y e S Z x d W 9 0 O y w m c X V v d D t C b 2 5 1 c y B N b 2 R l J n F 1 b 3 Q 7 L C Z x d W 9 0 O 0 F z c 3 V t c H R p b 2 5 z J n F 1 b 3 Q 7 L C Z x d W 9 0 O 0 l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Q b G F u S F J F e H B l b n N l L n t H c m 9 1 c C B U a X R s Z S w x f S Z x d W 9 0 O y w m c X V v d D t T Z X J 2 Z X I u R G F 0 Y W J h c 2 V c X C 8 y L 1 N R T C 9 z d X N 0 Z W V u M T J c X F x c c 3 F s Z X h w c m V z c z t W Z X J 1 b U R C R G V 2 L 2 R i b y 9 2 U G x h b k h S R X h w Z W 5 z Z S 5 7 R X h w Z W 5 z Z S B U a X R s Z S w y f S Z x d W 9 0 O y w m c X V v d D t T Z X J 2 Z X I u R G F 0 Y W J h c 2 V c X C 8 y L 1 N R T C 9 z d X N 0 Z W V u M T J c X F x c c 3 F s Z X h w c m V z c z t W Z X J 1 b U R C R G V 2 L 2 R i b y 9 2 U G x h b k h S R X h w Z W 5 z Z S 5 7 V m F s a W Q g V G 8 s M 3 0 m c X V v d D s s J n F 1 b 3 Q 7 U 2 V y d m V y L k R h d G F i Y X N l X F w v M i 9 T U U w v c 3 V z d G V l b j E y X F x c X H N x b G V 4 c H J l c 3 M 7 V m V y d W 1 E Q k R l d i 9 k Y m 8 v d l B s Y W 5 I U k V 4 c G V u c 2 U u e 0 F j Y 2 9 1 b n Q g Q 2 9 k Z S w 0 f S Z x d W 9 0 O y w m c X V v d D t T Z X J 2 Z X I u R G F 0 Y W J h c 2 V c X C 8 y L 1 N R T C 9 z d X N 0 Z W V u M T J c X F x c c 3 F s Z X h w c m V z c z t W Z X J 1 b U R C R G V 2 L 2 R i b y 9 2 U G x h b k h S R X h w Z W 5 z Z S 5 7 U m F 0 a W 8 g d G 8 g U 2 F s Y X J 5 L D V 9 J n F 1 b 3 Q 7 L C Z x d W 9 0 O 1 N l c n Z l c i 5 E Y X R h Y m F z Z V x c L z I v U 1 F M L 3 N 1 c 3 R l Z W 4 x M l x c X F x z c W x l e H B y Z X N z O 1 Z l c n V t R E J E Z X Y v Z G J v L 3 Z Q b G F u S F J F e H B l b n N l L n t F e H B l b n N l I E F t b 3 V u d C w 2 f S Z x d W 9 0 O y w m c X V v d D t T Z X J 2 Z X I u R G F 0 Y W J h c 2 V c X C 8 y L 1 N R T C 9 z d X N 0 Z W V u M T J c X F x c c 3 F s Z X h w c m V z c z t W Z X J 1 b U R C R G V 2 L 2 R i b y 9 2 U G x h b k h S R X h w Z W 5 z Z S 5 7 U 2 F s Y X J 5 I E N h c C w 3 f S Z x d W 9 0 O y w m c X V v d D t T Z X J 2 Z X I u R G F 0 Y W J h c 2 V c X C 8 y L 1 N R T C 9 z d X N 0 Z W V u M T J c X F x c c 3 F s Z X h w c m V z c z t W Z X J 1 b U R C R G V 2 L 2 R i b y 9 2 U G x h b k h S R X h w Z W 5 z Z S 5 7 R G V k d W N 0 I G Z y b 2 0 g U 2 F s Y X J 5 L D h 9 J n F 1 b 3 Q 7 L C Z x d W 9 0 O 1 N l c n Z l c i 5 E Y X R h Y m F z Z V x c L z I v U 1 F M L 3 N 1 c 3 R l Z W 4 x M l x c X F x z c W x l e H B y Z X N z O 1 Z l c n V t R E J E Z X Y v Z G J v L 3 Z Q b G F u S F J F e H B l b n N l L n t C b 2 5 1 c y B N b 2 R l L D l 9 J n F 1 b 3 Q 7 L C Z x d W 9 0 O 1 N l c n Z l c i 5 E Y X R h Y m F z Z V x c L z I v U 1 F M L 3 N 1 c 3 R l Z W 4 x M l x c X F x z c W x l e H B y Z X N z O 1 Z l c n V t R E J E Z X Y v Z G J v L 3 Z Q b G F u S F J F e H B l b n N l L n t B c 3 N 1 b X B 0 a W 9 u c y w x M H 0 m c X V v d D s s J n F 1 b 3 Q 7 U 2 V y d m V y L k R h d G F i Y X N l X F w v M i 9 T U U w v c 3 V z d G V l b j E y X F x c X H N x b G V 4 c H J l c 3 M 7 V m V y d W 1 E Q k R l d i 9 k Y m 8 v d l B s Y W 5 I U k V 4 c G V u c 2 U u e 0 l k L D E x f S Z x d W 9 0 O 1 0 s J n F 1 b 3 Q 7 Q 2 9 s d W 1 u Q 2 9 1 b n Q m c X V v d D s 6 M T E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B s Y W 5 I U k V 4 c G V u c 2 U u e 0 d y b 3 V w I F R p d G x l L D F 9 J n F 1 b 3 Q 7 L C Z x d W 9 0 O 1 N l c n Z l c i 5 E Y X R h Y m F z Z V x c L z I v U 1 F M L 3 N 1 c 3 R l Z W 4 x M l x c X F x z c W x l e H B y Z X N z O 1 Z l c n V t R E J E Z X Y v Z G J v L 3 Z Q b G F u S F J F e H B l b n N l L n t F e H B l b n N l I F R p d G x l L D J 9 J n F 1 b 3 Q 7 L C Z x d W 9 0 O 1 N l c n Z l c i 5 E Y X R h Y m F z Z V x c L z I v U 1 F M L 3 N 1 c 3 R l Z W 4 x M l x c X F x z c W x l e H B y Z X N z O 1 Z l c n V t R E J E Z X Y v Z G J v L 3 Z Q b G F u S F J F e H B l b n N l L n t W Y W x p Z C B U b y w z f S Z x d W 9 0 O y w m c X V v d D t T Z X J 2 Z X I u R G F 0 Y W J h c 2 V c X C 8 y L 1 N R T C 9 z d X N 0 Z W V u M T J c X F x c c 3 F s Z X h w c m V z c z t W Z X J 1 b U R C R G V 2 L 2 R i b y 9 2 U G x h b k h S R X h w Z W 5 z Z S 5 7 Q W N j b 3 V u d C B D b 2 R l L D R 9 J n F 1 b 3 Q 7 L C Z x d W 9 0 O 1 N l c n Z l c i 5 E Y X R h Y m F z Z V x c L z I v U 1 F M L 3 N 1 c 3 R l Z W 4 x M l x c X F x z c W x l e H B y Z X N z O 1 Z l c n V t R E J E Z X Y v Z G J v L 3 Z Q b G F u S F J F e H B l b n N l L n t S Y X R p b y B 0 b y B T Y W x h c n k s N X 0 m c X V v d D s s J n F 1 b 3 Q 7 U 2 V y d m V y L k R h d G F i Y X N l X F w v M i 9 T U U w v c 3 V z d G V l b j E y X F x c X H N x b G V 4 c H J l c 3 M 7 V m V y d W 1 E Q k R l d i 9 k Y m 8 v d l B s Y W 5 I U k V 4 c G V u c 2 U u e 0 V 4 c G V u c 2 U g Q W 1 v d W 5 0 L D Z 9 J n F 1 b 3 Q 7 L C Z x d W 9 0 O 1 N l c n Z l c i 5 E Y X R h Y m F z Z V x c L z I v U 1 F M L 3 N 1 c 3 R l Z W 4 x M l x c X F x z c W x l e H B y Z X N z O 1 Z l c n V t R E J E Z X Y v Z G J v L 3 Z Q b G F u S F J F e H B l b n N l L n t T Y W x h c n k g Q 2 F w L D d 9 J n F 1 b 3 Q 7 L C Z x d W 9 0 O 1 N l c n Z l c i 5 E Y X R h Y m F z Z V x c L z I v U 1 F M L 3 N 1 c 3 R l Z W 4 x M l x c X F x z c W x l e H B y Z X N z O 1 Z l c n V t R E J E Z X Y v Z G J v L 3 Z Q b G F u S F J F e H B l b n N l L n t E Z W R 1 Y 3 Q g Z n J v b S B T Y W x h c n k s O H 0 m c X V v d D s s J n F 1 b 3 Q 7 U 2 V y d m V y L k R h d G F i Y X N l X F w v M i 9 T U U w v c 3 V z d G V l b j E y X F x c X H N x b G V 4 c H J l c 3 M 7 V m V y d W 1 E Q k R l d i 9 k Y m 8 v d l B s Y W 5 I U k V 4 c G V u c 2 U u e 0 J v b n V z I E 1 v Z G U s O X 0 m c X V v d D s s J n F 1 b 3 Q 7 U 2 V y d m V y L k R h d G F i Y X N l X F w v M i 9 T U U w v c 3 V z d G V l b j E y X F x c X H N x b G V 4 c H J l c 3 M 7 V m V y d W 1 E Q k R l d i 9 k Y m 8 v d l B s Y W 5 I U k V 4 c G V u c 2 U u e 0 F z c 3 V t c H R p b 2 5 z L D E w f S Z x d W 9 0 O y w m c X V v d D t T Z X J 2 Z X I u R G F 0 Y W J h c 2 V c X C 8 y L 1 N R T C 9 z d X N 0 Z W V u M T J c X F x c c 3 F s Z X h w c m V z c z t W Z X J 1 b U R C R G V 2 L 2 R i b y 9 2 U G x h b k h S R X h w Z W 5 z Z S 5 7 S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x h b k h S R X h w Z W 5 z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R X h w Z W 5 z Z S 9 k Y m 9 f d l B s Y W 5 I U k V 4 c G V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R X h w Z W 5 z Z U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2 U G x h b k h S R X h w Z W 5 z Z U d y b 3 V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M z E 0 Y m E x Y W M t Y T E 0 M C 0 0 O T Q 2 L W F h N W U t N D U 4 O G M 4 N W R h M z A 1 I i A v P j x F b n R y e S B U e X B l P S J G a W x s T G F z d F V w Z G F 0 Z W Q i I F Z h b H V l P S J k M j A y M C 0 w N i 0 w O F Q x N z o 1 N j o w M C 4 x O D I 0 M z M z W i I g L z 4 8 R W 5 0 c n k g V H l w Z T 0 i R m l s b E V y c m 9 y Q 2 9 k Z S I g V m F s d W U 9 I n N V b m t u b 3 d u I i A v P j x F b n R y e S B U e X B l P S J G a W x s Q 2 9 s d W 1 u V H l w Z X M i I F Z h b H V l P S J z Q m d Z S E J n P T 0 i I C 8 + P E V u d H J 5 I F R 5 c G U 9 I k Z p b G x D b 3 V u d C I g V m F s d W U 9 I m w y I i A v P j x F b n R y e S B U e X B l P S J G a W x s Q 2 9 s d W 1 u T m F t Z X M i I F Z h b H V l P S J z W y Z x d W 9 0 O 1 R p d G x l J n F 1 b 3 Q 7 L C Z x d W 9 0 O 0 R l c 2 N y a X B 0 a W 9 u J n F 1 b 3 Q 7 L C Z x d W 9 0 O 0 l u Z m x h d G l v b i B E Y X R l J n F 1 b 3 Q 7 L C Z x d W 9 0 O 0 l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U G x h b k h S R X h w Z W 5 z Z U d y b 3 V w L n t U a X R s Z S w x f S Z x d W 9 0 O y w m c X V v d D t T Z X J 2 Z X I u R G F 0 Y W J h c 2 V c X C 8 y L 1 N R T C 9 z d X N 0 Z W V u M T J c X F x c c 3 F s Z X h w c m V z c z t W Z X J 1 b U R C R G V 2 L 2 R i b y 9 2 U G x h b k h S R X h w Z W 5 z Z U d y b 3 V w L n t E Z X N j c m l w d G l v b i w y f S Z x d W 9 0 O y w m c X V v d D t T Z X J 2 Z X I u R G F 0 Y W J h c 2 V c X C 8 y L 1 N R T C 9 z d X N 0 Z W V u M T J c X F x c c 3 F s Z X h w c m V z c z t W Z X J 1 b U R C R G V 2 L 2 R i b y 9 2 U G x h b k h S R X h w Z W 5 z Z U d y b 3 V w L n t J b m Z s Y X R p b 2 4 g R G F 0 Z S w z f S Z x d W 9 0 O y w m c X V v d D t T Z X J 2 Z X I u R G F 0 Y W J h c 2 V c X C 8 y L 1 N R T C 9 z d X N 0 Z W V u M T J c X F x c c 3 F s Z X h w c m V z c z t W Z X J 1 b U R C R G V 2 L 2 R i b y 9 2 U G x h b k h S R X h w Z W 5 z Z U d y b 3 V w L n t J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k h S R X h w Z W 5 z Z U d y b 3 V w L n t U a X R s Z S w x f S Z x d W 9 0 O y w m c X V v d D t T Z X J 2 Z X I u R G F 0 Y W J h c 2 V c X C 8 y L 1 N R T C 9 z d X N 0 Z W V u M T J c X F x c c 3 F s Z X h w c m V z c z t W Z X J 1 b U R C R G V 2 L 2 R i b y 9 2 U G x h b k h S R X h w Z W 5 z Z U d y b 3 V w L n t E Z X N j c m l w d G l v b i w y f S Z x d W 9 0 O y w m c X V v d D t T Z X J 2 Z X I u R G F 0 Y W J h c 2 V c X C 8 y L 1 N R T C 9 z d X N 0 Z W V u M T J c X F x c c 3 F s Z X h w c m V z c z t W Z X J 1 b U R C R G V 2 L 2 R i b y 9 2 U G x h b k h S R X h w Z W 5 z Z U d y b 3 V w L n t J b m Z s Y X R p b 2 4 g R G F 0 Z S w z f S Z x d W 9 0 O y w m c X V v d D t T Z X J 2 Z X I u R G F 0 Y W J h c 2 V c X C 8 y L 1 N R T C 9 z d X N 0 Z W V u M T J c X F x c c 3 F s Z X h w c m V z c z t W Z X J 1 b U R C R G V 2 L 2 R i b y 9 2 U G x h b k h S R X h w Z W 5 z Z U d y b 3 V w L n t J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B s Y W 5 I U k V 4 c G V u c 2 V H c m 9 1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R X h w Z W 5 z Z U d y b 3 V w L 2 R i b 1 9 2 U G x h b k h S R X h w Z W 5 z Z U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k V 4 c G V u c 2 V H c m 9 1 c C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k V 4 c G V u c 2 V H c m 9 1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l R h c m l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l B s Y W 5 I U l R h c m l m Z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j o w M C 4 y M D A z O D Y z W i I g L z 4 8 R W 5 0 c n k g V H l w Z T 0 i U X V l c n l J R C I g V m F s d W U 9 I n M w M z I y Z G Y 5 Y S 0 3 Y j M z L T R j Y m U t O D U 4 M i 0 0 Z D c 0 Z G U z M z A x Z T Q i I C 8 + P E V u d H J 5 I F R 5 c G U 9 I k Z p b G x F c n J v c k N v d W 5 0 I i B W Y W x 1 Z T 0 i b D A i I C 8 + P E V u d H J 5 I F R 5 c G U 9 I k Z p b G x D b 2 x 1 b W 5 U e X B l c y I g V m F s d W U 9 I n N C Z 0 l N Q n d F R 0 J n P T 0 i I C 8 + P E V u d H J 5 I F R 5 c G U 9 I k Z p b G x F c n J v c k N v Z G U i I F Z h b H V l P S J z V W 5 r b m 9 3 b i I g L z 4 8 R W 5 0 c n k g V H l w Z T 0 i R m l s b E N v b H V t b k 5 h b W V z I i B W Y W x 1 Z T 0 i c 1 s m c X V v d D t U a X R s Z S Z x d W 9 0 O y w m c X V v d D t B Y 2 N v d W 5 0 I E N v Z G U m c X V v d D s s J n F 1 b 3 Q 7 U G F 5 I E R h e S Z x d W 9 0 O y w m c X V v d D t J b m Z s Y X R p b 2 4 g R G F 0 Z S Z x d W 9 0 O y w m c X V v d D t G b G F n I F N o Y X J l Z C Z x d W 9 0 O y w m c X V v d D t E Z X N j c m l w d G l v b i Z x d W 9 0 O y w m c X V v d D t J Z C Z x d W 9 0 O 1 0 i I C 8 + P E V u d H J 5 I F R 5 c G U 9 I k Z p b G x D b 3 V u d C I g V m F s d W U 9 I m w x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U G x h b k h S V G F y a W Z m L n t U a X R s Z S w x f S Z x d W 9 0 O y w m c X V v d D t T Z X J 2 Z X I u R G F 0 Y W J h c 2 V c X C 8 y L 1 N R T C 9 z d X N 0 Z W V u M T J c X F x c c 3 F s Z X h w c m V z c z t W Z X J 1 b U R C R G V 2 L 2 R i b y 9 2 U G x h b k h S V G F y a W Z m L n t B Y 2 N v d W 5 0 I E N v Z G U s M n 0 m c X V v d D s s J n F 1 b 3 Q 7 U 2 V y d m V y L k R h d G F i Y X N l X F w v M i 9 T U U w v c 3 V z d G V l b j E y X F x c X H N x b G V 4 c H J l c 3 M 7 V m V y d W 1 E Q k R l d i 9 k Y m 8 v d l B s Y W 5 I U l R h c m l m Z i 5 7 U G F 5 I E R h e S w z f S Z x d W 9 0 O y w m c X V v d D t T Z X J 2 Z X I u R G F 0 Y W J h c 2 V c X C 8 y L 1 N R T C 9 z d X N 0 Z W V u M T J c X F x c c 3 F s Z X h w c m V z c z t W Z X J 1 b U R C R G V 2 L 2 R i b y 9 2 U G x h b k h S V G F y a W Z m L n t J b m Z s Y X R p b 2 4 g R G F 0 Z S w 0 f S Z x d W 9 0 O y w m c X V v d D t T Z X J 2 Z X I u R G F 0 Y W J h c 2 V c X C 8 y L 1 N R T C 9 z d X N 0 Z W V u M T J c X F x c c 3 F s Z X h w c m V z c z t W Z X J 1 b U R C R G V 2 L 2 R i b y 9 2 U G x h b k h S V G F y a W Z m L n t G b G F n I F N o Y X J l Z C w 1 f S Z x d W 9 0 O y w m c X V v d D t T Z X J 2 Z X I u R G F 0 Y W J h c 2 V c X C 8 y L 1 N R T C 9 z d X N 0 Z W V u M T J c X F x c c 3 F s Z X h w c m V z c z t W Z X J 1 b U R C R G V 2 L 2 R i b y 9 2 U G x h b k h S V G F y a W Z m L n t E Z X N j c m l w d G l v b i w 2 f S Z x d W 9 0 O y w m c X V v d D t T Z X J 2 Z X I u R G F 0 Y W J h c 2 V c X C 8 y L 1 N R T C 9 z d X N 0 Z W V u M T J c X F x c c 3 F s Z X h w c m V z c z t W Z X J 1 b U R C R G V 2 L 2 R i b y 9 2 U G x h b k h S V G F y a W Z m L n t J Z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U G x h b k h S V G F y a W Z m L n t U a X R s Z S w x f S Z x d W 9 0 O y w m c X V v d D t T Z X J 2 Z X I u R G F 0 Y W J h c 2 V c X C 8 y L 1 N R T C 9 z d X N 0 Z W V u M T J c X F x c c 3 F s Z X h w c m V z c z t W Z X J 1 b U R C R G V 2 L 2 R i b y 9 2 U G x h b k h S V G F y a W Z m L n t B Y 2 N v d W 5 0 I E N v Z G U s M n 0 m c X V v d D s s J n F 1 b 3 Q 7 U 2 V y d m V y L k R h d G F i Y X N l X F w v M i 9 T U U w v c 3 V z d G V l b j E y X F x c X H N x b G V 4 c H J l c 3 M 7 V m V y d W 1 E Q k R l d i 9 k Y m 8 v d l B s Y W 5 I U l R h c m l m Z i 5 7 U G F 5 I E R h e S w z f S Z x d W 9 0 O y w m c X V v d D t T Z X J 2 Z X I u R G F 0 Y W J h c 2 V c X C 8 y L 1 N R T C 9 z d X N 0 Z W V u M T J c X F x c c 3 F s Z X h w c m V z c z t W Z X J 1 b U R C R G V 2 L 2 R i b y 9 2 U G x h b k h S V G F y a W Z m L n t J b m Z s Y X R p b 2 4 g R G F 0 Z S w 0 f S Z x d W 9 0 O y w m c X V v d D t T Z X J 2 Z X I u R G F 0 Y W J h c 2 V c X C 8 y L 1 N R T C 9 z d X N 0 Z W V u M T J c X F x c c 3 F s Z X h w c m V z c z t W Z X J 1 b U R C R G V 2 L 2 R i b y 9 2 U G x h b k h S V G F y a W Z m L n t G b G F n I F N o Y X J l Z C w 1 f S Z x d W 9 0 O y w m c X V v d D t T Z X J 2 Z X I u R G F 0 Y W J h c 2 V c X C 8 y L 1 N R T C 9 z d X N 0 Z W V u M T J c X F x c c 3 F s Z X h w c m V z c z t W Z X J 1 b U R C R G V 2 L 2 R i b y 9 2 U G x h b k h S V G F y a W Z m L n t E Z X N j c m l w d G l v b i w 2 f S Z x d W 9 0 O y w m c X V v d D t T Z X J 2 Z X I u R G F 0 Y W J h c 2 V c X C 8 y L 1 N R T C 9 z d X N 0 Z W V u M T J c X F x c c 3 F s Z X h w c m V z c z t W Z X J 1 b U R C R G V 2 L 2 R i b y 9 2 U G x h b k h S V G F y a W Z m L n t J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B s Y W 5 I U l R h c m l m Z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V G F y a W Z m L 2 R i b 1 9 2 U G x h b k h S V G F y a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l R h c m l m Z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l R h c m l m Z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l R h c m l m Z k R l d G F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U G x h b k h S V G F y a W Z m R G V 0 Y W l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N m Y 3 M D F i M S 1 m Y z M z L T Q x O T A t Y T k z N C 0 2 N T d m M j Q z N T J j Z D c i I C 8 + P E V u d H J 5 I F R 5 c G U 9 I k Z p b G x D b 3 V u d C I g V m F s d W U 9 I m w y M C I g L z 4 8 R W 5 0 c n k g V H l w Z T 0 i R m l s b E x h c 3 R V c G R h d G V k I i B W Y W x 1 Z T 0 i Z D I w M j A t M D Y t M D h U M T c 6 N T Y 6 M D A u M j I 3 M z E 2 N F o i I C 8 + P E V u d H J 5 I F R 5 c G U 9 I k F k Z G V k V G 9 E Y X R h T W 9 k Z W w i I F Z h b H V l P S J s M C I g L z 4 8 R W 5 0 c n k g V H l w Z T 0 i R m l s b E N v b H V t b l R 5 c G V z I i B W Y W x 1 Z T 0 i c 0 J n Y 0 1 C U V V G Q l F 3 T U J R V U Z C U V V N Q m c 9 P S I g L z 4 8 R W 5 0 c n k g V H l w Z T 0 i R m l s b E N v b H V t b k 5 h b W V z I i B W Y W x 1 Z T 0 i c 1 s m c X V v d D t U Y X J p Z m Y g V G l 0 b G U m c X V v d D s s J n F 1 b 3 Q 7 V m F s a W Q g V G 8 m c X V v d D s s J n F 1 b 3 Q 7 V 2 9 y a y B I b 3 V y c y B w Z X I g V 2 V l a y Z x d W 9 0 O y w m c X V v d D t G V E U g R m F j d G 9 y J n F 1 b 3 Q 7 L C Z x d W 9 0 O 1 J h d G l v I E 5 p Z 2 h 0 I F N o a W Z 0 J n F 1 b 3 Q 7 L C Z x d W 9 0 O 1 J h d G l v I F N w Z W N p Y W w g U 2 h p Z n Q m c X V v d D s s J n F 1 b 3 Q 7 U m F 0 a W 8 g T 3 Z l c n R p b W U m c X V v d D s s J n F 1 b 3 Q 7 Q W 5 u d W F s I E R h e X M g T G V h d m U m c X V v d D s s J n F 1 b 3 Q 7 Q W 5 u d W F s I E h v b G l k Y X l z J n F 1 b 3 Q 7 L C Z x d W 9 0 O 0 J h c 2 U g U 2 F s Y X J 5 I H B l c i B N b 2 5 0 a C Z x d W 9 0 O y w m c X V v d D t S Y X R l I E F k Z C B O a W d o d C B T a G l m d C Z x d W 9 0 O y w m c X V v d D t S Y X R l I E F k Z C B T c G V j a W F s I F N o a W Z 0 J n F 1 b 3 Q 7 L C Z x d W 9 0 O 1 J h d G U g T 3 Z l c n R p b W U m c X V v d D s s J n F 1 b 3 Q 7 U m F 0 Z S B B b m 5 1 Y W w g Q m 9 u d X M m c X V v d D s s J n F 1 b 3 Q 7 Q m 9 u d X M g T W 9 u d G g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B s Y W 5 I U l R h c m l m Z k R l d G F p b C 5 7 V G F y a W Z m I F R p d G x l L D F 9 J n F 1 b 3 Q 7 L C Z x d W 9 0 O 1 N l c n Z l c i 5 E Y X R h Y m F z Z V x c L z I v U 1 F M L 3 N 1 c 3 R l Z W 4 x M l x c X F x z c W x l e H B y Z X N z O 1 Z l c n V t R E J E Z X Y v Z G J v L 3 Z Q b G F u S F J U Y X J p Z m Z E Z X R h a W w u e 1 Z h b G l k I F R v L D J 9 J n F 1 b 3 Q 7 L C Z x d W 9 0 O 1 N l c n Z l c i 5 E Y X R h Y m F z Z V x c L z I v U 1 F M L 3 N 1 c 3 R l Z W 4 x M l x c X F x z c W x l e H B y Z X N z O 1 Z l c n V t R E J E Z X Y v Z G J v L 3 Z Q b G F u S F J U Y X J p Z m Z E Z X R h a W w u e 1 d v c m s g S G 9 1 c n M g c G V y I F d l Z W s s M 3 0 m c X V v d D s s J n F 1 b 3 Q 7 U 2 V y d m V y L k R h d G F i Y X N l X F w v M i 9 T U U w v c 3 V z d G V l b j E y X F x c X H N x b G V 4 c H J l c 3 M 7 V m V y d W 1 E Q k R l d i 9 k Y m 8 v d l B s Y W 5 I U l R h c m l m Z k R l d G F p b C 5 7 R l R F I E Z h Y 3 R v c i w 0 f S Z x d W 9 0 O y w m c X V v d D t T Z X J 2 Z X I u R G F 0 Y W J h c 2 V c X C 8 y L 1 N R T C 9 z d X N 0 Z W V u M T J c X F x c c 3 F s Z X h w c m V z c z t W Z X J 1 b U R C R G V 2 L 2 R i b y 9 2 U G x h b k h S V G F y a W Z m R G V 0 Y W l s L n t S Y X R p b y B O a W d o d C B T a G l m d C w 1 f S Z x d W 9 0 O y w m c X V v d D t T Z X J 2 Z X I u R G F 0 Y W J h c 2 V c X C 8 y L 1 N R T C 9 z d X N 0 Z W V u M T J c X F x c c 3 F s Z X h w c m V z c z t W Z X J 1 b U R C R G V 2 L 2 R i b y 9 2 U G x h b k h S V G F y a W Z m R G V 0 Y W l s L n t S Y X R p b y B T c G V j a W F s I F N o a W Z 0 L D Z 9 J n F 1 b 3 Q 7 L C Z x d W 9 0 O 1 N l c n Z l c i 5 E Y X R h Y m F z Z V x c L z I v U 1 F M L 3 N 1 c 3 R l Z W 4 x M l x c X F x z c W x l e H B y Z X N z O 1 Z l c n V t R E J E Z X Y v Z G J v L 3 Z Q b G F u S F J U Y X J p Z m Z E Z X R h a W w u e 1 J h d G l v I E 9 2 Z X J 0 a W 1 l L D d 9 J n F 1 b 3 Q 7 L C Z x d W 9 0 O 1 N l c n Z l c i 5 E Y X R h Y m F z Z V x c L z I v U 1 F M L 3 N 1 c 3 R l Z W 4 x M l x c X F x z c W x l e H B y Z X N z O 1 Z l c n V t R E J E Z X Y v Z G J v L 3 Z Q b G F u S F J U Y X J p Z m Z E Z X R h a W w u e 0 F u b n V h b C B E Y X l z I E x l Y X Z l L D h 9 J n F 1 b 3 Q 7 L C Z x d W 9 0 O 1 N l c n Z l c i 5 E Y X R h Y m F z Z V x c L z I v U 1 F M L 3 N 1 c 3 R l Z W 4 x M l x c X F x z c W x l e H B y Z X N z O 1 Z l c n V t R E J E Z X Y v Z G J v L 3 Z Q b G F u S F J U Y X J p Z m Z E Z X R h a W w u e 0 F u b n V h b C B I b 2 x p Z G F 5 c y w 5 f S Z x d W 9 0 O y w m c X V v d D t T Z X J 2 Z X I u R G F 0 Y W J h c 2 V c X C 8 y L 1 N R T C 9 z d X N 0 Z W V u M T J c X F x c c 3 F s Z X h w c m V z c z t W Z X J 1 b U R C R G V 2 L 2 R i b y 9 2 U G x h b k h S V G F y a W Z m R G V 0 Y W l s L n t C Y X N l I F N h b G F y e S B w Z X I g T W 9 u d G g s M T B 9 J n F 1 b 3 Q 7 L C Z x d W 9 0 O 1 N l c n Z l c i 5 E Y X R h Y m F z Z V x c L z I v U 1 F M L 3 N 1 c 3 R l Z W 4 x M l x c X F x z c W x l e H B y Z X N z O 1 Z l c n V t R E J E Z X Y v Z G J v L 3 Z Q b G F u S F J U Y X J p Z m Z E Z X R h a W w u e 1 J h d G U g Q W R k I E 5 p Z 2 h 0 I F N o a W Z 0 L D E x f S Z x d W 9 0 O y w m c X V v d D t T Z X J 2 Z X I u R G F 0 Y W J h c 2 V c X C 8 y L 1 N R T C 9 z d X N 0 Z W V u M T J c X F x c c 3 F s Z X h w c m V z c z t W Z X J 1 b U R C R G V 2 L 2 R i b y 9 2 U G x h b k h S V G F y a W Z m R G V 0 Y W l s L n t S Y X R l I E F k Z C B T c G V j a W F s I F N o a W Z 0 L D E y f S Z x d W 9 0 O y w m c X V v d D t T Z X J 2 Z X I u R G F 0 Y W J h c 2 V c X C 8 y L 1 N R T C 9 z d X N 0 Z W V u M T J c X F x c c 3 F s Z X h w c m V z c z t W Z X J 1 b U R C R G V 2 L 2 R i b y 9 2 U G x h b k h S V G F y a W Z m R G V 0 Y W l s L n t S Y X R l I E 9 2 Z X J 0 a W 1 l L D E z f S Z x d W 9 0 O y w m c X V v d D t T Z X J 2 Z X I u R G F 0 Y W J h c 2 V c X C 8 y L 1 N R T C 9 z d X N 0 Z W V u M T J c X F x c c 3 F s Z X h w c m V z c z t W Z X J 1 b U R C R G V 2 L 2 R i b y 9 2 U G x h b k h S V G F y a W Z m R G V 0 Y W l s L n t S Y X R l I E F u b n V h b C B C b 2 5 1 c y w x N H 0 m c X V v d D s s J n F 1 b 3 Q 7 U 2 V y d m V y L k R h d G F i Y X N l X F w v M i 9 T U U w v c 3 V z d G V l b j E y X F x c X H N x b G V 4 c H J l c 3 M 7 V m V y d W 1 E Q k R l d i 9 k Y m 8 v d l B s Y W 5 I U l R h c m l m Z k R l d G F p b C 5 7 Q m 9 u d X M g T W 9 u d G g s M T V 9 J n F 1 b 3 Q 7 L C Z x d W 9 0 O 1 N l c n Z l c i 5 E Y X R h Y m F z Z V x c L z I v U 1 F M L 3 N 1 c 3 R l Z W 4 x M l x c X F x z c W x l e H B y Z X N z O 1 Z l c n V t R E J E Z X Y v Z G J v L 3 Z Q b G F u S F J U Y X J p Z m Z E Z X R h a W w u e 0 l k L D E 2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B s Y W 5 I U l R h c m l m Z k R l d G F p b C 5 7 V G F y a W Z m I F R p d G x l L D F 9 J n F 1 b 3 Q 7 L C Z x d W 9 0 O 1 N l c n Z l c i 5 E Y X R h Y m F z Z V x c L z I v U 1 F M L 3 N 1 c 3 R l Z W 4 x M l x c X F x z c W x l e H B y Z X N z O 1 Z l c n V t R E J E Z X Y v Z G J v L 3 Z Q b G F u S F J U Y X J p Z m Z E Z X R h a W w u e 1 Z h b G l k I F R v L D J 9 J n F 1 b 3 Q 7 L C Z x d W 9 0 O 1 N l c n Z l c i 5 E Y X R h Y m F z Z V x c L z I v U 1 F M L 3 N 1 c 3 R l Z W 4 x M l x c X F x z c W x l e H B y Z X N z O 1 Z l c n V t R E J E Z X Y v Z G J v L 3 Z Q b G F u S F J U Y X J p Z m Z E Z X R h a W w u e 1 d v c m s g S G 9 1 c n M g c G V y I F d l Z W s s M 3 0 m c X V v d D s s J n F 1 b 3 Q 7 U 2 V y d m V y L k R h d G F i Y X N l X F w v M i 9 T U U w v c 3 V z d G V l b j E y X F x c X H N x b G V 4 c H J l c 3 M 7 V m V y d W 1 E Q k R l d i 9 k Y m 8 v d l B s Y W 5 I U l R h c m l m Z k R l d G F p b C 5 7 R l R F I E Z h Y 3 R v c i w 0 f S Z x d W 9 0 O y w m c X V v d D t T Z X J 2 Z X I u R G F 0 Y W J h c 2 V c X C 8 y L 1 N R T C 9 z d X N 0 Z W V u M T J c X F x c c 3 F s Z X h w c m V z c z t W Z X J 1 b U R C R G V 2 L 2 R i b y 9 2 U G x h b k h S V G F y a W Z m R G V 0 Y W l s L n t S Y X R p b y B O a W d o d C B T a G l m d C w 1 f S Z x d W 9 0 O y w m c X V v d D t T Z X J 2 Z X I u R G F 0 Y W J h c 2 V c X C 8 y L 1 N R T C 9 z d X N 0 Z W V u M T J c X F x c c 3 F s Z X h w c m V z c z t W Z X J 1 b U R C R G V 2 L 2 R i b y 9 2 U G x h b k h S V G F y a W Z m R G V 0 Y W l s L n t S Y X R p b y B T c G V j a W F s I F N o a W Z 0 L D Z 9 J n F 1 b 3 Q 7 L C Z x d W 9 0 O 1 N l c n Z l c i 5 E Y X R h Y m F z Z V x c L z I v U 1 F M L 3 N 1 c 3 R l Z W 4 x M l x c X F x z c W x l e H B y Z X N z O 1 Z l c n V t R E J E Z X Y v Z G J v L 3 Z Q b G F u S F J U Y X J p Z m Z E Z X R h a W w u e 1 J h d G l v I E 9 2 Z X J 0 a W 1 l L D d 9 J n F 1 b 3 Q 7 L C Z x d W 9 0 O 1 N l c n Z l c i 5 E Y X R h Y m F z Z V x c L z I v U 1 F M L 3 N 1 c 3 R l Z W 4 x M l x c X F x z c W x l e H B y Z X N z O 1 Z l c n V t R E J E Z X Y v Z G J v L 3 Z Q b G F u S F J U Y X J p Z m Z E Z X R h a W w u e 0 F u b n V h b C B E Y X l z I E x l Y X Z l L D h 9 J n F 1 b 3 Q 7 L C Z x d W 9 0 O 1 N l c n Z l c i 5 E Y X R h Y m F z Z V x c L z I v U 1 F M L 3 N 1 c 3 R l Z W 4 x M l x c X F x z c W x l e H B y Z X N z O 1 Z l c n V t R E J E Z X Y v Z G J v L 3 Z Q b G F u S F J U Y X J p Z m Z E Z X R h a W w u e 0 F u b n V h b C B I b 2 x p Z G F 5 c y w 5 f S Z x d W 9 0 O y w m c X V v d D t T Z X J 2 Z X I u R G F 0 Y W J h c 2 V c X C 8 y L 1 N R T C 9 z d X N 0 Z W V u M T J c X F x c c 3 F s Z X h w c m V z c z t W Z X J 1 b U R C R G V 2 L 2 R i b y 9 2 U G x h b k h S V G F y a W Z m R G V 0 Y W l s L n t C Y X N l I F N h b G F y e S B w Z X I g T W 9 u d G g s M T B 9 J n F 1 b 3 Q 7 L C Z x d W 9 0 O 1 N l c n Z l c i 5 E Y X R h Y m F z Z V x c L z I v U 1 F M L 3 N 1 c 3 R l Z W 4 x M l x c X F x z c W x l e H B y Z X N z O 1 Z l c n V t R E J E Z X Y v Z G J v L 3 Z Q b G F u S F J U Y X J p Z m Z E Z X R h a W w u e 1 J h d G U g Q W R k I E 5 p Z 2 h 0 I F N o a W Z 0 L D E x f S Z x d W 9 0 O y w m c X V v d D t T Z X J 2 Z X I u R G F 0 Y W J h c 2 V c X C 8 y L 1 N R T C 9 z d X N 0 Z W V u M T J c X F x c c 3 F s Z X h w c m V z c z t W Z X J 1 b U R C R G V 2 L 2 R i b y 9 2 U G x h b k h S V G F y a W Z m R G V 0 Y W l s L n t S Y X R l I E F k Z C B T c G V j a W F s I F N o a W Z 0 L D E y f S Z x d W 9 0 O y w m c X V v d D t T Z X J 2 Z X I u R G F 0 Y W J h c 2 V c X C 8 y L 1 N R T C 9 z d X N 0 Z W V u M T J c X F x c c 3 F s Z X h w c m V z c z t W Z X J 1 b U R C R G V 2 L 2 R i b y 9 2 U G x h b k h S V G F y a W Z m R G V 0 Y W l s L n t S Y X R l I E 9 2 Z X J 0 a W 1 l L D E z f S Z x d W 9 0 O y w m c X V v d D t T Z X J 2 Z X I u R G F 0 Y W J h c 2 V c X C 8 y L 1 N R T C 9 z d X N 0 Z W V u M T J c X F x c c 3 F s Z X h w c m V z c z t W Z X J 1 b U R C R G V 2 L 2 R i b y 9 2 U G x h b k h S V G F y a W Z m R G V 0 Y W l s L n t S Y X R l I E F u b n V h b C B C b 2 5 1 c y w x N H 0 m c X V v d D s s J n F 1 b 3 Q 7 U 2 V y d m V y L k R h d G F i Y X N l X F w v M i 9 T U U w v c 3 V z d G V l b j E y X F x c X H N x b G V 4 c H J l c 3 M 7 V m V y d W 1 E Q k R l d i 9 k Y m 8 v d l B s Y W 5 I U l R h c m l m Z k R l d G F p b C 5 7 Q m 9 u d X M g T W 9 u d G g s M T V 9 J n F 1 b 3 Q 7 L C Z x d W 9 0 O 1 N l c n Z l c i 5 E Y X R h Y m F z Z V x c L z I v U 1 F M L 3 N 1 c 3 R l Z W 4 x M l x c X F x z c W x l e H B y Z X N z O 1 Z l c n V t R E J E Z X Y v Z G J v L 3 Z Q b G F u S F J U Y X J p Z m Z E Z X R h a W w u e 0 l k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B s Y W 5 I U l R h c m l m Z k R l d G F p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V G F y a W Z m R G V 0 Y W l s L 2 R i b 1 9 2 U G x h b k h S V G F y a W Z m R G V 0 Y W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F b G V t Z W 5 0 S F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Z Q b G F u R W x l b W V u d E h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2 N j N i Z W Y 5 M S 0 y Y T c w L T R j M T c t O T Q 5 Z i 0 0 M z R k M G F i M T F i Z T k i I C 8 + P E V u d H J 5 I F R 5 c G U 9 I k Z p b G x D b 3 V u d C I g V m F s d W U 9 I m w x N C I g L z 4 8 R W 5 0 c n k g V H l w Z T 0 i R m l s b E x h c 3 R V c G R h d G V k I i B W Y W x 1 Z T 0 i Z D I w M j A t M D Y t M D h U M T c 6 N T U 6 N T c u N D U z N T Q 3 N V o i I C 8 + P E V u d H J 5 I F R 5 c G U 9 I k F k Z G V k V G 9 E Y X R h T W 9 k Z W w i I F Z h b H V l P S J s M C I g L z 4 8 R W 5 0 c n k g V H l w Z T 0 i R m l s b E N v b H V t b l R 5 c G V z I i B W Y W x 1 Z T 0 i c 0 J n W U d C Z 1 l H Q W d J Q 0 J n R U d B Z 0 l D Q m d Z R 0 J n W U d C Z z 0 9 I i A v P j x F b n R y e S B U e X B l P S J G a W x s Q 2 9 s d W 1 u T m F t Z X M i I F Z h b H V l P S J z W y Z x d W 9 0 O 1 B s Y W 4 g R 3 J v d X A m c X V v d D s s J n F 1 b 3 Q 7 V G l 0 b G U m c X V v d D s s J n F 1 b 3 Q 7 U 3 R h Z m Y g T m F t Z S Z x d W 9 0 O y w m c X V v d D t E Z X B h c n R t Z W 5 0 J n F 1 b 3 Q 7 L C Z x d W 9 0 O 0 N v c 3 Q g Q 2 V u d G V y J n F 1 b 3 Q 7 L C Z x d W 9 0 O 1 J l Z m V y Z W 5 j Z S Z x d W 9 0 O y w m c X V v d D t E d W U g R G F 5 J n F 1 b 3 Q 7 L C Z x d W 9 0 O 0 R 1 Z S B N b 2 5 0 a C Z x d W 9 0 O y w m c X V v d D t E d W U g W W V h c i Z x d W 9 0 O y w m c X V v d D t E Z X N j c m l w d G l v b i Z x d W 9 0 O y w m c X V v d D t E d W U g T 2 Z m c 2 V 0 J n F 1 b 3 Q 7 L C Z x d W 9 0 O 0 R 1 Z S B U c m l n Z 2 V y J n F 1 b 3 Q 7 L C Z x d W 9 0 O 1 V u d G l s I E R h e S Z x d W 9 0 O y w m c X V v d D t V b n R p b C B N b 2 5 0 a C Z x d W 9 0 O y w m c X V v d D t V b n R p b C B Z Z W F y J n F 1 b 3 Q 7 L C Z x d W 9 0 O 1 R h c m l m Z i Z x d W 9 0 O y w m c X V v d D t F e H B l b n N l I E d y b 3 V w J n F 1 b 3 Q 7 L C Z x d W 9 0 O 0 l u Z m x h d G l v b i B S d W x l J n F 1 b 3 Q 7 L C Z x d W 9 0 O 0 N 1 c n J l b m N 5 J n F 1 b 3 Q 7 L C Z x d W 9 0 O 0 F z c 3 V t c H R p b 2 5 z J n F 1 b 3 Q 7 L C Z x d W 9 0 O 1 J l d m l z a W 9 u c y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z d X N 0 Z W V u M T J c X F x c c 3 F s Z X h w c m V z c z t W Z X J 1 b U R C R G V 2 L 2 R i b y 9 2 U G x h b k V s Z W 1 l b n R I U i 5 7 U G x h b i B H c m 9 1 c C w x f S Z x d W 9 0 O y w m c X V v d D t T Z X J 2 Z X I u R G F 0 Y W J h c 2 V c X C 8 y L 1 N R T C 9 z d X N 0 Z W V u M T J c X F x c c 3 F s Z X h w c m V z c z t W Z X J 1 b U R C R G V 2 L 2 R i b y 9 2 U G x h b k V s Z W 1 l b n R I U i 5 7 V G l 0 b G U s M n 0 m c X V v d D s s J n F 1 b 3 Q 7 U 2 V y d m V y L k R h d G F i Y X N l X F w v M i 9 T U U w v c 3 V z d G V l b j E y X F x c X H N x b G V 4 c H J l c 3 M 7 V m V y d W 1 E Q k R l d i 9 k Y m 8 v d l B s Y W 5 F b G V t Z W 5 0 S F I u e 1 N 0 Y W Z m I E 5 h b W U s M 3 0 m c X V v d D s s J n F 1 b 3 Q 7 U 2 V y d m V y L k R h d G F i Y X N l X F w v M i 9 T U U w v c 3 V z d G V l b j E y X F x c X H N x b G V 4 c H J l c 3 M 7 V m V y d W 1 E Q k R l d i 9 k Y m 8 v d l B s Y W 5 F b G V t Z W 5 0 S F I u e 0 R l c G F y d G 1 l b n Q s N H 0 m c X V v d D s s J n F 1 b 3 Q 7 U 2 V y d m V y L k R h d G F i Y X N l X F w v M i 9 T U U w v c 3 V z d G V l b j E y X F x c X H N x b G V 4 c H J l c 3 M 7 V m V y d W 1 E Q k R l d i 9 k Y m 8 v d l B s Y W 5 F b G V t Z W 5 0 S F I u e 0 N v c 3 Q g Q 2 V u d G V y L D V 9 J n F 1 b 3 Q 7 L C Z x d W 9 0 O 1 N l c n Z l c i 5 E Y X R h Y m F z Z V x c L z I v U 1 F M L 3 N 1 c 3 R l Z W 4 x M l x c X F x z c W x l e H B y Z X N z O 1 Z l c n V t R E J E Z X Y v Z G J v L 3 Z Q b G F u R W x l b W V u d E h S L n t S Z W Z l c m V u Y 2 U s N n 0 m c X V v d D s s J n F 1 b 3 Q 7 U 2 V y d m V y L k R h d G F i Y X N l X F w v M i 9 T U U w v c 3 V z d G V l b j E y X F x c X H N x b G V 4 c H J l c 3 M 7 V m V y d W 1 E Q k R l d i 9 k Y m 8 v d l B s Y W 5 F b G V t Z W 5 0 S F I u e 0 R 1 Z S B E Y X k s N 3 0 m c X V v d D s s J n F 1 b 3 Q 7 U 2 V y d m V y L k R h d G F i Y X N l X F w v M i 9 T U U w v c 3 V z d G V l b j E y X F x c X H N x b G V 4 c H J l c 3 M 7 V m V y d W 1 E Q k R l d i 9 k Y m 8 v d l B s Y W 5 F b G V t Z W 5 0 S F I u e 0 R 1 Z S B N b 2 5 0 a C w 4 f S Z x d W 9 0 O y w m c X V v d D t T Z X J 2 Z X I u R G F 0 Y W J h c 2 V c X C 8 y L 1 N R T C 9 z d X N 0 Z W V u M T J c X F x c c 3 F s Z X h w c m V z c z t W Z X J 1 b U R C R G V 2 L 2 R i b y 9 2 U G x h b k V s Z W 1 l b n R I U i 5 7 R H V l I F l l Y X I s O X 0 m c X V v d D s s J n F 1 b 3 Q 7 U 2 V y d m V y L k R h d G F i Y X N l X F w v M i 9 T U U w v c 3 V z d G V l b j E y X F x c X H N x b G V 4 c H J l c 3 M 7 V m V y d W 1 E Q k R l d i 9 k Y m 8 v d l B s Y W 5 F b G V t Z W 5 0 S F I u e 0 R l c 2 N y a X B 0 a W 9 u L D E w f S Z x d W 9 0 O y w m c X V v d D t T Z X J 2 Z X I u R G F 0 Y W J h c 2 V c X C 8 y L 1 N R T C 9 z d X N 0 Z W V u M T J c X F x c c 3 F s Z X h w c m V z c z t W Z X J 1 b U R C R G V 2 L 2 R i b y 9 2 U G x h b k V s Z W 1 l b n R I U i 5 7 R H V l I E 9 m Z n N l d C w x M X 0 m c X V v d D s s J n F 1 b 3 Q 7 U 2 V y d m V y L k R h d G F i Y X N l X F w v M i 9 T U U w v c 3 V z d G V l b j E y X F x c X H N x b G V 4 c H J l c 3 M 7 V m V y d W 1 E Q k R l d i 9 k Y m 8 v d l B s Y W 5 F b G V t Z W 5 0 S F I u e 0 R 1 Z S B U c m l n Z 2 V y L D E y f S Z x d W 9 0 O y w m c X V v d D t T Z X J 2 Z X I u R G F 0 Y W J h c 2 V c X C 8 y L 1 N R T C 9 z d X N 0 Z W V u M T J c X F x c c 3 F s Z X h w c m V z c z t W Z X J 1 b U R C R G V 2 L 2 R i b y 9 2 U G x h b k V s Z W 1 l b n R I U i 5 7 V W 5 0 a W w g R G F 5 L D E z f S Z x d W 9 0 O y w m c X V v d D t T Z X J 2 Z X I u R G F 0 Y W J h c 2 V c X C 8 y L 1 N R T C 9 z d X N 0 Z W V u M T J c X F x c c 3 F s Z X h w c m V z c z t W Z X J 1 b U R C R G V 2 L 2 R i b y 9 2 U G x h b k V s Z W 1 l b n R I U i 5 7 V W 5 0 a W w g T W 9 u d G g s M T R 9 J n F 1 b 3 Q 7 L C Z x d W 9 0 O 1 N l c n Z l c i 5 E Y X R h Y m F z Z V x c L z I v U 1 F M L 3 N 1 c 3 R l Z W 4 x M l x c X F x z c W x l e H B y Z X N z O 1 Z l c n V t R E J E Z X Y v Z G J v L 3 Z Q b G F u R W x l b W V u d E h S L n t V b n R p b C B Z Z W F y L D E 1 f S Z x d W 9 0 O y w m c X V v d D t T Z X J 2 Z X I u R G F 0 Y W J h c 2 V c X C 8 y L 1 N R T C 9 z d X N 0 Z W V u M T J c X F x c c 3 F s Z X h w c m V z c z t W Z X J 1 b U R C R G V 2 L 2 R i b y 9 2 U G x h b k V s Z W 1 l b n R I U i 5 7 V G F y a W Z m L D E 2 f S Z x d W 9 0 O y w m c X V v d D t T Z X J 2 Z X I u R G F 0 Y W J h c 2 V c X C 8 y L 1 N R T C 9 z d X N 0 Z W V u M T J c X F x c c 3 F s Z X h w c m V z c z t W Z X J 1 b U R C R G V 2 L 2 R i b y 9 2 U G x h b k V s Z W 1 l b n R I U i 5 7 R X h w Z W 5 z Z S B H c m 9 1 c C w x N 3 0 m c X V v d D s s J n F 1 b 3 Q 7 U 2 V y d m V y L k R h d G F i Y X N l X F w v M i 9 T U U w v c 3 V z d G V l b j E y X F x c X H N x b G V 4 c H J l c 3 M 7 V m V y d W 1 E Q k R l d i 9 k Y m 8 v d l B s Y W 5 F b G V t Z W 5 0 S F I u e 0 l u Z m x h d G l v b i B S d W x l L D E 4 f S Z x d W 9 0 O y w m c X V v d D t T Z X J 2 Z X I u R G F 0 Y W J h c 2 V c X C 8 y L 1 N R T C 9 z d X N 0 Z W V u M T J c X F x c c 3 F s Z X h w c m V z c z t W Z X J 1 b U R C R G V 2 L 2 R i b y 9 2 U G x h b k V s Z W 1 l b n R I U i 5 7 Q 3 V y c m V u Y 3 k s M T l 9 J n F 1 b 3 Q 7 L C Z x d W 9 0 O 1 N l c n Z l c i 5 E Y X R h Y m F z Z V x c L z I v U 1 F M L 3 N 1 c 3 R l Z W 4 x M l x c X F x z c W x l e H B y Z X N z O 1 Z l c n V t R E J E Z X Y v Z G J v L 3 Z Q b G F u R W x l b W V u d E h S L n t B c 3 N 1 b X B 0 a W 9 u c y w y M H 0 m c X V v d D s s J n F 1 b 3 Q 7 U 2 V y d m V y L k R h d G F i Y X N l X F w v M i 9 T U U w v c 3 V z d G V l b j E y X F x c X H N x b G V 4 c H J l c 3 M 7 V m V y d W 1 E Q k R l d i 9 k Y m 8 v d l B s Y W 5 F b G V t Z W 5 0 S F I u e 1 J l d m l z a W 9 u c y w y M X 0 m c X V v d D s s J n F 1 b 3 Q 7 U 2 V y d m V y L k R h d G F i Y X N l X F w v M i 9 T U U w v c 3 V z d G V l b j E y X F x c X H N x b G V 4 c H J l c 3 M 7 V m V y d W 1 E Q k R l d i 9 k Y m 8 v d l B s Y W 5 F b G V t Z W 5 0 S F I u e 0 l k L D I y f S Z x d W 9 0 O 1 0 s J n F 1 b 3 Q 7 Q 2 9 s d W 1 u Q 2 9 1 b n Q m c X V v d D s 6 M j I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B s Y W 5 F b G V t Z W 5 0 S F I u e 1 B s Y W 4 g R 3 J v d X A s M X 0 m c X V v d D s s J n F 1 b 3 Q 7 U 2 V y d m V y L k R h d G F i Y X N l X F w v M i 9 T U U w v c 3 V z d G V l b j E y X F x c X H N x b G V 4 c H J l c 3 M 7 V m V y d W 1 E Q k R l d i 9 k Y m 8 v d l B s Y W 5 F b G V t Z W 5 0 S F I u e 1 R p d G x l L D J 9 J n F 1 b 3 Q 7 L C Z x d W 9 0 O 1 N l c n Z l c i 5 E Y X R h Y m F z Z V x c L z I v U 1 F M L 3 N 1 c 3 R l Z W 4 x M l x c X F x z c W x l e H B y Z X N z O 1 Z l c n V t R E J E Z X Y v Z G J v L 3 Z Q b G F u R W x l b W V u d E h S L n t T d G F m Z i B O Y W 1 l L D N 9 J n F 1 b 3 Q 7 L C Z x d W 9 0 O 1 N l c n Z l c i 5 E Y X R h Y m F z Z V x c L z I v U 1 F M L 3 N 1 c 3 R l Z W 4 x M l x c X F x z c W x l e H B y Z X N z O 1 Z l c n V t R E J E Z X Y v Z G J v L 3 Z Q b G F u R W x l b W V u d E h S L n t E Z X B h c n R t Z W 5 0 L D R 9 J n F 1 b 3 Q 7 L C Z x d W 9 0 O 1 N l c n Z l c i 5 E Y X R h Y m F z Z V x c L z I v U 1 F M L 3 N 1 c 3 R l Z W 4 x M l x c X F x z c W x l e H B y Z X N z O 1 Z l c n V t R E J E Z X Y v Z G J v L 3 Z Q b G F u R W x l b W V u d E h S L n t D b 3 N 0 I E N l b n R l c i w 1 f S Z x d W 9 0 O y w m c X V v d D t T Z X J 2 Z X I u R G F 0 Y W J h c 2 V c X C 8 y L 1 N R T C 9 z d X N 0 Z W V u M T J c X F x c c 3 F s Z X h w c m V z c z t W Z X J 1 b U R C R G V 2 L 2 R i b y 9 2 U G x h b k V s Z W 1 l b n R I U i 5 7 U m V m Z X J l b m N l L D Z 9 J n F 1 b 3 Q 7 L C Z x d W 9 0 O 1 N l c n Z l c i 5 E Y X R h Y m F z Z V x c L z I v U 1 F M L 3 N 1 c 3 R l Z W 4 x M l x c X F x z c W x l e H B y Z X N z O 1 Z l c n V t R E J E Z X Y v Z G J v L 3 Z Q b G F u R W x l b W V u d E h S L n t E d W U g R G F 5 L D d 9 J n F 1 b 3 Q 7 L C Z x d W 9 0 O 1 N l c n Z l c i 5 E Y X R h Y m F z Z V x c L z I v U 1 F M L 3 N 1 c 3 R l Z W 4 x M l x c X F x z c W x l e H B y Z X N z O 1 Z l c n V t R E J E Z X Y v Z G J v L 3 Z Q b G F u R W x l b W V u d E h S L n t E d W U g T W 9 u d G g s O H 0 m c X V v d D s s J n F 1 b 3 Q 7 U 2 V y d m V y L k R h d G F i Y X N l X F w v M i 9 T U U w v c 3 V z d G V l b j E y X F x c X H N x b G V 4 c H J l c 3 M 7 V m V y d W 1 E Q k R l d i 9 k Y m 8 v d l B s Y W 5 F b G V t Z W 5 0 S F I u e 0 R 1 Z S B Z Z W F y L D l 9 J n F 1 b 3 Q 7 L C Z x d W 9 0 O 1 N l c n Z l c i 5 E Y X R h Y m F z Z V x c L z I v U 1 F M L 3 N 1 c 3 R l Z W 4 x M l x c X F x z c W x l e H B y Z X N z O 1 Z l c n V t R E J E Z X Y v Z G J v L 3 Z Q b G F u R W x l b W V u d E h S L n t E Z X N j c m l w d G l v b i w x M H 0 m c X V v d D s s J n F 1 b 3 Q 7 U 2 V y d m V y L k R h d G F i Y X N l X F w v M i 9 T U U w v c 3 V z d G V l b j E y X F x c X H N x b G V 4 c H J l c 3 M 7 V m V y d W 1 E Q k R l d i 9 k Y m 8 v d l B s Y W 5 F b G V t Z W 5 0 S F I u e 0 R 1 Z S B P Z m Z z Z X Q s M T F 9 J n F 1 b 3 Q 7 L C Z x d W 9 0 O 1 N l c n Z l c i 5 E Y X R h Y m F z Z V x c L z I v U 1 F M L 3 N 1 c 3 R l Z W 4 x M l x c X F x z c W x l e H B y Z X N z O 1 Z l c n V t R E J E Z X Y v Z G J v L 3 Z Q b G F u R W x l b W V u d E h S L n t E d W U g V H J p Z 2 d l c i w x M n 0 m c X V v d D s s J n F 1 b 3 Q 7 U 2 V y d m V y L k R h d G F i Y X N l X F w v M i 9 T U U w v c 3 V z d G V l b j E y X F x c X H N x b G V 4 c H J l c 3 M 7 V m V y d W 1 E Q k R l d i 9 k Y m 8 v d l B s Y W 5 F b G V t Z W 5 0 S F I u e 1 V u d G l s I E R h e S w x M 3 0 m c X V v d D s s J n F 1 b 3 Q 7 U 2 V y d m V y L k R h d G F i Y X N l X F w v M i 9 T U U w v c 3 V z d G V l b j E y X F x c X H N x b G V 4 c H J l c 3 M 7 V m V y d W 1 E Q k R l d i 9 k Y m 8 v d l B s Y W 5 F b G V t Z W 5 0 S F I u e 1 V u d G l s I E 1 v b n R o L D E 0 f S Z x d W 9 0 O y w m c X V v d D t T Z X J 2 Z X I u R G F 0 Y W J h c 2 V c X C 8 y L 1 N R T C 9 z d X N 0 Z W V u M T J c X F x c c 3 F s Z X h w c m V z c z t W Z X J 1 b U R C R G V 2 L 2 R i b y 9 2 U G x h b k V s Z W 1 l b n R I U i 5 7 V W 5 0 a W w g W W V h c i w x N X 0 m c X V v d D s s J n F 1 b 3 Q 7 U 2 V y d m V y L k R h d G F i Y X N l X F w v M i 9 T U U w v c 3 V z d G V l b j E y X F x c X H N x b G V 4 c H J l c 3 M 7 V m V y d W 1 E Q k R l d i 9 k Y m 8 v d l B s Y W 5 F b G V t Z W 5 0 S F I u e 1 R h c m l m Z i w x N n 0 m c X V v d D s s J n F 1 b 3 Q 7 U 2 V y d m V y L k R h d G F i Y X N l X F w v M i 9 T U U w v c 3 V z d G V l b j E y X F x c X H N x b G V 4 c H J l c 3 M 7 V m V y d W 1 E Q k R l d i 9 k Y m 8 v d l B s Y W 5 F b G V t Z W 5 0 S F I u e 0 V 4 c G V u c 2 U g R 3 J v d X A s M T d 9 J n F 1 b 3 Q 7 L C Z x d W 9 0 O 1 N l c n Z l c i 5 E Y X R h Y m F z Z V x c L z I v U 1 F M L 3 N 1 c 3 R l Z W 4 x M l x c X F x z c W x l e H B y Z X N z O 1 Z l c n V t R E J E Z X Y v Z G J v L 3 Z Q b G F u R W x l b W V u d E h S L n t J b m Z s Y X R p b 2 4 g U n V s Z S w x O H 0 m c X V v d D s s J n F 1 b 3 Q 7 U 2 V y d m V y L k R h d G F i Y X N l X F w v M i 9 T U U w v c 3 V z d G V l b j E y X F x c X H N x b G V 4 c H J l c 3 M 7 V m V y d W 1 E Q k R l d i 9 k Y m 8 v d l B s Y W 5 F b G V t Z W 5 0 S F I u e 0 N 1 c n J l b m N 5 L D E 5 f S Z x d W 9 0 O y w m c X V v d D t T Z X J 2 Z X I u R G F 0 Y W J h c 2 V c X C 8 y L 1 N R T C 9 z d X N 0 Z W V u M T J c X F x c c 3 F s Z X h w c m V z c z t W Z X J 1 b U R C R G V 2 L 2 R i b y 9 2 U G x h b k V s Z W 1 l b n R I U i 5 7 Q X N z d W 1 w d G l v b n M s M j B 9 J n F 1 b 3 Q 7 L C Z x d W 9 0 O 1 N l c n Z l c i 5 E Y X R h Y m F z Z V x c L z I v U 1 F M L 3 N 1 c 3 R l Z W 4 x M l x c X F x z c W x l e H B y Z X N z O 1 Z l c n V t R E J E Z X Y v Z G J v L 3 Z Q b G F u R W x l b W V u d E h S L n t S Z X Z p c 2 l v b n M s M j F 9 J n F 1 b 3 Q 7 L C Z x d W 9 0 O 1 N l c n Z l c i 5 E Y X R h Y m F z Z V x c L z I v U 1 F M L 3 N 1 c 3 R l Z W 4 x M l x c X F x z c W x l e H B y Z X N z O 1 Z l c n V t R E J E Z X Y v Z G J v L 3 Z Q b G F u R W x l b W V u d E h S L n t J Z C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Q b G F u R W x l b W V u d E h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h S L 2 R i b 1 9 2 U G x h b k V s Z W 1 l b n R I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h S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m V m Z X J l b m N l R 3 J v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l J l Z m V y Z W 5 j Z U d y b 3 V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2 L T A 4 V D E 3 O j U 2 O j A w L j Q 5 O D U 5 N D h a I i A v P j x F b n R y e S B U e X B l P S J G a W x s Q 2 9 s d W 1 u V H l w Z X M i I F Z h b H V l P S J z Q m d Z R 0 F n R U 1 C Z z 0 9 I i A v P j x F b n R y e S B U e X B l P S J R d W V y e U l E I i B W Y W x 1 Z T 0 i c z g 3 N 2 E w M T M z L T I 2 Z m Q t N D d h M i 1 i N 2 F l L W V m N T g 3 N j M x M j R h M y I g L z 4 8 R W 5 0 c n k g V H l w Z T 0 i R m l s b E V y c m 9 y Q 2 9 1 b n Q i I F Z h b H V l P S J s M C I g L z 4 8 R W 5 0 c n k g V H l w Z T 0 i R m l s b E N v b H V t b k 5 h b W V z I i B W Y W x 1 Z T 0 i c 1 s m c X V v d D t U a X R s Z S Z x d W 9 0 O y w m c X V v d D t U e X B l J n F 1 b 3 Q 7 L C Z x d W 9 0 O 0 J h c 2 U g Q 2 9 k Z S Z x d W 9 0 O y w m c X V v d D t O Z X h 0 I E 5 1 b S Z x d W 9 0 O y w m c X V v d D t G b G F n I E F 1 d G 8 m c X V v d D s s J n F 1 b 3 Q 7 Q X V 0 b y B E a W d p d H M m c X V v d D s s J n F 1 b 3 Q 7 S W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N 1 c 3 R l Z W 4 x M l x c X F x z c W x l e H B y Z X N z O 1 Z l c n V t R E J E Z X Y v Z G J v L 3 Z S Z W Z l c m V u Y 2 V H c m 9 1 c C 5 7 V G l 0 b G U s M X 0 m c X V v d D s s J n F 1 b 3 Q 7 U 2 V y d m V y L k R h d G F i Y X N l X F w v M i 9 T U U w v c 3 V z d G V l b j E y X F x c X H N x b G V 4 c H J l c 3 M 7 V m V y d W 1 E Q k R l d i 9 k Y m 8 v d l J l Z m V y Z W 5 j Z U d y b 3 V w L n t U e X B l L D J 9 J n F 1 b 3 Q 7 L C Z x d W 9 0 O 1 N l c n Z l c i 5 E Y X R h Y m F z Z V x c L z I v U 1 F M L 3 N 1 c 3 R l Z W 4 x M l x c X F x z c W x l e H B y Z X N z O 1 Z l c n V t R E J E Z X Y v Z G J v L 3 Z S Z W Z l c m V u Y 2 V H c m 9 1 c C 5 7 Q m F z Z S B D b 2 R l L D N 9 J n F 1 b 3 Q 7 L C Z x d W 9 0 O 1 N l c n Z l c i 5 E Y X R h Y m F z Z V x c L z I v U 1 F M L 3 N 1 c 3 R l Z W 4 x M l x c X F x z c W x l e H B y Z X N z O 1 Z l c n V t R E J E Z X Y v Z G J v L 3 Z S Z W Z l c m V u Y 2 V H c m 9 1 c C 5 7 T m V 4 d C B O d W 0 s N H 0 m c X V v d D s s J n F 1 b 3 Q 7 U 2 V y d m V y L k R h d G F i Y X N l X F w v M i 9 T U U w v c 3 V z d G V l b j E y X F x c X H N x b G V 4 c H J l c 3 M 7 V m V y d W 1 E Q k R l d i 9 k Y m 8 v d l J l Z m V y Z W 5 j Z U d y b 3 V w L n t G b G F n I E F 1 d G 8 s N X 0 m c X V v d D s s J n F 1 b 3 Q 7 U 2 V y d m V y L k R h d G F i Y X N l X F w v M i 9 T U U w v c 3 V z d G V l b j E y X F x c X H N x b G V 4 c H J l c 3 M 7 V m V y d W 1 E Q k R l d i 9 k Y m 8 v d l J l Z m V y Z W 5 j Z U d y b 3 V w L n t B d X R v I E R p Z 2 l 0 c y w 2 f S Z x d W 9 0 O y w m c X V v d D t T Z X J 2 Z X I u R G F 0 Y W J h c 2 V c X C 8 y L 1 N R T C 9 z d X N 0 Z W V u M T J c X F x c c 3 F s Z X h w c m V z c z t W Z X J 1 b U R C R G V 2 L 2 R i b y 9 2 U m V m Z X J l b m N l R 3 J v d X A u e 0 l k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3 N 1 c 3 R l Z W 4 x M l x c X F x z c W x l e H B y Z X N z O 1 Z l c n V t R E J E Z X Y v Z G J v L 3 Z S Z W Z l c m V u Y 2 V H c m 9 1 c C 5 7 V G l 0 b G U s M X 0 m c X V v d D s s J n F 1 b 3 Q 7 U 2 V y d m V y L k R h d G F i Y X N l X F w v M i 9 T U U w v c 3 V z d G V l b j E y X F x c X H N x b G V 4 c H J l c 3 M 7 V m V y d W 1 E Q k R l d i 9 k Y m 8 v d l J l Z m V y Z W 5 j Z U d y b 3 V w L n t U e X B l L D J 9 J n F 1 b 3 Q 7 L C Z x d W 9 0 O 1 N l c n Z l c i 5 E Y X R h Y m F z Z V x c L z I v U 1 F M L 3 N 1 c 3 R l Z W 4 x M l x c X F x z c W x l e H B y Z X N z O 1 Z l c n V t R E J E Z X Y v Z G J v L 3 Z S Z W Z l c m V u Y 2 V H c m 9 1 c C 5 7 Q m F z Z S B D b 2 R l L D N 9 J n F 1 b 3 Q 7 L C Z x d W 9 0 O 1 N l c n Z l c i 5 E Y X R h Y m F z Z V x c L z I v U 1 F M L 3 N 1 c 3 R l Z W 4 x M l x c X F x z c W x l e H B y Z X N z O 1 Z l c n V t R E J E Z X Y v Z G J v L 3 Z S Z W Z l c m V u Y 2 V H c m 9 1 c C 5 7 T m V 4 d C B O d W 0 s N H 0 m c X V v d D s s J n F 1 b 3 Q 7 U 2 V y d m V y L k R h d G F i Y X N l X F w v M i 9 T U U w v c 3 V z d G V l b j E y X F x c X H N x b G V 4 c H J l c 3 M 7 V m V y d W 1 E Q k R l d i 9 k Y m 8 v d l J l Z m V y Z W 5 j Z U d y b 3 V w L n t G b G F n I E F 1 d G 8 s N X 0 m c X V v d D s s J n F 1 b 3 Q 7 U 2 V y d m V y L k R h d G F i Y X N l X F w v M i 9 T U U w v c 3 V z d G V l b j E y X F x c X H N x b G V 4 c H J l c 3 M 7 V m V y d W 1 E Q k R l d i 9 k Y m 8 v d l J l Z m V y Z W 5 j Z U d y b 3 V w L n t B d X R v I E R p Z 2 l 0 c y w 2 f S Z x d W 9 0 O y w m c X V v d D t T Z X J 2 Z X I u R G F 0 Y W J h c 2 V c X C 8 y L 1 N R T C 9 z d X N 0 Z W V u M T J c X F x c c 3 F s Z X h w c m V z c z t W Z X J 1 b U R C R G V 2 L 2 R i b y 9 2 U m V m Z X J l b m N l R 3 J v d X A u e 0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m V m Z X J l b m N l R 3 J v d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J l Z m V y Z W 5 j Z U d y b 3 V w L 2 R i b 1 9 2 U m V m Z X J l b m N l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m V m Z X J l b m N l R 3 J v d X A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Z W Z l c m V u Y 2 V H c m 9 1 c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R 5 c G V D b 2 R l R G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U e X B l Q 2 9 k Z U R l Z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i 0 w O F Q x N z o 1 N T o 1 N C 4 w M D k 0 M z U 3 W i I g L z 4 8 R W 5 0 c n k g V H l w Z T 0 i R m l s b E N v b H V t b l R 5 c G V z I i B W Y W x 1 Z T 0 i c 0 J n W U 1 C Z z 0 9 I i A v P j x F b n R y e S B U e X B l P S J R d W V y e U l E I i B W Y W x 1 Z T 0 i c z Y y N G Q 4 M G Z h L T l h Z m Y t N G R i N S 1 i M G E 4 L T I 4 M z I w Y T J m O T U 1 Z S I g L z 4 8 R W 5 0 c n k g V H l w Z T 0 i R m l s b E V y c m 9 y Q 2 9 1 b n Q i I F Z h b H V l P S J s M C I g L z 4 8 R W 5 0 c n k g V H l w Z T 0 i R m l s b E N v b H V t b k 5 h b W V z I i B W Y W x 1 Z T 0 i c 1 s m c X V v d D t H c m 9 1 c C B J R C Z x d W 9 0 O y w m c X V v d D t U e X B l I E l E J n F 1 b 3 Q 7 L C Z x d W 9 0 O 1 R 5 c G U g Q 2 9 k Z S Z x d W 9 0 O y w m c X V v d D t J Z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R 5 c G V D b 2 R l R G V m L n t H c m 9 1 c C B J R C w w f S Z x d W 9 0 O y w m c X V v d D t T Z X J 2 Z X I u R G F 0 Y W J h c 2 V c X C 8 y L 1 N R T C 9 z d X N 0 Z W V u M T J c X F x c c 3 F s Z X h w c m V z c z t W Z X J 1 b U R C R G V 2 L 2 R i b y 9 2 V H l w Z U N v Z G V E Z W Y u e 1 R 5 c G U g S U Q s M X 0 m c X V v d D s s J n F 1 b 3 Q 7 U 2 V y d m V y L k R h d G F i Y X N l X F w v M i 9 T U U w v c 3 V z d G V l b j E y X F x c X H N x b G V 4 c H J l c 3 M 7 V m V y d W 1 E Q k R l d i 9 k Y m 8 v d l R 5 c G V D b 2 R l R G V m L n t U e X B l I E N v Z G U s M n 0 m c X V v d D s s J n F 1 b 3 Q 7 U 2 V y d m V y L k R h d G F i Y X N l X F w v M i 9 T U U w v c 3 V z d G V l b j E y X F x c X H N x b G V 4 c H J l c 3 M 7 V m V y d W 1 E Q k R l d i 9 k Y m 8 v d l R 5 c G V D b 2 R l R G V m L n t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z d X N 0 Z W V u M T J c X F x c c 3 F s Z X h w c m V z c z t W Z X J 1 b U R C R G V 2 L 2 R i b y 9 2 V H l w Z U N v Z G V E Z W Y u e 0 d y b 3 V w I E l E L D B 9 J n F 1 b 3 Q 7 L C Z x d W 9 0 O 1 N l c n Z l c i 5 E Y X R h Y m F z Z V x c L z I v U 1 F M L 3 N 1 c 3 R l Z W 4 x M l x c X F x z c W x l e H B y Z X N z O 1 Z l c n V t R E J E Z X Y v Z G J v L 3 Z U e X B l Q 2 9 k Z U R l Z i 5 7 V H l w Z S B J R C w x f S Z x d W 9 0 O y w m c X V v d D t T Z X J 2 Z X I u R G F 0 Y W J h c 2 V c X C 8 y L 1 N R T C 9 z d X N 0 Z W V u M T J c X F x c c 3 F s Z X h w c m V z c z t W Z X J 1 b U R C R G V 2 L 2 R i b y 9 2 V H l w Z U N v Z G V E Z W Y u e 1 R 5 c G U g Q 2 9 k Z S w y f S Z x d W 9 0 O y w m c X V v d D t T Z X J 2 Z X I u R G F 0 Y W J h c 2 V c X C 8 y L 1 N R T C 9 z d X N 0 Z W V u M T J c X F x c c 3 F s Z X h w c m V z c z t W Z X J 1 b U R C R G V 2 L 2 R i b y 9 2 V H l w Z U N v Z G V E Z W Y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V H l w Z U N v Z G V E Z W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R 5 c G V D b 2 R l R G V m L 2 R i b 1 9 2 V H l w Z U N v Z G V E Z W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V H l w Z U d y b 3 V w R G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U e X B l R 3 J v d X B E Z W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A y N T h l M W V h L T I 2 Z W Q t N D g 2 O C 0 4 M G N k L W I 2 M T F m Y j Y 1 N T Q 3 Z i I g L z 4 8 R W 5 0 c n k g V H l w Z T 0 i R m l s b E x h c 3 R V c G R h d G V k I i B W Y W x 1 Z T 0 i Z D I w M j A t M D Y t M D h U M T c 6 N T U 6 N T Q u M D U 1 M z E z N 1 o i I C 8 + P E V u d H J 5 I F R 5 c G U 9 I k Z p b G x D b 3 V u d C I g V m F s d W U 9 I m w x I i A v P j x F b n R y e S B U e X B l P S J G a W x s Q 2 9 s d W 1 u V H l w Z X M i I F Z h b H V l P S J z Q m d Z P S I g L z 4 8 R W 5 0 c n k g V H l w Z T 0 i Q W R k Z W R U b 0 R h d G F N b 2 R l b C I g V m F s d W U 9 I m w w I i A v P j x F b n R y e S B U e X B l P S J G a W x s Q 2 9 s d W 1 u T m F t Z X M i I F Z h b H V l P S J z W y Z x d W 9 0 O 1 R 5 c G V H c m 9 1 c E l E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R 5 c G V H c m 9 1 c E R l Z i 5 7 V H l w Z U d y b 3 V w S U Q s M H 0 m c X V v d D s s J n F 1 b 3 Q 7 U 2 V y d m V y L k R h d G F i Y X N l X F w v M i 9 T U U w v c 3 V z d G V l b j E y X F x c X H N x b G V 4 c H J l c 3 M 7 V m V y d W 1 E Q k R l d i 9 k Y m 8 v d l R 5 c G V H c m 9 1 c E R l Z i 5 7 S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R 5 c G V H c m 9 1 c E R l Z i 5 7 V H l w Z U d y b 3 V w S U Q s M H 0 m c X V v d D s s J n F 1 b 3 Q 7 U 2 V y d m V y L k R h d G F i Y X N l X F w v M i 9 T U U w v c 3 V z d G V l b j E y X F x c X H N x b G V 4 c H J l c 3 M 7 V m V y d W 1 E Q k R l d i 9 k Y m 8 v d l R 5 c G V H c m 9 1 c E R l Z i 5 7 S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U e X B l R 3 J v d X B E Z W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R 5 c G V H c m 9 1 c E R l Z i 9 k Y m 9 f d l R 5 c G V H c m 9 1 c E R l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V c 2 V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2 N W F j Y W M 1 Z S 1 i N z Q 2 L T R i N z U t Y m U 0 O S 1 k N T c w M W U 4 M T A 5 Z T M i I C 8 + P E V u d H J 5 I F R 5 c G U 9 I k Z p b G x M Y X N 0 V X B k Y X R l Z C I g V m F s d W U 9 I m Q y M D I w L T A 2 L T A 4 V D E 3 O j U 1 O j U 0 L j E 1 O T U 0 N T J a I i A v P j x F b n R y e S B U e X B l P S J G a W x s Q 2 9 1 b n Q i I F Z h b H V l P S J s M i I g L z 4 8 R W 5 0 c n k g V H l w Z T 0 i R m l s b E N v b H V t b l R 5 c G V z I i B W Y W x 1 Z T 0 i c 0 J n W U d C Z 3 d H Q m d Z R y I g L z 4 8 R W 5 0 c n k g V H l w Z T 0 i Q W R k Z W R U b 0 R h d G F N b 2 R l b C I g V m F s d W U 9 I m w w I i A v P j x F b n R y e S B U e X B l P S J G a W x s Q 2 9 s d W 1 u T m F t Z X M i I F Z h b H V l P S J z W y Z x d W 9 0 O 1 V z Z X I g T m F t Z S Z x d W 9 0 O y w m c X V v d D t V c 2 V y I E x v Z 2 l u J n F 1 b 3 Q 7 L C Z x d W 9 0 O 1 V z Z X I g U G F z c 3 d v c m Q g S G F z a C Z x d W 9 0 O y w m c X V v d D t D b G l l b n Q g V G l 0 b G U m c X V v d D s s J n F 1 b 3 Q 7 V X N l c i B U e X B l J n F 1 b 3 Q 7 L C Z x d W 9 0 O 0 R B V E V W S W 1 w b 3 J 0 R m 9 s Z G V y J n F 1 b 3 Q 7 L C Z x d W 9 0 O 0 R h d G F J b X B v c n R G b 2 x k Z X I m c X V v d D s s J n F 1 b 3 Q 7 a W R D b G l l b n R E Z W Z h d W x 0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c 3 V z d G V l b j E y X F x c X H N x b G V 4 c H J l c 3 M 7 V m V y d W 1 E Q k R l d i 9 k Y m 8 v d l V z Z X I u e 1 V z Z X I g T m F t Z S w w f S Z x d W 9 0 O y w m c X V v d D t T Z X J 2 Z X I u R G F 0 Y W J h c 2 V c X C 8 y L 1 N R T C 9 z d X N 0 Z W V u M T J c X F x c c 3 F s Z X h w c m V z c z t W Z X J 1 b U R C R G V 2 L 2 R i b y 9 2 V X N l c i 5 7 V X N l c i B M b 2 d p b i w x f S Z x d W 9 0 O y w m c X V v d D t T Z X J 2 Z X I u R G F 0 Y W J h c 2 V c X C 8 y L 1 N R T C 9 z d X N 0 Z W V u M T J c X F x c c 3 F s Z X h w c m V z c z t W Z X J 1 b U R C R G V 2 L 2 R i b y 9 2 V X N l c i 5 7 V X N l c i B Q Y X N z d 2 9 y Z C B I Y X N o L D J 9 J n F 1 b 3 Q 7 L C Z x d W 9 0 O 1 N l c n Z l c i 5 E Y X R h Y m F z Z V x c L z I v U 1 F M L 3 N 1 c 3 R l Z W 4 x M l x c X F x z c W x l e H B y Z X N z O 1 Z l c n V t R E J E Z X Y v Z G J v L 3 Z V c 2 V y L n t D b G l l b n Q g V G l 0 b G U s M 3 0 m c X V v d D s s J n F 1 b 3 Q 7 U 2 V y d m V y L k R h d G F i Y X N l X F w v M i 9 T U U w v c 3 V z d G V l b j E y X F x c X H N x b G V 4 c H J l c 3 M 7 V m V y d W 1 E Q k R l d i 9 k Y m 8 v d l V z Z X I u e 1 V z Z X I g V H l w Z S w 0 f S Z x d W 9 0 O y w m c X V v d D t T Z X J 2 Z X I u R G F 0 Y W J h c 2 V c X C 8 y L 1 N R T C 9 z d X N 0 Z W V u M T J c X F x c c 3 F s Z X h w c m V z c z t W Z X J 1 b U R C R G V 2 L 2 R i b y 9 2 V X N l c i 5 7 R E F U R V Z J b X B v c n R G b 2 x k Z X I s N X 0 m c X V v d D s s J n F 1 b 3 Q 7 U 2 V y d m V y L k R h d G F i Y X N l X F w v M i 9 T U U w v c 3 V z d G V l b j E y X F x c X H N x b G V 4 c H J l c 3 M 7 V m V y d W 1 E Q k R l d i 9 k Y m 8 v d l V z Z X I u e 0 R h d G F J b X B v c n R G b 2 x k Z X I s N n 0 m c X V v d D s s J n F 1 b 3 Q 7 U 2 V y d m V y L k R h d G F i Y X N l X F w v M i 9 T U U w v c 3 V z d G V l b j E y X F x c X H N x b G V 4 c H J l c 3 M 7 V m V y d W 1 E Q k R l d i 9 k Y m 8 v d l V z Z X I u e 2 l k Q 2 x p Z W 5 0 R G V m Y X V s d C w 3 f S Z x d W 9 0 O y w m c X V v d D t T Z X J 2 Z X I u R G F 0 Y W J h c 2 V c X C 8 y L 1 N R T C 9 z d X N 0 Z W V u M T J c X F x c c 3 F s Z X h w c m V z c z t W Z X J 1 b U R C R G V 2 L 2 R i b y 9 2 V X N l c i 5 7 S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c 3 V z d G V l b j E y X F x c X H N x b G V 4 c H J l c 3 M 7 V m V y d W 1 E Q k R l d i 9 k Y m 8 v d l V z Z X I u e 1 V z Z X I g T m F t Z S w w f S Z x d W 9 0 O y w m c X V v d D t T Z X J 2 Z X I u R G F 0 Y W J h c 2 V c X C 8 y L 1 N R T C 9 z d X N 0 Z W V u M T J c X F x c c 3 F s Z X h w c m V z c z t W Z X J 1 b U R C R G V 2 L 2 R i b y 9 2 V X N l c i 5 7 V X N l c i B M b 2 d p b i w x f S Z x d W 9 0 O y w m c X V v d D t T Z X J 2 Z X I u R G F 0 Y W J h c 2 V c X C 8 y L 1 N R T C 9 z d X N 0 Z W V u M T J c X F x c c 3 F s Z X h w c m V z c z t W Z X J 1 b U R C R G V 2 L 2 R i b y 9 2 V X N l c i 5 7 V X N l c i B Q Y X N z d 2 9 y Z C B I Y X N o L D J 9 J n F 1 b 3 Q 7 L C Z x d W 9 0 O 1 N l c n Z l c i 5 E Y X R h Y m F z Z V x c L z I v U 1 F M L 3 N 1 c 3 R l Z W 4 x M l x c X F x z c W x l e H B y Z X N z O 1 Z l c n V t R E J E Z X Y v Z G J v L 3 Z V c 2 V y L n t D b G l l b n Q g V G l 0 b G U s M 3 0 m c X V v d D s s J n F 1 b 3 Q 7 U 2 V y d m V y L k R h d G F i Y X N l X F w v M i 9 T U U w v c 3 V z d G V l b j E y X F x c X H N x b G V 4 c H J l c 3 M 7 V m V y d W 1 E Q k R l d i 9 k Y m 8 v d l V z Z X I u e 1 V z Z X I g V H l w Z S w 0 f S Z x d W 9 0 O y w m c X V v d D t T Z X J 2 Z X I u R G F 0 Y W J h c 2 V c X C 8 y L 1 N R T C 9 z d X N 0 Z W V u M T J c X F x c c 3 F s Z X h w c m V z c z t W Z X J 1 b U R C R G V 2 L 2 R i b y 9 2 V X N l c i 5 7 R E F U R V Z J b X B v c n R G b 2 x k Z X I s N X 0 m c X V v d D s s J n F 1 b 3 Q 7 U 2 V y d m V y L k R h d G F i Y X N l X F w v M i 9 T U U w v c 3 V z d G V l b j E y X F x c X H N x b G V 4 c H J l c 3 M 7 V m V y d W 1 E Q k R l d i 9 k Y m 8 v d l V z Z X I u e 0 R h d G F J b X B v c n R G b 2 x k Z X I s N n 0 m c X V v d D s s J n F 1 b 3 Q 7 U 2 V y d m V y L k R h d G F i Y X N l X F w v M i 9 T U U w v c 3 V z d G V l b j E y X F x c X H N x b G V 4 c H J l c 3 M 7 V m V y d W 1 E Q k R l d i 9 k Y m 8 v d l V z Z X I u e 2 l k Q 2 x p Z W 5 0 R G V m Y X V s d C w 3 f S Z x d W 9 0 O y w m c X V v d D t T Z X J 2 Z X I u R G F 0 Y W J h c 2 V c X C 8 y L 1 N R T C 9 z d X N 0 Z W V u M T J c X F x c c 3 F s Z X h w c m V z c z t W Z X J 1 b U R C R G V 2 L 2 R i b y 9 2 V X N l c i 5 7 S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c 2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2 V y L 2 R i b 1 9 2 V X N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b G F u R W x l b W V u d E h S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V G F y a W Z m R G V 0 Y W l s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V G F y a W Z m R G V 0 Y W l s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U G x h b k h S R X h w Z W 5 z Z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s Y W 5 I U k V 4 c G V u c 2 U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1 z I W y b D 5 Q Z 4 8 u 8 u p g 4 c K A A A A A A I A A A A A A B B m A A A A A Q A A I A A A A B 1 P G p u g q C 4 F n r O 1 d t T L Y 6 5 t p q V U 9 3 M 1 B P j u B a S Z H I K + A A A A A A 6 A A A A A A g A A I A A A A F d T 8 1 Q r V Z b Q 0 x X Q 7 X U z 9 + w V E J h u q l x 1 u j O y f r 8 i d g b a U A A A A D v q E X n k v f E M 0 x z H k u 7 I 7 K v 8 / 7 u I 9 8 E R e Z x J E H M X P S x K B O l 3 7 9 p F s 0 U 1 o t 6 W b 1 i J h X m d H K 9 z W P D r x l 0 f x Y q a 2 + 8 L c A v Q 8 V 4 9 6 B t j 7 8 x D 7 / 0 L Q A A A A A Q E h X 7 u X 3 B Z K T t H e 0 u o v j w V N C a D P I X 7 8 P / W 6 6 I J 8 I E R v K S / 9 T w 8 N E 2 P 7 x m n c J k X b Z 5 O q t 8 P k R c h S 5 r r p 7 U h u d c = < / D a t a M a s h u p > 
</file>

<file path=customXml/item3.xml>��< ? x m l   v e r s i o n = " 1 . 0 "   e n c o d i n g = " U T F - 1 6 " ? > < G e m i n i   x m l n s = " h t t p : / / g e m i n i / p i v o t c u s t o m i z a t i o n / T a b l e X M L _ t A c c o u n t _ d 1 9 4 6 d a 9 - f a 7 a - 4 8 3 e - 9 3 1 9 - 5 8 6 5 5 8 4 b 1 c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 i d C l i e n t < / s t r i n g > < / k e y > < v a l u e > < i n t > 1 0 0 < / i n t > < / v a l u e > < / i t e m > < i t e m > < k e y > < s t r i n g > i d A c c o u n t G r o u p < / s t r i n g > < / k e y > < v a l u e > < i n t > 1 6 9 < / i n t > < / v a l u e > < / i t e m > < i t e m > < k e y > < s t r i n g > i d A c c o u n t R e p o r t i n g < / s t r i n g > < / k e y > < v a l u e > < i n t > 1 9 6 < / i n t > < / v a l u e > < / i t e m > < i t e m > < k e y > < s t r i n g > A c c o u n t C o d e < / s t r i n g > < / k e y > < v a l u e > < i n t > 1 4 5 < / i n t > < / v a l u e > < / i t e m > < i t e m > < k e y > < s t r i n g > T y p e A c c o u n t < / s t r i n g > < / k e y > < v a l u e > < i n t > 1 4 2 < / i n t > < / v a l u e > < / i t e m > < i t e m > < k e y > < s t r i n g > T i t l e L o c a l A c c o u n t < / s t r i n g > < / k e y > < v a l u e > < i n t > 1 7 7 < / i n t > < / v a l u e > < / i t e m > < i t e m > < k e y > < s t r i n g > T i t l e E n g l i s h A c c o u n t < / s t r i n g > < / k e y > < v a l u e > < i n t > 1 9 2 < / i n t > < / v a l u e > < / i t e m > < i t e m > < k e y > < s t r i n g > F l a g P l a n < / s t r i n g > < / k e y > < v a l u e > < i n t > 1 0 7 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 i d C l i e n t < / s t r i n g > < / k e y > < v a l u e > < i n t > 1 < / i n t > < / v a l u e > < / i t e m > < i t e m > < k e y > < s t r i n g > i d A c c o u n t G r o u p < / s t r i n g > < / k e y > < v a l u e > < i n t > 2 < / i n t > < / v a l u e > < / i t e m > < i t e m > < k e y > < s t r i n g > i d A c c o u n t R e p o r t i n g < / s t r i n g > < / k e y > < v a l u e > < i n t > 3 < / i n t > < / v a l u e > < / i t e m > < i t e m > < k e y > < s t r i n g > A c c o u n t C o d e < / s t r i n g > < / k e y > < v a l u e > < i n t > 4 < / i n t > < / v a l u e > < / i t e m > < i t e m > < k e y > < s t r i n g > T y p e A c c o u n t < / s t r i n g > < / k e y > < v a l u e > < i n t > 5 < / i n t > < / v a l u e > < / i t e m > < i t e m > < k e y > < s t r i n g > T i t l e L o c a l A c c o u n t < / s t r i n g > < / k e y > < v a l u e > < i n t > 6 < / i n t > < / v a l u e > < / i t e m > < i t e m > < k e y > < s t r i n g > T i t l e E n g l i s h A c c o u n t < / s t r i n g > < / k e y > < v a l u e > < i n t > 7 < / i n t > < / v a l u e > < / i t e m > < i t e m > < k e y > < s t r i n g > F l a g P l a n 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P l a n _ 7 c 3 7 6 9 0 b - 3 2 6 d - 4 3 e d - 9 2 6 3 - b a f f 9 9 e 8 7 7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 I d M i g r a t e < / s t r i n g > < / k e y > < v a l u e > < i n t > 1 1 9 < / i n t > < / v a l u e > < / i t e m > < i t e m > < k e y > < s t r i n g > D a t e C r e a t e d < / s t r i n g > < / k e y > < v a l u e > < i n t > 1 3 9 < / i n t > < / v a l u e > < / i t e m > < i t e m > < k e y > < s t r i n g > D a t e U p d a t e d < / s t r i n g > < / k e y > < v a l u e > < i n t > 1 4 5 < / i n t > < / v a l u e > < / i t e m > < i t e m > < k e y > < s t r i n g > i d C l i e n t < / s t r i n g > < / k e y > < v a l u e > < i n t > 1 0 0 < / i n t > < / v a l u e > < / i t e m > < i t e m > < k e y > < s t r i n g > i d P l a n B a s e < / s t r i n g > < / k e y > < v a l u e > < i n t > 1 2 6 < / i n t > < / v a l u e > < / i t e m > < i t e m > < k e y > < s t r i n g > T i t l e P l a n < / s t r i n g > < / k e y > < v a l u e > < i n t > 1 0 8 < / i n t > < / v a l u e > < / i t e m > < i t e m > < k e y > < s t r i n g > D a t e V a l i d F r o m < / s t r i n g > < / k e y > < v a l u e > < i n t > 1 5 7 < / i n t > < / v a l u e > < / i t e m > < i t e m > < k e y > < s t r i n g > D a t e V a l i d T o < / s t r i n g > < / k e y > < v a l u e > < i n t > 1 3 3 < / i n t > < / v a l u e > < / i t e m > < i t e m > < k e y > < s t r i n g > P l a n F l a g B a s e l i n e < / s t r i n g > < / k e y > < v a l u e > < i n t > 1 7 0 < / i n t > < / v a l u e > < / i t e m > < i t e m > < k e y > < s t r i n g > T y p e S t a t u s 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 I d M i g r a t e < / s t r i n g > < / k e y > < v a l u e > < i n t > 1 < / i n t > < / v a l u e > < / i t e m > < i t e m > < k e y > < s t r i n g > D a t e C r e a t e d < / s t r i n g > < / k e y > < v a l u e > < i n t > 2 < / i n t > < / v a l u e > < / i t e m > < i t e m > < k e y > < s t r i n g > D a t e U p d a t e d < / s t r i n g > < / k e y > < v a l u e > < i n t > 3 < / i n t > < / v a l u e > < / i t e m > < i t e m > < k e y > < s t r i n g > i d C l i e n t < / s t r i n g > < / k e y > < v a l u e > < i n t > 4 < / i n t > < / v a l u e > < / i t e m > < i t e m > < k e y > < s t r i n g > i d P l a n B a s e < / s t r i n g > < / k e y > < v a l u e > < i n t > 5 < / i n t > < / v a l u e > < / i t e m > < i t e m > < k e y > < s t r i n g > T i t l e P l a n < / s t r i n g > < / k e y > < v a l u e > < i n t > 6 < / i n t > < / v a l u e > < / i t e m > < i t e m > < k e y > < s t r i n g > D a t e V a l i d F r o m < / s t r i n g > < / k e y > < v a l u e > < i n t > 7 < / i n t > < / v a l u e > < / i t e m > < i t e m > < k e y > < s t r i n g > D a t e V a l i d T o < / s t r i n g > < / k e y > < v a l u e > < i n t > 8 < / i n t > < / v a l u e > < / i t e m > < i t e m > < k e y > < s t r i n g > P l a n F l a g B a s e l i n e < / s t r i n g > < / k e y > < v a l u e > < i n t > 9 < / i n t > < / v a l u e > < / i t e m > < i t e m > < k e y > < s t r i n g > T y p e S t a t u s 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C o s t C e n t e r _ b 3 1 4 3 7 6 4 - 6 4 9 2 - 4 c b 1 - 8 4 8 b - 0 8 3 9 d 8 6 4 e 6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 I d M i g r a t e < / s t r i n g > < / k e y > < v a l u e > < i n t > 1 1 9 < / i n t > < / v a l u e > < / i t e m > < i t e m > < k e y > < s t r i n g > D a t e C r e a t e d < / s t r i n g > < / k e y > < v a l u e > < i n t > 1 3 9 < / i n t > < / v a l u e > < / i t e m > < i t e m > < k e y > < s t r i n g > D a t e U p d a t e d < / s t r i n g > < / k e y > < v a l u e > < i n t > 1 4 5 < / i n t > < / v a l u e > < / i t e m > < i t e m > < k e y > < s t r i n g > i d C l i e n t < / s t r i n g > < / k e y > < v a l u e > < i n t > 1 0 0 < / i n t > < / v a l u e > < / i t e m > < i t e m > < k e y > < s t r i n g > C o s t C e n t e r C o d e < / s t r i n g > < / k e y > < v a l u e > < i n t > 1 6 7 < / i n t > < / v a l u e > < / i t e m > < i t e m > < k e y > < s t r i n g > T i t l e C o s t C e n t e r < / s t r i n g > < / k e y > < v a l u e > < i n t > 1 6 0 < / i n t > < / v a l u e > < / i t e m > < i t e m > < k e y > < s t r i n g > F l a g P r o f i t C e n t e r 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 I d M i g r a t e < / s t r i n g > < / k e y > < v a l u e > < i n t > 1 < / i n t > < / v a l u e > < / i t e m > < i t e m > < k e y > < s t r i n g > D a t e C r e a t e d < / s t r i n g > < / k e y > < v a l u e > < i n t > 2 < / i n t > < / v a l u e > < / i t e m > < i t e m > < k e y > < s t r i n g > D a t e U p d a t e d < / s t r i n g > < / k e y > < v a l u e > < i n t > 3 < / i n t > < / v a l u e > < / i t e m > < i t e m > < k e y > < s t r i n g > i d C l i e n t < / s t r i n g > < / k e y > < v a l u e > < i n t > 4 < / i n t > < / v a l u e > < / i t e m > < i t e m > < k e y > < s t r i n g > C o s t C e n t e r C o d e < / s t r i n g > < / k e y > < v a l u e > < i n t > 5 < / i n t > < / v a l u e > < / i t e m > < i t e m > < k e y > < s t r i n g > T i t l e C o s t C e n t e r < / s t r i n g > < / k e y > < v a l u e > < i n t > 6 < / i n t > < / v a l u e > < / i t e m > < i t e m > < k e y > < s t r i n g > F l a g P r o f i t C e n t e r 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9E61F4B-C29B-4378-90EF-9B70CCF6DF69}">
  <ds:schemaRefs/>
</ds:datastoreItem>
</file>

<file path=customXml/itemProps2.xml><?xml version="1.0" encoding="utf-8"?>
<ds:datastoreItem xmlns:ds="http://schemas.openxmlformats.org/officeDocument/2006/customXml" ds:itemID="{9FC8631D-8F4A-4D31-B601-B411B726891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BEFB8F-C054-4DA0-B73E-46B401086B34}">
  <ds:schemaRefs/>
</ds:datastoreItem>
</file>

<file path=customXml/itemProps4.xml><?xml version="1.0" encoding="utf-8"?>
<ds:datastoreItem xmlns:ds="http://schemas.openxmlformats.org/officeDocument/2006/customXml" ds:itemID="{EB0E028C-E588-49B5-A27F-14853C1DC8FE}">
  <ds:schemaRefs/>
</ds:datastoreItem>
</file>

<file path=customXml/itemProps5.xml><?xml version="1.0" encoding="utf-8"?>
<ds:datastoreItem xmlns:ds="http://schemas.openxmlformats.org/officeDocument/2006/customXml" ds:itemID="{DE3360CD-587F-440A-ACBC-AF55F8DBCB32}">
  <ds:schemaRefs/>
</ds:datastoreItem>
</file>

<file path=customXml/itemProps6.xml><?xml version="1.0" encoding="utf-8"?>
<ds:datastoreItem xmlns:ds="http://schemas.openxmlformats.org/officeDocument/2006/customXml" ds:itemID="{2E53DF6E-06FD-4E4C-BF74-8A12F1E8A2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32</vt:i4>
      </vt:variant>
      <vt:variant>
        <vt:lpstr>Benannte Bereiche</vt:lpstr>
      </vt:variant>
      <vt:variant>
        <vt:i4>28</vt:i4>
      </vt:variant>
    </vt:vector>
  </HeadingPairs>
  <TitlesOfParts>
    <vt:vector size="60" baseType="lpstr">
      <vt:lpstr>Control</vt:lpstr>
      <vt:lpstr>AccountGroup</vt:lpstr>
      <vt:lpstr>Account</vt:lpstr>
      <vt:lpstr>AllocationSchedule</vt:lpstr>
      <vt:lpstr>AllocationScheduleItems</vt:lpstr>
      <vt:lpstr>Client</vt:lpstr>
      <vt:lpstr>ContingencyRate</vt:lpstr>
      <vt:lpstr>CostCenter</vt:lpstr>
      <vt:lpstr>Currency</vt:lpstr>
      <vt:lpstr>CurrencyExchangeRate</vt:lpstr>
      <vt:lpstr>DepreciationRule</vt:lpstr>
      <vt:lpstr>InflationRule</vt:lpstr>
      <vt:lpstr>Plan</vt:lpstr>
      <vt:lpstr>PlanGroup</vt:lpstr>
      <vt:lpstr>PlanBooking</vt:lpstr>
      <vt:lpstr>PlanContract</vt:lpstr>
      <vt:lpstr>PlanHR</vt:lpstr>
      <vt:lpstr>PlanAccountFunction</vt:lpstr>
      <vt:lpstr>PlanHRExpenseGroup</vt:lpstr>
      <vt:lpstr>PlanHRExpense</vt:lpstr>
      <vt:lpstr>PlanHRTariff</vt:lpstr>
      <vt:lpstr>PlanHRTariffDetail</vt:lpstr>
      <vt:lpstr>PriceFactor</vt:lpstr>
      <vt:lpstr>ReferenceCode</vt:lpstr>
      <vt:lpstr>ReferenceGroup</vt:lpstr>
      <vt:lpstr>TriggerDate</vt:lpstr>
      <vt:lpstr>TypeCode</vt:lpstr>
      <vt:lpstr>TypeGroup</vt:lpstr>
      <vt:lpstr>User</vt:lpstr>
      <vt:lpstr>VATRule</vt:lpstr>
      <vt:lpstr>Support</vt:lpstr>
      <vt:lpstr>Types</vt:lpstr>
      <vt:lpstr>AccessKeys</vt:lpstr>
      <vt:lpstr>ListAccounts</vt:lpstr>
      <vt:lpstr>ListAllocationSchedules</vt:lpstr>
      <vt:lpstr>ListClients</vt:lpstr>
      <vt:lpstr>ListContingencyRates</vt:lpstr>
      <vt:lpstr>ListCostCenters</vt:lpstr>
      <vt:lpstr>ListCurrencies</vt:lpstr>
      <vt:lpstr>ListDepreciationRules</vt:lpstr>
      <vt:lpstr>ListExpenseGroups</vt:lpstr>
      <vt:lpstr>ListInflationRules</vt:lpstr>
      <vt:lpstr>ListPlanGroups</vt:lpstr>
      <vt:lpstr>ListPlans</vt:lpstr>
      <vt:lpstr>ListPriceFactors</vt:lpstr>
      <vt:lpstr>ListRefCodes</vt:lpstr>
      <vt:lpstr>ListRefGroups</vt:lpstr>
      <vt:lpstr>ListSchedules</vt:lpstr>
      <vt:lpstr>ListTariffs</vt:lpstr>
      <vt:lpstr>ListTriggerDates</vt:lpstr>
      <vt:lpstr>ListTypeAccount</vt:lpstr>
      <vt:lpstr>ListTypeBonusModes</vt:lpstr>
      <vt:lpstr>ListTypeDepreciationRule</vt:lpstr>
      <vt:lpstr>ListTypePlanElement</vt:lpstr>
      <vt:lpstr>ListTypeRepeat</vt:lpstr>
      <vt:lpstr>ListVATRules</vt:lpstr>
      <vt:lpstr>PlanIDTable</vt:lpstr>
      <vt:lpstr>SelectedClientID</vt:lpstr>
      <vt:lpstr>SelectedPlanID</vt:lpstr>
      <vt:lpstr>SelectedProjectID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Hornung</dc:creator>
  <cp:lastModifiedBy>Thorsten Hornung</cp:lastModifiedBy>
  <dcterms:created xsi:type="dcterms:W3CDTF">2020-05-21T04:10:39Z</dcterms:created>
  <dcterms:modified xsi:type="dcterms:W3CDTF">2020-07-01T06:29:50Z</dcterms:modified>
</cp:coreProperties>
</file>