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HEA\FeelEntopIA Ft. HERawS\"/>
    </mc:Choice>
  </mc:AlternateContent>
  <xr:revisionPtr revIDLastSave="0" documentId="13_ncr:1_{98543C33-B7E8-4156-9C28-6D1E09891E1B}" xr6:coauthVersionLast="47" xr6:coauthVersionMax="47" xr10:uidLastSave="{00000000-0000-0000-0000-000000000000}"/>
  <bookViews>
    <workbookView xWindow="-108" yWindow="-108" windowWidth="23256" windowHeight="12576" xr2:uid="{E72CF208-31C4-4186-A2C1-C2390C085A68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1" l="1"/>
  <c r="F31" i="1"/>
  <c r="G31" i="1"/>
  <c r="E31" i="1"/>
  <c r="G27" i="1"/>
  <c r="F27" i="1"/>
  <c r="E27" i="1"/>
</calcChain>
</file>

<file path=xl/sharedStrings.xml><?xml version="1.0" encoding="utf-8"?>
<sst xmlns="http://schemas.openxmlformats.org/spreadsheetml/2006/main" count="51" uniqueCount="51">
  <si>
    <t xml:space="preserve">Elements </t>
  </si>
  <si>
    <t>Z</t>
  </si>
  <si>
    <t>Molar Mass (g/mol)</t>
  </si>
  <si>
    <t>HHI</t>
  </si>
  <si>
    <t>ESG Score</t>
  </si>
  <si>
    <t>Supply risk</t>
  </si>
  <si>
    <t>World production (tons per year)</t>
  </si>
  <si>
    <t>World reserve (tons)</t>
  </si>
  <si>
    <t>Nb</t>
  </si>
  <si>
    <t>Ta</t>
  </si>
  <si>
    <t>V</t>
  </si>
  <si>
    <t>Mo</t>
  </si>
  <si>
    <t>W</t>
  </si>
  <si>
    <t>Cr</t>
  </si>
  <si>
    <t>Bi</t>
  </si>
  <si>
    <t>Sb</t>
  </si>
  <si>
    <t>As</t>
  </si>
  <si>
    <t>Ir</t>
  </si>
  <si>
    <t>Rh</t>
  </si>
  <si>
    <t>Ni</t>
  </si>
  <si>
    <t>Pt</t>
  </si>
  <si>
    <t>Pd</t>
  </si>
  <si>
    <t>Au</t>
  </si>
  <si>
    <t>Ag</t>
  </si>
  <si>
    <t>Cu</t>
  </si>
  <si>
    <t>In</t>
  </si>
  <si>
    <t>Al</t>
  </si>
  <si>
    <t>Ga</t>
  </si>
  <si>
    <t>Pb</t>
  </si>
  <si>
    <t>Y</t>
  </si>
  <si>
    <t>Sc</t>
  </si>
  <si>
    <t>Zr</t>
  </si>
  <si>
    <t>Hf</t>
  </si>
  <si>
    <t>Ti</t>
  </si>
  <si>
    <t>Re</t>
  </si>
  <si>
    <t>Mn</t>
  </si>
  <si>
    <t>Os</t>
  </si>
  <si>
    <t>Ru</t>
  </si>
  <si>
    <t>Co</t>
  </si>
  <si>
    <t>Mg</t>
  </si>
  <si>
    <t>Hg</t>
  </si>
  <si>
    <t>Cd</t>
  </si>
  <si>
    <t>Zn</t>
  </si>
  <si>
    <t>Sn</t>
  </si>
  <si>
    <t>Ge</t>
  </si>
  <si>
    <t>Si</t>
  </si>
  <si>
    <t>Te</t>
  </si>
  <si>
    <t>Fe</t>
  </si>
  <si>
    <t>Companionality</t>
  </si>
  <si>
    <t>CO2 footprint  (CO2/mol)</t>
  </si>
  <si>
    <t>Energy footprint (MJ/mol)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</si>
</sst>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E77AB-0F5B-431C-86DC-44F7D193889F}">
  <dimension ref="A1:K41"/>
  <sheetViews>
    <sheetView tabSelected="1" workbookViewId="0">
      <selection activeCell="K7" sqref="K7"/>
    </sheetView>
  </sheetViews>
  <sheetFormatPr baseColWidth="10" defaultColWidth="11.44140625" defaultRowHeight="15" customHeight="1" x14ac:dyDescent="0.3"/>
  <cols>
    <col min="3" max="3" width="18.5546875" bestFit="1" customWidth="1"/>
    <col min="4" max="4" width="17.109375" bestFit="1" customWidth="1"/>
    <col min="5" max="5" width="11.44140625" bestFit="1" customWidth="1"/>
    <col min="9" max="9" width="19.44140625" bestFit="1" customWidth="1"/>
    <col min="10" max="10" width="21.77734375" bestFit="1" customWidth="1"/>
    <col min="11" max="11" width="22.2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48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49</v>
      </c>
      <c r="K1" t="s">
        <v>50</v>
      </c>
    </row>
    <row r="2" spans="1:11" x14ac:dyDescent="0.3">
      <c r="A2" t="s">
        <v>8</v>
      </c>
      <c r="B2">
        <v>41</v>
      </c>
      <c r="C2">
        <v>92.906000000000006</v>
      </c>
      <c r="D2">
        <v>2</v>
      </c>
      <c r="E2" s="1">
        <v>0.81562796400000004</v>
      </c>
      <c r="F2" s="1">
        <v>3.096719443</v>
      </c>
      <c r="G2" s="1">
        <v>2.631190578</v>
      </c>
      <c r="H2" s="2">
        <v>79000</v>
      </c>
      <c r="I2">
        <v>17000000</v>
      </c>
      <c r="J2">
        <v>11.427438</v>
      </c>
      <c r="K2">
        <v>171.87610000000001</v>
      </c>
    </row>
    <row r="3" spans="1:11" x14ac:dyDescent="0.3">
      <c r="A3" t="s">
        <v>9</v>
      </c>
      <c r="B3">
        <v>73</v>
      </c>
      <c r="C3">
        <v>180.95</v>
      </c>
      <c r="D3">
        <v>28</v>
      </c>
      <c r="E3" s="1">
        <v>0.25666299999999997</v>
      </c>
      <c r="F3" s="1">
        <v>1.965025</v>
      </c>
      <c r="G3" s="1">
        <v>0.24180617800000001</v>
      </c>
      <c r="H3" s="2">
        <v>2000</v>
      </c>
      <c r="I3" s="2">
        <v>180000</v>
      </c>
      <c r="J3">
        <v>51.389800000000001</v>
      </c>
      <c r="K3">
        <v>779.89449999999999</v>
      </c>
    </row>
    <row r="4" spans="1:11" x14ac:dyDescent="0.3">
      <c r="A4" t="s">
        <v>10</v>
      </c>
      <c r="B4">
        <v>23</v>
      </c>
      <c r="C4">
        <v>50.941499999999998</v>
      </c>
      <c r="D4">
        <v>82</v>
      </c>
      <c r="E4" s="1">
        <v>0.50741546599999998</v>
      </c>
      <c r="F4" s="1">
        <v>3.4726881719999998</v>
      </c>
      <c r="G4" s="1">
        <v>1.8257052979999999</v>
      </c>
      <c r="H4" s="2">
        <v>79400</v>
      </c>
      <c r="I4" s="2">
        <v>63000000</v>
      </c>
      <c r="J4">
        <v>12.327843</v>
      </c>
      <c r="K4">
        <v>188.992965</v>
      </c>
    </row>
    <row r="5" spans="1:11" x14ac:dyDescent="0.3">
      <c r="A5" t="s">
        <v>11</v>
      </c>
      <c r="B5">
        <v>42</v>
      </c>
      <c r="C5">
        <v>95.96</v>
      </c>
      <c r="D5">
        <v>46</v>
      </c>
      <c r="E5" s="1">
        <v>0.23672053300000001</v>
      </c>
      <c r="F5" s="1">
        <v>3.3499960359999998</v>
      </c>
      <c r="G5" s="1">
        <v>0.81547995100000004</v>
      </c>
      <c r="H5" s="2">
        <v>250000</v>
      </c>
      <c r="I5" s="2">
        <v>16000000</v>
      </c>
      <c r="J5">
        <v>1.6217239999999997</v>
      </c>
      <c r="K5">
        <v>22.16676</v>
      </c>
    </row>
    <row r="6" spans="1:11" x14ac:dyDescent="0.3">
      <c r="A6" t="s">
        <v>12</v>
      </c>
      <c r="B6">
        <v>74</v>
      </c>
      <c r="C6">
        <v>183.84</v>
      </c>
      <c r="D6">
        <v>5</v>
      </c>
      <c r="E6" s="1">
        <v>0.717679395</v>
      </c>
      <c r="F6" s="1">
        <v>3.531212842</v>
      </c>
      <c r="G6" s="1">
        <v>2.6172080260000001</v>
      </c>
      <c r="H6" s="2">
        <v>84000</v>
      </c>
      <c r="I6" s="2">
        <v>3700000</v>
      </c>
      <c r="J6">
        <v>6.9859200000000001</v>
      </c>
      <c r="K6">
        <v>106.07567999999999</v>
      </c>
    </row>
    <row r="7" spans="1:11" x14ac:dyDescent="0.3">
      <c r="A7" t="s">
        <v>13</v>
      </c>
      <c r="B7">
        <v>24</v>
      </c>
      <c r="C7">
        <v>51.996099999999998</v>
      </c>
      <c r="D7">
        <v>2</v>
      </c>
      <c r="E7" s="1">
        <v>0.26299620699999998</v>
      </c>
      <c r="F7" s="1">
        <v>3.1756174330000002</v>
      </c>
      <c r="G7" s="1">
        <v>0.90843289199999999</v>
      </c>
      <c r="H7">
        <v>41000000</v>
      </c>
      <c r="I7">
        <v>570000000</v>
      </c>
      <c r="J7">
        <v>1.3934954799999999</v>
      </c>
      <c r="K7">
        <v>25.166112399999999</v>
      </c>
    </row>
    <row r="8" spans="1:11" x14ac:dyDescent="0.3">
      <c r="A8" t="s">
        <v>47</v>
      </c>
      <c r="B8">
        <v>26</v>
      </c>
      <c r="C8">
        <v>55.844999999999999</v>
      </c>
      <c r="D8">
        <v>1</v>
      </c>
      <c r="E8" s="1">
        <v>0.18476599199999999</v>
      </c>
      <c r="F8" s="1">
        <v>3.0506357319999999</v>
      </c>
      <c r="G8" s="1">
        <v>0.53414798500000005</v>
      </c>
      <c r="H8" s="2">
        <v>1575900000</v>
      </c>
      <c r="I8" s="2">
        <v>70608000000</v>
      </c>
      <c r="J8">
        <v>0.10107945000000002</v>
      </c>
      <c r="K8">
        <v>1.1169</v>
      </c>
    </row>
    <row r="9" spans="1:11" x14ac:dyDescent="0.3">
      <c r="A9" t="s">
        <v>14</v>
      </c>
      <c r="B9">
        <v>83</v>
      </c>
      <c r="C9">
        <v>208.9804</v>
      </c>
      <c r="D9">
        <v>90</v>
      </c>
      <c r="E9" s="1">
        <v>0.66488914899999996</v>
      </c>
      <c r="F9" s="1">
        <v>3.6062411710000002</v>
      </c>
      <c r="G9" s="1">
        <v>2.4260488160000002</v>
      </c>
      <c r="H9" s="2">
        <v>20000</v>
      </c>
      <c r="I9">
        <v>368000</v>
      </c>
      <c r="J9">
        <v>1.8954522279999999</v>
      </c>
      <c r="K9">
        <v>30.302157999999999</v>
      </c>
    </row>
    <row r="10" spans="1:11" x14ac:dyDescent="0.3">
      <c r="A10" t="s">
        <v>15</v>
      </c>
      <c r="B10">
        <v>51</v>
      </c>
      <c r="C10">
        <v>121.76</v>
      </c>
      <c r="D10">
        <v>80</v>
      </c>
      <c r="E10" s="1">
        <v>0.35427440300000002</v>
      </c>
      <c r="F10" s="1">
        <v>3.363854114</v>
      </c>
      <c r="G10" s="1">
        <v>1.265573735</v>
      </c>
      <c r="H10" s="2">
        <v>110000</v>
      </c>
      <c r="I10">
        <v>2000000</v>
      </c>
      <c r="J10">
        <v>1.0300896000000002</v>
      </c>
      <c r="K10">
        <v>16.072320000000001</v>
      </c>
    </row>
    <row r="11" spans="1:11" x14ac:dyDescent="0.3">
      <c r="A11" t="s">
        <v>16</v>
      </c>
      <c r="B11">
        <v>33</v>
      </c>
      <c r="C11">
        <v>74.921999999999997</v>
      </c>
      <c r="D11">
        <v>92</v>
      </c>
      <c r="E11" s="1">
        <v>0.377777839</v>
      </c>
      <c r="F11" s="1">
        <v>3.5688491450000002</v>
      </c>
      <c r="G11" s="1">
        <v>1.3643099519999999</v>
      </c>
      <c r="H11">
        <v>61085</v>
      </c>
      <c r="I11">
        <v>1180000</v>
      </c>
      <c r="J11">
        <v>2.1352769999999997E-2</v>
      </c>
      <c r="K11">
        <v>0.35587949999999996</v>
      </c>
    </row>
    <row r="12" spans="1:11" x14ac:dyDescent="0.3">
      <c r="A12" s="6" t="s">
        <v>17</v>
      </c>
      <c r="B12">
        <v>77</v>
      </c>
      <c r="C12">
        <v>192.22</v>
      </c>
      <c r="D12">
        <v>100</v>
      </c>
      <c r="E12" s="1">
        <v>0.90861999900000001</v>
      </c>
      <c r="F12" s="1">
        <v>3.5493270429999999</v>
      </c>
      <c r="G12" s="1">
        <v>3.2524456169999998</v>
      </c>
      <c r="H12">
        <v>5617</v>
      </c>
      <c r="I12" s="6">
        <v>70000</v>
      </c>
      <c r="J12">
        <v>559.36020000000008</v>
      </c>
      <c r="K12">
        <v>9149.6720000000005</v>
      </c>
    </row>
    <row r="13" spans="1:11" x14ac:dyDescent="0.3">
      <c r="A13" s="6" t="s">
        <v>18</v>
      </c>
      <c r="B13">
        <v>45</v>
      </c>
      <c r="C13">
        <v>102.91</v>
      </c>
      <c r="D13">
        <v>100</v>
      </c>
      <c r="E13" s="1">
        <v>0.30743104300000001</v>
      </c>
      <c r="F13" s="1">
        <v>3.0382996919999998</v>
      </c>
      <c r="G13" s="1">
        <v>0.90684769899999995</v>
      </c>
      <c r="H13">
        <v>20</v>
      </c>
      <c r="I13" s="6">
        <v>16640</v>
      </c>
      <c r="J13">
        <v>8212.2179999999989</v>
      </c>
      <c r="K13">
        <v>133783</v>
      </c>
    </row>
    <row r="14" spans="1:11" x14ac:dyDescent="0.3">
      <c r="A14" t="s">
        <v>19</v>
      </c>
      <c r="B14">
        <v>28</v>
      </c>
      <c r="C14">
        <v>58.693399999999997</v>
      </c>
      <c r="D14">
        <v>2</v>
      </c>
      <c r="E14" s="1">
        <v>0.713924</v>
      </c>
      <c r="F14" s="1">
        <v>3.4060830000000002</v>
      </c>
      <c r="G14" s="1">
        <v>2.5400239999999998</v>
      </c>
      <c r="H14" s="1">
        <v>3281000</v>
      </c>
      <c r="I14" s="1">
        <v>102070000</v>
      </c>
      <c r="J14">
        <v>1.16212932</v>
      </c>
      <c r="K14">
        <v>30.2857944</v>
      </c>
    </row>
    <row r="15" spans="1:11" x14ac:dyDescent="0.3">
      <c r="A15" s="6" t="s">
        <v>20</v>
      </c>
      <c r="B15">
        <v>78</v>
      </c>
      <c r="C15">
        <v>195.084</v>
      </c>
      <c r="D15">
        <v>16</v>
      </c>
      <c r="E15" s="1">
        <v>0.571017</v>
      </c>
      <c r="F15" s="1">
        <v>3.3799790000000001</v>
      </c>
      <c r="G15" s="1">
        <v>2.0346350000000002</v>
      </c>
      <c r="H15" s="1">
        <v>188.5</v>
      </c>
      <c r="I15" s="6">
        <v>33158</v>
      </c>
      <c r="J15">
        <v>13441.287600000001</v>
      </c>
      <c r="K15">
        <v>218494.08000000002</v>
      </c>
    </row>
    <row r="16" spans="1:11" x14ac:dyDescent="0.3">
      <c r="A16" s="6" t="s">
        <v>21</v>
      </c>
      <c r="B16">
        <v>46</v>
      </c>
      <c r="C16">
        <v>106.42</v>
      </c>
      <c r="D16">
        <v>97</v>
      </c>
      <c r="E16" s="1">
        <v>0.36563699999999999</v>
      </c>
      <c r="F16" s="1">
        <v>2.9872510000000001</v>
      </c>
      <c r="G16" s="1">
        <v>1.119407</v>
      </c>
      <c r="H16">
        <v>210</v>
      </c>
      <c r="I16">
        <v>36842</v>
      </c>
      <c r="J16">
        <v>1202.546</v>
      </c>
      <c r="K16">
        <v>19687.7</v>
      </c>
    </row>
    <row r="17" spans="1:11" x14ac:dyDescent="0.3">
      <c r="A17" t="s">
        <v>22</v>
      </c>
      <c r="B17">
        <v>79</v>
      </c>
      <c r="C17">
        <v>196.96656899999999</v>
      </c>
      <c r="D17">
        <v>14</v>
      </c>
      <c r="E17" s="1">
        <v>9.1379000000000002E-2</v>
      </c>
      <c r="F17" s="1">
        <v>2.48068</v>
      </c>
      <c r="G17" s="1">
        <v>0.151589</v>
      </c>
      <c r="H17" s="1">
        <v>3090</v>
      </c>
      <c r="I17" s="1">
        <v>51600</v>
      </c>
      <c r="J17">
        <v>9513.4852827000013</v>
      </c>
      <c r="K17">
        <v>145755.26105999999</v>
      </c>
    </row>
    <row r="18" spans="1:11" x14ac:dyDescent="0.3">
      <c r="A18" t="s">
        <v>23</v>
      </c>
      <c r="B18">
        <v>47</v>
      </c>
      <c r="C18">
        <v>107.8682</v>
      </c>
      <c r="D18">
        <v>71</v>
      </c>
      <c r="E18" s="1">
        <v>0.128744</v>
      </c>
      <c r="F18" s="1">
        <v>2.9285540000000001</v>
      </c>
      <c r="G18" s="1">
        <v>0.39729100000000001</v>
      </c>
      <c r="H18" s="1">
        <v>25870</v>
      </c>
      <c r="I18" s="1">
        <v>549700</v>
      </c>
      <c r="J18">
        <v>48.864294600000001</v>
      </c>
      <c r="K18">
        <v>747.52662599999996</v>
      </c>
    </row>
    <row r="19" spans="1:11" x14ac:dyDescent="0.3">
      <c r="A19" t="s">
        <v>24</v>
      </c>
      <c r="B19">
        <v>29</v>
      </c>
      <c r="C19">
        <v>63.545999999999999</v>
      </c>
      <c r="D19">
        <v>9</v>
      </c>
      <c r="E19" s="1">
        <v>0.120324</v>
      </c>
      <c r="F19" s="1">
        <v>2.7349540000000001</v>
      </c>
      <c r="G19" s="1">
        <v>0.30566700000000002</v>
      </c>
      <c r="H19" s="1">
        <v>21960000</v>
      </c>
      <c r="I19" s="1">
        <v>885600000</v>
      </c>
      <c r="J19">
        <v>0.86740290000000009</v>
      </c>
      <c r="K19">
        <v>14.462434140000001</v>
      </c>
    </row>
    <row r="20" spans="1:11" x14ac:dyDescent="0.3">
      <c r="A20" t="s">
        <v>25</v>
      </c>
      <c r="B20">
        <v>49</v>
      </c>
      <c r="C20">
        <v>114.82</v>
      </c>
      <c r="D20">
        <v>100</v>
      </c>
      <c r="E20" s="1">
        <v>0.40902699999999997</v>
      </c>
      <c r="F20" s="1">
        <v>3.2149049999999999</v>
      </c>
      <c r="G20" s="1">
        <v>1.4412149999999999</v>
      </c>
      <c r="H20">
        <v>920</v>
      </c>
      <c r="I20">
        <v>16000</v>
      </c>
      <c r="J20">
        <v>13.66358</v>
      </c>
      <c r="K20">
        <v>237.67739999999998</v>
      </c>
    </row>
    <row r="21" spans="1:11" x14ac:dyDescent="0.3">
      <c r="A21" t="s">
        <v>26</v>
      </c>
      <c r="B21">
        <v>13</v>
      </c>
      <c r="C21">
        <v>26.9815386</v>
      </c>
      <c r="D21">
        <v>0</v>
      </c>
      <c r="E21" s="1">
        <v>0.36897000000000002</v>
      </c>
      <c r="F21" s="1">
        <v>2.682382</v>
      </c>
      <c r="G21" s="1">
        <v>1.266176</v>
      </c>
      <c r="H21" s="1">
        <v>68610000</v>
      </c>
      <c r="I21">
        <v>7000000000</v>
      </c>
      <c r="J21">
        <v>0.38691526352400002</v>
      </c>
      <c r="K21">
        <v>4.9915846410000002</v>
      </c>
    </row>
    <row r="22" spans="1:11" x14ac:dyDescent="0.3">
      <c r="A22" t="s">
        <v>27</v>
      </c>
      <c r="B22">
        <v>31</v>
      </c>
      <c r="C22">
        <v>69.722999999999999</v>
      </c>
      <c r="D22">
        <v>100</v>
      </c>
      <c r="E22" s="1">
        <v>0.96060000000000001</v>
      </c>
      <c r="F22" s="1">
        <v>3.6364610000000002</v>
      </c>
      <c r="G22" s="1">
        <v>3.5060920000000002</v>
      </c>
      <c r="H22">
        <v>551</v>
      </c>
      <c r="I22">
        <v>1000000</v>
      </c>
      <c r="J22">
        <v>11.852910000000001</v>
      </c>
      <c r="K22">
        <v>182.67426</v>
      </c>
    </row>
    <row r="23" spans="1:11" x14ac:dyDescent="0.3">
      <c r="A23" t="s">
        <v>28</v>
      </c>
      <c r="B23">
        <v>82</v>
      </c>
      <c r="C23">
        <v>207.2</v>
      </c>
      <c r="D23">
        <v>10</v>
      </c>
      <c r="E23" s="1">
        <v>0.23386699999999999</v>
      </c>
      <c r="F23" s="1">
        <v>3.0090940000000002</v>
      </c>
      <c r="G23" s="1">
        <v>0.79136700000000004</v>
      </c>
      <c r="H23" s="1">
        <v>4525000</v>
      </c>
      <c r="I23" s="1">
        <v>85060000</v>
      </c>
      <c r="J23">
        <v>0.28386400000000001</v>
      </c>
      <c r="K23">
        <v>3.85392</v>
      </c>
    </row>
    <row r="24" spans="1:11" x14ac:dyDescent="0.3">
      <c r="A24" t="s">
        <v>29</v>
      </c>
      <c r="B24">
        <v>39</v>
      </c>
      <c r="C24">
        <v>88.906000000000006</v>
      </c>
      <c r="D24">
        <v>29</v>
      </c>
      <c r="E24" s="1">
        <v>0.74560000000000004</v>
      </c>
      <c r="F24" s="1">
        <v>3.4036</v>
      </c>
      <c r="G24" s="1">
        <v>2.7110240000000001</v>
      </c>
      <c r="H24">
        <v>12000</v>
      </c>
      <c r="I24">
        <v>500000</v>
      </c>
      <c r="J24">
        <v>7.9215246000000006</v>
      </c>
      <c r="K24">
        <v>130.69182000000001</v>
      </c>
    </row>
    <row r="25" spans="1:11" x14ac:dyDescent="0.3">
      <c r="A25" t="s">
        <v>30</v>
      </c>
      <c r="B25">
        <v>21</v>
      </c>
      <c r="C25">
        <v>44.955911999999998</v>
      </c>
      <c r="D25">
        <v>100</v>
      </c>
      <c r="E25" s="1">
        <v>0.54470700000000005</v>
      </c>
      <c r="F25" s="1">
        <v>3.3579870000000001</v>
      </c>
      <c r="G25" s="1">
        <v>1.8923129999999999</v>
      </c>
      <c r="H25">
        <v>25</v>
      </c>
      <c r="I25">
        <v>2400</v>
      </c>
      <c r="J25">
        <v>147.00583223999999</v>
      </c>
      <c r="K25">
        <v>2463.5839776000003</v>
      </c>
    </row>
    <row r="26" spans="1:11" x14ac:dyDescent="0.3">
      <c r="A26" t="s">
        <v>31</v>
      </c>
      <c r="B26">
        <v>40</v>
      </c>
      <c r="C26">
        <v>91.222399999999993</v>
      </c>
      <c r="D26">
        <v>100</v>
      </c>
      <c r="E26" s="1">
        <v>0.20266300000000001</v>
      </c>
      <c r="F26" s="1">
        <v>2.801034</v>
      </c>
      <c r="G26" s="1">
        <v>0.56089800000000001</v>
      </c>
      <c r="H26" s="1">
        <v>1450000</v>
      </c>
      <c r="I26" s="1">
        <v>67800000</v>
      </c>
      <c r="J26">
        <v>9.3959071999999999</v>
      </c>
      <c r="K26">
        <v>146.868064</v>
      </c>
    </row>
    <row r="27" spans="1:11" x14ac:dyDescent="0.3">
      <c r="A27" t="s">
        <v>32</v>
      </c>
      <c r="B27">
        <v>72</v>
      </c>
      <c r="C27">
        <v>178.49</v>
      </c>
      <c r="D27">
        <v>100</v>
      </c>
      <c r="E27">
        <f>E26</f>
        <v>0.20266300000000001</v>
      </c>
      <c r="F27">
        <f>F26</f>
        <v>2.801034</v>
      </c>
      <c r="G27">
        <f>G26</f>
        <v>0.56089800000000001</v>
      </c>
      <c r="H27">
        <v>78.8</v>
      </c>
      <c r="I27">
        <v>1000000</v>
      </c>
      <c r="J27">
        <v>13.101166000000003</v>
      </c>
      <c r="K27">
        <v>196.33900000000003</v>
      </c>
    </row>
    <row r="28" spans="1:11" x14ac:dyDescent="0.3">
      <c r="A28" t="s">
        <v>33</v>
      </c>
      <c r="B28">
        <v>22</v>
      </c>
      <c r="C28">
        <v>47.866999999999997</v>
      </c>
      <c r="D28">
        <v>0</v>
      </c>
      <c r="E28" s="1">
        <v>0.40543899999999999</v>
      </c>
      <c r="F28" s="1">
        <v>3.4208789999999998</v>
      </c>
      <c r="G28" s="1">
        <v>1.4509320000000001</v>
      </c>
      <c r="H28">
        <v>2530000</v>
      </c>
      <c r="I28">
        <v>254000000</v>
      </c>
      <c r="J28">
        <v>1.5891843999999999</v>
      </c>
      <c r="K28">
        <v>28.145795999999997</v>
      </c>
    </row>
    <row r="29" spans="1:11" x14ac:dyDescent="0.3">
      <c r="A29" t="s">
        <v>34</v>
      </c>
      <c r="B29">
        <v>75</v>
      </c>
      <c r="C29">
        <v>186.21</v>
      </c>
      <c r="D29">
        <v>100</v>
      </c>
      <c r="E29" s="1">
        <v>0.30743100000000001</v>
      </c>
      <c r="F29" s="1">
        <v>3.0383</v>
      </c>
      <c r="G29" s="1">
        <v>0.90684799999999999</v>
      </c>
      <c r="H29" s="1">
        <v>58.46</v>
      </c>
      <c r="I29" s="1">
        <v>2295</v>
      </c>
      <c r="J29">
        <v>181.55475000000001</v>
      </c>
      <c r="K29">
        <v>1616.3027999999999</v>
      </c>
    </row>
    <row r="30" spans="1:11" x14ac:dyDescent="0.3">
      <c r="A30" t="s">
        <v>35</v>
      </c>
      <c r="B30">
        <v>25</v>
      </c>
      <c r="C30">
        <v>54.938045000000002</v>
      </c>
      <c r="D30">
        <v>3</v>
      </c>
      <c r="E30" s="1">
        <v>0.21496499999999999</v>
      </c>
      <c r="F30" s="1">
        <v>3.2506219999999999</v>
      </c>
      <c r="G30" s="1">
        <v>0.72093499999999999</v>
      </c>
      <c r="H30" s="1">
        <v>20090000</v>
      </c>
      <c r="I30" s="1">
        <v>1718000000</v>
      </c>
      <c r="J30">
        <v>0.3032580084</v>
      </c>
      <c r="K30">
        <v>4.1368347884999999</v>
      </c>
    </row>
    <row r="31" spans="1:11" x14ac:dyDescent="0.3">
      <c r="A31" t="s">
        <v>36</v>
      </c>
      <c r="B31">
        <v>76</v>
      </c>
      <c r="C31">
        <v>190.23</v>
      </c>
      <c r="D31">
        <v>100</v>
      </c>
      <c r="E31">
        <f>E12</f>
        <v>0.90861999900000001</v>
      </c>
      <c r="F31">
        <f t="shared" ref="F31:G31" si="0">F12</f>
        <v>3.5493270429999999</v>
      </c>
      <c r="G31">
        <f t="shared" si="0"/>
        <v>3.2524456169999998</v>
      </c>
      <c r="H31">
        <v>1</v>
      </c>
      <c r="I31" s="6">
        <v>22.6</v>
      </c>
      <c r="J31">
        <v>681.02339999999992</v>
      </c>
      <c r="K31">
        <v>12298.369500000001</v>
      </c>
    </row>
    <row r="32" spans="1:11" s="4" customFormat="1" x14ac:dyDescent="0.3">
      <c r="A32" s="4" t="s">
        <v>37</v>
      </c>
      <c r="B32" s="4">
        <v>44</v>
      </c>
      <c r="C32" s="4">
        <v>101.07</v>
      </c>
      <c r="D32" s="4">
        <v>100</v>
      </c>
      <c r="E32" s="5">
        <v>0.929678</v>
      </c>
      <c r="F32" s="5">
        <v>3.551491</v>
      </c>
      <c r="G32" s="5">
        <v>3.3277239999999999</v>
      </c>
      <c r="H32" s="4">
        <v>25844</v>
      </c>
      <c r="I32" s="6">
        <f>0.18*I16</f>
        <v>6631.5599999999995</v>
      </c>
      <c r="J32" s="4">
        <v>177.37785</v>
      </c>
      <c r="K32" s="4">
        <v>2466.1080000000002</v>
      </c>
    </row>
    <row r="33" spans="1:11" x14ac:dyDescent="0.3">
      <c r="A33" t="s">
        <v>38</v>
      </c>
      <c r="B33">
        <v>27</v>
      </c>
      <c r="C33">
        <v>58.933194999999998</v>
      </c>
      <c r="D33">
        <v>85</v>
      </c>
      <c r="E33" s="1">
        <v>0.500467</v>
      </c>
      <c r="F33" s="1">
        <v>3.6688839999999998</v>
      </c>
      <c r="G33" s="1">
        <v>1.9914240000000001</v>
      </c>
      <c r="H33" s="1">
        <v>185500</v>
      </c>
      <c r="I33" s="1">
        <v>8345000</v>
      </c>
      <c r="J33">
        <v>2.5518073434999997</v>
      </c>
      <c r="K33">
        <v>124.9383734</v>
      </c>
    </row>
    <row r="34" spans="1:11" x14ac:dyDescent="0.3">
      <c r="A34" t="s">
        <v>39</v>
      </c>
      <c r="B34">
        <v>12</v>
      </c>
      <c r="C34">
        <v>24.305</v>
      </c>
      <c r="D34">
        <v>5</v>
      </c>
      <c r="E34" s="1">
        <v>0.78210100000000005</v>
      </c>
      <c r="F34" s="1">
        <v>3.5235590000000001</v>
      </c>
      <c r="G34" s="1">
        <v>2.8509440000000001</v>
      </c>
      <c r="H34" s="1">
        <v>1020000</v>
      </c>
      <c r="I34">
        <v>4261000</v>
      </c>
      <c r="J34">
        <v>0.69755349999999994</v>
      </c>
      <c r="K34">
        <v>9.381730000000001</v>
      </c>
    </row>
    <row r="35" spans="1:11" x14ac:dyDescent="0.3">
      <c r="A35" t="s">
        <v>40</v>
      </c>
      <c r="B35">
        <v>80</v>
      </c>
      <c r="C35">
        <v>200.59</v>
      </c>
      <c r="D35">
        <v>10</v>
      </c>
      <c r="E35" s="1">
        <v>0.816612</v>
      </c>
      <c r="F35" s="1">
        <v>3.6436160000000002</v>
      </c>
      <c r="G35" s="1">
        <v>2.9814319999999999</v>
      </c>
      <c r="H35">
        <v>2220</v>
      </c>
      <c r="I35">
        <v>600000</v>
      </c>
      <c r="J35">
        <v>2.3067850000000001</v>
      </c>
      <c r="K35">
        <v>22.466080000000002</v>
      </c>
    </row>
    <row r="36" spans="1:11" x14ac:dyDescent="0.3">
      <c r="A36" t="s">
        <v>41</v>
      </c>
      <c r="B36">
        <v>48</v>
      </c>
      <c r="C36">
        <v>112.411</v>
      </c>
      <c r="D36">
        <v>100</v>
      </c>
      <c r="E36" s="1">
        <v>0.21451400000000001</v>
      </c>
      <c r="F36" s="1">
        <v>3.1415600000000001</v>
      </c>
      <c r="G36" s="1">
        <v>0.74332100000000001</v>
      </c>
      <c r="H36">
        <v>24430</v>
      </c>
      <c r="I36">
        <v>75300</v>
      </c>
      <c r="J36">
        <v>0.61938461</v>
      </c>
      <c r="K36">
        <v>10.3867764</v>
      </c>
    </row>
    <row r="37" spans="1:11" x14ac:dyDescent="0.3">
      <c r="A37" t="s">
        <v>42</v>
      </c>
      <c r="B37">
        <v>30</v>
      </c>
      <c r="C37">
        <v>65.38</v>
      </c>
      <c r="D37">
        <v>10</v>
      </c>
      <c r="E37" s="1">
        <v>0.170489</v>
      </c>
      <c r="F37" s="1">
        <v>2.7989630000000001</v>
      </c>
      <c r="G37" s="1">
        <v>0.51443700000000003</v>
      </c>
      <c r="H37" s="1">
        <v>12730000</v>
      </c>
      <c r="I37" s="1">
        <v>208100000</v>
      </c>
      <c r="J37">
        <v>0.18044879999999999</v>
      </c>
      <c r="K37">
        <v>3.1774680000000002</v>
      </c>
    </row>
    <row r="38" spans="1:11" x14ac:dyDescent="0.3">
      <c r="A38" t="s">
        <v>43</v>
      </c>
      <c r="B38">
        <v>50</v>
      </c>
      <c r="C38">
        <v>118.71</v>
      </c>
      <c r="D38">
        <v>3</v>
      </c>
      <c r="E38" s="1">
        <v>0.17710000000000001</v>
      </c>
      <c r="F38" s="1">
        <v>3.0978219999999999</v>
      </c>
      <c r="G38" s="1">
        <v>0.59821800000000003</v>
      </c>
      <c r="H38">
        <v>314500</v>
      </c>
      <c r="I38" s="1">
        <v>4621000</v>
      </c>
      <c r="J38">
        <v>1.2108419999999998</v>
      </c>
      <c r="K38">
        <v>18.40005</v>
      </c>
    </row>
    <row r="39" spans="1:11" x14ac:dyDescent="0.3">
      <c r="A39" t="s">
        <v>44</v>
      </c>
      <c r="B39">
        <v>32</v>
      </c>
      <c r="C39">
        <v>72.63</v>
      </c>
      <c r="D39">
        <v>100</v>
      </c>
      <c r="E39">
        <v>0.65300000000000002</v>
      </c>
      <c r="F39" s="1">
        <v>3.4220000000000002</v>
      </c>
      <c r="G39" s="1">
        <v>2.3679999999999999</v>
      </c>
      <c r="H39">
        <v>140000</v>
      </c>
      <c r="I39">
        <v>2500</v>
      </c>
      <c r="J39">
        <v>71.903700000000001</v>
      </c>
      <c r="K39">
        <v>650.0385</v>
      </c>
    </row>
    <row r="40" spans="1:11" x14ac:dyDescent="0.3">
      <c r="A40" t="s">
        <v>45</v>
      </c>
      <c r="B40">
        <v>14</v>
      </c>
      <c r="C40">
        <v>28.0855</v>
      </c>
      <c r="D40">
        <v>0</v>
      </c>
      <c r="E40" s="1">
        <v>0.47744300000000001</v>
      </c>
      <c r="F40" s="1">
        <v>3.2525189999999999</v>
      </c>
      <c r="G40" s="1">
        <v>1.7298089999999999</v>
      </c>
      <c r="H40">
        <v>8800000</v>
      </c>
      <c r="I40" s="3">
        <v>1000000000000</v>
      </c>
      <c r="J40">
        <v>0.30613194999999999</v>
      </c>
      <c r="K40">
        <v>4.6902784999999998</v>
      </c>
    </row>
    <row r="41" spans="1:11" x14ac:dyDescent="0.3">
      <c r="A41" t="s">
        <v>46</v>
      </c>
      <c r="B41">
        <v>52</v>
      </c>
      <c r="C41">
        <v>127.6</v>
      </c>
      <c r="D41">
        <v>100</v>
      </c>
      <c r="E41" s="1">
        <v>0.32805299999999998</v>
      </c>
      <c r="F41" s="1">
        <v>3.2449219999999999</v>
      </c>
      <c r="G41" s="1">
        <v>1.160649</v>
      </c>
      <c r="H41" s="1">
        <v>638</v>
      </c>
      <c r="I41" s="1">
        <v>32270</v>
      </c>
      <c r="J41">
        <v>0.88426799999999994</v>
      </c>
      <c r="K41">
        <v>15.95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silver escobar</dc:creator>
  <cp:keywords/>
  <dc:description/>
  <cp:lastModifiedBy>pc</cp:lastModifiedBy>
  <cp:revision/>
  <dcterms:created xsi:type="dcterms:W3CDTF">2023-07-13T13:41:15Z</dcterms:created>
  <dcterms:modified xsi:type="dcterms:W3CDTF">2023-08-19T20:12:15Z</dcterms:modified>
  <cp:category/>
  <cp:contentStatus/>
</cp:coreProperties>
</file>