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3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gguler2\YTU\Dersler\2 AI\5 AI Slides Shared\"/>
    </mc:Choice>
  </mc:AlternateContent>
  <bookViews>
    <workbookView xWindow="0" yWindow="0" windowWidth="11490" windowHeight="2775" activeTab="3"/>
  </bookViews>
  <sheets>
    <sheet name="size^2" sheetId="12" r:id="rId1"/>
    <sheet name="size + size^2" sheetId="13" r:id="rId2"/>
    <sheet name="size + size^0.5" sheetId="15" r:id="rId3"/>
    <sheet name="Original Data" sheetId="1" r:id="rId4"/>
    <sheet name="Size" sheetId="2" r:id="rId5"/>
    <sheet name="size over 2" sheetId="3" r:id="rId6"/>
    <sheet name="size + 100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01" i="1"/>
  <c r="C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03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102" i="1" s="1"/>
  <c r="D104" i="1" s="1"/>
  <c r="D69" i="1"/>
  <c r="D68" i="1"/>
  <c r="D105" i="1" s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04" i="1"/>
  <c r="F104" i="1"/>
  <c r="C103" i="1"/>
  <c r="F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102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99" i="1"/>
  <c r="L98" i="1"/>
  <c r="L97" i="1"/>
  <c r="L91" i="1"/>
  <c r="L90" i="1"/>
  <c r="L89" i="1"/>
  <c r="L83" i="1"/>
  <c r="L82" i="1"/>
  <c r="L81" i="1"/>
  <c r="L75" i="1"/>
  <c r="L74" i="1"/>
  <c r="L73" i="1"/>
  <c r="L67" i="1"/>
  <c r="L66" i="1"/>
  <c r="L65" i="1"/>
  <c r="L59" i="1"/>
  <c r="L58" i="1"/>
  <c r="L57" i="1"/>
  <c r="L51" i="1"/>
  <c r="L50" i="1"/>
  <c r="L49" i="1"/>
  <c r="L43" i="1"/>
  <c r="L42" i="1"/>
  <c r="L41" i="1"/>
  <c r="L35" i="1"/>
  <c r="L34" i="1"/>
  <c r="L33" i="1"/>
  <c r="L27" i="1"/>
  <c r="L26" i="1"/>
  <c r="L25" i="1"/>
  <c r="L19" i="1"/>
  <c r="L18" i="1"/>
  <c r="L17" i="1"/>
  <c r="L11" i="1"/>
  <c r="L10" i="1"/>
  <c r="L9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22" i="2"/>
  <c r="K4" i="1"/>
  <c r="L4" i="1" s="1"/>
  <c r="K5" i="1"/>
  <c r="L5" i="1" s="1"/>
  <c r="K6" i="1"/>
  <c r="L6" i="1" s="1"/>
  <c r="K7" i="1"/>
  <c r="L7" i="1" s="1"/>
  <c r="K8" i="1"/>
  <c r="L8" i="1" s="1"/>
  <c r="K9" i="1"/>
  <c r="K10" i="1"/>
  <c r="K11" i="1"/>
  <c r="K12" i="1"/>
  <c r="L12" i="1" s="1"/>
  <c r="K13" i="1"/>
  <c r="L13" i="1" s="1"/>
  <c r="K14" i="1"/>
  <c r="L14" i="1" s="1"/>
  <c r="K15" i="1"/>
  <c r="L15" i="1" s="1"/>
  <c r="K16" i="1"/>
  <c r="L16" i="1" s="1"/>
  <c r="K17" i="1"/>
  <c r="K18" i="1"/>
  <c r="K19" i="1"/>
  <c r="K20" i="1"/>
  <c r="L20" i="1" s="1"/>
  <c r="K21" i="1"/>
  <c r="L21" i="1" s="1"/>
  <c r="K22" i="1"/>
  <c r="L22" i="1" s="1"/>
  <c r="K23" i="1"/>
  <c r="L23" i="1" s="1"/>
  <c r="K24" i="1"/>
  <c r="L24" i="1" s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L32" i="1" s="1"/>
  <c r="K33" i="1"/>
  <c r="K34" i="1"/>
  <c r="K35" i="1"/>
  <c r="K36" i="1"/>
  <c r="L36" i="1" s="1"/>
  <c r="K37" i="1"/>
  <c r="L37" i="1" s="1"/>
  <c r="K38" i="1"/>
  <c r="L38" i="1" s="1"/>
  <c r="K39" i="1"/>
  <c r="L39" i="1" s="1"/>
  <c r="K40" i="1"/>
  <c r="L40" i="1" s="1"/>
  <c r="K41" i="1"/>
  <c r="K42" i="1"/>
  <c r="K43" i="1"/>
  <c r="K44" i="1"/>
  <c r="L44" i="1" s="1"/>
  <c r="K45" i="1"/>
  <c r="L45" i="1" s="1"/>
  <c r="K46" i="1"/>
  <c r="L46" i="1" s="1"/>
  <c r="K47" i="1"/>
  <c r="L47" i="1" s="1"/>
  <c r="K48" i="1"/>
  <c r="L48" i="1" s="1"/>
  <c r="K49" i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K58" i="1"/>
  <c r="K59" i="1"/>
  <c r="K60" i="1"/>
  <c r="L60" i="1" s="1"/>
  <c r="K61" i="1"/>
  <c r="L61" i="1" s="1"/>
  <c r="K62" i="1"/>
  <c r="L62" i="1" s="1"/>
  <c r="K63" i="1"/>
  <c r="L63" i="1" s="1"/>
  <c r="K64" i="1"/>
  <c r="L64" i="1" s="1"/>
  <c r="K65" i="1"/>
  <c r="K66" i="1"/>
  <c r="K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K74" i="1"/>
  <c r="K75" i="1"/>
  <c r="K76" i="1"/>
  <c r="L76" i="1" s="1"/>
  <c r="K77" i="1"/>
  <c r="L77" i="1" s="1"/>
  <c r="K78" i="1"/>
  <c r="L78" i="1" s="1"/>
  <c r="K79" i="1"/>
  <c r="L79" i="1" s="1"/>
  <c r="K80" i="1"/>
  <c r="L80" i="1" s="1"/>
  <c r="K81" i="1"/>
  <c r="K82" i="1"/>
  <c r="K83" i="1"/>
  <c r="K84" i="1"/>
  <c r="L84" i="1" s="1"/>
  <c r="K85" i="1"/>
  <c r="L85" i="1" s="1"/>
  <c r="K86" i="1"/>
  <c r="L86" i="1" s="1"/>
  <c r="K87" i="1"/>
  <c r="L87" i="1" s="1"/>
  <c r="K88" i="1"/>
  <c r="L88" i="1" s="1"/>
  <c r="K89" i="1"/>
  <c r="K90" i="1"/>
  <c r="K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K98" i="1"/>
  <c r="K99" i="1"/>
  <c r="K100" i="1"/>
  <c r="L100" i="1" s="1"/>
  <c r="K101" i="1"/>
  <c r="L101" i="1" s="1"/>
  <c r="K3" i="1"/>
  <c r="L3" i="1" s="1"/>
  <c r="B20" i="2"/>
  <c r="I101" i="1" l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<sst xmlns="http://schemas.openxmlformats.org/spreadsheetml/2006/main" count="1221" uniqueCount="111">
  <si>
    <t>2+1</t>
  </si>
  <si>
    <t>1</t>
  </si>
  <si>
    <t>Hayır</t>
  </si>
  <si>
    <t>2</t>
  </si>
  <si>
    <t>4</t>
  </si>
  <si>
    <t>16-20 arası</t>
  </si>
  <si>
    <t>Kombi (Doğalgaz)</t>
  </si>
  <si>
    <t>Eşyasız</t>
  </si>
  <si>
    <t>Boş</t>
  </si>
  <si>
    <t>Evet</t>
  </si>
  <si>
    <t>1+1</t>
  </si>
  <si>
    <t>3</t>
  </si>
  <si>
    <t>21-25 arası</t>
  </si>
  <si>
    <t>Kiracılı</t>
  </si>
  <si>
    <t>İkinci El</t>
  </si>
  <si>
    <t>En Üst Kat</t>
  </si>
  <si>
    <t>Danışman</t>
  </si>
  <si>
    <t>Yüksek Giriş</t>
  </si>
  <si>
    <t>6-10 arası</t>
  </si>
  <si>
    <t>Mülk Sahibi</t>
  </si>
  <si>
    <t>Giriş Kat</t>
  </si>
  <si>
    <t>3+1</t>
  </si>
  <si>
    <t>10-20 arası</t>
  </si>
  <si>
    <t>Klima</t>
  </si>
  <si>
    <t>Ara Kat</t>
  </si>
  <si>
    <t>Bodrum Kat</t>
  </si>
  <si>
    <t>11-15 arası</t>
  </si>
  <si>
    <t>Bahçe Katı</t>
  </si>
  <si>
    <t>5</t>
  </si>
  <si>
    <t>3+2</t>
  </si>
  <si>
    <t>Dubleks</t>
  </si>
  <si>
    <t>Bahçe katı</t>
  </si>
  <si>
    <t>8</t>
  </si>
  <si>
    <t>4+1</t>
  </si>
  <si>
    <t>Çatı Dubleksi</t>
  </si>
  <si>
    <t>0</t>
  </si>
  <si>
    <t>26-30 arası</t>
  </si>
  <si>
    <t>Soba (Doğalgaz)</t>
  </si>
  <si>
    <t>Kot 4</t>
  </si>
  <si>
    <t>Sıfır</t>
  </si>
  <si>
    <t>Sadece Beyaz Eşya</t>
  </si>
  <si>
    <t>Ters Dubleks</t>
  </si>
  <si>
    <t>Kot 2</t>
  </si>
  <si>
    <t>Bahçe Dubleksi</t>
  </si>
  <si>
    <t>5+1</t>
  </si>
  <si>
    <t>Kalorifer (Doğalgaz)</t>
  </si>
  <si>
    <t>4+2</t>
  </si>
  <si>
    <t>5+2</t>
  </si>
  <si>
    <t>20 ve üzeri</t>
  </si>
  <si>
    <t>7</t>
  </si>
  <si>
    <t>Merkezi Sistem (Isı Payı Ölçer)</t>
  </si>
  <si>
    <t>12</t>
  </si>
  <si>
    <t>31-35 arası</t>
  </si>
  <si>
    <t>Giriş Katı</t>
  </si>
  <si>
    <t>36-40 arası</t>
  </si>
  <si>
    <t>Ara Dubleks</t>
  </si>
  <si>
    <t>2+2</t>
  </si>
  <si>
    <t>10</t>
  </si>
  <si>
    <t>Merkezi Sistem</t>
  </si>
  <si>
    <t>Yapım Aşamasında</t>
  </si>
  <si>
    <t>Çatı Katı</t>
  </si>
  <si>
    <t>Sadece Mutfak</t>
  </si>
  <si>
    <t>6</t>
  </si>
  <si>
    <t>Kot 1</t>
  </si>
  <si>
    <t>İnşaat Geliştirici</t>
  </si>
  <si>
    <t>Zemin Kat</t>
  </si>
  <si>
    <t>Eşyalı (Mobilyalı)</t>
  </si>
  <si>
    <t>6+1</t>
  </si>
  <si>
    <t>Size (m2)</t>
  </si>
  <si>
    <t>Price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</si>
  <si>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</si>
  <si>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</si>
  <si>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</si>
  <si>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</si>
  <si>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</si>
  <si>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</si>
  <si>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</si>
  <si>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</si>
  <si>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</si>
  <si>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</si>
  <si>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</si>
  <si>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</si>
  <si>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</si>
  <si>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</si>
  <si>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</si>
  <si>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</si>
  <si>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</si>
  <si>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</si>
  <si>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</si>
  <si>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</si>
  <si>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</si>
  <si>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</si>
  <si>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95.0%</t>
  </si>
  <si>
    <t>Yüksek 95.0%</t>
  </si>
  <si>
    <t>Kesişim (Theta0)</t>
  </si>
  <si>
    <t>Size (m2) (Theta1)</t>
  </si>
  <si>
    <t>Size/2</t>
  </si>
  <si>
    <t>size + 100</t>
  </si>
  <si>
    <t>prediction (h(x))</t>
  </si>
  <si>
    <t>Prediction</t>
  </si>
  <si>
    <t>Size^2</t>
  </si>
  <si>
    <t>X</t>
  </si>
  <si>
    <t>X^2</t>
  </si>
  <si>
    <t>X^0.5</t>
  </si>
  <si>
    <t>size^0.5</t>
  </si>
  <si>
    <t>normalized</t>
  </si>
  <si>
    <t>Normalized</t>
  </si>
  <si>
    <t>Mean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</si>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</sst>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E+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2" borderId="2" xfId="0" applyFill="1" applyBorder="1" applyAlignment="1"/>
    <xf numFmtId="2" fontId="0" fillId="2" borderId="2" xfId="0" applyNumberFormat="1" applyFill="1" applyBorder="1" applyAlignmen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0" borderId="2" xfId="0" applyBorder="1"/>
    <xf numFmtId="0" fontId="0" fillId="6" borderId="2" xfId="0" applyFill="1" applyBorder="1"/>
    <xf numFmtId="0" fontId="0" fillId="0" borderId="9" xfId="0" applyBorder="1"/>
    <xf numFmtId="168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[Kitap1]Sayfa1!$A$2:$N$101</c:f>
              <c:numCache>
                <c:formatCode>General</c:formatCode>
                <c:ptCount val="100"/>
                <c:pt idx="0">
                  <c:v>79</c:v>
                </c:pt>
                <c:pt idx="1">
                  <c:v>60</c:v>
                </c:pt>
                <c:pt idx="2">
                  <c:v>37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  <c:pt idx="6">
                  <c:v>60</c:v>
                </c:pt>
                <c:pt idx="7">
                  <c:v>80</c:v>
                </c:pt>
                <c:pt idx="8">
                  <c:v>63</c:v>
                </c:pt>
                <c:pt idx="9">
                  <c:v>84</c:v>
                </c:pt>
                <c:pt idx="10">
                  <c:v>80</c:v>
                </c:pt>
                <c:pt idx="11">
                  <c:v>65</c:v>
                </c:pt>
                <c:pt idx="12">
                  <c:v>135</c:v>
                </c:pt>
                <c:pt idx="13">
                  <c:v>99</c:v>
                </c:pt>
                <c:pt idx="14">
                  <c:v>75</c:v>
                </c:pt>
                <c:pt idx="15">
                  <c:v>65</c:v>
                </c:pt>
                <c:pt idx="16">
                  <c:v>80</c:v>
                </c:pt>
                <c:pt idx="17">
                  <c:v>85</c:v>
                </c:pt>
                <c:pt idx="18">
                  <c:v>85</c:v>
                </c:pt>
                <c:pt idx="19">
                  <c:v>80</c:v>
                </c:pt>
                <c:pt idx="20">
                  <c:v>55</c:v>
                </c:pt>
                <c:pt idx="21">
                  <c:v>80</c:v>
                </c:pt>
                <c:pt idx="22">
                  <c:v>60</c:v>
                </c:pt>
                <c:pt idx="23">
                  <c:v>110</c:v>
                </c:pt>
                <c:pt idx="24">
                  <c:v>65</c:v>
                </c:pt>
                <c:pt idx="25">
                  <c:v>85</c:v>
                </c:pt>
                <c:pt idx="26">
                  <c:v>90</c:v>
                </c:pt>
                <c:pt idx="27">
                  <c:v>90</c:v>
                </c:pt>
                <c:pt idx="28">
                  <c:v>150</c:v>
                </c:pt>
                <c:pt idx="29">
                  <c:v>60</c:v>
                </c:pt>
                <c:pt idx="30">
                  <c:v>85</c:v>
                </c:pt>
                <c:pt idx="31">
                  <c:v>80</c:v>
                </c:pt>
                <c:pt idx="32">
                  <c:v>85</c:v>
                </c:pt>
                <c:pt idx="33">
                  <c:v>95</c:v>
                </c:pt>
                <c:pt idx="34">
                  <c:v>85</c:v>
                </c:pt>
                <c:pt idx="35">
                  <c:v>80</c:v>
                </c:pt>
                <c:pt idx="36">
                  <c:v>120</c:v>
                </c:pt>
                <c:pt idx="37">
                  <c:v>60</c:v>
                </c:pt>
                <c:pt idx="38">
                  <c:v>130</c:v>
                </c:pt>
                <c:pt idx="39">
                  <c:v>80</c:v>
                </c:pt>
                <c:pt idx="40">
                  <c:v>85</c:v>
                </c:pt>
                <c:pt idx="41">
                  <c:v>95</c:v>
                </c:pt>
                <c:pt idx="42">
                  <c:v>90</c:v>
                </c:pt>
                <c:pt idx="43">
                  <c:v>160</c:v>
                </c:pt>
                <c:pt idx="44">
                  <c:v>125</c:v>
                </c:pt>
                <c:pt idx="45">
                  <c:v>110</c:v>
                </c:pt>
                <c:pt idx="46">
                  <c:v>85</c:v>
                </c:pt>
                <c:pt idx="47">
                  <c:v>80</c:v>
                </c:pt>
                <c:pt idx="48">
                  <c:v>150</c:v>
                </c:pt>
                <c:pt idx="49">
                  <c:v>95</c:v>
                </c:pt>
                <c:pt idx="50">
                  <c:v>110</c:v>
                </c:pt>
                <c:pt idx="51">
                  <c:v>90</c:v>
                </c:pt>
                <c:pt idx="52">
                  <c:v>139</c:v>
                </c:pt>
                <c:pt idx="53">
                  <c:v>90</c:v>
                </c:pt>
                <c:pt idx="54">
                  <c:v>80</c:v>
                </c:pt>
                <c:pt idx="55">
                  <c:v>120</c:v>
                </c:pt>
                <c:pt idx="56">
                  <c:v>115</c:v>
                </c:pt>
                <c:pt idx="57">
                  <c:v>95</c:v>
                </c:pt>
                <c:pt idx="58">
                  <c:v>130</c:v>
                </c:pt>
                <c:pt idx="59">
                  <c:v>149</c:v>
                </c:pt>
                <c:pt idx="60">
                  <c:v>95</c:v>
                </c:pt>
                <c:pt idx="61">
                  <c:v>190</c:v>
                </c:pt>
                <c:pt idx="62">
                  <c:v>160</c:v>
                </c:pt>
                <c:pt idx="63">
                  <c:v>140</c:v>
                </c:pt>
                <c:pt idx="64">
                  <c:v>90</c:v>
                </c:pt>
                <c:pt idx="65">
                  <c:v>50</c:v>
                </c:pt>
                <c:pt idx="66">
                  <c:v>60</c:v>
                </c:pt>
                <c:pt idx="67">
                  <c:v>120</c:v>
                </c:pt>
                <c:pt idx="68">
                  <c:v>200</c:v>
                </c:pt>
                <c:pt idx="69">
                  <c:v>80</c:v>
                </c:pt>
                <c:pt idx="70">
                  <c:v>125</c:v>
                </c:pt>
                <c:pt idx="71">
                  <c:v>140</c:v>
                </c:pt>
                <c:pt idx="72">
                  <c:v>120</c:v>
                </c:pt>
                <c:pt idx="73">
                  <c:v>100</c:v>
                </c:pt>
                <c:pt idx="74">
                  <c:v>88</c:v>
                </c:pt>
                <c:pt idx="75">
                  <c:v>160</c:v>
                </c:pt>
                <c:pt idx="76">
                  <c:v>130</c:v>
                </c:pt>
                <c:pt idx="77">
                  <c:v>180</c:v>
                </c:pt>
                <c:pt idx="78">
                  <c:v>200</c:v>
                </c:pt>
                <c:pt idx="79">
                  <c:v>98</c:v>
                </c:pt>
                <c:pt idx="80">
                  <c:v>175</c:v>
                </c:pt>
                <c:pt idx="81">
                  <c:v>86</c:v>
                </c:pt>
                <c:pt idx="82">
                  <c:v>165</c:v>
                </c:pt>
                <c:pt idx="83">
                  <c:v>220</c:v>
                </c:pt>
                <c:pt idx="84">
                  <c:v>125</c:v>
                </c:pt>
                <c:pt idx="85">
                  <c:v>190</c:v>
                </c:pt>
                <c:pt idx="86">
                  <c:v>98</c:v>
                </c:pt>
                <c:pt idx="87">
                  <c:v>165</c:v>
                </c:pt>
                <c:pt idx="88">
                  <c:v>200</c:v>
                </c:pt>
                <c:pt idx="89">
                  <c:v>115</c:v>
                </c:pt>
                <c:pt idx="90">
                  <c:v>72</c:v>
                </c:pt>
                <c:pt idx="91">
                  <c:v>195</c:v>
                </c:pt>
                <c:pt idx="92">
                  <c:v>137</c:v>
                </c:pt>
                <c:pt idx="93">
                  <c:v>150</c:v>
                </c:pt>
                <c:pt idx="94">
                  <c:v>329</c:v>
                </c:pt>
                <c:pt idx="95">
                  <c:v>138</c:v>
                </c:pt>
                <c:pt idx="96">
                  <c:v>200</c:v>
                </c:pt>
                <c:pt idx="97">
                  <c:v>100</c:v>
                </c:pt>
                <c:pt idx="98">
                  <c:v>200</c:v>
                </c:pt>
              </c:numCache>
            </c:numRef>
          </c:xVal>
          <c:yVal>
            <c:numRef>
              <c:f>'Original Data'!$M$3:$M$102</c:f>
              <c:numCache>
                <c:formatCode>General</c:formatCode>
                <c:ptCount val="100"/>
                <c:pt idx="0">
                  <c:v>170000</c:v>
                </c:pt>
                <c:pt idx="1">
                  <c:v>175000</c:v>
                </c:pt>
                <c:pt idx="2">
                  <c:v>190000</c:v>
                </c:pt>
                <c:pt idx="3">
                  <c:v>196000</c:v>
                </c:pt>
                <c:pt idx="4">
                  <c:v>220000</c:v>
                </c:pt>
                <c:pt idx="5">
                  <c:v>230000</c:v>
                </c:pt>
                <c:pt idx="6">
                  <c:v>235000</c:v>
                </c:pt>
                <c:pt idx="7">
                  <c:v>238000</c:v>
                </c:pt>
                <c:pt idx="8">
                  <c:v>248000</c:v>
                </c:pt>
                <c:pt idx="9">
                  <c:v>250000</c:v>
                </c:pt>
                <c:pt idx="10">
                  <c:v>255000</c:v>
                </c:pt>
                <c:pt idx="11">
                  <c:v>268000</c:v>
                </c:pt>
                <c:pt idx="12">
                  <c:v>271250</c:v>
                </c:pt>
                <c:pt idx="13">
                  <c:v>275000</c:v>
                </c:pt>
                <c:pt idx="14">
                  <c:v>279000</c:v>
                </c:pt>
                <c:pt idx="15">
                  <c:v>280000</c:v>
                </c:pt>
                <c:pt idx="16">
                  <c:v>285000</c:v>
                </c:pt>
                <c:pt idx="17">
                  <c:v>285000</c:v>
                </c:pt>
                <c:pt idx="18">
                  <c:v>288000</c:v>
                </c:pt>
                <c:pt idx="19">
                  <c:v>290000</c:v>
                </c:pt>
                <c:pt idx="20">
                  <c:v>290000</c:v>
                </c:pt>
                <c:pt idx="21">
                  <c:v>295000</c:v>
                </c:pt>
                <c:pt idx="22">
                  <c:v>295000</c:v>
                </c:pt>
                <c:pt idx="23">
                  <c:v>299000</c:v>
                </c:pt>
                <c:pt idx="24">
                  <c:v>320000</c:v>
                </c:pt>
                <c:pt idx="25">
                  <c:v>325000</c:v>
                </c:pt>
                <c:pt idx="26">
                  <c:v>330000</c:v>
                </c:pt>
                <c:pt idx="27">
                  <c:v>330000</c:v>
                </c:pt>
                <c:pt idx="28">
                  <c:v>330000</c:v>
                </c:pt>
                <c:pt idx="29">
                  <c:v>339000</c:v>
                </c:pt>
                <c:pt idx="30">
                  <c:v>340000</c:v>
                </c:pt>
                <c:pt idx="31">
                  <c:v>340000</c:v>
                </c:pt>
                <c:pt idx="32">
                  <c:v>350000</c:v>
                </c:pt>
                <c:pt idx="33">
                  <c:v>350000</c:v>
                </c:pt>
                <c:pt idx="34">
                  <c:v>365000</c:v>
                </c:pt>
                <c:pt idx="35">
                  <c:v>367000</c:v>
                </c:pt>
                <c:pt idx="36">
                  <c:v>380000</c:v>
                </c:pt>
                <c:pt idx="37">
                  <c:v>395000</c:v>
                </c:pt>
                <c:pt idx="38">
                  <c:v>405000</c:v>
                </c:pt>
                <c:pt idx="39">
                  <c:v>415000</c:v>
                </c:pt>
                <c:pt idx="40">
                  <c:v>415000</c:v>
                </c:pt>
                <c:pt idx="41">
                  <c:v>419000</c:v>
                </c:pt>
                <c:pt idx="42">
                  <c:v>445000</c:v>
                </c:pt>
                <c:pt idx="43">
                  <c:v>450000</c:v>
                </c:pt>
                <c:pt idx="44">
                  <c:v>450000</c:v>
                </c:pt>
                <c:pt idx="45">
                  <c:v>455000</c:v>
                </c:pt>
                <c:pt idx="46">
                  <c:v>460000</c:v>
                </c:pt>
                <c:pt idx="47">
                  <c:v>470000</c:v>
                </c:pt>
                <c:pt idx="48">
                  <c:v>475000</c:v>
                </c:pt>
                <c:pt idx="49">
                  <c:v>490000</c:v>
                </c:pt>
                <c:pt idx="50">
                  <c:v>495000</c:v>
                </c:pt>
                <c:pt idx="51">
                  <c:v>500000</c:v>
                </c:pt>
                <c:pt idx="52">
                  <c:v>500000</c:v>
                </c:pt>
                <c:pt idx="53">
                  <c:v>510000</c:v>
                </c:pt>
                <c:pt idx="54">
                  <c:v>510000</c:v>
                </c:pt>
                <c:pt idx="55">
                  <c:v>530000</c:v>
                </c:pt>
                <c:pt idx="56">
                  <c:v>550000</c:v>
                </c:pt>
                <c:pt idx="57">
                  <c:v>550000</c:v>
                </c:pt>
                <c:pt idx="58">
                  <c:v>565000</c:v>
                </c:pt>
                <c:pt idx="59">
                  <c:v>570000</c:v>
                </c:pt>
                <c:pt idx="60">
                  <c:v>575000</c:v>
                </c:pt>
                <c:pt idx="61">
                  <c:v>580000</c:v>
                </c:pt>
                <c:pt idx="62">
                  <c:v>590000</c:v>
                </c:pt>
                <c:pt idx="63">
                  <c:v>599000</c:v>
                </c:pt>
                <c:pt idx="64">
                  <c:v>610000</c:v>
                </c:pt>
                <c:pt idx="65">
                  <c:v>620000</c:v>
                </c:pt>
                <c:pt idx="66">
                  <c:v>625000</c:v>
                </c:pt>
                <c:pt idx="67">
                  <c:v>650000</c:v>
                </c:pt>
                <c:pt idx="68">
                  <c:v>680000</c:v>
                </c:pt>
                <c:pt idx="69">
                  <c:v>680000</c:v>
                </c:pt>
                <c:pt idx="70">
                  <c:v>680000</c:v>
                </c:pt>
                <c:pt idx="71">
                  <c:v>690000</c:v>
                </c:pt>
                <c:pt idx="72">
                  <c:v>710000</c:v>
                </c:pt>
                <c:pt idx="73">
                  <c:v>710000</c:v>
                </c:pt>
                <c:pt idx="74">
                  <c:v>725000</c:v>
                </c:pt>
                <c:pt idx="75">
                  <c:v>750000</c:v>
                </c:pt>
                <c:pt idx="76">
                  <c:v>760000</c:v>
                </c:pt>
                <c:pt idx="77">
                  <c:v>800000</c:v>
                </c:pt>
                <c:pt idx="78">
                  <c:v>850000</c:v>
                </c:pt>
                <c:pt idx="79">
                  <c:v>850000</c:v>
                </c:pt>
                <c:pt idx="80">
                  <c:v>1000000</c:v>
                </c:pt>
                <c:pt idx="81">
                  <c:v>1050000</c:v>
                </c:pt>
                <c:pt idx="82">
                  <c:v>1150000</c:v>
                </c:pt>
                <c:pt idx="83">
                  <c:v>1325000</c:v>
                </c:pt>
                <c:pt idx="84">
                  <c:v>1400000</c:v>
                </c:pt>
                <c:pt idx="85">
                  <c:v>1425000</c:v>
                </c:pt>
                <c:pt idx="86">
                  <c:v>1460000</c:v>
                </c:pt>
                <c:pt idx="87">
                  <c:v>1500000</c:v>
                </c:pt>
                <c:pt idx="88">
                  <c:v>1550000</c:v>
                </c:pt>
                <c:pt idx="89">
                  <c:v>1550000</c:v>
                </c:pt>
                <c:pt idx="90">
                  <c:v>1750000</c:v>
                </c:pt>
                <c:pt idx="91">
                  <c:v>1750000</c:v>
                </c:pt>
                <c:pt idx="92">
                  <c:v>1900000</c:v>
                </c:pt>
                <c:pt idx="93">
                  <c:v>2000000</c:v>
                </c:pt>
                <c:pt idx="94">
                  <c:v>2100000</c:v>
                </c:pt>
                <c:pt idx="95">
                  <c:v>2250000</c:v>
                </c:pt>
                <c:pt idx="96">
                  <c:v>3100000</c:v>
                </c:pt>
                <c:pt idx="97">
                  <c:v>3750000</c:v>
                </c:pt>
                <c:pt idx="98">
                  <c:v>3900000</c:v>
                </c:pt>
              </c:numCache>
            </c:numRef>
          </c:yVal>
          <c:smooth val="0"/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'Original Data'!$F$3:$F$101</c:f>
              <c:numCache>
                <c:formatCode>General</c:formatCode>
                <c:ptCount val="99"/>
                <c:pt idx="0">
                  <c:v>79</c:v>
                </c:pt>
                <c:pt idx="1">
                  <c:v>60</c:v>
                </c:pt>
                <c:pt idx="2">
                  <c:v>37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  <c:pt idx="6">
                  <c:v>60</c:v>
                </c:pt>
                <c:pt idx="7">
                  <c:v>80</c:v>
                </c:pt>
                <c:pt idx="8">
                  <c:v>63</c:v>
                </c:pt>
                <c:pt idx="9">
                  <c:v>84</c:v>
                </c:pt>
                <c:pt idx="10">
                  <c:v>80</c:v>
                </c:pt>
                <c:pt idx="11">
                  <c:v>65</c:v>
                </c:pt>
                <c:pt idx="12">
                  <c:v>135</c:v>
                </c:pt>
                <c:pt idx="13">
                  <c:v>99</c:v>
                </c:pt>
                <c:pt idx="14">
                  <c:v>75</c:v>
                </c:pt>
                <c:pt idx="15">
                  <c:v>65</c:v>
                </c:pt>
                <c:pt idx="16">
                  <c:v>80</c:v>
                </c:pt>
                <c:pt idx="17">
                  <c:v>85</c:v>
                </c:pt>
                <c:pt idx="18">
                  <c:v>85</c:v>
                </c:pt>
                <c:pt idx="19">
                  <c:v>80</c:v>
                </c:pt>
                <c:pt idx="20">
                  <c:v>55</c:v>
                </c:pt>
                <c:pt idx="21">
                  <c:v>80</c:v>
                </c:pt>
                <c:pt idx="22">
                  <c:v>60</c:v>
                </c:pt>
                <c:pt idx="23">
                  <c:v>110</c:v>
                </c:pt>
                <c:pt idx="24">
                  <c:v>65</c:v>
                </c:pt>
                <c:pt idx="25">
                  <c:v>85</c:v>
                </c:pt>
                <c:pt idx="26">
                  <c:v>90</c:v>
                </c:pt>
                <c:pt idx="27">
                  <c:v>90</c:v>
                </c:pt>
                <c:pt idx="28">
                  <c:v>150</c:v>
                </c:pt>
                <c:pt idx="29">
                  <c:v>60</c:v>
                </c:pt>
                <c:pt idx="30">
                  <c:v>85</c:v>
                </c:pt>
                <c:pt idx="31">
                  <c:v>80</c:v>
                </c:pt>
                <c:pt idx="32">
                  <c:v>85</c:v>
                </c:pt>
                <c:pt idx="33">
                  <c:v>95</c:v>
                </c:pt>
                <c:pt idx="34">
                  <c:v>85</c:v>
                </c:pt>
                <c:pt idx="35">
                  <c:v>80</c:v>
                </c:pt>
                <c:pt idx="36">
                  <c:v>120</c:v>
                </c:pt>
                <c:pt idx="37">
                  <c:v>60</c:v>
                </c:pt>
                <c:pt idx="38">
                  <c:v>130</c:v>
                </c:pt>
                <c:pt idx="39">
                  <c:v>80</c:v>
                </c:pt>
                <c:pt idx="40">
                  <c:v>85</c:v>
                </c:pt>
                <c:pt idx="41">
                  <c:v>95</c:v>
                </c:pt>
                <c:pt idx="42">
                  <c:v>90</c:v>
                </c:pt>
                <c:pt idx="43">
                  <c:v>160</c:v>
                </c:pt>
                <c:pt idx="44">
                  <c:v>125</c:v>
                </c:pt>
                <c:pt idx="45">
                  <c:v>110</c:v>
                </c:pt>
                <c:pt idx="46">
                  <c:v>85</c:v>
                </c:pt>
                <c:pt idx="47">
                  <c:v>80</c:v>
                </c:pt>
                <c:pt idx="48">
                  <c:v>150</c:v>
                </c:pt>
                <c:pt idx="49">
                  <c:v>95</c:v>
                </c:pt>
                <c:pt idx="50">
                  <c:v>110</c:v>
                </c:pt>
                <c:pt idx="51">
                  <c:v>90</c:v>
                </c:pt>
                <c:pt idx="52">
                  <c:v>139</c:v>
                </c:pt>
                <c:pt idx="53">
                  <c:v>90</c:v>
                </c:pt>
                <c:pt idx="54">
                  <c:v>80</c:v>
                </c:pt>
                <c:pt idx="55">
                  <c:v>120</c:v>
                </c:pt>
                <c:pt idx="56">
                  <c:v>115</c:v>
                </c:pt>
                <c:pt idx="57">
                  <c:v>95</c:v>
                </c:pt>
                <c:pt idx="58">
                  <c:v>130</c:v>
                </c:pt>
                <c:pt idx="59">
                  <c:v>149</c:v>
                </c:pt>
                <c:pt idx="60">
                  <c:v>95</c:v>
                </c:pt>
                <c:pt idx="61">
                  <c:v>190</c:v>
                </c:pt>
                <c:pt idx="62">
                  <c:v>160</c:v>
                </c:pt>
                <c:pt idx="63">
                  <c:v>140</c:v>
                </c:pt>
                <c:pt idx="64">
                  <c:v>90</c:v>
                </c:pt>
                <c:pt idx="65">
                  <c:v>50</c:v>
                </c:pt>
                <c:pt idx="66">
                  <c:v>60</c:v>
                </c:pt>
                <c:pt idx="67">
                  <c:v>120</c:v>
                </c:pt>
                <c:pt idx="68">
                  <c:v>200</c:v>
                </c:pt>
                <c:pt idx="69">
                  <c:v>80</c:v>
                </c:pt>
                <c:pt idx="70">
                  <c:v>125</c:v>
                </c:pt>
                <c:pt idx="71">
                  <c:v>140</c:v>
                </c:pt>
                <c:pt idx="72">
                  <c:v>120</c:v>
                </c:pt>
                <c:pt idx="73">
                  <c:v>100</c:v>
                </c:pt>
                <c:pt idx="74">
                  <c:v>88</c:v>
                </c:pt>
                <c:pt idx="75">
                  <c:v>160</c:v>
                </c:pt>
                <c:pt idx="76">
                  <c:v>130</c:v>
                </c:pt>
                <c:pt idx="77">
                  <c:v>180</c:v>
                </c:pt>
                <c:pt idx="78">
                  <c:v>200</c:v>
                </c:pt>
                <c:pt idx="79">
                  <c:v>98</c:v>
                </c:pt>
                <c:pt idx="80">
                  <c:v>175</c:v>
                </c:pt>
                <c:pt idx="81">
                  <c:v>86</c:v>
                </c:pt>
                <c:pt idx="82">
                  <c:v>165</c:v>
                </c:pt>
                <c:pt idx="83">
                  <c:v>220</c:v>
                </c:pt>
                <c:pt idx="84">
                  <c:v>125</c:v>
                </c:pt>
                <c:pt idx="85">
                  <c:v>190</c:v>
                </c:pt>
                <c:pt idx="86">
                  <c:v>98</c:v>
                </c:pt>
                <c:pt idx="87">
                  <c:v>165</c:v>
                </c:pt>
                <c:pt idx="88">
                  <c:v>200</c:v>
                </c:pt>
                <c:pt idx="89">
                  <c:v>115</c:v>
                </c:pt>
                <c:pt idx="90">
                  <c:v>72</c:v>
                </c:pt>
                <c:pt idx="91">
                  <c:v>195</c:v>
                </c:pt>
                <c:pt idx="92">
                  <c:v>137</c:v>
                </c:pt>
                <c:pt idx="93">
                  <c:v>150</c:v>
                </c:pt>
                <c:pt idx="94">
                  <c:v>329</c:v>
                </c:pt>
                <c:pt idx="95">
                  <c:v>138</c:v>
                </c:pt>
                <c:pt idx="96">
                  <c:v>200</c:v>
                </c:pt>
                <c:pt idx="97">
                  <c:v>100</c:v>
                </c:pt>
                <c:pt idx="98">
                  <c:v>200</c:v>
                </c:pt>
              </c:numCache>
            </c:numRef>
          </c:xVal>
          <c:yVal>
            <c:numRef>
              <c:f>'Original Data'!$H$3:$H$101</c:f>
              <c:numCache>
                <c:formatCode>0</c:formatCode>
                <c:ptCount val="99"/>
                <c:pt idx="0">
                  <c:v>461446.60086959426</c:v>
                </c:pt>
                <c:pt idx="1">
                  <c:v>311337.57652205386</c:v>
                </c:pt>
                <c:pt idx="2">
                  <c:v>129626.65231187339</c:v>
                </c:pt>
                <c:pt idx="3">
                  <c:v>390342.3261786541</c:v>
                </c:pt>
                <c:pt idx="4">
                  <c:v>429844.70100695419</c:v>
                </c:pt>
                <c:pt idx="5">
                  <c:v>429844.70100695419</c:v>
                </c:pt>
                <c:pt idx="6">
                  <c:v>311337.57652205386</c:v>
                </c:pt>
                <c:pt idx="7">
                  <c:v>469347.07583525428</c:v>
                </c:pt>
                <c:pt idx="8">
                  <c:v>335039.00141903391</c:v>
                </c:pt>
                <c:pt idx="9">
                  <c:v>500948.97569789435</c:v>
                </c:pt>
                <c:pt idx="10">
                  <c:v>469347.07583525428</c:v>
                </c:pt>
                <c:pt idx="11">
                  <c:v>350839.95135035395</c:v>
                </c:pt>
                <c:pt idx="12">
                  <c:v>903873.19894655538</c:v>
                </c:pt>
                <c:pt idx="13">
                  <c:v>619456.10018279462</c:v>
                </c:pt>
                <c:pt idx="14">
                  <c:v>429844.70100695419</c:v>
                </c:pt>
                <c:pt idx="15">
                  <c:v>350839.95135035395</c:v>
                </c:pt>
                <c:pt idx="16">
                  <c:v>469347.07583525428</c:v>
                </c:pt>
                <c:pt idx="17">
                  <c:v>508849.45066355437</c:v>
                </c:pt>
                <c:pt idx="18">
                  <c:v>508849.45066355437</c:v>
                </c:pt>
                <c:pt idx="19">
                  <c:v>469347.07583525428</c:v>
                </c:pt>
                <c:pt idx="20">
                  <c:v>271835.20169375377</c:v>
                </c:pt>
                <c:pt idx="21">
                  <c:v>469347.07583525428</c:v>
                </c:pt>
                <c:pt idx="22">
                  <c:v>311337.57652205386</c:v>
                </c:pt>
                <c:pt idx="23">
                  <c:v>706361.32480505493</c:v>
                </c:pt>
                <c:pt idx="24">
                  <c:v>350839.95135035395</c:v>
                </c:pt>
                <c:pt idx="25">
                  <c:v>508849.45066355437</c:v>
                </c:pt>
                <c:pt idx="26">
                  <c:v>548351.82549185446</c:v>
                </c:pt>
                <c:pt idx="27">
                  <c:v>548351.82549185446</c:v>
                </c:pt>
                <c:pt idx="28">
                  <c:v>1022380.3234314558</c:v>
                </c:pt>
                <c:pt idx="29">
                  <c:v>311337.57652205386</c:v>
                </c:pt>
                <c:pt idx="30">
                  <c:v>508849.45066355437</c:v>
                </c:pt>
                <c:pt idx="31">
                  <c:v>469347.07583525428</c:v>
                </c:pt>
                <c:pt idx="32">
                  <c:v>508849.45066355437</c:v>
                </c:pt>
                <c:pt idx="33">
                  <c:v>587854.20032015454</c:v>
                </c:pt>
                <c:pt idx="34">
                  <c:v>508849.45066355437</c:v>
                </c:pt>
                <c:pt idx="35">
                  <c:v>469347.07583525428</c:v>
                </c:pt>
                <c:pt idx="36">
                  <c:v>785366.07446165511</c:v>
                </c:pt>
                <c:pt idx="37">
                  <c:v>311337.57652205386</c:v>
                </c:pt>
                <c:pt idx="38">
                  <c:v>864370.82411825529</c:v>
                </c:pt>
                <c:pt idx="39">
                  <c:v>469347.07583525428</c:v>
                </c:pt>
                <c:pt idx="40">
                  <c:v>508849.45066355437</c:v>
                </c:pt>
                <c:pt idx="41">
                  <c:v>587854.20032015454</c:v>
                </c:pt>
                <c:pt idx="42">
                  <c:v>548351.82549185446</c:v>
                </c:pt>
                <c:pt idx="43">
                  <c:v>1101385.0730880559</c:v>
                </c:pt>
                <c:pt idx="44">
                  <c:v>824868.4492899552</c:v>
                </c:pt>
                <c:pt idx="45">
                  <c:v>706361.32480505493</c:v>
                </c:pt>
                <c:pt idx="46">
                  <c:v>508849.45066355437</c:v>
                </c:pt>
                <c:pt idx="47">
                  <c:v>469347.07583525428</c:v>
                </c:pt>
                <c:pt idx="48">
                  <c:v>1022380.3234314558</c:v>
                </c:pt>
                <c:pt idx="49">
                  <c:v>587854.20032015454</c:v>
                </c:pt>
                <c:pt idx="50">
                  <c:v>706361.32480505493</c:v>
                </c:pt>
                <c:pt idx="51">
                  <c:v>548351.82549185446</c:v>
                </c:pt>
                <c:pt idx="52">
                  <c:v>935475.09880919545</c:v>
                </c:pt>
                <c:pt idx="53">
                  <c:v>548351.82549185446</c:v>
                </c:pt>
                <c:pt idx="54">
                  <c:v>469347.07583525428</c:v>
                </c:pt>
                <c:pt idx="55">
                  <c:v>785366.07446165511</c:v>
                </c:pt>
                <c:pt idx="56">
                  <c:v>745863.69963335502</c:v>
                </c:pt>
                <c:pt idx="57">
                  <c:v>587854.20032015454</c:v>
                </c:pt>
                <c:pt idx="58">
                  <c:v>864370.82411825529</c:v>
                </c:pt>
                <c:pt idx="59">
                  <c:v>1014479.8484657956</c:v>
                </c:pt>
                <c:pt idx="60">
                  <c:v>587854.20032015454</c:v>
                </c:pt>
                <c:pt idx="61">
                  <c:v>1338399.3220578565</c:v>
                </c:pt>
                <c:pt idx="62">
                  <c:v>1101385.0730880559</c:v>
                </c:pt>
                <c:pt idx="63">
                  <c:v>943375.57377485558</c:v>
                </c:pt>
                <c:pt idx="64">
                  <c:v>548351.82549185446</c:v>
                </c:pt>
                <c:pt idx="65">
                  <c:v>232332.82686545362</c:v>
                </c:pt>
                <c:pt idx="66">
                  <c:v>311337.57652205386</c:v>
                </c:pt>
                <c:pt idx="67">
                  <c:v>785366.07446165511</c:v>
                </c:pt>
                <c:pt idx="68">
                  <c:v>1417404.0717144567</c:v>
                </c:pt>
                <c:pt idx="69">
                  <c:v>469347.07583525428</c:v>
                </c:pt>
                <c:pt idx="70">
                  <c:v>824868.4492899552</c:v>
                </c:pt>
                <c:pt idx="71">
                  <c:v>943375.57377485558</c:v>
                </c:pt>
                <c:pt idx="72">
                  <c:v>785366.07446165511</c:v>
                </c:pt>
                <c:pt idx="73">
                  <c:v>627356.57514845463</c:v>
                </c:pt>
                <c:pt idx="74">
                  <c:v>532550.87556053442</c:v>
                </c:pt>
                <c:pt idx="75">
                  <c:v>1101385.0730880559</c:v>
                </c:pt>
                <c:pt idx="76">
                  <c:v>864370.82411825529</c:v>
                </c:pt>
                <c:pt idx="77">
                  <c:v>1259394.5724012563</c:v>
                </c:pt>
                <c:pt idx="78">
                  <c:v>1417404.0717144567</c:v>
                </c:pt>
                <c:pt idx="79">
                  <c:v>611555.6252171346</c:v>
                </c:pt>
                <c:pt idx="80">
                  <c:v>1219892.1975729563</c:v>
                </c:pt>
                <c:pt idx="81">
                  <c:v>516749.92562921438</c:v>
                </c:pt>
                <c:pt idx="82">
                  <c:v>1140887.4479163559</c:v>
                </c:pt>
                <c:pt idx="83">
                  <c:v>1575413.5710276572</c:v>
                </c:pt>
                <c:pt idx="84">
                  <c:v>824868.4492899552</c:v>
                </c:pt>
                <c:pt idx="85">
                  <c:v>1338399.3220578565</c:v>
                </c:pt>
                <c:pt idx="86">
                  <c:v>611555.6252171346</c:v>
                </c:pt>
                <c:pt idx="87">
                  <c:v>1140887.4479163559</c:v>
                </c:pt>
                <c:pt idx="88">
                  <c:v>1417404.0717144567</c:v>
                </c:pt>
                <c:pt idx="89">
                  <c:v>745863.69963335502</c:v>
                </c:pt>
                <c:pt idx="90">
                  <c:v>406143.27610997413</c:v>
                </c:pt>
                <c:pt idx="91">
                  <c:v>1377901.6968861567</c:v>
                </c:pt>
                <c:pt idx="92">
                  <c:v>919674.14887787541</c:v>
                </c:pt>
                <c:pt idx="93">
                  <c:v>1022380.3234314558</c:v>
                </c:pt>
                <c:pt idx="94">
                  <c:v>2436565.3422845993</c:v>
                </c:pt>
                <c:pt idx="95">
                  <c:v>927574.62384353555</c:v>
                </c:pt>
                <c:pt idx="96">
                  <c:v>1417404.0717144567</c:v>
                </c:pt>
                <c:pt idx="97">
                  <c:v>627356.57514845463</c:v>
                </c:pt>
                <c:pt idx="98">
                  <c:v>1417404.0717144567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47280"/>
        <c:axId val="1550347824"/>
      </c:scatterChart>
      <c:valAx>
        <c:axId val="15503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0347824"/>
        <c:crosses val="autoZero"/>
        <c:crossBetween val="midCat"/>
      </c:valAx>
      <c:valAx>
        <c:axId val="15503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03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emf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ustomXml" Target="../ink/ink5.xml"/><Relationship Id="rId14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ustomXml" Target="../ink/ink14.xml"/><Relationship Id="rId18" Type="http://schemas.openxmlformats.org/officeDocument/2006/relationships/image" Target="../media/image17.emf"/><Relationship Id="rId26" Type="http://schemas.openxmlformats.org/officeDocument/2006/relationships/image" Target="../media/image21.emf"/><Relationship Id="rId3" Type="http://schemas.openxmlformats.org/officeDocument/2006/relationships/customXml" Target="../ink/ink9.xml"/><Relationship Id="rId21" Type="http://schemas.openxmlformats.org/officeDocument/2006/relationships/customXml" Target="../ink/ink18.xml"/><Relationship Id="rId7" Type="http://schemas.openxmlformats.org/officeDocument/2006/relationships/customXml" Target="../ink/ink11.xml"/><Relationship Id="rId12" Type="http://schemas.openxmlformats.org/officeDocument/2006/relationships/image" Target="../media/image14.emf"/><Relationship Id="rId17" Type="http://schemas.openxmlformats.org/officeDocument/2006/relationships/customXml" Target="../ink/ink16.xml"/><Relationship Id="rId25" Type="http://schemas.openxmlformats.org/officeDocument/2006/relationships/customXml" Target="../ink/ink20.xml"/><Relationship Id="rId2" Type="http://schemas.openxmlformats.org/officeDocument/2006/relationships/chart" Target="../charts/chart1.xml"/><Relationship Id="rId16" Type="http://schemas.openxmlformats.org/officeDocument/2006/relationships/image" Target="../media/image16.emf"/><Relationship Id="rId20" Type="http://schemas.openxmlformats.org/officeDocument/2006/relationships/image" Target="../media/image18.emf"/><Relationship Id="rId1" Type="http://schemas.openxmlformats.org/officeDocument/2006/relationships/image" Target="../media/image9.png"/><Relationship Id="rId6" Type="http://schemas.openxmlformats.org/officeDocument/2006/relationships/image" Target="../media/image11.emf"/><Relationship Id="rId11" Type="http://schemas.openxmlformats.org/officeDocument/2006/relationships/customXml" Target="../ink/ink13.xml"/><Relationship Id="rId24" Type="http://schemas.openxmlformats.org/officeDocument/2006/relationships/image" Target="../media/image20.emf"/><Relationship Id="rId5" Type="http://schemas.openxmlformats.org/officeDocument/2006/relationships/customXml" Target="../ink/ink10.xml"/><Relationship Id="rId15" Type="http://schemas.openxmlformats.org/officeDocument/2006/relationships/customXml" Target="../ink/ink15.xml"/><Relationship Id="rId23" Type="http://schemas.openxmlformats.org/officeDocument/2006/relationships/customXml" Target="../ink/ink19.xml"/><Relationship Id="rId28" Type="http://schemas.openxmlformats.org/officeDocument/2006/relationships/image" Target="../media/image22.emf"/><Relationship Id="rId10" Type="http://schemas.openxmlformats.org/officeDocument/2006/relationships/image" Target="../media/image13.emf"/><Relationship Id="rId19" Type="http://schemas.openxmlformats.org/officeDocument/2006/relationships/customXml" Target="../ink/ink17.xml"/><Relationship Id="rId4" Type="http://schemas.openxmlformats.org/officeDocument/2006/relationships/image" Target="../media/image10.emf"/><Relationship Id="rId9" Type="http://schemas.openxmlformats.org/officeDocument/2006/relationships/customXml" Target="../ink/ink12.xml"/><Relationship Id="rId14" Type="http://schemas.openxmlformats.org/officeDocument/2006/relationships/image" Target="../media/image15.emf"/><Relationship Id="rId22" Type="http://schemas.openxmlformats.org/officeDocument/2006/relationships/image" Target="../media/image19.emf"/><Relationship Id="rId27" Type="http://schemas.openxmlformats.org/officeDocument/2006/relationships/customXml" Target="../ink/ink21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0.xml"/><Relationship Id="rId21" Type="http://schemas.openxmlformats.org/officeDocument/2006/relationships/customXml" Target="../ink/ink32.xml"/><Relationship Id="rId42" Type="http://schemas.openxmlformats.org/officeDocument/2006/relationships/image" Target="../media/image43.emf"/><Relationship Id="rId63" Type="http://schemas.openxmlformats.org/officeDocument/2006/relationships/customXml" Target="../ink/ink53.xml"/><Relationship Id="rId84" Type="http://schemas.openxmlformats.org/officeDocument/2006/relationships/image" Target="../media/image64.emf"/><Relationship Id="rId16" Type="http://schemas.openxmlformats.org/officeDocument/2006/relationships/image" Target="../media/image30.emf"/><Relationship Id="rId107" Type="http://schemas.openxmlformats.org/officeDocument/2006/relationships/customXml" Target="../ink/ink75.xml"/><Relationship Id="rId11" Type="http://schemas.openxmlformats.org/officeDocument/2006/relationships/customXml" Target="../ink/ink27.xml"/><Relationship Id="rId32" Type="http://schemas.openxmlformats.org/officeDocument/2006/relationships/image" Target="../media/image38.emf"/><Relationship Id="rId37" Type="http://schemas.openxmlformats.org/officeDocument/2006/relationships/customXml" Target="../ink/ink40.xml"/><Relationship Id="rId53" Type="http://schemas.openxmlformats.org/officeDocument/2006/relationships/customXml" Target="../ink/ink48.xml"/><Relationship Id="rId58" Type="http://schemas.openxmlformats.org/officeDocument/2006/relationships/image" Target="../media/image51.emf"/><Relationship Id="rId74" Type="http://schemas.openxmlformats.org/officeDocument/2006/relationships/image" Target="../media/image59.emf"/><Relationship Id="rId79" Type="http://schemas.openxmlformats.org/officeDocument/2006/relationships/customXml" Target="../ink/ink61.xml"/><Relationship Id="rId102" Type="http://schemas.openxmlformats.org/officeDocument/2006/relationships/image" Target="../media/image73.emf"/><Relationship Id="rId123" Type="http://schemas.openxmlformats.org/officeDocument/2006/relationships/customXml" Target="../ink/ink83.xml"/><Relationship Id="rId128" Type="http://schemas.openxmlformats.org/officeDocument/2006/relationships/image" Target="../media/image86.emf"/><Relationship Id="rId5" Type="http://schemas.openxmlformats.org/officeDocument/2006/relationships/customXml" Target="../ink/ink24.xml"/><Relationship Id="rId90" Type="http://schemas.openxmlformats.org/officeDocument/2006/relationships/image" Target="../media/image67.emf"/><Relationship Id="rId95" Type="http://schemas.openxmlformats.org/officeDocument/2006/relationships/customXml" Target="../ink/ink69.xml"/><Relationship Id="rId22" Type="http://schemas.openxmlformats.org/officeDocument/2006/relationships/image" Target="../media/image33.emf"/><Relationship Id="rId27" Type="http://schemas.openxmlformats.org/officeDocument/2006/relationships/customXml" Target="../ink/ink35.xml"/><Relationship Id="rId43" Type="http://schemas.openxmlformats.org/officeDocument/2006/relationships/customXml" Target="../ink/ink43.xml"/><Relationship Id="rId48" Type="http://schemas.openxmlformats.org/officeDocument/2006/relationships/image" Target="../media/image46.emf"/><Relationship Id="rId64" Type="http://schemas.openxmlformats.org/officeDocument/2006/relationships/image" Target="../media/image54.emf"/><Relationship Id="rId69" Type="http://schemas.openxmlformats.org/officeDocument/2006/relationships/customXml" Target="../ink/ink56.xml"/><Relationship Id="rId113" Type="http://schemas.openxmlformats.org/officeDocument/2006/relationships/customXml" Target="../ink/ink78.xml"/><Relationship Id="rId118" Type="http://schemas.openxmlformats.org/officeDocument/2006/relationships/image" Target="../media/image81.emf"/><Relationship Id="rId134" Type="http://schemas.openxmlformats.org/officeDocument/2006/relationships/image" Target="../media/image89.emf"/><Relationship Id="rId80" Type="http://schemas.openxmlformats.org/officeDocument/2006/relationships/image" Target="../media/image62.emf"/><Relationship Id="rId85" Type="http://schemas.openxmlformats.org/officeDocument/2006/relationships/customXml" Target="../ink/ink64.xml"/><Relationship Id="rId12" Type="http://schemas.openxmlformats.org/officeDocument/2006/relationships/image" Target="../media/image28.emf"/><Relationship Id="rId17" Type="http://schemas.openxmlformats.org/officeDocument/2006/relationships/customXml" Target="../ink/ink30.xml"/><Relationship Id="rId33" Type="http://schemas.openxmlformats.org/officeDocument/2006/relationships/customXml" Target="../ink/ink38.xml"/><Relationship Id="rId38" Type="http://schemas.openxmlformats.org/officeDocument/2006/relationships/image" Target="../media/image41.emf"/><Relationship Id="rId59" Type="http://schemas.openxmlformats.org/officeDocument/2006/relationships/customXml" Target="../ink/ink51.xml"/><Relationship Id="rId103" Type="http://schemas.openxmlformats.org/officeDocument/2006/relationships/customXml" Target="../ink/ink73.xml"/><Relationship Id="rId108" Type="http://schemas.openxmlformats.org/officeDocument/2006/relationships/image" Target="../media/image76.emf"/><Relationship Id="rId124" Type="http://schemas.openxmlformats.org/officeDocument/2006/relationships/image" Target="../media/image84.emf"/><Relationship Id="rId129" Type="http://schemas.openxmlformats.org/officeDocument/2006/relationships/customXml" Target="../ink/ink86.xml"/><Relationship Id="rId54" Type="http://schemas.openxmlformats.org/officeDocument/2006/relationships/image" Target="../media/image49.emf"/><Relationship Id="rId70" Type="http://schemas.openxmlformats.org/officeDocument/2006/relationships/image" Target="../media/image57.emf"/><Relationship Id="rId75" Type="http://schemas.openxmlformats.org/officeDocument/2006/relationships/customXml" Target="../ink/ink59.xml"/><Relationship Id="rId91" Type="http://schemas.openxmlformats.org/officeDocument/2006/relationships/customXml" Target="../ink/ink67.xml"/><Relationship Id="rId96" Type="http://schemas.openxmlformats.org/officeDocument/2006/relationships/image" Target="../media/image70.emf"/><Relationship Id="rId1" Type="http://schemas.openxmlformats.org/officeDocument/2006/relationships/customXml" Target="../ink/ink22.xml"/><Relationship Id="rId6" Type="http://schemas.openxmlformats.org/officeDocument/2006/relationships/image" Target="../media/image25.emf"/><Relationship Id="rId23" Type="http://schemas.openxmlformats.org/officeDocument/2006/relationships/customXml" Target="../ink/ink33.xml"/><Relationship Id="rId28" Type="http://schemas.openxmlformats.org/officeDocument/2006/relationships/image" Target="../media/image36.emf"/><Relationship Id="rId49" Type="http://schemas.openxmlformats.org/officeDocument/2006/relationships/customXml" Target="../ink/ink46.xml"/><Relationship Id="rId114" Type="http://schemas.openxmlformats.org/officeDocument/2006/relationships/image" Target="../media/image79.emf"/><Relationship Id="rId119" Type="http://schemas.openxmlformats.org/officeDocument/2006/relationships/customXml" Target="../ink/ink81.xml"/><Relationship Id="rId44" Type="http://schemas.openxmlformats.org/officeDocument/2006/relationships/image" Target="../media/image44.emf"/><Relationship Id="rId60" Type="http://schemas.openxmlformats.org/officeDocument/2006/relationships/image" Target="../media/image52.emf"/><Relationship Id="rId65" Type="http://schemas.openxmlformats.org/officeDocument/2006/relationships/customXml" Target="../ink/ink54.xml"/><Relationship Id="rId81" Type="http://schemas.openxmlformats.org/officeDocument/2006/relationships/customXml" Target="../ink/ink62.xml"/><Relationship Id="rId86" Type="http://schemas.openxmlformats.org/officeDocument/2006/relationships/image" Target="../media/image65.emf"/><Relationship Id="rId130" Type="http://schemas.openxmlformats.org/officeDocument/2006/relationships/image" Target="../media/image87.emf"/><Relationship Id="rId13" Type="http://schemas.openxmlformats.org/officeDocument/2006/relationships/customXml" Target="../ink/ink28.xml"/><Relationship Id="rId18" Type="http://schemas.openxmlformats.org/officeDocument/2006/relationships/image" Target="../media/image31.emf"/><Relationship Id="rId39" Type="http://schemas.openxmlformats.org/officeDocument/2006/relationships/customXml" Target="../ink/ink41.xml"/><Relationship Id="rId109" Type="http://schemas.openxmlformats.org/officeDocument/2006/relationships/customXml" Target="../ink/ink76.xml"/><Relationship Id="rId34" Type="http://schemas.openxmlformats.org/officeDocument/2006/relationships/image" Target="../media/image39.emf"/><Relationship Id="rId50" Type="http://schemas.openxmlformats.org/officeDocument/2006/relationships/image" Target="../media/image47.emf"/><Relationship Id="rId55" Type="http://schemas.openxmlformats.org/officeDocument/2006/relationships/customXml" Target="../ink/ink49.xml"/><Relationship Id="rId76" Type="http://schemas.openxmlformats.org/officeDocument/2006/relationships/image" Target="../media/image60.emf"/><Relationship Id="rId97" Type="http://schemas.openxmlformats.org/officeDocument/2006/relationships/customXml" Target="../ink/ink70.xml"/><Relationship Id="rId104" Type="http://schemas.openxmlformats.org/officeDocument/2006/relationships/image" Target="../media/image74.emf"/><Relationship Id="rId120" Type="http://schemas.openxmlformats.org/officeDocument/2006/relationships/image" Target="../media/image82.emf"/><Relationship Id="rId125" Type="http://schemas.openxmlformats.org/officeDocument/2006/relationships/customXml" Target="../ink/ink84.xml"/><Relationship Id="rId7" Type="http://schemas.openxmlformats.org/officeDocument/2006/relationships/customXml" Target="../ink/ink25.xml"/><Relationship Id="rId71" Type="http://schemas.openxmlformats.org/officeDocument/2006/relationships/customXml" Target="../ink/ink57.xml"/><Relationship Id="rId92" Type="http://schemas.openxmlformats.org/officeDocument/2006/relationships/image" Target="../media/image68.emf"/><Relationship Id="rId2" Type="http://schemas.openxmlformats.org/officeDocument/2006/relationships/image" Target="../media/image23.emf"/><Relationship Id="rId29" Type="http://schemas.openxmlformats.org/officeDocument/2006/relationships/customXml" Target="../ink/ink36.xml"/><Relationship Id="rId24" Type="http://schemas.openxmlformats.org/officeDocument/2006/relationships/image" Target="../media/image34.emf"/><Relationship Id="rId40" Type="http://schemas.openxmlformats.org/officeDocument/2006/relationships/image" Target="../media/image42.emf"/><Relationship Id="rId45" Type="http://schemas.openxmlformats.org/officeDocument/2006/relationships/customXml" Target="../ink/ink44.xml"/><Relationship Id="rId66" Type="http://schemas.openxmlformats.org/officeDocument/2006/relationships/image" Target="../media/image55.emf"/><Relationship Id="rId87" Type="http://schemas.openxmlformats.org/officeDocument/2006/relationships/customXml" Target="../ink/ink65.xml"/><Relationship Id="rId110" Type="http://schemas.openxmlformats.org/officeDocument/2006/relationships/image" Target="../media/image77.emf"/><Relationship Id="rId115" Type="http://schemas.openxmlformats.org/officeDocument/2006/relationships/customXml" Target="../ink/ink79.xml"/><Relationship Id="rId131" Type="http://schemas.openxmlformats.org/officeDocument/2006/relationships/customXml" Target="../ink/ink87.xml"/><Relationship Id="rId61" Type="http://schemas.openxmlformats.org/officeDocument/2006/relationships/customXml" Target="../ink/ink52.xml"/><Relationship Id="rId82" Type="http://schemas.openxmlformats.org/officeDocument/2006/relationships/image" Target="../media/image63.emf"/><Relationship Id="rId19" Type="http://schemas.openxmlformats.org/officeDocument/2006/relationships/customXml" Target="../ink/ink31.xml"/><Relationship Id="rId14" Type="http://schemas.openxmlformats.org/officeDocument/2006/relationships/image" Target="../media/image29.emf"/><Relationship Id="rId30" Type="http://schemas.openxmlformats.org/officeDocument/2006/relationships/image" Target="../media/image37.emf"/><Relationship Id="rId35" Type="http://schemas.openxmlformats.org/officeDocument/2006/relationships/customXml" Target="../ink/ink39.xml"/><Relationship Id="rId56" Type="http://schemas.openxmlformats.org/officeDocument/2006/relationships/image" Target="../media/image50.emf"/><Relationship Id="rId77" Type="http://schemas.openxmlformats.org/officeDocument/2006/relationships/customXml" Target="../ink/ink60.xml"/><Relationship Id="rId100" Type="http://schemas.openxmlformats.org/officeDocument/2006/relationships/image" Target="../media/image72.emf"/><Relationship Id="rId105" Type="http://schemas.openxmlformats.org/officeDocument/2006/relationships/customXml" Target="../ink/ink74.xml"/><Relationship Id="rId126" Type="http://schemas.openxmlformats.org/officeDocument/2006/relationships/image" Target="../media/image85.emf"/><Relationship Id="rId8" Type="http://schemas.openxmlformats.org/officeDocument/2006/relationships/image" Target="../media/image26.emf"/><Relationship Id="rId51" Type="http://schemas.openxmlformats.org/officeDocument/2006/relationships/customXml" Target="../ink/ink47.xml"/><Relationship Id="rId72" Type="http://schemas.openxmlformats.org/officeDocument/2006/relationships/image" Target="../media/image58.emf"/><Relationship Id="rId93" Type="http://schemas.openxmlformats.org/officeDocument/2006/relationships/customXml" Target="../ink/ink68.xml"/><Relationship Id="rId98" Type="http://schemas.openxmlformats.org/officeDocument/2006/relationships/image" Target="../media/image71.emf"/><Relationship Id="rId121" Type="http://schemas.openxmlformats.org/officeDocument/2006/relationships/customXml" Target="../ink/ink82.xml"/><Relationship Id="rId3" Type="http://schemas.openxmlformats.org/officeDocument/2006/relationships/customXml" Target="../ink/ink23.xml"/><Relationship Id="rId25" Type="http://schemas.openxmlformats.org/officeDocument/2006/relationships/customXml" Target="../ink/ink34.xml"/><Relationship Id="rId46" Type="http://schemas.openxmlformats.org/officeDocument/2006/relationships/image" Target="../media/image45.emf"/><Relationship Id="rId67" Type="http://schemas.openxmlformats.org/officeDocument/2006/relationships/customXml" Target="../ink/ink55.xml"/><Relationship Id="rId116" Type="http://schemas.openxmlformats.org/officeDocument/2006/relationships/image" Target="../media/image80.emf"/><Relationship Id="rId20" Type="http://schemas.openxmlformats.org/officeDocument/2006/relationships/image" Target="../media/image32.emf"/><Relationship Id="rId41" Type="http://schemas.openxmlformats.org/officeDocument/2006/relationships/customXml" Target="../ink/ink42.xml"/><Relationship Id="rId62" Type="http://schemas.openxmlformats.org/officeDocument/2006/relationships/image" Target="../media/image53.emf"/><Relationship Id="rId83" Type="http://schemas.openxmlformats.org/officeDocument/2006/relationships/customXml" Target="../ink/ink63.xml"/><Relationship Id="rId88" Type="http://schemas.openxmlformats.org/officeDocument/2006/relationships/image" Target="../media/image66.emf"/><Relationship Id="rId111" Type="http://schemas.openxmlformats.org/officeDocument/2006/relationships/customXml" Target="../ink/ink77.xml"/><Relationship Id="rId132" Type="http://schemas.openxmlformats.org/officeDocument/2006/relationships/image" Target="../media/image88.emf"/><Relationship Id="rId15" Type="http://schemas.openxmlformats.org/officeDocument/2006/relationships/customXml" Target="../ink/ink29.xml"/><Relationship Id="rId36" Type="http://schemas.openxmlformats.org/officeDocument/2006/relationships/image" Target="../media/image40.emf"/><Relationship Id="rId57" Type="http://schemas.openxmlformats.org/officeDocument/2006/relationships/customXml" Target="../ink/ink50.xml"/><Relationship Id="rId106" Type="http://schemas.openxmlformats.org/officeDocument/2006/relationships/image" Target="../media/image75.emf"/><Relationship Id="rId127" Type="http://schemas.openxmlformats.org/officeDocument/2006/relationships/customXml" Target="../ink/ink85.xml"/><Relationship Id="rId10" Type="http://schemas.openxmlformats.org/officeDocument/2006/relationships/image" Target="../media/image27.emf"/><Relationship Id="rId31" Type="http://schemas.openxmlformats.org/officeDocument/2006/relationships/customXml" Target="../ink/ink37.xml"/><Relationship Id="rId52" Type="http://schemas.openxmlformats.org/officeDocument/2006/relationships/image" Target="../media/image48.emf"/><Relationship Id="rId73" Type="http://schemas.openxmlformats.org/officeDocument/2006/relationships/customXml" Target="../ink/ink58.xml"/><Relationship Id="rId78" Type="http://schemas.openxmlformats.org/officeDocument/2006/relationships/image" Target="../media/image61.emf"/><Relationship Id="rId94" Type="http://schemas.openxmlformats.org/officeDocument/2006/relationships/image" Target="../media/image69.emf"/><Relationship Id="rId99" Type="http://schemas.openxmlformats.org/officeDocument/2006/relationships/customXml" Target="../ink/ink71.xml"/><Relationship Id="rId101" Type="http://schemas.openxmlformats.org/officeDocument/2006/relationships/customXml" Target="../ink/ink72.xml"/><Relationship Id="rId122" Type="http://schemas.openxmlformats.org/officeDocument/2006/relationships/image" Target="../media/image83.emf"/><Relationship Id="rId4" Type="http://schemas.openxmlformats.org/officeDocument/2006/relationships/image" Target="../media/image24.emf"/><Relationship Id="rId9" Type="http://schemas.openxmlformats.org/officeDocument/2006/relationships/customXml" Target="../ink/ink26.xml"/><Relationship Id="rId26" Type="http://schemas.openxmlformats.org/officeDocument/2006/relationships/image" Target="../media/image35.emf"/><Relationship Id="rId47" Type="http://schemas.openxmlformats.org/officeDocument/2006/relationships/customXml" Target="../ink/ink45.xml"/><Relationship Id="rId68" Type="http://schemas.openxmlformats.org/officeDocument/2006/relationships/image" Target="../media/image56.emf"/><Relationship Id="rId89" Type="http://schemas.openxmlformats.org/officeDocument/2006/relationships/customXml" Target="../ink/ink66.xml"/><Relationship Id="rId112" Type="http://schemas.openxmlformats.org/officeDocument/2006/relationships/image" Target="../media/image78.emf"/><Relationship Id="rId133" Type="http://schemas.openxmlformats.org/officeDocument/2006/relationships/customXml" Target="../ink/ink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235995</xdr:colOff>
      <xdr:row>1</xdr:row>
      <xdr:rowOff>120285</xdr:rowOff>
    </xdr:from>
    <xdr:to>
      <xdr:col>20</xdr:col>
      <xdr:colOff>241875</xdr:colOff>
      <xdr:row>8</xdr:row>
      <xdr:rowOff>90015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4" name="Mürekkep 13"/>
            <xdr14:cNvContentPartPr/>
          </xdr14:nvContentPartPr>
          <xdr14:nvPr macro=""/>
          <xdr14:xfrm>
            <a:off x="5722395" y="310785"/>
            <a:ext cx="6711480" cy="1322280"/>
          </xdr14:xfrm>
        </xdr:contentPart>
      </mc:Choice>
      <mc:Fallback>
        <xdr:pic>
          <xdr:nvPicPr>
            <xdr:cNvPr id="14" name="Mürekkep 1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13755" y="300705"/>
              <a:ext cx="6729840" cy="134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101715</xdr:colOff>
      <xdr:row>16</xdr:row>
      <xdr:rowOff>60960</xdr:rowOff>
    </xdr:from>
    <xdr:to>
      <xdr:col>0</xdr:col>
      <xdr:colOff>140595</xdr:colOff>
      <xdr:row>16</xdr:row>
      <xdr:rowOff>109200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9" name="Mürekkep 48"/>
            <xdr14:cNvContentPartPr/>
          </xdr14:nvContentPartPr>
          <xdr14:nvPr macro=""/>
          <xdr14:xfrm>
            <a:off x="101715" y="3156585"/>
            <a:ext cx="38880" cy="48240"/>
          </xdr14:xfrm>
        </xdr:contentPart>
      </mc:Choice>
      <mc:Fallback>
        <xdr:pic>
          <xdr:nvPicPr>
            <xdr:cNvPr id="49" name="Mürekkep 4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5595" y="3150465"/>
              <a:ext cx="4968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-6645</xdr:colOff>
      <xdr:row>17</xdr:row>
      <xdr:rowOff>135420</xdr:rowOff>
    </xdr:from>
    <xdr:to>
      <xdr:col>2</xdr:col>
      <xdr:colOff>38835</xdr:colOff>
      <xdr:row>18</xdr:row>
      <xdr:rowOff>194760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0" name="Mürekkep 49"/>
            <xdr14:cNvContentPartPr/>
          </xdr14:nvContentPartPr>
          <xdr14:nvPr macro=""/>
          <xdr14:xfrm>
            <a:off x="-6645" y="3421545"/>
            <a:ext cx="1264680" cy="249840"/>
          </xdr14:xfrm>
        </xdr:contentPart>
      </mc:Choice>
      <mc:Fallback>
        <xdr:pic>
          <xdr:nvPicPr>
            <xdr:cNvPr id="50" name="Mürekkep 4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-15645" y="3414345"/>
              <a:ext cx="128412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449235</xdr:colOff>
      <xdr:row>4</xdr:row>
      <xdr:rowOff>83580</xdr:rowOff>
    </xdr:from>
    <xdr:to>
      <xdr:col>20</xdr:col>
      <xdr:colOff>309915</xdr:colOff>
      <xdr:row>11</xdr:row>
      <xdr:rowOff>182190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1" name="Mürekkep 80"/>
            <xdr14:cNvContentPartPr/>
          </xdr14:nvContentPartPr>
          <xdr14:nvPr macro=""/>
          <xdr14:xfrm>
            <a:off x="5326035" y="855105"/>
            <a:ext cx="7175880" cy="1451160"/>
          </xdr14:xfrm>
        </xdr:contentPart>
      </mc:Choice>
      <mc:Fallback>
        <xdr:pic>
          <xdr:nvPicPr>
            <xdr:cNvPr id="81" name="Mürekkep 80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316675" y="846465"/>
              <a:ext cx="7194240" cy="146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605235</xdr:colOff>
      <xdr:row>3</xdr:row>
      <xdr:rowOff>124680</xdr:rowOff>
    </xdr:from>
    <xdr:to>
      <xdr:col>4</xdr:col>
      <xdr:colOff>27795</xdr:colOff>
      <xdr:row>5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5" name="Mürekkep 94"/>
            <xdr14:cNvContentPartPr/>
          </xdr14:nvContentPartPr>
          <xdr14:nvPr macro=""/>
          <xdr14:xfrm>
            <a:off x="1214835" y="705705"/>
            <a:ext cx="1251360" cy="275400"/>
          </xdr14:xfrm>
        </xdr:contentPart>
      </mc:Choice>
      <mc:Fallback>
        <xdr:pic>
          <xdr:nvPicPr>
            <xdr:cNvPr id="95" name="Mürekkep 94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995" y="696345"/>
              <a:ext cx="126504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38595</xdr:colOff>
      <xdr:row>4</xdr:row>
      <xdr:rowOff>42900</xdr:rowOff>
    </xdr:from>
    <xdr:to>
      <xdr:col>2</xdr:col>
      <xdr:colOff>33435</xdr:colOff>
      <xdr:row>5</xdr:row>
      <xdr:rowOff>16560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3" name="Mürekkep 102"/>
            <xdr14:cNvContentPartPr/>
          </xdr14:nvContentPartPr>
          <xdr14:nvPr macro=""/>
          <xdr14:xfrm>
            <a:off x="648195" y="814425"/>
            <a:ext cx="604440" cy="164160"/>
          </xdr14:xfrm>
        </xdr:contentPart>
      </mc:Choice>
      <mc:Fallback>
        <xdr:pic>
          <xdr:nvPicPr>
            <xdr:cNvPr id="103" name="Mürekkep 102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9915" y="806145"/>
              <a:ext cx="62244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331155</xdr:colOff>
      <xdr:row>5</xdr:row>
      <xdr:rowOff>103320</xdr:rowOff>
    </xdr:from>
    <xdr:to>
      <xdr:col>3</xdr:col>
      <xdr:colOff>530475</xdr:colOff>
      <xdr:row>5</xdr:row>
      <xdr:rowOff>129600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4" name="Mürekkep 103"/>
            <xdr14:cNvContentPartPr/>
          </xdr14:nvContentPartPr>
          <xdr14:nvPr macro=""/>
          <xdr14:xfrm>
            <a:off x="1550355" y="1065345"/>
            <a:ext cx="808920" cy="26280"/>
          </xdr14:xfrm>
        </xdr:contentPart>
      </mc:Choice>
      <mc:Fallback>
        <xdr:pic>
          <xdr:nvPicPr>
            <xdr:cNvPr id="104" name="Mürekkep 103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43155" y="1058505"/>
              <a:ext cx="82296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236835</xdr:colOff>
      <xdr:row>9</xdr:row>
      <xdr:rowOff>177075</xdr:rowOff>
    </xdr:from>
    <xdr:to>
      <xdr:col>15</xdr:col>
      <xdr:colOff>140595</xdr:colOff>
      <xdr:row>12</xdr:row>
      <xdr:rowOff>101850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6" name="Mürekkep 105"/>
            <xdr14:cNvContentPartPr/>
          </xdr14:nvContentPartPr>
          <xdr14:nvPr macro=""/>
          <xdr14:xfrm>
            <a:off x="8771235" y="1910625"/>
            <a:ext cx="513360" cy="505800"/>
          </xdr14:xfrm>
        </xdr:contentPart>
      </mc:Choice>
      <mc:Fallback>
        <xdr:pic>
          <xdr:nvPicPr>
            <xdr:cNvPr id="106" name="Mürekkep 105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61875" y="1902345"/>
              <a:ext cx="530280" cy="520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438150</xdr:colOff>
      <xdr:row>3</xdr:row>
      <xdr:rowOff>104775</xdr:rowOff>
    </xdr:from>
    <xdr:to>
      <xdr:col>43</xdr:col>
      <xdr:colOff>274599</xdr:colOff>
      <xdr:row>17</xdr:row>
      <xdr:rowOff>87684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676275"/>
          <a:ext cx="4713249" cy="2649909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1</xdr:row>
      <xdr:rowOff>76200</xdr:rowOff>
    </xdr:from>
    <xdr:to>
      <xdr:col>35</xdr:col>
      <xdr:colOff>342900</xdr:colOff>
      <xdr:row>19</xdr:row>
      <xdr:rowOff>76200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135765</xdr:rowOff>
    </xdr:from>
    <xdr:to>
      <xdr:col>38</xdr:col>
      <xdr:colOff>74475</xdr:colOff>
      <xdr:row>39</xdr:row>
      <xdr:rowOff>58665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Mürekkep 8"/>
            <xdr14:cNvContentPartPr/>
          </xdr14:nvContentPartPr>
          <xdr14:nvPr macro=""/>
          <xdr14:xfrm>
            <a:off x="2816115" y="3755265"/>
            <a:ext cx="7621560" cy="3542400"/>
          </xdr14:xfrm>
        </xdr:contentPart>
      </mc:Choice>
      <mc:Fallback>
        <xdr:pic>
          <xdr:nvPicPr>
            <xdr:cNvPr id="9" name="Mürekkep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6461" y="3743745"/>
              <a:ext cx="7643095" cy="355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36</xdr:col>
      <xdr:colOff>133755</xdr:colOff>
      <xdr:row>22</xdr:row>
      <xdr:rowOff>67965</xdr:rowOff>
    </xdr:from>
    <xdr:to>
      <xdr:col>38</xdr:col>
      <xdr:colOff>553995</xdr:colOff>
      <xdr:row>36</xdr:row>
      <xdr:rowOff>90165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7" name="Mürekkep 136"/>
            <xdr14:cNvContentPartPr/>
          </xdr14:nvContentPartPr>
          <xdr14:nvPr macro=""/>
          <xdr14:xfrm>
            <a:off x="9277755" y="4068465"/>
            <a:ext cx="1639440" cy="2689200"/>
          </xdr14:xfrm>
        </xdr:contentPart>
      </mc:Choice>
      <mc:Fallback>
        <xdr:pic>
          <xdr:nvPicPr>
            <xdr:cNvPr id="137" name="Mürekkep 136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271275" y="4060545"/>
              <a:ext cx="1655640" cy="270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431715</xdr:colOff>
      <xdr:row>35</xdr:row>
      <xdr:rowOff>137745</xdr:rowOff>
    </xdr:from>
    <xdr:to>
      <xdr:col>35</xdr:col>
      <xdr:colOff>127755</xdr:colOff>
      <xdr:row>39</xdr:row>
      <xdr:rowOff>93225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2" name="Mürekkep 141"/>
            <xdr14:cNvContentPartPr/>
          </xdr14:nvContentPartPr>
          <xdr14:nvPr macro=""/>
          <xdr14:xfrm>
            <a:off x="6527715" y="6614745"/>
            <a:ext cx="2134440" cy="717480"/>
          </xdr14:xfrm>
        </xdr:contentPart>
      </mc:Choice>
      <mc:Fallback>
        <xdr:pic>
          <xdr:nvPicPr>
            <xdr:cNvPr id="142" name="Mürekkep 141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516915" y="6604665"/>
              <a:ext cx="2157480" cy="73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26985</xdr:colOff>
      <xdr:row>0</xdr:row>
      <xdr:rowOff>62025</xdr:rowOff>
    </xdr:from>
    <xdr:to>
      <xdr:col>32</xdr:col>
      <xdr:colOff>177705</xdr:colOff>
      <xdr:row>4</xdr:row>
      <xdr:rowOff>155745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7" name="Mürekkep 196"/>
            <xdr14:cNvContentPartPr/>
          </xdr14:nvContentPartPr>
          <xdr14:nvPr macro=""/>
          <xdr14:xfrm>
            <a:off x="7894635" y="62025"/>
            <a:ext cx="2589120" cy="855720"/>
          </xdr14:xfrm>
        </xdr:contentPart>
      </mc:Choice>
      <mc:Fallback>
        <xdr:pic>
          <xdr:nvPicPr>
            <xdr:cNvPr id="197" name="Mürekkep 196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884195" y="52305"/>
              <a:ext cx="2607120" cy="871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505056</xdr:colOff>
      <xdr:row>0</xdr:row>
      <xdr:rowOff>-10909</xdr:rowOff>
    </xdr:from>
    <xdr:to>
      <xdr:col>31</xdr:col>
      <xdr:colOff>236865</xdr:colOff>
      <xdr:row>5</xdr:row>
      <xdr:rowOff>170085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6" name="Mürekkep 225"/>
            <xdr14:cNvContentPartPr/>
          </xdr14:nvContentPartPr>
          <xdr14:nvPr macro=""/>
          <xdr14:xfrm>
            <a:off x="8372706" y="-10909"/>
            <a:ext cx="1560609" cy="1133494"/>
          </xdr14:xfrm>
        </xdr:contentPart>
      </mc:Choice>
      <mc:Fallback>
        <xdr:pic>
          <xdr:nvPicPr>
            <xdr:cNvPr id="226" name="Mürekkep 225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363346" y="-22068"/>
              <a:ext cx="1581489" cy="115473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43185</xdr:colOff>
      <xdr:row>0</xdr:row>
      <xdr:rowOff>-9407</xdr:rowOff>
    </xdr:from>
    <xdr:to>
      <xdr:col>32</xdr:col>
      <xdr:colOff>453105</xdr:colOff>
      <xdr:row>2</xdr:row>
      <xdr:rowOff>158745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9" name="Mürekkep 228"/>
            <xdr14:cNvContentPartPr/>
          </xdr14:nvContentPartPr>
          <xdr14:nvPr macro=""/>
          <xdr14:xfrm>
            <a:off x="9739635" y="-9407"/>
            <a:ext cx="1019520" cy="549152"/>
          </xdr14:xfrm>
        </xdr:contentPart>
      </mc:Choice>
      <mc:Fallback>
        <xdr:pic>
          <xdr:nvPicPr>
            <xdr:cNvPr id="229" name="Mürekkep 228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730635" y="-19130"/>
              <a:ext cx="1038240" cy="5682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500880</xdr:colOff>
      <xdr:row>102</xdr:row>
      <xdr:rowOff>40965</xdr:rowOff>
    </xdr:from>
    <xdr:to>
      <xdr:col>10</xdr:col>
      <xdr:colOff>43290</xdr:colOff>
      <xdr:row>105</xdr:row>
      <xdr:rowOff>63825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46" name="Mürekkep 245"/>
            <xdr14:cNvContentPartPr/>
          </xdr14:nvContentPartPr>
          <xdr14:nvPr macro=""/>
          <xdr14:xfrm>
            <a:off x="3234555" y="19471965"/>
            <a:ext cx="1352160" cy="594360"/>
          </xdr14:xfrm>
        </xdr:contentPart>
      </mc:Choice>
      <mc:Fallback>
        <xdr:pic>
          <xdr:nvPicPr>
            <xdr:cNvPr id="246" name="Mürekkep 245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26995" y="19467358"/>
              <a:ext cx="1368720" cy="6088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62565</xdr:colOff>
      <xdr:row>105</xdr:row>
      <xdr:rowOff>162825</xdr:rowOff>
    </xdr:from>
    <xdr:to>
      <xdr:col>9</xdr:col>
      <xdr:colOff>234285</xdr:colOff>
      <xdr:row>106</xdr:row>
      <xdr:rowOff>168165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47" name="Mürekkep 246"/>
            <xdr14:cNvContentPartPr/>
          </xdr14:nvContentPartPr>
          <xdr14:nvPr macro=""/>
          <xdr14:xfrm>
            <a:off x="3701115" y="20165325"/>
            <a:ext cx="171720" cy="195840"/>
          </xdr14:xfrm>
        </xdr:contentPart>
      </mc:Choice>
      <mc:Fallback>
        <xdr:pic>
          <xdr:nvPicPr>
            <xdr:cNvPr id="247" name="Mürekkep 246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93915" y="20155965"/>
              <a:ext cx="18792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713640</xdr:colOff>
      <xdr:row>105</xdr:row>
      <xdr:rowOff>102705</xdr:rowOff>
    </xdr:from>
    <xdr:to>
      <xdr:col>9</xdr:col>
      <xdr:colOff>381525</xdr:colOff>
      <xdr:row>107</xdr:row>
      <xdr:rowOff>72345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50" name="Mürekkep 249"/>
            <xdr14:cNvContentPartPr/>
          </xdr14:nvContentPartPr>
          <xdr14:nvPr macro=""/>
          <xdr14:xfrm>
            <a:off x="3447315" y="20105205"/>
            <a:ext cx="572760" cy="350640"/>
          </xdr14:xfrm>
        </xdr:contentPart>
      </mc:Choice>
      <mc:Fallback>
        <xdr:pic>
          <xdr:nvPicPr>
            <xdr:cNvPr id="250" name="Mürekkep 249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440115" y="20094765"/>
              <a:ext cx="590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298395</xdr:colOff>
      <xdr:row>99</xdr:row>
      <xdr:rowOff>45825</xdr:rowOff>
    </xdr:from>
    <xdr:to>
      <xdr:col>7</xdr:col>
      <xdr:colOff>273195</xdr:colOff>
      <xdr:row>102</xdr:row>
      <xdr:rowOff>16125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51" name="Mürekkep 250"/>
            <xdr14:cNvContentPartPr/>
          </xdr14:nvContentPartPr>
          <xdr14:nvPr macro=""/>
          <xdr14:xfrm>
            <a:off x="1517595" y="18905325"/>
            <a:ext cx="584400" cy="541800"/>
          </xdr14:xfrm>
        </xdr:contentPart>
      </mc:Choice>
      <mc:Fallback>
        <xdr:pic>
          <xdr:nvPicPr>
            <xdr:cNvPr id="251" name="Mürekkep 250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14248" y="18897186"/>
              <a:ext cx="591447" cy="55489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104880</xdr:colOff>
      <xdr:row>106</xdr:row>
      <xdr:rowOff>108405</xdr:rowOff>
    </xdr:from>
    <xdr:to>
      <xdr:col>11</xdr:col>
      <xdr:colOff>183495</xdr:colOff>
      <xdr:row>109</xdr:row>
      <xdr:rowOff>93105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63" name="Mürekkep 262"/>
            <xdr14:cNvContentPartPr/>
          </xdr14:nvContentPartPr>
          <xdr14:nvPr macro=""/>
          <xdr14:xfrm>
            <a:off x="2838555" y="20301405"/>
            <a:ext cx="2793240" cy="556200"/>
          </xdr14:xfrm>
        </xdr:contentPart>
      </mc:Choice>
      <mc:Fallback>
        <xdr:pic>
          <xdr:nvPicPr>
            <xdr:cNvPr id="263" name="Mürekkep 262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28835" y="20292045"/>
              <a:ext cx="2813040" cy="57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568755</xdr:colOff>
      <xdr:row>99</xdr:row>
      <xdr:rowOff>147705</xdr:rowOff>
    </xdr:from>
    <xdr:to>
      <xdr:col>8</xdr:col>
      <xdr:colOff>434160</xdr:colOff>
      <xdr:row>102</xdr:row>
      <xdr:rowOff>67965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94" name="Mürekkep 293"/>
            <xdr14:cNvContentPartPr/>
          </xdr14:nvContentPartPr>
          <xdr14:nvPr macro=""/>
          <xdr14:xfrm>
            <a:off x="1787955" y="19007205"/>
            <a:ext cx="1379880" cy="491760"/>
          </xdr14:xfrm>
        </xdr:contentPart>
      </mc:Choice>
      <mc:Fallback>
        <xdr:pic>
          <xdr:nvPicPr>
            <xdr:cNvPr id="294" name="Mürekkep 293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83211" y="18998726"/>
              <a:ext cx="1391616" cy="51013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428625</xdr:colOff>
      <xdr:row>102</xdr:row>
      <xdr:rowOff>4230</xdr:rowOff>
    </xdr:from>
    <xdr:to>
      <xdr:col>14</xdr:col>
      <xdr:colOff>383640</xdr:colOff>
      <xdr:row>106</xdr:row>
      <xdr:rowOff>158790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00" name="Mürekkep 299"/>
            <xdr14:cNvContentPartPr/>
          </xdr14:nvContentPartPr>
          <xdr14:nvPr macro=""/>
          <xdr14:xfrm>
            <a:off x="4972050" y="19435230"/>
            <a:ext cx="3279240" cy="916560"/>
          </xdr14:xfrm>
        </xdr:contentPart>
      </mc:Choice>
      <mc:Fallback>
        <xdr:pic>
          <xdr:nvPicPr>
            <xdr:cNvPr id="300" name="Mürekkep 299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964850" y="19426321"/>
              <a:ext cx="3296160" cy="9325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96255</xdr:colOff>
      <xdr:row>13</xdr:row>
      <xdr:rowOff>175590</xdr:rowOff>
    </xdr:from>
    <xdr:to>
      <xdr:col>16</xdr:col>
      <xdr:colOff>201255</xdr:colOff>
      <xdr:row>18</xdr:row>
      <xdr:rowOff>139155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Mürekkep 12"/>
            <xdr14:cNvContentPartPr/>
          </xdr14:nvContentPartPr>
          <xdr14:nvPr macro=""/>
          <xdr14:xfrm>
            <a:off x="8287755" y="2680665"/>
            <a:ext cx="2543400" cy="944640"/>
          </xdr14:xfrm>
        </xdr:contentPart>
      </mc:Choice>
      <mc:Fallback>
        <xdr:pic>
          <xdr:nvPicPr>
            <xdr:cNvPr id="13" name="Mürekkep 1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1635" y="2674905"/>
              <a:ext cx="2554560" cy="95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600690</xdr:colOff>
      <xdr:row>20</xdr:row>
      <xdr:rowOff>131835</xdr:rowOff>
    </xdr:from>
    <xdr:to>
      <xdr:col>8</xdr:col>
      <xdr:colOff>21270</xdr:colOff>
      <xdr:row>22</xdr:row>
      <xdr:rowOff>13635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0" name="Mürekkep 49"/>
            <xdr14:cNvContentPartPr/>
          </xdr14:nvContentPartPr>
          <xdr14:nvPr macro=""/>
          <xdr14:xfrm>
            <a:off x="3696315" y="3998985"/>
            <a:ext cx="2049480" cy="262800"/>
          </xdr14:xfrm>
        </xdr:contentPart>
      </mc:Choice>
      <mc:Fallback>
        <xdr:pic>
          <xdr:nvPicPr>
            <xdr:cNvPr id="50" name="Mürekkep 49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7675" y="3990345"/>
              <a:ext cx="206424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162030</xdr:colOff>
      <xdr:row>16</xdr:row>
      <xdr:rowOff>23160</xdr:rowOff>
    </xdr:from>
    <xdr:to>
      <xdr:col>15</xdr:col>
      <xdr:colOff>248535</xdr:colOff>
      <xdr:row>23</xdr:row>
      <xdr:rowOff>15015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0" name="Mürekkep 59"/>
            <xdr14:cNvContentPartPr/>
          </xdr14:nvContentPartPr>
          <xdr14:nvPr macro=""/>
          <xdr14:xfrm>
            <a:off x="1314555" y="3118785"/>
            <a:ext cx="8954280" cy="1334880"/>
          </xdr14:xfrm>
        </xdr:contentPart>
      </mc:Choice>
      <mc:Fallback>
        <xdr:pic>
          <xdr:nvPicPr>
            <xdr:cNvPr id="60" name="Mürekkep 5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02675" y="3111225"/>
              <a:ext cx="8977320" cy="135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280335</xdr:colOff>
      <xdr:row>17</xdr:row>
      <xdr:rowOff>9060</xdr:rowOff>
    </xdr:from>
    <xdr:to>
      <xdr:col>13</xdr:col>
      <xdr:colOff>541455</xdr:colOff>
      <xdr:row>21</xdr:row>
      <xdr:rowOff>161295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3" name="Mürekkep 62"/>
            <xdr14:cNvContentPartPr/>
          </xdr14:nvContentPartPr>
          <xdr14:nvPr macro=""/>
          <xdr14:xfrm>
            <a:off x="7862235" y="3295185"/>
            <a:ext cx="1480320" cy="923760"/>
          </xdr14:xfrm>
        </xdr:contentPart>
      </mc:Choice>
      <mc:Fallback>
        <xdr:pic>
          <xdr:nvPicPr>
            <xdr:cNvPr id="63" name="Mürekkep 62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52515" y="3288345"/>
              <a:ext cx="1500840" cy="94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478725</xdr:colOff>
      <xdr:row>20</xdr:row>
      <xdr:rowOff>141915</xdr:rowOff>
    </xdr:from>
    <xdr:to>
      <xdr:col>7</xdr:col>
      <xdr:colOff>98310</xdr:colOff>
      <xdr:row>21</xdr:row>
      <xdr:rowOff>21975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2" name="Mürekkep 71"/>
            <xdr14:cNvContentPartPr/>
          </xdr14:nvContentPartPr>
          <xdr14:nvPr macro=""/>
          <xdr14:xfrm>
            <a:off x="4193475" y="4009065"/>
            <a:ext cx="943560" cy="70560"/>
          </xdr14:xfrm>
        </xdr:contentPart>
      </mc:Choice>
      <mc:Fallback>
        <xdr:pic>
          <xdr:nvPicPr>
            <xdr:cNvPr id="72" name="Mürekkep 71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87355" y="4004385"/>
              <a:ext cx="95436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377130</xdr:colOff>
      <xdr:row>2</xdr:row>
      <xdr:rowOff>190260</xdr:rowOff>
    </xdr:from>
    <xdr:to>
      <xdr:col>6</xdr:col>
      <xdr:colOff>87765</xdr:colOff>
      <xdr:row>3</xdr:row>
      <xdr:rowOff>140520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1" name="Mürekkep 90"/>
            <xdr14:cNvContentPartPr/>
          </xdr14:nvContentPartPr>
          <xdr14:nvPr macro=""/>
          <xdr14:xfrm>
            <a:off x="3472755" y="580785"/>
            <a:ext cx="1015560" cy="140760"/>
          </xdr14:xfrm>
        </xdr:contentPart>
      </mc:Choice>
      <mc:Fallback>
        <xdr:pic>
          <xdr:nvPicPr>
            <xdr:cNvPr id="91" name="Mürekkep 90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63755" y="575025"/>
              <a:ext cx="103032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350670</xdr:colOff>
      <xdr:row>2</xdr:row>
      <xdr:rowOff>89460</xdr:rowOff>
    </xdr:from>
    <xdr:to>
      <xdr:col>4</xdr:col>
      <xdr:colOff>5250</xdr:colOff>
      <xdr:row>5</xdr:row>
      <xdr:rowOff>169920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5" name="Mürekkep 104"/>
            <xdr14:cNvContentPartPr/>
          </xdr14:nvContentPartPr>
          <xdr14:nvPr macro=""/>
          <xdr14:xfrm>
            <a:off x="2188995" y="479985"/>
            <a:ext cx="911880" cy="651960"/>
          </xdr14:xfrm>
        </xdr:contentPart>
      </mc:Choice>
      <mc:Fallback>
        <xdr:pic>
          <xdr:nvPicPr>
            <xdr:cNvPr id="105" name="Mürekkep 104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78555" y="472785"/>
              <a:ext cx="932760" cy="66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310350</xdr:colOff>
      <xdr:row>2</xdr:row>
      <xdr:rowOff>182115</xdr:rowOff>
    </xdr:from>
    <xdr:to>
      <xdr:col>4</xdr:col>
      <xdr:colOff>171930</xdr:colOff>
      <xdr:row>5</xdr:row>
      <xdr:rowOff>64215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52" name="Mürekkep 151"/>
            <xdr14:cNvContentPartPr/>
          </xdr14:nvContentPartPr>
          <xdr14:nvPr macro=""/>
          <xdr14:xfrm>
            <a:off x="1462875" y="572640"/>
            <a:ext cx="1804680" cy="453600"/>
          </xdr14:xfrm>
        </xdr:contentPart>
      </mc:Choice>
      <mc:Fallback>
        <xdr:pic>
          <xdr:nvPicPr>
            <xdr:cNvPr id="152" name="Mürekkep 151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54235" y="563280"/>
              <a:ext cx="1816920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33045</xdr:colOff>
      <xdr:row>0</xdr:row>
      <xdr:rowOff>22785</xdr:rowOff>
    </xdr:from>
    <xdr:to>
      <xdr:col>16</xdr:col>
      <xdr:colOff>543615</xdr:colOff>
      <xdr:row>6</xdr:row>
      <xdr:rowOff>11460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88" name="Mürekkep 187"/>
            <xdr14:cNvContentPartPr/>
          </xdr14:nvContentPartPr>
          <xdr14:nvPr macro=""/>
          <xdr14:xfrm>
            <a:off x="3747795" y="22785"/>
            <a:ext cx="7425720" cy="1141200"/>
          </xdr14:xfrm>
        </xdr:contentPart>
      </mc:Choice>
      <mc:Fallback>
        <xdr:pic>
          <xdr:nvPicPr>
            <xdr:cNvPr id="188" name="Mürekkep 187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740595" y="14145"/>
              <a:ext cx="7441920" cy="115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171615</xdr:colOff>
      <xdr:row>2</xdr:row>
      <xdr:rowOff>103500</xdr:rowOff>
    </xdr:from>
    <xdr:to>
      <xdr:col>13</xdr:col>
      <xdr:colOff>132495</xdr:colOff>
      <xdr:row>2</xdr:row>
      <xdr:rowOff>131580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92" name="Mürekkep 191"/>
            <xdr14:cNvContentPartPr/>
          </xdr14:nvContentPartPr>
          <xdr14:nvPr macro=""/>
          <xdr14:xfrm>
            <a:off x="7753515" y="494025"/>
            <a:ext cx="1180080" cy="28080"/>
          </xdr14:xfrm>
        </xdr:contentPart>
      </mc:Choice>
      <mc:Fallback>
        <xdr:pic>
          <xdr:nvPicPr>
            <xdr:cNvPr id="192" name="Mürekkep 191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44875" y="485385"/>
              <a:ext cx="1195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47550</xdr:colOff>
      <xdr:row>3</xdr:row>
      <xdr:rowOff>100200</xdr:rowOff>
    </xdr:from>
    <xdr:to>
      <xdr:col>15</xdr:col>
      <xdr:colOff>584055</xdr:colOff>
      <xdr:row>8</xdr:row>
      <xdr:rowOff>74535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93" name="Mürekkep 192"/>
            <xdr14:cNvContentPartPr/>
          </xdr14:nvContentPartPr>
          <xdr14:nvPr macro=""/>
          <xdr14:xfrm>
            <a:off x="1885875" y="681225"/>
            <a:ext cx="8718480" cy="936360"/>
          </xdr14:xfrm>
        </xdr:contentPart>
      </mc:Choice>
      <mc:Fallback>
        <xdr:pic>
          <xdr:nvPicPr>
            <xdr:cNvPr id="193" name="Mürekkep 192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77595" y="673305"/>
              <a:ext cx="8734320" cy="952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229575</xdr:colOff>
      <xdr:row>3</xdr:row>
      <xdr:rowOff>165360</xdr:rowOff>
    </xdr:from>
    <xdr:to>
      <xdr:col>16</xdr:col>
      <xdr:colOff>344535</xdr:colOff>
      <xdr:row>8</xdr:row>
      <xdr:rowOff>147975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94" name="Mürekkep 193"/>
            <xdr14:cNvContentPartPr/>
          </xdr14:nvContentPartPr>
          <xdr14:nvPr macro=""/>
          <xdr14:xfrm>
            <a:off x="9640275" y="746385"/>
            <a:ext cx="1334160" cy="944640"/>
          </xdr14:xfrm>
        </xdr:contentPart>
      </mc:Choice>
      <mc:Fallback>
        <xdr:pic>
          <xdr:nvPicPr>
            <xdr:cNvPr id="194" name="Mürekkep 193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630195" y="735225"/>
              <a:ext cx="1355760" cy="96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454935</xdr:colOff>
      <xdr:row>6</xdr:row>
      <xdr:rowOff>37380</xdr:rowOff>
    </xdr:from>
    <xdr:to>
      <xdr:col>16</xdr:col>
      <xdr:colOff>163815</xdr:colOff>
      <xdr:row>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95" name="Mürekkep 194"/>
            <xdr14:cNvContentPartPr/>
          </xdr14:nvContentPartPr>
          <xdr14:nvPr macro=""/>
          <xdr14:xfrm>
            <a:off x="9865635" y="1189905"/>
            <a:ext cx="928080" cy="38880"/>
          </xdr14:xfrm>
        </xdr:contentPart>
      </mc:Choice>
      <mc:Fallback>
        <xdr:pic>
          <xdr:nvPicPr>
            <xdr:cNvPr id="195" name="Mürekkep 194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856635" y="1180905"/>
              <a:ext cx="9442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382215</xdr:colOff>
      <xdr:row>4</xdr:row>
      <xdr:rowOff>187980</xdr:rowOff>
    </xdr:from>
    <xdr:to>
      <xdr:col>12</xdr:col>
      <xdr:colOff>9495</xdr:colOff>
      <xdr:row>6</xdr:row>
      <xdr:rowOff>93180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96" name="Mürekkep 195"/>
            <xdr14:cNvContentPartPr/>
          </xdr14:nvContentPartPr>
          <xdr14:nvPr macro=""/>
          <xdr14:xfrm>
            <a:off x="7964115" y="959505"/>
            <a:ext cx="236880" cy="286200"/>
          </xdr14:xfrm>
        </xdr:contentPart>
      </mc:Choice>
      <mc:Fallback>
        <xdr:pic>
          <xdr:nvPicPr>
            <xdr:cNvPr id="196" name="Mürekkep 195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953675" y="949065"/>
              <a:ext cx="25776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457455</xdr:colOff>
      <xdr:row>5</xdr:row>
      <xdr:rowOff>123480</xdr:rowOff>
    </xdr:from>
    <xdr:to>
      <xdr:col>12</xdr:col>
      <xdr:colOff>33975</xdr:colOff>
      <xdr:row>5</xdr:row>
      <xdr:rowOff>126000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97" name="Mürekkep 196"/>
            <xdr14:cNvContentPartPr/>
          </xdr14:nvContentPartPr>
          <xdr14:nvPr macro=""/>
          <xdr14:xfrm>
            <a:off x="8039355" y="1085505"/>
            <a:ext cx="186120" cy="2520"/>
          </xdr14:xfrm>
        </xdr:contentPart>
      </mc:Choice>
      <mc:Fallback>
        <xdr:pic>
          <xdr:nvPicPr>
            <xdr:cNvPr id="197" name="Mürekkep 196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30355" y="1076505"/>
              <a:ext cx="20124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15255</xdr:colOff>
      <xdr:row>5</xdr:row>
      <xdr:rowOff>178560</xdr:rowOff>
    </xdr:from>
    <xdr:to>
      <xdr:col>12</xdr:col>
      <xdr:colOff>174735</xdr:colOff>
      <xdr:row>6</xdr:row>
      <xdr:rowOff>120900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98" name="Mürekkep 197"/>
            <xdr14:cNvContentPartPr/>
          </xdr14:nvContentPartPr>
          <xdr14:nvPr macro=""/>
          <xdr14:xfrm>
            <a:off x="8206755" y="1140585"/>
            <a:ext cx="159480" cy="132840"/>
          </xdr14:xfrm>
        </xdr:contentPart>
      </mc:Choice>
      <mc:Fallback>
        <xdr:pic>
          <xdr:nvPicPr>
            <xdr:cNvPr id="198" name="Mürekkep 197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98475" y="1130505"/>
              <a:ext cx="1778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117375</xdr:colOff>
      <xdr:row>4</xdr:row>
      <xdr:rowOff>162780</xdr:rowOff>
    </xdr:from>
    <xdr:to>
      <xdr:col>13</xdr:col>
      <xdr:colOff>385575</xdr:colOff>
      <xdr:row>6</xdr:row>
      <xdr:rowOff>44940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99" name="Mürekkep 198"/>
            <xdr14:cNvContentPartPr/>
          </xdr14:nvContentPartPr>
          <xdr14:nvPr macro=""/>
          <xdr14:xfrm>
            <a:off x="8918475" y="934305"/>
            <a:ext cx="268200" cy="263160"/>
          </xdr14:xfrm>
        </xdr:contentPart>
      </mc:Choice>
      <mc:Fallback>
        <xdr:pic>
          <xdr:nvPicPr>
            <xdr:cNvPr id="199" name="Mürekkep 198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909115" y="923865"/>
              <a:ext cx="2876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145815</xdr:colOff>
      <xdr:row>5</xdr:row>
      <xdr:rowOff>79200</xdr:rowOff>
    </xdr:from>
    <xdr:to>
      <xdr:col>13</xdr:col>
      <xdr:colOff>146175</xdr:colOff>
      <xdr:row>5</xdr:row>
      <xdr:rowOff>79560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00" name="Mürekkep 199"/>
            <xdr14:cNvContentPartPr/>
          </xdr14:nvContentPartPr>
          <xdr14:nvPr macro=""/>
          <xdr14:xfrm>
            <a:off x="8946915" y="1041225"/>
            <a:ext cx="360" cy="360"/>
          </xdr14:xfrm>
        </xdr:contentPart>
      </mc:Choice>
      <mc:Fallback>
        <xdr:pic>
          <xdr:nvPicPr>
            <xdr:cNvPr id="200" name="Mürekkep 199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938995" y="1033305"/>
              <a:ext cx="16200" cy="1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145815</xdr:colOff>
      <xdr:row>5</xdr:row>
      <xdr:rowOff>79200</xdr:rowOff>
    </xdr:from>
    <xdr:to>
      <xdr:col>13</xdr:col>
      <xdr:colOff>395295</xdr:colOff>
      <xdr:row>5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01" name="Mürekkep 200"/>
            <xdr14:cNvContentPartPr/>
          </xdr14:nvContentPartPr>
          <xdr14:nvPr macro=""/>
          <xdr14:xfrm>
            <a:off x="8946915" y="1041225"/>
            <a:ext cx="249480" cy="36000"/>
          </xdr14:xfrm>
        </xdr:contentPart>
      </mc:Choice>
      <mc:Fallback>
        <xdr:pic>
          <xdr:nvPicPr>
            <xdr:cNvPr id="201" name="Mürekkep 200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38995" y="1033305"/>
              <a:ext cx="2628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452895</xdr:colOff>
      <xdr:row>5</xdr:row>
      <xdr:rowOff>106200</xdr:rowOff>
    </xdr:from>
    <xdr:to>
      <xdr:col>13</xdr:col>
      <xdr:colOff>523815</xdr:colOff>
      <xdr:row>6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02" name="Mürekkep 201"/>
            <xdr14:cNvContentPartPr/>
          </xdr14:nvContentPartPr>
          <xdr14:nvPr macro=""/>
          <xdr14:xfrm>
            <a:off x="9253995" y="1068225"/>
            <a:ext cx="70920" cy="189000"/>
          </xdr14:xfrm>
        </xdr:contentPart>
      </mc:Choice>
      <mc:Fallback>
        <xdr:pic>
          <xdr:nvPicPr>
            <xdr:cNvPr id="202" name="Mürekkep 201"/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244275" y="1057425"/>
              <a:ext cx="9144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190470</xdr:colOff>
      <xdr:row>8</xdr:row>
      <xdr:rowOff>138255</xdr:rowOff>
    </xdr:from>
    <xdr:to>
      <xdr:col>8</xdr:col>
      <xdr:colOff>339150</xdr:colOff>
      <xdr:row>10</xdr:row>
      <xdr:rowOff>73170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03" name="Mürekkep 202"/>
            <xdr14:cNvContentPartPr/>
          </xdr14:nvContentPartPr>
          <xdr14:nvPr macro=""/>
          <xdr14:xfrm>
            <a:off x="5914995" y="1681305"/>
            <a:ext cx="148680" cy="325440"/>
          </xdr14:xfrm>
        </xdr:contentPart>
      </mc:Choice>
      <mc:Fallback>
        <xdr:pic>
          <xdr:nvPicPr>
            <xdr:cNvPr id="203" name="Mürekkep 202"/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904555" y="1672305"/>
              <a:ext cx="166320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429870</xdr:colOff>
      <xdr:row>9</xdr:row>
      <xdr:rowOff>87795</xdr:rowOff>
    </xdr:from>
    <xdr:to>
      <xdr:col>8</xdr:col>
      <xdr:colOff>541110</xdr:colOff>
      <xdr:row>10</xdr:row>
      <xdr:rowOff>111330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04" name="Mürekkep 203"/>
            <xdr14:cNvContentPartPr/>
          </xdr14:nvContentPartPr>
          <xdr14:nvPr macro=""/>
          <xdr14:xfrm>
            <a:off x="6154395" y="1821345"/>
            <a:ext cx="111240" cy="223560"/>
          </xdr14:xfrm>
        </xdr:contentPart>
      </mc:Choice>
      <mc:Fallback>
        <xdr:pic>
          <xdr:nvPicPr>
            <xdr:cNvPr id="204" name="Mürekkep 203"/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146475" y="1811625"/>
              <a:ext cx="12888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535350</xdr:colOff>
      <xdr:row>8</xdr:row>
      <xdr:rowOff>151215</xdr:rowOff>
    </xdr:from>
    <xdr:to>
      <xdr:col>9</xdr:col>
      <xdr:colOff>96255</xdr:colOff>
      <xdr:row>10</xdr:row>
      <xdr:rowOff>38610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05" name="Mürekkep 204"/>
            <xdr14:cNvContentPartPr/>
          </xdr14:nvContentPartPr>
          <xdr14:nvPr macro=""/>
          <xdr14:xfrm>
            <a:off x="6259875" y="1694265"/>
            <a:ext cx="199080" cy="277920"/>
          </xdr14:xfrm>
        </xdr:contentPart>
      </mc:Choice>
      <mc:Fallback>
        <xdr:pic>
          <xdr:nvPicPr>
            <xdr:cNvPr id="205" name="Mürekkep 204"/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249075" y="1684545"/>
              <a:ext cx="219960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170055</xdr:colOff>
      <xdr:row>8</xdr:row>
      <xdr:rowOff>149775</xdr:rowOff>
    </xdr:from>
    <xdr:to>
      <xdr:col>9</xdr:col>
      <xdr:colOff>404415</xdr:colOff>
      <xdr:row>10</xdr:row>
      <xdr:rowOff>56610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06" name="Mürekkep 205"/>
            <xdr14:cNvContentPartPr/>
          </xdr14:nvContentPartPr>
          <xdr14:nvPr macro=""/>
          <xdr14:xfrm>
            <a:off x="6532755" y="1692825"/>
            <a:ext cx="234360" cy="297360"/>
          </xdr14:xfrm>
        </xdr:contentPart>
      </mc:Choice>
      <mc:Fallback>
        <xdr:pic>
          <xdr:nvPicPr>
            <xdr:cNvPr id="206" name="Mürekkep 205"/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522315" y="1682745"/>
              <a:ext cx="24912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556335</xdr:colOff>
      <xdr:row>10</xdr:row>
      <xdr:rowOff>13410</xdr:rowOff>
    </xdr:from>
    <xdr:to>
      <xdr:col>10</xdr:col>
      <xdr:colOff>172095</xdr:colOff>
      <xdr:row>10</xdr:row>
      <xdr:rowOff>42210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07" name="Mürekkep 206"/>
            <xdr14:cNvContentPartPr/>
          </xdr14:nvContentPartPr>
          <xdr14:nvPr macro=""/>
          <xdr14:xfrm>
            <a:off x="6919035" y="1946985"/>
            <a:ext cx="225360" cy="28800"/>
          </xdr14:xfrm>
        </xdr:contentPart>
      </mc:Choice>
      <mc:Fallback>
        <xdr:pic>
          <xdr:nvPicPr>
            <xdr:cNvPr id="207" name="Mürekkep 206"/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910395" y="1943025"/>
              <a:ext cx="24156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584775</xdr:colOff>
      <xdr:row>9</xdr:row>
      <xdr:rowOff>158715</xdr:rowOff>
    </xdr:from>
    <xdr:to>
      <xdr:col>10</xdr:col>
      <xdr:colOff>136815</xdr:colOff>
      <xdr:row>9</xdr:row>
      <xdr:rowOff>166635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08" name="Mürekkep 207"/>
            <xdr14:cNvContentPartPr/>
          </xdr14:nvContentPartPr>
          <xdr14:nvPr macro=""/>
          <xdr14:xfrm>
            <a:off x="6947475" y="1892265"/>
            <a:ext cx="161640" cy="7920"/>
          </xdr14:xfrm>
        </xdr:contentPart>
      </mc:Choice>
      <mc:Fallback>
        <xdr:pic>
          <xdr:nvPicPr>
            <xdr:cNvPr id="208" name="Mürekkep 207"/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939195" y="1886505"/>
              <a:ext cx="17532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167775</xdr:colOff>
      <xdr:row>9</xdr:row>
      <xdr:rowOff>137835</xdr:rowOff>
    </xdr:from>
    <xdr:to>
      <xdr:col>10</xdr:col>
      <xdr:colOff>240135</xdr:colOff>
      <xdr:row>10</xdr:row>
      <xdr:rowOff>46170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09" name="Mürekkep 208"/>
            <xdr14:cNvContentPartPr/>
          </xdr14:nvContentPartPr>
          <xdr14:nvPr macro=""/>
          <xdr14:xfrm>
            <a:off x="7140075" y="1871385"/>
            <a:ext cx="72360" cy="108360"/>
          </xdr14:xfrm>
        </xdr:contentPart>
      </mc:Choice>
      <mc:Fallback>
        <xdr:pic>
          <xdr:nvPicPr>
            <xdr:cNvPr id="209" name="Mürekkep 208"/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130715" y="1862025"/>
              <a:ext cx="9180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343095</xdr:colOff>
      <xdr:row>9</xdr:row>
      <xdr:rowOff>142515</xdr:rowOff>
    </xdr:from>
    <xdr:to>
      <xdr:col>10</xdr:col>
      <xdr:colOff>505095</xdr:colOff>
      <xdr:row>11</xdr:row>
      <xdr:rowOff>32430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10" name="Mürekkep 209"/>
            <xdr14:cNvContentPartPr/>
          </xdr14:nvContentPartPr>
          <xdr14:nvPr macro=""/>
          <xdr14:xfrm>
            <a:off x="7315395" y="1876065"/>
            <a:ext cx="162000" cy="280440"/>
          </xdr14:xfrm>
        </xdr:contentPart>
      </mc:Choice>
      <mc:Fallback>
        <xdr:pic>
          <xdr:nvPicPr>
            <xdr:cNvPr id="210" name="Mürekkep 209"/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306035" y="1867065"/>
              <a:ext cx="18252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144255</xdr:colOff>
      <xdr:row>10</xdr:row>
      <xdr:rowOff>37170</xdr:rowOff>
    </xdr:from>
    <xdr:to>
      <xdr:col>11</xdr:col>
      <xdr:colOff>268815</xdr:colOff>
      <xdr:row>10</xdr:row>
      <xdr:rowOff>49050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11" name="Mürekkep 210"/>
            <xdr14:cNvContentPartPr/>
          </xdr14:nvContentPartPr>
          <xdr14:nvPr macro=""/>
          <xdr14:xfrm>
            <a:off x="7726155" y="1970745"/>
            <a:ext cx="124560" cy="11880"/>
          </xdr14:xfrm>
        </xdr:contentPart>
      </mc:Choice>
      <mc:Fallback>
        <xdr:pic>
          <xdr:nvPicPr>
            <xdr:cNvPr id="211" name="Mürekkep 210"/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716435" y="1966065"/>
              <a:ext cx="13968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105735</xdr:colOff>
      <xdr:row>9</xdr:row>
      <xdr:rowOff>159435</xdr:rowOff>
    </xdr:from>
    <xdr:to>
      <xdr:col>11</xdr:col>
      <xdr:colOff>254055</xdr:colOff>
      <xdr:row>9</xdr:row>
      <xdr:rowOff>163755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2" name="Mürekkep 211"/>
            <xdr14:cNvContentPartPr/>
          </xdr14:nvContentPartPr>
          <xdr14:nvPr macro=""/>
          <xdr14:xfrm>
            <a:off x="7687635" y="1892985"/>
            <a:ext cx="148320" cy="4320"/>
          </xdr14:xfrm>
        </xdr:contentPart>
      </mc:Choice>
      <mc:Fallback>
        <xdr:pic>
          <xdr:nvPicPr>
            <xdr:cNvPr id="212" name="Mürekkep 211"/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678275" y="1885425"/>
              <a:ext cx="1652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500295</xdr:colOff>
      <xdr:row>8</xdr:row>
      <xdr:rowOff>157695</xdr:rowOff>
    </xdr:from>
    <xdr:to>
      <xdr:col>12</xdr:col>
      <xdr:colOff>167535</xdr:colOff>
      <xdr:row>10</xdr:row>
      <xdr:rowOff>50850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13" name="Mürekkep 212"/>
            <xdr14:cNvContentPartPr/>
          </xdr14:nvContentPartPr>
          <xdr14:nvPr macro=""/>
          <xdr14:xfrm>
            <a:off x="8082195" y="1700745"/>
            <a:ext cx="276840" cy="283680"/>
          </xdr14:xfrm>
        </xdr:contentPart>
      </mc:Choice>
      <mc:Fallback>
        <xdr:pic>
          <xdr:nvPicPr>
            <xdr:cNvPr id="213" name="Mürekkep 212"/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072475" y="1689585"/>
              <a:ext cx="29772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566175</xdr:colOff>
      <xdr:row>9</xdr:row>
      <xdr:rowOff>89595</xdr:rowOff>
    </xdr:from>
    <xdr:to>
      <xdr:col>12</xdr:col>
      <xdr:colOff>171855</xdr:colOff>
      <xdr:row>9</xdr:row>
      <xdr:rowOff>123795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14" name="Mürekkep 213"/>
            <xdr14:cNvContentPartPr/>
          </xdr14:nvContentPartPr>
          <xdr14:nvPr macro=""/>
          <xdr14:xfrm>
            <a:off x="8148075" y="1823145"/>
            <a:ext cx="215280" cy="34200"/>
          </xdr14:xfrm>
        </xdr:contentPart>
      </mc:Choice>
      <mc:Fallback>
        <xdr:pic>
          <xdr:nvPicPr>
            <xdr:cNvPr id="214" name="Mürekkep 213"/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138355" y="1813425"/>
              <a:ext cx="23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149535</xdr:colOff>
      <xdr:row>9</xdr:row>
      <xdr:rowOff>149355</xdr:rowOff>
    </xdr:from>
    <xdr:to>
      <xdr:col>12</xdr:col>
      <xdr:colOff>266535</xdr:colOff>
      <xdr:row>10</xdr:row>
      <xdr:rowOff>81450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15" name="Mürekkep 214"/>
            <xdr14:cNvContentPartPr/>
          </xdr14:nvContentPartPr>
          <xdr14:nvPr macro=""/>
          <xdr14:xfrm>
            <a:off x="8341035" y="1882905"/>
            <a:ext cx="117000" cy="132120"/>
          </xdr14:xfrm>
        </xdr:contentPart>
      </mc:Choice>
      <mc:Fallback>
        <xdr:pic>
          <xdr:nvPicPr>
            <xdr:cNvPr id="215" name="Mürekkep 214"/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331675" y="1872465"/>
              <a:ext cx="13680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505215</xdr:colOff>
      <xdr:row>9</xdr:row>
      <xdr:rowOff>148635</xdr:rowOff>
    </xdr:from>
    <xdr:to>
      <xdr:col>13</xdr:col>
      <xdr:colOff>75975</xdr:colOff>
      <xdr:row>9</xdr:row>
      <xdr:rowOff>165915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16" name="Mürekkep 215"/>
            <xdr14:cNvContentPartPr/>
          </xdr14:nvContentPartPr>
          <xdr14:nvPr macro=""/>
          <xdr14:xfrm>
            <a:off x="8696715" y="1882185"/>
            <a:ext cx="180360" cy="17280"/>
          </xdr14:xfrm>
        </xdr:contentPart>
      </mc:Choice>
      <mc:Fallback>
        <xdr:pic>
          <xdr:nvPicPr>
            <xdr:cNvPr id="216" name="Mürekkep 215"/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687355" y="1875705"/>
              <a:ext cx="1962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561735</xdr:colOff>
      <xdr:row>9</xdr:row>
      <xdr:rowOff>91755</xdr:rowOff>
    </xdr:from>
    <xdr:to>
      <xdr:col>12</xdr:col>
      <xdr:colOff>588015</xdr:colOff>
      <xdr:row>10</xdr:row>
      <xdr:rowOff>23130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17" name="Mürekkep 216"/>
            <xdr14:cNvContentPartPr/>
          </xdr14:nvContentPartPr>
          <xdr14:nvPr macro=""/>
          <xdr14:xfrm>
            <a:off x="8753235" y="1825305"/>
            <a:ext cx="26280" cy="131400"/>
          </xdr14:xfrm>
        </xdr:contentPart>
      </mc:Choice>
      <mc:Fallback>
        <xdr:pic>
          <xdr:nvPicPr>
            <xdr:cNvPr id="217" name="Mürekkep 216"/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743515" y="1815945"/>
              <a:ext cx="453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56295</xdr:colOff>
      <xdr:row>6</xdr:row>
      <xdr:rowOff>74460</xdr:rowOff>
    </xdr:from>
    <xdr:to>
      <xdr:col>15</xdr:col>
      <xdr:colOff>582615</xdr:colOff>
      <xdr:row>8</xdr:row>
      <xdr:rowOff>120255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18" name="Mürekkep 217"/>
            <xdr14:cNvContentPartPr/>
          </xdr14:nvContentPartPr>
          <xdr14:nvPr macro=""/>
          <xdr14:xfrm>
            <a:off x="10076595" y="1226985"/>
            <a:ext cx="526320" cy="436320"/>
          </xdr14:xfrm>
        </xdr:contentPart>
      </mc:Choice>
      <mc:Fallback>
        <xdr:pic>
          <xdr:nvPicPr>
            <xdr:cNvPr id="218" name="Mürekkep 217"/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0067235" y="1217985"/>
              <a:ext cx="54576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604455</xdr:colOff>
      <xdr:row>6</xdr:row>
      <xdr:rowOff>158340</xdr:rowOff>
    </xdr:from>
    <xdr:to>
      <xdr:col>15</xdr:col>
      <xdr:colOff>136215</xdr:colOff>
      <xdr:row>7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19" name="Mürekkep 218"/>
            <xdr14:cNvContentPartPr/>
          </xdr14:nvContentPartPr>
          <xdr14:nvPr macro=""/>
          <xdr14:xfrm>
            <a:off x="9405555" y="1310865"/>
            <a:ext cx="750960" cy="99000"/>
          </xdr14:xfrm>
        </xdr:contentPart>
      </mc:Choice>
      <mc:Fallback>
        <xdr:pic>
          <xdr:nvPicPr>
            <xdr:cNvPr id="219" name="Mürekkep 218"/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396915" y="1304745"/>
              <a:ext cx="76824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591855</xdr:colOff>
      <xdr:row>6</xdr:row>
      <xdr:rowOff>159060</xdr:rowOff>
    </xdr:from>
    <xdr:to>
      <xdr:col>14</xdr:col>
      <xdr:colOff>46695</xdr:colOff>
      <xdr:row>7</xdr:row>
      <xdr:rowOff>120480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20" name="Mürekkep 219"/>
            <xdr14:cNvContentPartPr/>
          </xdr14:nvContentPartPr>
          <xdr14:nvPr macro=""/>
          <xdr14:xfrm>
            <a:off x="9392955" y="1311585"/>
            <a:ext cx="64440" cy="151920"/>
          </xdr14:xfrm>
        </xdr:contentPart>
      </mc:Choice>
      <mc:Fallback>
        <xdr:pic>
          <xdr:nvPicPr>
            <xdr:cNvPr id="220" name="Mürekkep 219"/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384315" y="1303305"/>
              <a:ext cx="813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134295</xdr:colOff>
      <xdr:row>8</xdr:row>
      <xdr:rowOff>149775</xdr:rowOff>
    </xdr:from>
    <xdr:to>
      <xdr:col>13</xdr:col>
      <xdr:colOff>447135</xdr:colOff>
      <xdr:row>9</xdr:row>
      <xdr:rowOff>199035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21" name="Mürekkep 220"/>
            <xdr14:cNvContentPartPr/>
          </xdr14:nvContentPartPr>
          <xdr14:nvPr macro=""/>
          <xdr14:xfrm>
            <a:off x="8935395" y="1692825"/>
            <a:ext cx="312840" cy="239760"/>
          </xdr14:xfrm>
        </xdr:contentPart>
      </mc:Choice>
      <mc:Fallback>
        <xdr:pic>
          <xdr:nvPicPr>
            <xdr:cNvPr id="221" name="Mürekkep 220"/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926755" y="1682385"/>
              <a:ext cx="33156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182535</xdr:colOff>
      <xdr:row>9</xdr:row>
      <xdr:rowOff>34875</xdr:rowOff>
    </xdr:from>
    <xdr:to>
      <xdr:col>13</xdr:col>
      <xdr:colOff>468735</xdr:colOff>
      <xdr:row>9</xdr:row>
      <xdr:rowOff>47475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22" name="Mürekkep 221"/>
            <xdr14:cNvContentPartPr/>
          </xdr14:nvContentPartPr>
          <xdr14:nvPr macro=""/>
          <xdr14:xfrm>
            <a:off x="8983635" y="1768425"/>
            <a:ext cx="286200" cy="12600"/>
          </xdr14:xfrm>
        </xdr:contentPart>
      </mc:Choice>
      <mc:Fallback>
        <xdr:pic>
          <xdr:nvPicPr>
            <xdr:cNvPr id="222" name="Mürekkep 221"/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974635" y="1759425"/>
              <a:ext cx="30024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543975</xdr:colOff>
      <xdr:row>9</xdr:row>
      <xdr:rowOff>18675</xdr:rowOff>
    </xdr:from>
    <xdr:to>
      <xdr:col>14</xdr:col>
      <xdr:colOff>8895</xdr:colOff>
      <xdr:row>10</xdr:row>
      <xdr:rowOff>6210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23" name="Mürekkep 222"/>
            <xdr14:cNvContentPartPr/>
          </xdr14:nvContentPartPr>
          <xdr14:nvPr macro=""/>
          <xdr14:xfrm>
            <a:off x="9345075" y="1752225"/>
            <a:ext cx="74520" cy="187560"/>
          </xdr14:xfrm>
        </xdr:contentPart>
      </mc:Choice>
      <mc:Fallback>
        <xdr:pic>
          <xdr:nvPicPr>
            <xdr:cNvPr id="223" name="Mürekkep 222"/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36435" y="1741785"/>
              <a:ext cx="93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183255</xdr:colOff>
      <xdr:row>10</xdr:row>
      <xdr:rowOff>31770</xdr:rowOff>
    </xdr:from>
    <xdr:to>
      <xdr:col>14</xdr:col>
      <xdr:colOff>33735</xdr:colOff>
      <xdr:row>10</xdr:row>
      <xdr:rowOff>56250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24" name="Mürekkep 223"/>
            <xdr14:cNvContentPartPr/>
          </xdr14:nvContentPartPr>
          <xdr14:nvPr macro=""/>
          <xdr14:xfrm>
            <a:off x="8984355" y="1965345"/>
            <a:ext cx="460080" cy="24480"/>
          </xdr14:xfrm>
        </xdr:contentPart>
      </mc:Choice>
      <mc:Fallback>
        <xdr:pic>
          <xdr:nvPicPr>
            <xdr:cNvPr id="224" name="Mürekkep 223"/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974635" y="1955265"/>
              <a:ext cx="47880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389895</xdr:colOff>
      <xdr:row>10</xdr:row>
      <xdr:rowOff>118890</xdr:rowOff>
    </xdr:from>
    <xdr:to>
      <xdr:col>14</xdr:col>
      <xdr:colOff>58575</xdr:colOff>
      <xdr:row>11</xdr:row>
      <xdr:rowOff>131790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25" name="Mürekkep 224"/>
            <xdr14:cNvContentPartPr/>
          </xdr14:nvContentPartPr>
          <xdr14:nvPr macro=""/>
          <xdr14:xfrm>
            <a:off x="9190995" y="2052465"/>
            <a:ext cx="278280" cy="203400"/>
          </xdr14:xfrm>
        </xdr:contentPart>
      </mc:Choice>
      <mc:Fallback>
        <xdr:pic>
          <xdr:nvPicPr>
            <xdr:cNvPr id="225" name="Mürekkep 224"/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179835" y="2041665"/>
              <a:ext cx="3006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257655</xdr:colOff>
      <xdr:row>10</xdr:row>
      <xdr:rowOff>36450</xdr:rowOff>
    </xdr:from>
    <xdr:to>
      <xdr:col>14</xdr:col>
      <xdr:colOff>259095</xdr:colOff>
      <xdr:row>10</xdr:row>
      <xdr:rowOff>36810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26" name="Mürekkep 225"/>
            <xdr14:cNvContentPartPr/>
          </xdr14:nvContentPartPr>
          <xdr14:nvPr macro=""/>
          <xdr14:xfrm>
            <a:off x="9668355" y="1970025"/>
            <a:ext cx="1440" cy="360"/>
          </xdr14:xfrm>
        </xdr:contentPart>
      </mc:Choice>
      <mc:Fallback>
        <xdr:pic>
          <xdr:nvPicPr>
            <xdr:cNvPr id="226" name="Mürekkep 225"/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657195" y="1958865"/>
              <a:ext cx="226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446655</xdr:colOff>
      <xdr:row>9</xdr:row>
      <xdr:rowOff>153315</xdr:rowOff>
    </xdr:from>
    <xdr:to>
      <xdr:col>14</xdr:col>
      <xdr:colOff>596055</xdr:colOff>
      <xdr:row>10</xdr:row>
      <xdr:rowOff>72090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27" name="Mürekkep 226"/>
            <xdr14:cNvContentPartPr/>
          </xdr14:nvContentPartPr>
          <xdr14:nvPr macro=""/>
          <xdr14:xfrm>
            <a:off x="9857355" y="1886865"/>
            <a:ext cx="149400" cy="118800"/>
          </xdr14:xfrm>
        </xdr:contentPart>
      </mc:Choice>
      <mc:Fallback>
        <xdr:pic>
          <xdr:nvPicPr>
            <xdr:cNvPr id="227" name="Mürekkep 226"/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847275" y="1876785"/>
              <a:ext cx="16920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10215</xdr:colOff>
      <xdr:row>9</xdr:row>
      <xdr:rowOff>178875</xdr:rowOff>
    </xdr:from>
    <xdr:to>
      <xdr:col>15</xdr:col>
      <xdr:colOff>85815</xdr:colOff>
      <xdr:row>10</xdr:row>
      <xdr:rowOff>112410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28" name="Mürekkep 227"/>
            <xdr14:cNvContentPartPr/>
          </xdr14:nvContentPartPr>
          <xdr14:nvPr macro=""/>
          <xdr14:xfrm>
            <a:off x="10030515" y="1912425"/>
            <a:ext cx="75600" cy="133560"/>
          </xdr14:xfrm>
        </xdr:contentPart>
      </mc:Choice>
      <mc:Fallback>
        <xdr:pic>
          <xdr:nvPicPr>
            <xdr:cNvPr id="228" name="Mürekkep 227"/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0020795" y="1907025"/>
              <a:ext cx="9072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181575</xdr:colOff>
      <xdr:row>9</xdr:row>
      <xdr:rowOff>124875</xdr:rowOff>
    </xdr:from>
    <xdr:to>
      <xdr:col>15</xdr:col>
      <xdr:colOff>267975</xdr:colOff>
      <xdr:row>10</xdr:row>
      <xdr:rowOff>82170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29" name="Mürekkep 228"/>
            <xdr14:cNvContentPartPr/>
          </xdr14:nvContentPartPr>
          <xdr14:nvPr macro=""/>
          <xdr14:xfrm>
            <a:off x="10201875" y="1858425"/>
            <a:ext cx="86400" cy="157320"/>
          </xdr14:xfrm>
        </xdr:contentPart>
      </mc:Choice>
      <mc:Fallback>
        <xdr:pic>
          <xdr:nvPicPr>
            <xdr:cNvPr id="229" name="Mürekkep 228"/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91435" y="1847625"/>
              <a:ext cx="1076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166095</xdr:colOff>
      <xdr:row>10</xdr:row>
      <xdr:rowOff>12690</xdr:rowOff>
    </xdr:from>
    <xdr:to>
      <xdr:col>15</xdr:col>
      <xdr:colOff>398295</xdr:colOff>
      <xdr:row>10</xdr:row>
      <xdr:rowOff>30690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30" name="Mürekkep 229"/>
            <xdr14:cNvContentPartPr/>
          </xdr14:nvContentPartPr>
          <xdr14:nvPr macro=""/>
          <xdr14:xfrm>
            <a:off x="10186395" y="1946265"/>
            <a:ext cx="232200" cy="18000"/>
          </xdr14:xfrm>
        </xdr:contentPart>
      </mc:Choice>
      <mc:Fallback>
        <xdr:pic>
          <xdr:nvPicPr>
            <xdr:cNvPr id="230" name="Mürekkep 229"/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177755" y="1937265"/>
              <a:ext cx="2484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440775</xdr:colOff>
      <xdr:row>9</xdr:row>
      <xdr:rowOff>157995</xdr:rowOff>
    </xdr:from>
    <xdr:to>
      <xdr:col>16</xdr:col>
      <xdr:colOff>95055</xdr:colOff>
      <xdr:row>10</xdr:row>
      <xdr:rowOff>155970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31" name="Mürekkep 230"/>
            <xdr14:cNvContentPartPr/>
          </xdr14:nvContentPartPr>
          <xdr14:nvPr macro=""/>
          <xdr14:xfrm>
            <a:off x="10461075" y="1891545"/>
            <a:ext cx="263880" cy="198000"/>
          </xdr14:xfrm>
        </xdr:contentPart>
      </mc:Choice>
      <mc:Fallback>
        <xdr:pic>
          <xdr:nvPicPr>
            <xdr:cNvPr id="231" name="Mürekkep 230"/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0450995" y="1880385"/>
              <a:ext cx="27936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608685</xdr:colOff>
      <xdr:row>1</xdr:row>
      <xdr:rowOff>176445</xdr:rowOff>
    </xdr:from>
    <xdr:to>
      <xdr:col>7</xdr:col>
      <xdr:colOff>655950</xdr:colOff>
      <xdr:row>9</xdr:row>
      <xdr:rowOff>190755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32" name="Mürekkep 231"/>
            <xdr14:cNvContentPartPr/>
          </xdr14:nvContentPartPr>
          <xdr14:nvPr macro=""/>
          <xdr14:xfrm>
            <a:off x="5009235" y="366945"/>
            <a:ext cx="685440" cy="1557360"/>
          </xdr14:xfrm>
        </xdr:contentPart>
      </mc:Choice>
      <mc:Fallback>
        <xdr:pic>
          <xdr:nvPicPr>
            <xdr:cNvPr id="232" name="Mürekkep 231"/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998075" y="357585"/>
              <a:ext cx="705600" cy="157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323895</xdr:colOff>
      <xdr:row>8</xdr:row>
      <xdr:rowOff>67335</xdr:rowOff>
    </xdr:from>
    <xdr:to>
      <xdr:col>16</xdr:col>
      <xdr:colOff>248775</xdr:colOff>
      <xdr:row>11</xdr:row>
      <xdr:rowOff>128910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33" name="Mürekkep 232"/>
            <xdr14:cNvContentPartPr/>
          </xdr14:nvContentPartPr>
          <xdr14:nvPr macro=""/>
          <xdr14:xfrm>
            <a:off x="9734595" y="1610385"/>
            <a:ext cx="1144080" cy="642600"/>
          </xdr14:xfrm>
        </xdr:contentPart>
      </mc:Choice>
      <mc:Fallback>
        <xdr:pic>
          <xdr:nvPicPr>
            <xdr:cNvPr id="233" name="Mürekkep 232"/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725595" y="1602825"/>
              <a:ext cx="1163160" cy="659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352095</xdr:colOff>
      <xdr:row>0</xdr:row>
      <xdr:rowOff>18105</xdr:rowOff>
    </xdr:from>
    <xdr:to>
      <xdr:col>15</xdr:col>
      <xdr:colOff>188775</xdr:colOff>
      <xdr:row>3</xdr:row>
      <xdr:rowOff>107400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34" name="Mürekkep 233"/>
            <xdr14:cNvContentPartPr/>
          </xdr14:nvContentPartPr>
          <xdr14:nvPr macro=""/>
          <xdr14:xfrm>
            <a:off x="9153195" y="18105"/>
            <a:ext cx="1055880" cy="670320"/>
          </xdr14:xfrm>
        </xdr:contentPart>
      </mc:Choice>
      <mc:Fallback>
        <xdr:pic>
          <xdr:nvPicPr>
            <xdr:cNvPr id="234" name="Mürekkep 233"/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143115" y="8385"/>
              <a:ext cx="1076400" cy="69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44655</xdr:colOff>
      <xdr:row>0</xdr:row>
      <xdr:rowOff>-615</xdr:rowOff>
    </xdr:from>
    <xdr:to>
      <xdr:col>13</xdr:col>
      <xdr:colOff>45375</xdr:colOff>
      <xdr:row>0</xdr:row>
      <xdr:rowOff>10905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35" name="Mürekkep 234"/>
            <xdr14:cNvContentPartPr/>
          </xdr14:nvContentPartPr>
          <xdr14:nvPr macro=""/>
          <xdr14:xfrm>
            <a:off x="8845755" y="-615"/>
            <a:ext cx="720" cy="11520"/>
          </xdr14:xfrm>
        </xdr:contentPart>
      </mc:Choice>
      <mc:Fallback>
        <xdr:pic>
          <xdr:nvPicPr>
            <xdr:cNvPr id="235" name="Mürekkep 234"/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836755" y="-9615"/>
              <a:ext cx="183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108128</xdr:colOff>
      <xdr:row>0</xdr:row>
      <xdr:rowOff>-10675</xdr:rowOff>
    </xdr:from>
    <xdr:to>
      <xdr:col>13</xdr:col>
      <xdr:colOff>515175</xdr:colOff>
      <xdr:row>3</xdr:row>
      <xdr:rowOff>131880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36" name="Mürekkep 235"/>
            <xdr14:cNvContentPartPr/>
          </xdr14:nvContentPartPr>
          <xdr14:nvPr macro=""/>
          <xdr14:xfrm>
            <a:off x="8299628" y="-10675"/>
            <a:ext cx="1016647" cy="723580"/>
          </xdr14:xfrm>
        </xdr:contentPart>
      </mc:Choice>
      <mc:Fallback>
        <xdr:pic>
          <xdr:nvPicPr>
            <xdr:cNvPr id="236" name="Mürekkep 235"/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289908" y="-21475"/>
              <a:ext cx="1037167" cy="7433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407655</xdr:colOff>
      <xdr:row>8</xdr:row>
      <xdr:rowOff>375</xdr:rowOff>
    </xdr:from>
    <xdr:to>
      <xdr:col>14</xdr:col>
      <xdr:colOff>425775</xdr:colOff>
      <xdr:row>12</xdr:row>
      <xdr:rowOff>135690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37" name="Mürekkep 236"/>
            <xdr14:cNvContentPartPr/>
          </xdr14:nvContentPartPr>
          <xdr14:nvPr macro=""/>
          <xdr14:xfrm>
            <a:off x="8599155" y="1543425"/>
            <a:ext cx="1237320" cy="906840"/>
          </xdr14:xfrm>
        </xdr:contentPart>
      </mc:Choice>
      <mc:Fallback>
        <xdr:pic>
          <xdr:nvPicPr>
            <xdr:cNvPr id="237" name="Mürekkep 236"/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8590155" y="1532625"/>
              <a:ext cx="1257480" cy="927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357735</xdr:colOff>
      <xdr:row>12</xdr:row>
      <xdr:rowOff>22650</xdr:rowOff>
    </xdr:from>
    <xdr:to>
      <xdr:col>15</xdr:col>
      <xdr:colOff>218295</xdr:colOff>
      <xdr:row>12</xdr:row>
      <xdr:rowOff>186450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38" name="Mürekkep 237"/>
            <xdr14:cNvContentPartPr/>
          </xdr14:nvContentPartPr>
          <xdr14:nvPr macro=""/>
          <xdr14:xfrm>
            <a:off x="9768435" y="2337225"/>
            <a:ext cx="470160" cy="163800"/>
          </xdr14:xfrm>
        </xdr:contentPart>
      </mc:Choice>
      <mc:Fallback>
        <xdr:pic>
          <xdr:nvPicPr>
            <xdr:cNvPr id="238" name="Mürekkep 237"/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9757995" y="2327505"/>
              <a:ext cx="48708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285975</xdr:colOff>
      <xdr:row>12</xdr:row>
      <xdr:rowOff>89610</xdr:rowOff>
    </xdr:from>
    <xdr:to>
      <xdr:col>15</xdr:col>
      <xdr:colOff>358335</xdr:colOff>
      <xdr:row>13</xdr:row>
      <xdr:rowOff>18270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39" name="Mürekkep 238"/>
            <xdr14:cNvContentPartPr/>
          </xdr14:nvContentPartPr>
          <xdr14:nvPr macro=""/>
          <xdr14:xfrm>
            <a:off x="10306275" y="2404185"/>
            <a:ext cx="72360" cy="119160"/>
          </xdr14:xfrm>
        </xdr:contentPart>
      </mc:Choice>
      <mc:Fallback>
        <xdr:pic>
          <xdr:nvPicPr>
            <xdr:cNvPr id="239" name="Mürekkep 238"/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300515" y="2395185"/>
              <a:ext cx="8784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150495</xdr:colOff>
      <xdr:row>12</xdr:row>
      <xdr:rowOff>39570</xdr:rowOff>
    </xdr:from>
    <xdr:to>
      <xdr:col>16</xdr:col>
      <xdr:colOff>150855</xdr:colOff>
      <xdr:row>12</xdr:row>
      <xdr:rowOff>39930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41" name="Mürekkep 240"/>
            <xdr14:cNvContentPartPr/>
          </xdr14:nvContentPartPr>
          <xdr14:nvPr macro=""/>
          <xdr14:xfrm>
            <a:off x="10780395" y="2354145"/>
            <a:ext cx="360" cy="360"/>
          </xdr14:xfrm>
        </xdr:contentPart>
      </mc:Choice>
      <mc:Fallback>
        <xdr:pic>
          <xdr:nvPicPr>
            <xdr:cNvPr id="241" name="Mürekkep 240"/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0776075" y="234982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561015</xdr:colOff>
      <xdr:row>12</xdr:row>
      <xdr:rowOff>47490</xdr:rowOff>
    </xdr:from>
    <xdr:to>
      <xdr:col>16</xdr:col>
      <xdr:colOff>200535</xdr:colOff>
      <xdr:row>13</xdr:row>
      <xdr:rowOff>69030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46" name="Mürekkep 245"/>
            <xdr14:cNvContentPartPr/>
          </xdr14:nvContentPartPr>
          <xdr14:nvPr macro=""/>
          <xdr14:xfrm>
            <a:off x="10581315" y="2362065"/>
            <a:ext cx="249120" cy="212040"/>
          </xdr14:xfrm>
        </xdr:contentPart>
      </mc:Choice>
      <mc:Fallback>
        <xdr:pic>
          <xdr:nvPicPr>
            <xdr:cNvPr id="246" name="Mürekkep 245"/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0570515" y="2350905"/>
              <a:ext cx="27108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597375</xdr:colOff>
      <xdr:row>12</xdr:row>
      <xdr:rowOff>110490</xdr:rowOff>
    </xdr:from>
    <xdr:to>
      <xdr:col>16</xdr:col>
      <xdr:colOff>246615</xdr:colOff>
      <xdr:row>12</xdr:row>
      <xdr:rowOff>143970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47" name="Mürekkep 246"/>
            <xdr14:cNvContentPartPr/>
          </xdr14:nvContentPartPr>
          <xdr14:nvPr macro=""/>
          <xdr14:xfrm>
            <a:off x="10617675" y="2425065"/>
            <a:ext cx="258840" cy="33480"/>
          </xdr14:xfrm>
        </xdr:contentPart>
      </mc:Choice>
      <mc:Fallback>
        <xdr:pic>
          <xdr:nvPicPr>
            <xdr:cNvPr id="247" name="Mürekkep 246"/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0607955" y="2415345"/>
              <a:ext cx="27432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347415</xdr:colOff>
      <xdr:row>12</xdr:row>
      <xdr:rowOff>105090</xdr:rowOff>
    </xdr:from>
    <xdr:to>
      <xdr:col>16</xdr:col>
      <xdr:colOff>413655</xdr:colOff>
      <xdr:row>13</xdr:row>
      <xdr:rowOff>75150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48" name="Mürekkep 247"/>
            <xdr14:cNvContentPartPr/>
          </xdr14:nvContentPartPr>
          <xdr14:nvPr macro=""/>
          <xdr14:xfrm>
            <a:off x="10977315" y="2419665"/>
            <a:ext cx="66240" cy="160560"/>
          </xdr14:xfrm>
        </xdr:contentPart>
      </mc:Choice>
      <mc:Fallback>
        <xdr:pic>
          <xdr:nvPicPr>
            <xdr:cNvPr id="248" name="Mürekkep 247"/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0966515" y="2408505"/>
              <a:ext cx="8820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40935</xdr:colOff>
      <xdr:row>13</xdr:row>
      <xdr:rowOff>33030</xdr:rowOff>
    </xdr:from>
    <xdr:to>
      <xdr:col>17</xdr:col>
      <xdr:colOff>201135</xdr:colOff>
      <xdr:row>13</xdr:row>
      <xdr:rowOff>52830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49" name="Mürekkep 248"/>
            <xdr14:cNvContentPartPr/>
          </xdr14:nvContentPartPr>
          <xdr14:nvPr macro=""/>
          <xdr14:xfrm>
            <a:off x="11280435" y="2538105"/>
            <a:ext cx="160200" cy="19800"/>
          </xdr14:xfrm>
        </xdr:contentPart>
      </mc:Choice>
      <mc:Fallback>
        <xdr:pic>
          <xdr:nvPicPr>
            <xdr:cNvPr id="249" name="Mürekkep 248"/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1270355" y="2534145"/>
              <a:ext cx="17892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69015</xdr:colOff>
      <xdr:row>12</xdr:row>
      <xdr:rowOff>109770</xdr:rowOff>
    </xdr:from>
    <xdr:to>
      <xdr:col>17</xdr:col>
      <xdr:colOff>192495</xdr:colOff>
      <xdr:row>12</xdr:row>
      <xdr:rowOff>118770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50" name="Mürekkep 249"/>
            <xdr14:cNvContentPartPr/>
          </xdr14:nvContentPartPr>
          <xdr14:nvPr macro=""/>
          <xdr14:xfrm>
            <a:off x="11308515" y="2424345"/>
            <a:ext cx="123480" cy="9000"/>
          </xdr14:xfrm>
        </xdr:contentPart>
      </mc:Choice>
      <mc:Fallback>
        <xdr:pic>
          <xdr:nvPicPr>
            <xdr:cNvPr id="250" name="Mürekkep 249"/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1298795" y="2418225"/>
              <a:ext cx="14004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407415</xdr:colOff>
      <xdr:row>12</xdr:row>
      <xdr:rowOff>9690</xdr:rowOff>
    </xdr:from>
    <xdr:to>
      <xdr:col>17</xdr:col>
      <xdr:colOff>574455</xdr:colOff>
      <xdr:row>13</xdr:row>
      <xdr:rowOff>60390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51" name="Mürekkep 250"/>
            <xdr14:cNvContentPartPr/>
          </xdr14:nvContentPartPr>
          <xdr14:nvPr macro=""/>
          <xdr14:xfrm>
            <a:off x="11646915" y="2324265"/>
            <a:ext cx="167040" cy="241200"/>
          </xdr14:xfrm>
        </xdr:contentPart>
      </mc:Choice>
      <mc:Fallback>
        <xdr:pic>
          <xdr:nvPicPr>
            <xdr:cNvPr id="251" name="Mürekkep 250"/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1635755" y="2313465"/>
              <a:ext cx="18144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50895</xdr:colOff>
      <xdr:row>12</xdr:row>
      <xdr:rowOff>82050</xdr:rowOff>
    </xdr:from>
    <xdr:to>
      <xdr:col>18</xdr:col>
      <xdr:colOff>292815</xdr:colOff>
      <xdr:row>13</xdr:row>
      <xdr:rowOff>137430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52" name="Mürekkep 251"/>
            <xdr14:cNvContentPartPr/>
          </xdr14:nvContentPartPr>
          <xdr14:nvPr macro=""/>
          <xdr14:xfrm>
            <a:off x="11899995" y="2396625"/>
            <a:ext cx="241920" cy="245880"/>
          </xdr14:xfrm>
        </xdr:contentPart>
      </mc:Choice>
      <mc:Fallback>
        <xdr:pic>
          <xdr:nvPicPr>
            <xdr:cNvPr id="252" name="Mürekkep 251"/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1890275" y="2385825"/>
              <a:ext cx="26244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47295</xdr:colOff>
      <xdr:row>13</xdr:row>
      <xdr:rowOff>270</xdr:rowOff>
    </xdr:from>
    <xdr:to>
      <xdr:col>18</xdr:col>
      <xdr:colOff>287775</xdr:colOff>
      <xdr:row>13</xdr:row>
      <xdr:rowOff>52110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53" name="Mürekkep 252"/>
            <xdr14:cNvContentPartPr/>
          </xdr14:nvContentPartPr>
          <xdr14:nvPr macro=""/>
          <xdr14:xfrm>
            <a:off x="11896395" y="2505345"/>
            <a:ext cx="240480" cy="51840"/>
          </xdr14:xfrm>
        </xdr:contentPart>
      </mc:Choice>
      <mc:Fallback>
        <xdr:pic>
          <xdr:nvPicPr>
            <xdr:cNvPr id="253" name="Mürekkep 252"/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886315" y="2495265"/>
              <a:ext cx="25560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337815</xdr:colOff>
      <xdr:row>13</xdr:row>
      <xdr:rowOff>49590</xdr:rowOff>
    </xdr:from>
    <xdr:to>
      <xdr:col>18</xdr:col>
      <xdr:colOff>450135</xdr:colOff>
      <xdr:row>14</xdr:row>
      <xdr:rowOff>103725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54" name="Mürekkep 253"/>
            <xdr14:cNvContentPartPr/>
          </xdr14:nvContentPartPr>
          <xdr14:nvPr macro=""/>
          <xdr14:xfrm>
            <a:off x="12186915" y="2554665"/>
            <a:ext cx="112320" cy="254160"/>
          </xdr14:xfrm>
        </xdr:contentPart>
      </mc:Choice>
      <mc:Fallback>
        <xdr:pic>
          <xdr:nvPicPr>
            <xdr:cNvPr id="254" name="Mürekkep 253"/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178275" y="2543145"/>
              <a:ext cx="132480" cy="274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3:00.024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EFD30C80-9425-461E-B0D3-A7FBC4DF1D10}" emma:medium="tactile" emma:mode="ink">
          <msink:context xmlns:msink="http://schemas.microsoft.com/ink/2010/main" type="writingRegion" rotatedBoundingBox="15849,875 34498,623 34548,4287 15899,4539"/>
        </emma:interpretation>
      </emma:emma>
    </inkml:annotationXML>
    <inkml:traceGroup>
      <inkml:annotationXML>
        <emma:emma xmlns:emma="http://www.w3.org/2003/04/emma" version="1.0">
          <emma:interpretation id="{85629B52-6BD5-48FE-8E86-CD373E1B2698}" emma:medium="tactile" emma:mode="ink">
            <msink:context xmlns:msink="http://schemas.microsoft.com/ink/2010/main" type="paragraph" rotatedBoundingBox="16345,706 29392,908 29371,2327 16323,212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E10ECD5-4012-4789-BB68-24884A7C49ED}" emma:medium="tactile" emma:mode="ink">
              <msink:context xmlns:msink="http://schemas.microsoft.com/ink/2010/main" type="line" rotatedBoundingBox="16345,706 29392,908 29371,2327 16323,2125"/>
            </emma:interpretation>
          </emma:emma>
        </inkml:annotationXML>
        <inkml:traceGroup>
          <inkml:annotationXML>
            <emma:emma xmlns:emma="http://www.w3.org/2003/04/emma" version="1.0">
              <emma:interpretation id="{63C05DC3-A3FD-41D3-AFCA-465ACE8FA1B0}" emma:medium="tactile" emma:mode="ink">
                <msink:context xmlns:msink="http://schemas.microsoft.com/ink/2010/main" type="inkWord" rotatedBoundingBox="16342,856 17512,874 17492,2143 16323,2125"/>
              </emma:interpretation>
              <emma:one-of disjunction-type="recognition" id="oneOf0">
                <emma:interpretation id="interp0" emma:lang="tr-TR" emma:confidence="0">
                  <emma:literal>Y:</emma:literal>
                </emma:interpretation>
                <emma:interpretation id="interp1" emma:lang="tr-TR" emma:confidence="0">
                  <emma:literal>Y.</emma:literal>
                </emma:interpretation>
                <emma:interpretation id="interp2" emma:lang="tr-TR" emma:confidence="0">
                  <emma:literal>J=</emma:literal>
                </emma:interpretation>
                <emma:interpretation id="interp3" emma:lang="tr-TR" emma:confidence="0">
                  <emma:literal>Yo.</emma:literal>
                </emma:interpretation>
                <emma:interpretation id="interp4" emma:lang="tr-TR" emma:confidence="0">
                  <emma:literal>YA.</emma:literal>
                </emma:interpretation>
              </emma:one-of>
            </emma:emma>
          </inkml:annotationXML>
          <inkml:trace contextRef="#ctx0" brushRef="#br0">715 1116 570 0,'0'0'62'0,"0"0"-60"16,0 0-2-16,0 0 1 15,0 0 0-15,0 0 1 16,128 0 4-16,-87-2-2 15,-3-5-3-15,-5-1-1 16,-7 0-1-16,-6-7-53 16,-9 2-172-16</inkml:trace>
          <inkml:trace contextRef="#ctx0" brushRef="#br0" timeOffset="168.9045">818 847 34 0,'0'0'330'0,"0"0"-328"16,181-24 0-16,-94 16-4 16,-1-1-110-16</inkml:trace>
          <inkml:trace contextRef="#ctx0" brushRef="#br0" timeOffset="-274.2155">439 47 472 0,'0'0'42'0,"0"0"-27"16,0 0-2-16,0 0 3 0,0 0-1 16,0 0-7-1,0 0 0-15,0-11-5 0,0 11 5 16,0 0 26-16,0 0-5 15,0 0 5-15,0-2-1 16,0 0-13-16,0-1 5 16,0-1-22-16,0 0 5 15,0-1-2-15,0 4-4 16,0-4 0-16,0 1-1 16,0 2 0-16,0 0 1 15,0 0 0-15,0 2 1 0,0 0-2 16,-2 0 4-1,2 0-5-15,-2 0-2 0,-1 0 2 16,0 0-3 0,-3 2 1-16,1 15 2 0,-5 7 1 15,3 1 0-15,0 5 1 16,3 0-2-16,4 2 1 16,0 0-2-16,0-4 2 15,0-3 0-15,6-3-1 16,11-5-1-16,-1-4-3 15,-1-5 3-15,0-3 1 16,-2-5-1-16,0 0 1 16,1 0-3-16,1 0 3 15,-1-6 3-15,4-14-3 16,-1-6 1-16,-2 1-1 0,-1-7 0 16,0 2 0-16,-2 0-1 15,-3 0 3-15,-1 2-2 16,-2 4 1-16,0 5-1 15,-2 4 0-15,0 6 3 16,-4 5-3-16,0 4 1 16,0 0-1-16,0 0 0 15,0 0 0-15,0 0-2 16,0 7-1-16,0 21 0 16,0 17 3-16,0 12 1 15,-6 12-1-15,-14 8 6 16,-5 6-4-16,-6 7-1 15,-7 6 1-15,-8 7-2 16,-6 6 2-16,-3 2-5 0,-2-4 8 16,3-17-5-16,6-17 1 15,9-22 0-15,11-19 3 16,11-15-4-16,5-10 1 16,1-7 5-16,-1 0 9 15,-5 0-4-15,-1-15-9 16,-4-13-2-16,5-6-3 15,1-3 2-15,6-1 2 16,6-1-1-16,4 3 0 16,0 0 0-16,0 6-1 0,0 6 1 15,4 1-1 1,13 8-2-16,9-3 3 0,7 4 0 16,8 3-1-16,-1 2-2 15,0 9-2-15,1 0-12 16,-3 0-23-16,0 11-28 15,-5 8-47-15,-4 5-270 16</inkml:trace>
        </inkml:traceGroup>
        <inkml:traceGroup>
          <inkml:annotationXML>
            <emma:emma xmlns:emma="http://www.w3.org/2003/04/emma" version="1.0">
              <emma:interpretation id="{ED9E59DC-B92C-4E4C-8056-774CD949EEA6}" emma:medium="tactile" emma:mode="ink">
                <msink:context xmlns:msink="http://schemas.microsoft.com/ink/2010/main" type="inkWord" rotatedBoundingBox="18104,1177 18824,1189 18810,2124 18090,2113"/>
              </emma:interpretation>
              <emma:one-of disjunction-type="recognition" id="oneOf1">
                <emma:interpretation id="interp5" emma:lang="tr-TR" emma:confidence="0">
                  <emma:literal>%</emma:literal>
                </emma:interpretation>
                <emma:interpretation id="interp6" emma:lang="tr-TR" emma:confidence="0">
                  <emma:literal>ö</emma:literal>
                </emma:interpretation>
                <emma:interpretation id="interp7" emma:lang="tr-TR" emma:confidence="0">
                  <emma:literal>E</emma:literal>
                </emma:interpretation>
                <emma:interpretation id="interp8" emma:lang="tr-TR" emma:confidence="0">
                  <emma:literal>ğ</emma:literal>
                </emma:interpretation>
                <emma:interpretation id="interp9" emma:lang="tr-TR" emma:confidence="0">
                  <emma:literal>g</emma:literal>
                </emma:interpretation>
              </emma:one-of>
            </emma:emma>
          </inkml:annotationXML>
          <inkml:trace contextRef="#ctx0" brushRef="#br0" timeOffset="850.0893">1771 682 573 0,'45'30'91'0,"-37"-32"-82"0,0 2-9 0,11 0-2 0,10 0 2 15,6 2 1-15,11 4 0 16,4 3-1-16,2-1 0 15,-1 1-39-15,-4 0-137 16</inkml:trace>
          <inkml:trace contextRef="#ctx0" brushRef="#br0" timeOffset="626.2161">1771 682 336 0,'0'0'348'15,"0"0"-348"-15,0 0-6 16,0 0 6-16,7 111 2 16,0-62-2-16,1-1 0 15,0-1 0-15,5-7 2 16,1-8 0-16,0-6 0 0,3-7 0 16,-1-8 0-16,5-7 0 15,1-4 0-15,7 0 10 16,5-17 7-16,3-15-7 15,6-11 13-15,0-10-3 16,-2-9-8-16,-3-7-2 16,0-4-5-16,-12 3-2 15,-5 8 1-15,-10 2-1 16,-11 9-2-16,0 6 1 16,-16 6 4-16,-15 9-2 0,-6 7 1 15,-9 8-3 1,1 10-4-16,-7 5 0 15,1 9-3-15,2 29-2 0,1 11-19 16,3 7-53-16,4 2-54 16,6 0-268-16</inkml:trace>
          <inkml:trace contextRef="#ctx0" brushRef="#br0" timeOffset="830.1024">1771 682 573 0</inkml:trace>
          <inkml:trace contextRef="#ctx0" brushRef="#br0" timeOffset="1258.9978">2332 1153 611 0,'0'0'30'0,"0"0"-30"16,0 0 0-16,0 0 3 16,0 0-3-16,0 0 0 15,-12 81 0-15,12-71 2 16,0-3-2-16,2-3 0 15,10 0 0-15,3-4 0 16,9 0 3-16,-1 0 11 16,3-15-2-16,-2-6 6 0,-4-2-10 15,-6-3-7-15,-10-4 9 16,-4-4-4-16,0-3-6 16,-4 1-3-1,-20 4-11-15,-3 2 13 0,2 11-4 16,-4 8 3-16,5 11 2 15,3 0-4-15,6 2-20 16,2 19-81-16,1 1-205 16</inkml:trace>
        </inkml:traceGroup>
        <inkml:traceGroup>
          <inkml:annotationXML>
            <emma:emma xmlns:emma="http://www.w3.org/2003/04/emma" version="1.0">
              <emma:interpretation id="{8DE7F86F-6D08-45A5-81D1-883566675162}" emma:medium="tactile" emma:mode="ink">
                <msink:context xmlns:msink="http://schemas.microsoft.com/ink/2010/main" type="inkWord" rotatedBoundingBox="19142,1327 23133,1389 23121,2219 19129,2157"/>
              </emma:interpretation>
              <emma:one-of disjunction-type="recognition" id="oneOf2">
                <emma:interpretation id="interp10" emma:lang="tr-TR" emma:confidence="0">
                  <emma:literal>tacize</emma:literal>
                </emma:interpretation>
                <emma:interpretation id="interp11" emma:lang="tr-TR" emma:confidence="0">
                  <emma:literal>tasız</emma:literal>
                </emma:interpretation>
                <emma:interpretation id="interp12" emma:lang="tr-TR" emma:confidence="0">
                  <emma:literal>tasını</emma:literal>
                </emma:interpretation>
                <emma:interpretation id="interp13" emma:lang="tr-TR" emma:confidence="0">
                  <emma:literal>tasa</emma:literal>
                </emma:interpretation>
                <emma:interpretation id="interp14" emma:lang="tr-TR" emma:confidence="0">
                  <emma:literal>alime</emma:literal>
                </emma:interpretation>
              </emma:one-of>
            </emma:emma>
          </inkml:annotationXML>
          <inkml:trace contextRef="#ctx0" brushRef="#br0" timeOffset="3079.3095">4992 1127 755 0,'0'0'34'0,"0"0"-26"16,0 0-8-16,0 0-12 0,0 0-85 15,0 0-228-15</inkml:trace>
          <inkml:trace contextRef="#ctx0" brushRef="#br0" timeOffset="3565.4817">5661 654 544 0,'0'0'98'16,"0"0"-82"-16,0 0-5 16,0 0-7-16,0 0 10 15,0 0-1-15,-74-25-9 16,57 25 0-16,1 0-3 15,-2 1-2-15,1 11-1 16,-1 4 2-16,1 4 0 16,1 1-2-16,5 0 0 15,1 5 2-15,0-2 0 16,10 1-2-16,0 3-2 0,0 2 4 16,0 0 0-16,6 0 0 15,5-3 0-15,1 0 0 16,0-4 1-16,-6-2 1 15,-2-3-2-15,-4-5-3 16,0-5 3-16,0-2 3 16,0-1-1-16,0-3-2 15,0 0 5-15,-15 0 3 16,-1-2-6-16,-3 0-2 16,7 0-12-16,3-13-22 15,9-6-122-15,0 0-114 16</inkml:trace>
          <inkml:trace contextRef="#ctx0" brushRef="#br0" timeOffset="3846.3195">5943 778 645 0,'0'0'61'0,"0"0"-43"15,0 0-18-15,0 0-2 16,0 0-1-16,0 0 3 16,-12 94 2-16,3-42-1 15,-1-5 0-15,4-7-1 0,1-8 0 16,0-10-1 0,5-9-3-16,0-5 3 0,0-6-12 15,0-2-38-15,0 0-20 16,0-21-76-16</inkml:trace>
          <inkml:trace contextRef="#ctx0" brushRef="#br0" timeOffset="4428.5128">6286 622 580 0,'0'0'62'0,"0"0"-34"15,0 0 5-15,0 0 2 16,0 0-13-16,0 0-17 16,50-55-5-16,-38 55 8 15,-1 6-8-15,0 13 0 16,1 5 0-16,-8 10 0 0,-4 7 3 16,0 8-3-16,-9 6 0 15,-24 7 5-15,-16-2 0 16,-1-2-5-16,1-9 2 15,10-10 3-15,14-7-6 16,15-4 1-16,10-7-5 16,0-2-3-16,3-2 8 15,23-2 0-15,11-4-4 16,12-7 4-16,3-4 5 16,7 0-2-16,-7-4-3 0,-1-15-4 15,-13-7-61 1,-22-4-140-16</inkml:trace>
          <inkml:trace contextRef="#ctx0" brushRef="#br0" timeOffset="4742.3411">6370 947 256 0,'0'0'199'0,"0"0"-178"16,0 0-3-16,128-28 30 16,-94 22-2-16,-8 2-27 15,-1 1-4-15,-11-1-7 0,-2 0-7 16,-2-3 2 0,-5 1 1-16,1-4 2 0,3-3-1 15,0-2 8-15,-4-4-3 16,-1-1-4-16,0 1-2 15,-4 0 7-15,0 6-1 16,0 2-1-16,0 5 16 16,0 4 18-16,0 2-29 15,0 0 4-15,0 0-16 16,-11 6-2-16,-13 24-3 16,-9 15 1-16,0 8 2 15,5-1 0-15,11-3 0 16,9-8-3-16,8-7 0 15,0-6-5-15,36-9 2 0,26-9-23 16,23-10-30-16,22 0-103 16</inkml:trace>
          <inkml:trace contextRef="#ctx0" brushRef="#br0" timeOffset="1517.8474">2807 930 459 0,'0'0'61'0,"0"0"-61"16,0 0 0-16,0 0 0 15,167-28 4-15,-110 17-1 16,3 3-2-16,-8 0-1 16,-4-8-3-16,-10 6-82 15,-15-3-187-15</inkml:trace>
          <inkml:trace contextRef="#ctx0" brushRef="#br0" timeOffset="1764.9628">3104 727 305 0,'0'0'219'0,"0"0"-219"16,0 0 0-16,0 0 4 15,-23 130-4-15,15-91 11 16,4-3-11-16,-1-1 1 15,5-6-1-15,0-7 0 0,0-11-111 16</inkml:trace>
          <inkml:trace contextRef="#ctx0" brushRef="#br0" timeOffset="2201.2915">3861 669 454 0,'0'0'5'0,"0"0"-3"16,-52 147 15-16,46-97-14 15,6-3 1-15,0-2 10 16,10-7 6-16,9-5-7 16,5-10 0-16,2-8-12 15,5-9 12-15,5-6 2 16,4 0 11-16,3-10-10 16,5-16-3-16,-4-10 11 15,-4-12-7-15,2-5-6 16,-4-7-4-16,-11-4-2 15,-2 2-5-15,-13 2 0 0,-10 9 4 16,-2 8-4-16,-14 9 2 16,-29 10-1-16,-16 9 0 15,-8 13 0-15,-6 2 0 16,-3 6-1-16,5 24 1 16,8 9-2-16,8 6 1 15,15 4-13-15,10-2-96 16,10-2-172-16</inkml:trace>
          <inkml:trace contextRef="#ctx0" brushRef="#br0" timeOffset="2435.548">3706 793 659 0,'0'0'45'0,"0"0"-42"16,0 0-3-16,0 0 0 15,0 0 1-15,174-30 3 16,-98 24-4-16,0 2 0 16,-5 1-5-16,-11-1-64 15,-13 4-133-15</inkml:trace>
          <inkml:trace contextRef="#ctx0" brushRef="#br0" timeOffset="2910.4088">4223 937 570 0,'0'0'60'16,"0"0"-55"-16,0 0-4 15,0 0 9-15,0 0 19 16,0 0-7-16,14-22-8 0,-7 12 4 16,2-4-11-16,-2 4 12 15,3-1-5-15,-3 0 3 16,5 3-12-16,-2-1-2 15,1 1-1-15,-4 3-2 16,-2 4 6-16,-5 1-6 16,0 0-1-16,0 0 0 15,0 0 1-15,0 25-7 16,0 16 7-16,0 10 3 16,-8 9-1-16,-5 0 2 15,-4-5-1-15,4-3-2 16,8-9-2-16,-1-7 2 0,6-9-1 15,0-5 0-15,0-9-9 16,11-9-48 0,7-4-120-16</inkml:trace>
        </inkml:traceGroup>
        <inkml:traceGroup>
          <inkml:annotationXML>
            <emma:emma xmlns:emma="http://www.w3.org/2003/04/emma" version="1.0">
              <emma:interpretation id="{3D584BFE-19C3-474E-802D-DC289AB5CE78}" emma:medium="tactile" emma:mode="ink">
                <msink:context xmlns:msink="http://schemas.microsoft.com/ink/2010/main" type="inkWord" rotatedBoundingBox="24241,828 29392,908 29371,2320 24219,2240"/>
              </emma:interpretation>
              <emma:one-of disjunction-type="recognition" id="oneOf3">
                <emma:interpretation id="interp15" emma:lang="tr-TR" emma:confidence="0">
                  <emma:literal>#@ozsizez</emma:literal>
                </emma:interpretation>
                <emma:interpretation id="interp16" emma:lang="tr-TR" emma:confidence="0">
                  <emma:literal>#@ozşizez</emma:literal>
                </emma:interpretation>
                <emma:interpretation id="interp17" emma:lang="tr-TR" emma:confidence="0">
                  <emma:literal>#@ozcizez</emma:literal>
                </emma:interpretation>
                <emma:interpretation id="interp18" emma:lang="tr-TR" emma:confidence="0">
                  <emma:literal>+Ö2-Silez</emma:literal>
                </emma:interpretation>
                <emma:interpretation id="interp19" emma:lang="tr-TR" emma:confidence="0">
                  <emma:literal>#@ozsizeez</emma:literal>
                </emma:interpretation>
              </emma:one-of>
            </emma:emma>
          </inkml:annotationXML>
          <inkml:trace contextRef="#ctx0" brushRef="#br0" timeOffset="5769.4237">9214 932 352 0,'0'0'30'0,"0"0"22"0,-53 124-21 16,46-79 12-16,7-4-9 15,0-5 0-15,2-4-6 16,21-4-19-16,12-7 0 15,3-5-3-15,9-10 5 16,8-6-4-16,-3 0 11 16,3-9-9-16,-6-16-3 0,-1-14-1 15,-3-8-1-15,-6-7-3 16,-6-8 2 0,-10-6-1-16,-10-7-1 0,-6 2-1 15,-7 10 0-15,-4 11 0 16,-26 14 4-16,-12 12-2 15,-9 11 1-15,-5 10-3 16,-6 5 0-16,0 5 0 16,-2 27 0-16,1 19-3 15,1 11-39-15,5 7-163 16</inkml:trace>
          <inkml:trace contextRef="#ctx0" brushRef="#br0" timeOffset="6034.2715">9206 945 379 0,'0'0'244'0,"0"0"-244"15,0 0-7-15,0 0 7 16,0 0 5-16,0 0 8 16,173 26 2-16,-101-20-6 15,2 0-4-15,-6-1-5 0,-5-3-4 16,-16-2-201-16</inkml:trace>
          <inkml:trace contextRef="#ctx0" brushRef="#br0" timeOffset="6423.2258">9936 1002 512 0,'0'0'178'0,"0"0"-168"16,0 0-6-1,0 0 2-15,0 0 1 0,0 0 0 16,114-85-4-16,-102 85 1 16,-2 0-4-16,-4 0 0 15,3 0 3-15,-3 0-1 16,1 13-2-16,0 6-2 16,-7 7 2-16,0 6 0 15,0 6 0-15,-9 8 2 16,-19 1-1-16,-7 2 3 15,2-4 3-15,5-5-7 16,11-6 1-16,10-6-1 16,7-2-1-16,0-5-1 15,3-6 2-15,25-4-1 16,15-7 0-16,14-4-13 0,8 0-36 16,-1-15-109-16</inkml:trace>
          <inkml:trace contextRef="#ctx0" brushRef="#br0" timeOffset="6608.5664">10457 1127 617 0,'0'0'73'15,"0"0"-73"-15,0 0-8 16,0 0 5-16,0 0 3 0,0 0 0 15,117 0-54-15,-49 0-216 16</inkml:trace>
          <inkml:trace contextRef="#ctx0" brushRef="#br0" timeOffset="6992.3586">11117 705 664 0,'0'0'32'0,"0"0"-26"16,0 0 10-16,0 0-10 16,0 0-3-16,0 0-1 0,-104 5-2 15,90 10 0-15,2 2-2 16,2 0 1-16,4 0 1 15,-1-2-1-15,4 0 1 16,-2 2 0-16,2 2-1 16,1 3 0-16,0 5 0 15,2-1 0-15,0 4-1 16,-3 0 2-16,1-2 0 16,-2 0 3-16,-3-5-2 15,-3-1 1-15,-1-8 0 16,-4 1 1-16,-4-4-3 15,-5-4 4-15,-4-3-4 0,-6-4-15 16,5 0-58-16,13 0-216 16</inkml:trace>
          <inkml:trace contextRef="#ctx0" brushRef="#br0" timeOffset="7250.7573">11348 868 662 0,'0'0'33'15,"0"0"-31"-15,0 0-2 16,0 0 2-16,0 0 11 16,0 0 0-16,-52 88-4 0,36-58-4 15,1-2-5-15,1 0 1 16,4-3 0-16,2-1-1 15,5-5-1-15,3-4-21 16,0-9-40-16,3-6-113 16,15 0-93-16</inkml:trace>
          <inkml:trace contextRef="#ctx0" brushRef="#br0" timeOffset="7385.6807">11469 691 85 0,'0'0'0'0,"0"0"-25"15</inkml:trace>
          <inkml:trace contextRef="#ctx0" brushRef="#br0" timeOffset="7780.8049">11677 678 574 0,'0'0'84'0,"0"0"-64"16,0 0 16-16,0 0 5 15,0 0-19-15,0 0-15 16,14-24-7-16,-10 24 0 15,5 0 0-15,-3 7 1 16,1 8-1-16,0 4 0 16,-7 9 1-16,0 6 0 15,0 15-1-15,-26 9 8 16,-14 2 0-16,-3-1-3 16,2-5 1-16,12-9-3 15,11-9-2-15,11-6-1 0,7-6 0 16,0-5-5-1,0-2 2-15,4-4 4 0,17-6-2 16,10-7 1-16,10 0-1 16,9-12 1-16,0-11-14 15,-9-4-27-15,-13-6-62 16,-15-1-231-16</inkml:trace>
          <inkml:trace contextRef="#ctx0" brushRef="#br0" timeOffset="8193.343">11712 967 339 0,'0'0'146'16,"0"0"-139"-16,0 0 4 0,0 0 26 15,154 0 5-15,-106-3-9 16,3-5-13-16,3-1-9 15,-4-4-6-15,-4-2-3 16,-13-2 1-16,-8-7 0 16,-5 1 1-16,-11-3 0 15,-7 5-4-15,-2 2 5 16,0 6 13-16,-17 3-12 16,-10 7 6-16,-5 3-10 0,-3 0 3 15,-3 22 4-15,-1 9 1 16,2 8-5-1,4 2-3-15,6 0 1 0,9-5-2 16,10-4 1-16,6-2-2 16,2-4-1-16,0-5 1 15,26-2 1-15,9-6-1 16,13-7 1-16,7-6 5 16,9 0-6-16,8-6-1 15,-2-22-72-15,2-8-145 16</inkml:trace>
          <inkml:trace contextRef="#ctx0" brushRef="#br0" timeOffset="8649.3498">12697 180 268 0,'0'0'340'15,"0"0"-288"-15,0 0-40 16,0 0 15-16,66-112 6 16,-47 103 7-16,3 3-36 15,3 2-1-15,4-1 3 16,-3 5-6-16,-1 0 0 0,-4 0 2 16,-7 0-2-1,0 0-2-15,-4 7-2 0,-8 12 3 16,-2 9 0-16,0 11 1 15,-26 10 5-15,-17 7 0 16,-11-1-1 0,-1-4 0-16,10-10-3 0,16-11 2 15,12-11-1-15,11-6-2 16,6-9-1-16,0-2-6 16,0-2 6-16,0 0-4 15,0 0 2-15,0 0 0 16,5 0 3-16,21 0 4 15,13 0 1-15,11 0-5 16,10 0 0-16,-3 0 1 16,0 5-1-16,-12 3 0 15,-21 5-71-15,-24 0-49 16,-33 0-266-16</inkml:trace>
          <inkml:trace contextRef="#ctx0" brushRef="#br0" timeOffset="5001.1896">7898 960 616 0,'0'0'118'0,"0"0"-99"16,0 0-11-1,0 0-8-15,0 0-3 0,0 0 2 16,43-21 1-16,0 16 1 15,4 1 1-15,1-5-4 16,-8-1-47-16,-6-7-102 16,-10-5-258-16</inkml:trace>
          <inkml:trace contextRef="#ctx0" brushRef="#br0" timeOffset="5196.0748">8089 754 440 0,'0'0'174'0,"0"0"-174"16,0 0 1-16,-56 121 11 15,48-79 0-15,0-1 2 16,8 2-5-16,0-2 1 16,0-3-7-16,0-4-3 15,0-10-10-15,0-18-349 16</inkml:trace>
        </inkml:traceGroup>
      </inkml:traceGroup>
    </inkml:traceGroup>
    <inkml:traceGroup>
      <inkml:annotationXML>
        <emma:emma xmlns:emma="http://www.w3.org/2003/04/emma" version="1.0">
          <emma:interpretation id="{6B61E23C-4BB9-420F-83AA-F25AE9BD8223}" emma:medium="tactile" emma:mode="ink">
            <msink:context xmlns:msink="http://schemas.microsoft.com/ink/2010/main" type="paragraph" rotatedBoundingBox="15883,3351 34532,3099 34548,4287 15899,453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D8F0F4D-0A8B-4CA9-B762-6752377923F8}" emma:medium="tactile" emma:mode="ink">
              <msink:context xmlns:msink="http://schemas.microsoft.com/ink/2010/main" type="line" rotatedBoundingBox="15883,3351 34532,3099 34548,4287 15899,4539">
                <msink:destinationLink direction="with" ref="{77C5F6BA-0F99-4874-980F-D71BC2A3FE97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CE852ED9-869C-4B59-969D-82A2F80D9D3A}" emma:medium="tactile" emma:mode="ink">
                <msink:context xmlns:msink="http://schemas.microsoft.com/ink/2010/main" type="inkWord" rotatedBoundingBox="15957,3546 17755,3735 17653,4701 15855,4512"/>
              </emma:interpretation>
              <emma:one-of disjunction-type="recognition" id="oneOf4">
                <emma:interpretation id="interp20" emma:lang="tr-TR" emma:confidence="0">
                  <emma:literal>*</emma:literal>
                </emma:interpretation>
                <emma:interpretation id="interp21" emma:lang="tr-TR" emma:confidence="0">
                  <emma:literal>/</emma:literal>
                </emma:interpretation>
                <emma:interpretation id="interp22" emma:lang="tr-TR" emma:confidence="0">
                  <emma:literal>;</emma:literal>
                </emma:interpretation>
                <emma:interpretation id="interp23" emma:lang="tr-TR" emma:confidence="0">
                  <emma:literal>~</emma:literal>
                </emma:interpretation>
                <emma:interpretation id="interp24" emma:lang="tr-TR" emma:confidence="0">
                  <emma:literal>ı</emma:literal>
                </emma:interpretation>
              </emma:one-of>
            </emma:emma>
          </inkml:annotationXML>
          <inkml:trace contextRef="#ctx0" brushRef="#br0" timeOffset="9584.8904">849 3349 549 0,'0'0'94'16,"0"0"-78"-16,0 0-16 15,0 0 5-15,0 0 1 16,0 0-1-16,61 7 2 16,-16-7 10-16,12 0-9 15,8 0-4-15,1 0-3 16,-2-7-1-16,-7-2 3 16,-14 1-3-16,-14-3-60 15,-18-1-193-15</inkml:trace>
          <inkml:trace contextRef="#ctx0" brushRef="#br0" timeOffset="9805.7589">1079 3095 579 0,'0'0'48'15,"0"0"-38"-15,0 0-10 16,0 0 1-16,151-3-3 16,-107 3 4-16,-1 0-4 15,5 0-44-15,-9 0-208 0</inkml:trace>
          <inkml:trace contextRef="#ctx0" brushRef="#br0" timeOffset="52563.2975">-277 2710 287 0,'0'0'253'0,"0"0"-221"16,0 0-25-16,0 0 3 16,0 0 12-16,0 0-8 15,0 0 11-15,0-15-15 16,0 15-4-16,0 0-1 15,0 0-4-15,0 2 0 16,0 19 0-16,0 3-1 16,0 6 4-16,-3 0-3 15,3 4-1-15,0 4-4 0,0 1 4 16,0 1 2 0,12 3-2-16,8-4 2 0,4-3-2 15,7-6 1-15,2-11 1 16,7-10 0-16,7-9-4 15,2 0 5-15,-4-24-4 16,-2-1 3-16,-10-5-2 16,-9-5 3-16,-8-1 0 15,-6-3-2-15,-3 1 0 16,-2 0 4-16,-5 2 2 16,0 5 5-16,0 6 9 15,0 7-8-15,0 8 15 16,0 8-6-16,0-1-2 0,0 3-16 15,0 0-4-15,0 0-1 16,0 7-4-16,0 23 4 16,0 15 1-16,5 12 7 15,2 10-7-15,-2 10 0 16,-3 6 2-16,-2 0 3 16,0 1-4-16,0-9 3 15,0-11-4-15,0-11 0 16,-14-7 1-16,-3-12 4 15,-7-4-5-15,-7-4 2 16,-7-3-2-16,-12-2 2 16,-7-2 3-16,-7-10-2 0,-5-9 0 15,-1 0 0-15,6-23-3 16,13-25-19-16,12-15-26 16,18-17-29-16,19-10-64 15,2-1-167-15</inkml:trace>
        </inkml:traceGroup>
        <inkml:traceGroup>
          <inkml:annotationXML>
            <emma:emma xmlns:emma="http://www.w3.org/2003/04/emma" version="1.0">
              <emma:interpretation id="{A3851ED8-E743-4D3A-9A1B-AE0C782BF2D2}" emma:medium="tactile" emma:mode="ink">
                <msink:context xmlns:msink="http://schemas.microsoft.com/ink/2010/main" type="inkWord" rotatedBoundingBox="18447,3370 22604,3470 22580,4468 18423,4367"/>
              </emma:interpretation>
              <emma:one-of disjunction-type="recognition" id="oneOf5">
                <emma:interpretation id="interp25" emma:lang="tr-TR" emma:confidence="0">
                  <emma:literal>-191,830</emma:literal>
                </emma:interpretation>
                <emma:interpretation id="interp26" emma:lang="tr-TR" emma:confidence="0">
                  <emma:literal>-191830</emma:literal>
                </emma:interpretation>
                <emma:interpretation id="interp27" emma:lang="tr-TR" emma:confidence="0">
                  <emma:literal>-197830</emma:literal>
                </emma:interpretation>
                <emma:interpretation id="interp28" emma:lang="tr-TR" emma:confidence="0">
                  <emma:literal>-191:830</emma:literal>
                </emma:interpretation>
                <emma:interpretation id="interp29" emma:lang="tr-TR" emma:confidence="0">
                  <emma:literal>-192830</emma:literal>
                </emma:interpretation>
              </emma:one-of>
            </emma:emma>
          </inkml:annotationXML>
          <inkml:trace contextRef="#ctx0" brushRef="#br0" timeOffset="11702.7112">3425 2862 588 0,'0'0'56'15,"0"0"-56"-15,0 0-6 16,0 0 5-16,0 0 2 16,0 0 2-16,55 0-2 15,-33 0 0-15,4 0 0 0,7 0 0 16,4-11 3-16,-3-6-4 16,2-2 4-16,-8-5-2 15,-8-4-2-15,-6-2 1 16,-7-6-1-16,-7 0 0 15,0-1-1-15,0 5-1 16,-12 11 2-16,-11 3 0 16,-11 10 3-16,-2 8-2 15,-1 0 6-15,-6 8 9 16,4 20-7-16,4 11-2 16,5 2-2-16,5-1-5 15,11-3-1-15,7-9-4 16,7-9 4-16,0-2 1 0,0-7-2 15,7-3-2-15,7-3 4 16,8-4 2-16,1 0 1 16,8 0-1-16,2-2 5 15,6-15-5-15,-4 0 5 16,1-1-4-16,-7 6 5 16,-12 5-1-16,-6 1 3 15,-8 6-2-15,-3 0-2 16,0 0 3-16,0 0-8 15,0 17 0-15,0 15 2 16,0 15 8-16,-14 7 7 16,-6 1-9-16,1 1 5 15,-2-5-9 1,2-2 1-16,5-4-5 16,4-13-1-1,6-8 0-15,4-11-1 0,0-7 0 0,0-6-22 0,0 0-71 16,6-2-163-16</inkml:trace>
          <inkml:trace contextRef="#ctx0" brushRef="#br0" timeOffset="12132.4689">4006 2977 574 0,'0'0'50'0,"0"0"-45"0,0 0-5 16,0 0 0-16,0 0 17 16,0 0-3-16,88-107-4 15,-58 77 0-15,-1-2-8 16,0-4 9-16,-5 6 6 15,-7 4-8-15,-9 7-4 16,-5 10 21-16,-3 7 18 16,0 2-13-16,0 0-20 15,0 0-10-15,0 2-1 16,0 22-2-16,-14 12 2 16,-5 13 1-16,0 3 2 0,0 1 1 15,5-2-4-15,-1-3-1 16,2-1 1-16,5-7 0 15,3-5 2-15,3-4-2 16,-1-5-9-16,3-9-58 16,0-4-69-16,0-11-435 15</inkml:trace>
          <inkml:trace contextRef="#ctx0" brushRef="#br0" timeOffset="16415.9014">4441 3366 306 0,'0'0'73'0,"0"0"-43"0,0 0-6 16,0 0 15-1,0 0-4-15,0 0-14 0,-4 0-4 16,1 0-6-16,-2 0-4 15,5 0-4-15,-2 0 1 16,2 0-1-16,0 0-3 16,0 0 0-16,0 0 1 15,0 0 0-15,0 0-1 16,0 0 0-16,0 0 5 16,0 0-5-16,0 0 1 15,0 2 1-15,0 7 19 16,0 2 2-16,0 0-18 0,0 4 7 15,0 4-3-15,-6-2-2 16,0 4-3-16,-1-4-1 16,-3-2 0-16,3-2 0 15,-3 0 1-15,-2 0-8 16,-2-5 4-16,0 1-113 16</inkml:trace>
          <inkml:trace contextRef="#ctx0" brushRef="#br0" timeOffset="14439.0743">4373 3304 609 0,'0'0'42'0,"0"0"-37"15,0 0-4-15,0 0 13 16,0 0 2-16,0 0-13 15,0 7 0-15,0-7-2 16,2 0-2-16,-2 0 3 16,3 0-2-16,5 0 0 15,2 0 0-15,4-2 1 0,0-11 2 16,-1 2-2-16,-9 3 3 16,-1-1-2-16,-3 3 2 15,0-1 4-15,0 3 3 16,0 2 9-16,0 0-9 15,0-1-6-15,-5 3 7 16,0 0-11-16,0 0 0 16,0 0-1-16,1 0 1 15,1 5-2-15,3 3-2 16,0-1-35-16,0-7-84 16,0 0-383-16</inkml:trace>
          <inkml:trace contextRef="#ctx0" brushRef="#br0" timeOffset="12782.0663">4812 2913 643 0,'0'0'29'15,"0"0"-26"-15,0 0 6 16,0 0-9-16,-9-122 19 15,-1 97 7-15,-2 1-16 16,-4 2-2-16,-1 3-5 16,0 4 4-16,8 5 0 15,-1 5 4-15,5 3 0 16,3 2-2-16,-1 0-1 0,3 0 2 16,-1 0-10-16,-4 0-3 15,-7 13-3-15,-3 9 6 16,1 0-1-16,2 5 1 15,4-6-1-15,7 0 0 16,1 0-5-16,0 3 6 16,0 0-6-16,4-1 1 15,16 5 4-15,3 0 1 16,8 2 1-16,2-1-1 16,-4 2 1-16,-2 3-1 15,-9 0 3-15,-11 3-5 16,-7-1 2-16,0-4 0 0,0-4 8 15,-18-9-7 1,-9-2 1-16,4-6 9 0,-8-2-9 16,0-8 0-16,0-1 0 15,1 0 0-15,10-6-2 16,5-15 0-16,10-5-3 16,4-6 2-16,1-7 0 15,0-2 1-15,11 1-1 16,15 4 1-16,8 0 0 15,6 3 0-15,3 5 0 16,2 7 1-16,0 4-1 16,-2 2-7-16,0 6 6 15,-9 3-17-15,-8 6-26 0,-8 0-47 16,-10 0-164-16</inkml:trace>
          <inkml:trace contextRef="#ctx0" brushRef="#br0" timeOffset="13348.7002">5215 2744 491 0,'0'0'88'0,"0"0"-40"0,0 0-19 16,0 0 0-16,0 0 15 16,96-118-21-16,-71 107-10 15,-2 3-3-15,-5 6-6 16,-1 2 0-16,-5 0-2 16,-1 0-2-16,-2 6 0 15,-5 20 1-15,-4 4 2 16,0 7-1-16,0 3 1 15,-18-4 3-15,-7-1-3 16,1-6-3-16,5-7 5 16,11-7-5-16,2-9 2 15,4-2-2-15,2-4 0 16,0 0-4-16,0 0 4 16,0 0-1-16,0 0-8 0,0 5 7 15,0 1 0-15,0 7 1 16,14 4 1-16,-2 4 1 15,3 7 1-15,-7 2-2 16,1 4 1-16,-8 1 0 16,2-3 1-16,-3-9-2 15,0-5 0-15,0-8 3 16,0-4-4-16,0 1 2 16,0-1 3-16,0-3-3 0,-13-1 5 15,-8-2-4 1,-4 0-2-16,3 0-62 0,0-5-65 15,11-10-343-15</inkml:trace>
          <inkml:trace contextRef="#ctx0" brushRef="#br0" timeOffset="13683.5078">5780 3039 164 0,'0'0'385'16,"0"0"-381"-16,0 0 3 15,0 0 10-15,0 0 27 0,0 0-3 16,65 73-16 0,-37-62 3-16,5-3-10 0,4-4 4 15,8-4 15-15,8 0-16 16,-1 0-7-16,0-15 1 15,-9-4-5-15,-9-6-7 16,-8-6 7-16,-12 0 14 16,-8-8-20-16,-6 0-3 15,-6-1 6-15,-29-5-7 16,-17 9-26-16,-15 3 4 16,-16 10-39-16,-17 8-106 15</inkml:trace>
          <inkml:trace contextRef="#ctx0" brushRef="#br0" timeOffset="10471.8541">2106 3088 139 0,'0'0'460'0,"0"0"-411"0,0 0-34 15,0 0-5-15,0 0 21 16,0 0-4-16,0 0-4 16,2 0-20-16,0 0-2 15,4 0 3-15,6 0-3 16,9 0 0-16,10 0 0 16,12 0 2-16,0 0-3 15,4 0 0-15,-6-2-16 16,-3 0-42-16,-10-2-53 15,-13 0-173-15</inkml:trace>
          <inkml:trace contextRef="#ctx0" brushRef="#br0" timeOffset="11027.7611">2639 2966 516 0,'0'0'46'0,"0"0"-38"16,0 0-1-16,0 0 19 16,0 0-2-16,74-115-6 15,-48 87-3-15,-4-2-4 16,1 0 0-16,0 2 2 15,-8 5 19-15,-9 3-5 16,2 5-6-16,-8 7 0 16,0 3-5-16,2 5-2 0,-2 0-2 15,0 0-12 1,0 0 0-16,0 0-7 0,0 20 3 16,0 12 4-16,0 13 1 15,-6 6 4-15,-4 3-1 16,-5-1-2-16,3-1-1 15,6-5 2-15,1-9-3 16,2-6 2-16,3-4-4 16,0-11 1-16,0-2-5 15,14-9-39-15,7-6-60 16,-1 0-162-16</inkml:trace>
        </inkml:traceGroup>
        <inkml:traceGroup>
          <inkml:annotationXML>
            <emma:emma xmlns:emma="http://www.w3.org/2003/04/emma" version="1.0">
              <emma:interpretation id="{2FC14B4A-6ABE-4BC5-B870-F42C4AB59ECA}" emma:medium="tactile" emma:mode="ink">
                <msink:context xmlns:msink="http://schemas.microsoft.com/ink/2010/main" type="inkWord" rotatedBoundingBox="23974,3770 24364,3638 24466,3939 24077,4072"/>
              </emma:interpretation>
              <emma:one-of disjunction-type="recognition" id="oneOf6">
                <emma:interpretation id="interp30" emma:lang="tr-TR" emma:confidence="0">
                  <emma:literal>+</emma:literal>
                </emma:interpretation>
                <emma:interpretation id="interp31" emma:lang="tr-TR" emma:confidence="0">
                  <emma:literal>t</emma:literal>
                </emma:interpretation>
                <emma:interpretation id="interp32" emma:lang="tr-TR" emma:confidence="0">
                  <emma:literal>*</emma:literal>
                </emma:interpretation>
                <emma:interpretation id="interp33" emma:lang="tr-TR" emma:confidence="0">
                  <emma:literal>T</emma:literal>
                </emma:interpretation>
                <emma:interpretation id="interp34" emma:lang="tr-TR" emma:confidence="0">
                  <emma:literal>X</emma:literal>
                </emma:interpretation>
              </emma:one-of>
            </emma:emma>
          </inkml:annotationXML>
          <inkml:trace contextRef="#ctx0" brushRef="#br0" timeOffset="18266.977">7682 2988 568 0,'0'0'66'16,"0"0"-35"-16,0 0-18 15,0 0 23-15,0 0-8 16,0 0-9-16,0 0-19 16,-9-2 1-16,9-1-6 15,16 3 10-15,13 0-4 0,9-4-1 16,9 0 2-1,6 0 1-15,1-1-2 0,-1 3-1 16,-6-2 0-16,-7 0-4 16,-11 0-54-16,-14-3-121 15</inkml:trace>
          <inkml:trace contextRef="#ctx0" brushRef="#br0" timeOffset="18560.8103">7951 2804 286 0,'0'0'276'0,"0"0"-262"16,0 0-14-1,0 0-3-15,0 0 3 0,0 0 58 16,-29 92-23-16,10-54-23 15,1-1-5-15,2-1 0 16,5-2-6-16,3 1-1 16,7-6 1-16,1-1-1 15,0-7 0-15,0-8-35 16,-7-2-175-16</inkml:trace>
        </inkml:traceGroup>
        <inkml:traceGroup>
          <inkml:annotationXML>
            <emma:emma xmlns:emma="http://www.w3.org/2003/04/emma" version="1.0">
              <emma:interpretation id="{40C7098B-315D-4BBD-A4B4-FF1D38FE6FA2}" emma:medium="tactile" emma:mode="ink">
                <msink:context xmlns:msink="http://schemas.microsoft.com/ink/2010/main" type="inkWord" rotatedBoundingBox="25238,3380 28145,3341 28154,4021 25247,4060"/>
              </emma:interpretation>
              <emma:one-of disjunction-type="recognition" id="oneOf7">
                <emma:interpretation id="interp35" emma:lang="tr-TR" emma:confidence="0">
                  <emma:literal>83758</emma:literal>
                </emma:interpretation>
                <emma:interpretation id="interp36" emma:lang="tr-TR" emma:confidence="0">
                  <emma:literal>83 758</emma:literal>
                </emma:interpretation>
                <emma:interpretation id="interp37" emma:lang="tr-TR" emma:confidence="0">
                  <emma:literal>8375-8</emma:literal>
                </emma:interpretation>
                <emma:interpretation id="interp38" emma:lang="tr-TR" emma:confidence="0">
                  <emma:literal>8775-8</emma:literal>
                </emma:interpretation>
                <emma:interpretation id="interp39" emma:lang="tr-TR" emma:confidence="0">
                  <emma:literal>87758</emma:literal>
                </emma:interpretation>
              </emma:one-of>
            </emma:emma>
          </inkml:annotationXML>
          <inkml:trace contextRef="#ctx0" brushRef="#br0" timeOffset="26329.2415">9249 2586 447 0,'0'0'49'0,"0"0"-36"16,0 0 24-16,0 0-18 15,0 0 11-15,0 0 0 16,-111-26-18-16,84 26-8 16,-5 15-4-16,5 6 2 15,-4 3 1-15,5 4-1 0,6-3-2 16,2 1 1-16,6-2-2 16,5-1 2-16,1-2-2 15,6-1-3-15,0-3 4 16,0 2-2-16,0-4 1 15,0 0 1-15,15 0-3 16,7-2 3-16,4 0 6 16,2-1-1-16,3 3-1 15,2 0 8-15,-2-2-8 16,-4 4 9-16,-7-2-11 16,-8 0-2-16,-10 4 8 15,-2 3-7-15,0 2 12 16,0-1-8-16,-4 0-1 0,-10-5-2 15,-2-1-2-15,-4-5 7 16,-6 0-6-16,-1-4 3 16,2-4 0-16,-1-2 1 15,5-2-1-15,1 0-2 16,1 0-2-16,5-13 0 16,-1-4-4-16,7-7 4 15,2-3 0-15,6 1-1 16,0-2 1-16,0 1 0 15,2 3 0-15,16 1-1 16,-2 1 0-16,2 3 1 16,5 0 1-16,-5 6-1 0,4 2-1 15,-3 5 0 1,3-1 1-16,-3 3 0 0,-1 0-2 16,1 0-1-16,1-1-18 15,-1 3-17-15,-5 0-89 16,-5 0-80-16</inkml:trace>
          <inkml:trace contextRef="#ctx0" brushRef="#br0" timeOffset="27178.0565">9523 2774 379 0,'0'0'108'0,"0"0"-51"0,0 0-11 16,0 0-16-16,0 0-9 15,0 0-3-15,123-122 0 16,-94 103-5-16,2 1-1 16,-3 4 5-16,-2 5 4 15,-6 3-16-15,-6 3-2 16,-5 3-1-16,1 0-2 16,-5 0 0-16,4 9 0 15,-5 8 5-15,1 9-8 16,-2 2 6-16,-3 4-2 0,0-4 4 15,0-3-3-15,0-1 2 16,-9-7-2-16,-6 0 0 16,3-7-2-16,0-1 6 15,3-3-6-15,2-1 0 16,4-3 4-16,1-2-4 16,2 0 0-16,0 0 0 15,0 0 2-15,0 0-6 16,0 0 6-16,0 0-4 15,0 2-6-15,0 0 8 16,0 7-6-16,4 2 5 16,13 1-1-16,1 5 2 15,0 1 0-15,1-1 0 16,-4 0 0-16,-2 2 0 16,-6 0 0-16,-7-1 0 0,0 1 2 15,0 0 2-15,-11-2-1 16,-16 2 5-16,-1-4-8 15,-3-2 1-15,1-2-1 16,10-5 5-16,6-4-5 16,5-2 2-16,6 0-2 15,1 0-2-15,-1 0-11 16,0 0-17-16,3-4-35 16,0-8-59-16,0-4-111 15</inkml:trace>
          <inkml:trace contextRef="#ctx0" brushRef="#br0" timeOffset="28655.101">10091 2735 128 0,'0'0'325'0,"0"0"-262"16,0 0 10-16,0 0-25 16,0 0-8-16,0 0-18 15,0-12-3-15,0 9-5 16,0 3-7-16,2-2 1 0,10-4-5 15,7-2 0-15,9-5-6 16,8 2 7-16,7-2-4 16,10 2 0-1,-5 3 4-15,1 2-4 0,-6 3 0 16,-15 1-1-16,-11 2 1 16,-8 0-1-16,-9 0-17 15,0 0 6-15,0 0-4 16,0 0 8-16,0 0 8 15,0 0 0-15,-11 6 0 16,-4 5 0-16,-1 4 0 16,1 2 4-16,-1 4 0 15,-1 5-3-15,0 2 3 0,1 4 10 16,-1 0-2-16,2 0-1 16,-1 5 0-16,1-3-2 15,3-4 5-15,3-2-7 16,5-7-5-16,-1-6-1 15,5-2-1-15,0-5 0 16,0 1 4-16,0-3-4 16,0-1-3-16,-3-4-8 15,3-1-44-15,-6 0-23 16,-4 0-217-16</inkml:trace>
          <inkml:trace contextRef="#ctx0" brushRef="#br0" timeOffset="28974.3495">10171 2891 434 0,'0'0'118'16,"0"0"-117"-16,0 0 1 15,0 0 19-15,0 0 24 16,0 0-27-16,154-17-9 15,-119 15-6-15,0 2-1 16,-2 0-2-16,-2 0-79 16,2 0-167-16</inkml:trace>
          <inkml:trace contextRef="#ctx0" brushRef="#br0" timeOffset="29349.1341">10823 2759 641 0,'0'0'55'16,"0"0"-42"-16,0 0-8 15,0 0 10-15,0 0-2 16,0 0 1-16,-76 41-9 15,66-25-4-15,1-3 8 0,4 0-7 16,-2-2 0-16,5-2-2 16,2-1 2-16,0 0 0 15,0 1-1-15,0 0 0 16,0-1 1-16,9 1 0 16,7 2-1-16,4-3 7 15,1 3-2-15,1-2 5 16,-1-1-9-16,-2 0 5 15,-5 1 0-15,-1 0 4 16,-4-3-7-16,-4 3 1 16,-1 1-2-16,-4 3-2 15,0 2 3-15,0 2-4 0,0 0 2 16,0 0 1-16,-4-2 1 16,-9 0-3-16,-3-4 2 15,-3 0-2-15,-5-3-2 16,-2-4-12-16,-2-1-50 15,6-3-22-15,6 0-187 16</inkml:trace>
          <inkml:trace contextRef="#ctx0" brushRef="#br0" timeOffset="29662.9755">10747 2664 294 0,'0'0'174'16,"0"0"-141"-16,0 0 14 15,0 0 8-15,122-98-13 16,-85 81-10-16,3 5-15 15,4-4-1-15,-7 8-5 16,-11 1-7-16,-8 3 0 0,-5 4-4 16,-5 0 2-1,1 0-2-15,3 11-29 0,2 4-22 16,3 0-119-16</inkml:trace>
          <inkml:trace contextRef="#ctx0" brushRef="#br0" timeOffset="30303.745">11203 3043 600 0,'0'0'62'0,"0"0"-32"0,0 0 11 0,0 0-2 0,0 0 2 16,0 0-14-16,0 0-23 15,0 0-3-15,0 2-2 16,-4 3-6-16,-17-1-94 16,3 0-200-16</inkml:trace>
          <inkml:trace contextRef="#ctx0" brushRef="#br0" timeOffset="31270.3004">11819 2615 320 0,'0'0'119'0,"0"0"-67"15,0 0-15-15,0 0 2 16,0 0-9-16,0 0-7 16,-111-111 10-16,95 103-11 15,5 2-5-15,2 1-3 16,2 1 2-16,0 4-4 15,5 0-5-15,-5 0-7 0,4 0 1 16,-7 0 2 0,-2 0-3-16,-2 13-5 15,-3-1 5-15,0 3 5 0,3-2-4 16,3 0-2-16,1 0 3 16,3 0-2-16,-3 4 0 15,3-2-1-15,0 0-1 16,3 2 2-16,2-2 5 15,-1 0-4-15,3 2-1 32,0-2 0-32,0 0 0 0,0 6 0 0,0-2 0 15,9 5 0-15,5 0 0 16,3 2 5-16,0 1-8 16,-3 5 7-16,-1 2-4 15,-1-2 1-15,-6 3-1 0,-1-5 0 16,-3 0 5-1,-2-1-5-15,0-1 2 0,0-4-2 16,0-7 1-16,0-6 1 16,0-7 0-16,0-4-2 15,0 0 3-15,0 0 9 16,0 0 9-16,0 0 2 16,-12 0 1-16,-6-8-20 15,-4-6-4-15,3-2 0 16,2-2 0-16,5 1-1 15,6 0-1-15,6 2 1 16,0 0-1-16,0-2-3 0,0 0 5 16,4 0 0-1,12 0 0-15,5 0 0 0,1 1 1 16,2 0-1-16,2-2-1 16,-2 2-1-16,0 0 2 15,0-3 3-15,-3 0-2 16,0-1 0-16,-1-1 2 15,-4-2-3-15,-2 4-3 16,-1-1 3-16,-8 3 0 16,1 5-2-16,-4-1-22 15,-2-1-53-15,0 1-119 16</inkml:trace>
        </inkml:traceGroup>
        <inkml:traceGroup>
          <inkml:annotationXML>
            <emma:emma xmlns:emma="http://www.w3.org/2003/04/emma" version="1.0">
              <emma:interpretation id="{86AA3B99-4362-4466-9D8F-C7B811C1968B}" emma:medium="tactile" emma:mode="ink">
                <msink:context xmlns:msink="http://schemas.microsoft.com/ink/2010/main" type="inkWord" rotatedBoundingBox="28667,3411 31818,3290 31845,3995 28694,4115"/>
              </emma:interpretation>
              <emma:one-of disjunction-type="recognition" id="oneOf8">
                <emma:interpretation id="interp40" emma:lang="tr-TR" emma:confidence="0">
                  <emma:literal>.size*ff._63.s,zez</emma:literal>
                </emma:interpretation>
                <emma:interpretation id="interp41" emma:lang="tr-TR" emma:confidence="0">
                  <emma:literal>.size*ff._63.s,ze'</emma:literal>
                </emma:interpretation>
                <emma:interpretation id="interp42" emma:lang="tr-TR" emma:confidence="0">
                  <emma:literal>.size*ff._63.SAez</emma:literal>
                </emma:interpretation>
                <emma:interpretation id="interp43" emma:lang="tr-TR" emma:confidence="0">
                  <emma:literal>.size*ff._63.SAe'</emma:literal>
                </emma:interpretation>
                <emma:interpretation id="interp44" emma:lang="tr-TR" emma:confidence="0">
                  <emma:literal>.size*ff._63.SAf2</emma:literal>
                </emma:interpretation>
              </emma:one-of>
            </emma:emma>
          </inkml:annotationXML>
          <inkml:trace contextRef="#ctx0" brushRef="#br0" timeOffset="42703.5919">14430 2921 346 0,'0'0'175'0,"0"0"-147"0,0 0-11 16,0 0 3-16,0 0 21 16,0 0-11-16,0 0-17 15,2-2-8-15,3-2-3 16,4 2-2-16,6-2 1 16,9-1 0-16,2 1-1 15,0 0 1-15,-2-1 0 16,-3 4 0-16,-9-2 1 15,-7 3 2-15,-3 0-8 16,-2 0 5-16,0 0-1 0,0 0 3 16,0 0 1-1,0 0 6-15,-11 0-10 0,-14 0 1 16,-1 0-2-16,-5 0 0 16,6 0-1-16,0 0 4 15,11 0-1-15,5 0-1 16,9 0 2-16,0 0 0 15,0 0-2-15,0 0-2 16,0 0 2-16,0 0-3 16,0 0 3-16,0 0 0 15,0 0 0-15,0 0 1 16,0 0 0-16,0 0-2 16,0 0-1-16,0 0-3 15,0 0-4-15,0-2 4 16,7 2 5-16,5-2-2 0,-3 2 1 15,-1-2 1-15,-4 2 0 16,-4 0 3-16,0 0-3 16,0 0 0-16,0 0-2 15,0 0 2-15,0 0 0 16,0 0 0-16,0 0 2 16,0 0-2-16,0 0-7 15,-14 0-50-15,-7 0-61 16,-4 0-74-16</inkml:trace>
          <inkml:trace contextRef="#ctx0" brushRef="#br0" timeOffset="44272.698">14575 3112 238 0,'0'0'251'16,"0"0"-194"-16,0 0-37 15,0 0 22-15,0 0-11 16,0 0-19-16,50-22 1 16,-7 14 2-16,4-3 5 15,5 3-11-15,-1-1-6 16,-13 3-3-16,-12 1 1 16,-12 5 1-16,-14 0-1 0,0 0 6 15,0 0 7 1,-33 0-6-16,-15 2-6 0,-11 11 1 15,-3-2 3-15,10 0-5 16,11-3 1-16,14-4 0 16,12 1-2-16,5-5 0 15,10 0 3-15,0 0-3 16,0 0-1-16,0 0 1 16,0 0-8-16,0 0 7 15,0 0-2-15,13 0 0 16,15 0 6-16,0 0 0 15,3 0-2-15,2-5 0 16,-3 3-1-16,0 2-6 16,1-2-5-16,-5 0-90 0,0 0-144 15</inkml:trace>
          <inkml:trace contextRef="#ctx0" brushRef="#br0" timeOffset="44068.7269">14585 2851 364 0,'0'0'91'0,"0"0"-25"16,0 0-13-16,0 0-11 15,0 0-10-15,0 0-10 16,0 0-5-16,7-13-14 15,-5 6 7-15,5-1-3 16,0-3-6-16,6-4 6 16,1-4 2-16,5 2-7 15,2-9 3-15,7-2-3 0,1-2 3 16,4-2-3-16,-4 1-2 16,-1-2 0-16,-7 1 4 15,-4 4 1-15,-5 3 17 16,-6 6-9-16,-4 4 11 15,-2 8 2-15,0 3-13 16,0 4 0-16,0 0-1 16,0 0-7-16,0 0-4 15,0 0 7-15,0 0-8 16,0 0 0-16,0 0-3 16,0 0-2-16,0 11 5 15,-6 8 1-15,-5 9 0 16,-1 2 0-16,-4 2 4 0,0 6-5 15,1 5 0 1,-7 9-2-16,-2 1 0 0,-2-2 4 16,0 0-4-16,5-4 4 15,-1-6-4-15,5-5 4 16,6-8-5-16,2-6 8 16,8-7-10-16,1-7 5 15,0-1-2-15,0-6-3 16,0-1 4-16,0 0-3 15,0 0 1-15,0 0 2 0,0 0 0 16,0-1 1 0,0-19-4-16,12-5-2 0,2-7 4 15,1-5-4 1,1-3 3-16,1-5-10 0,-1-7-1 16,1-3 1-16,-3 3 5 15,-4 8 5-15,-5 9 3 16,-5 16 1-16,0 8-1 15,0 5 0-15,0 4 5 16,0 2-5-16,0 0 4 16,0 0-4-16,0 0 2 15,0 0-2-15,0 0 1 16,0 0-1-16,0 0-1 16,0 0-2-16,0 0-2 15,0 19 2-15,0 16 3 0,-15 7 0 16,-1 7 0-1,-3 5 0-15,-3-3 2 0,1 1-2 16,-1-2 1-16,1-4-2 16,2-6 1-16,5-3-4 15,4-8-47 1,3-7-2-16,6-7-152 0,1-9-232 16</inkml:trace>
          <inkml:trace contextRef="#ctx0" brushRef="#br0" timeOffset="34705.5675">14644 2964 479 0,'0'0'155'15,"0"0"-144"-15,0 0 0 16,0 0 15-16,0 0-9 16,0 0-12-16,14-2-3 15,10 2 0-15,6-2 1 16,7 0-3-16,-4 2 3 16,-2-5-7-16,-5 4-28 15,-7-6-83-15,-5-4-125 16</inkml:trace>
          <inkml:trace contextRef="#ctx0" brushRef="#br0" timeOffset="34943.4322">14804 2718 395 0,'0'0'249'0,"0"0"-249"15,0 0 2-15,0 0-2 16,0 0 21-16,0 0-9 16,-43 116 4-16,35-82-1 15,6-2-4-15,-3-2-8 0,3-2-1 16,2 2 2-16,0-3-3 16,0 1-1-16,0-4-19 15,-2-3-89-15</inkml:trace>
          <inkml:trace contextRef="#ctx0" brushRef="#br0" timeOffset="44634.4893">15060 3082 375 0,'0'0'257'0,"0"0"-225"16,0 0-25-16,0 0 9 15,0 0 1-15,0 0-13 0,0-2-3 16,0 2 0-16,0 0-2 16,0 0-6-16,0 0 5 15,0 0-12-15,10 0-9 16,4 0 2-16,-4-3 11 16,1-1 5-16,-6 0-11 15,-2-2 4-15,-1 1 8 16,-2-1 4-16,0 2 1 15,0-3 4-15,0 3-4 16,-5-3-1-16,-9 3-7 16,2 2-90-16,0 0-96 15</inkml:trace>
          <inkml:trace contextRef="#ctx0" brushRef="#br0" timeOffset="45193.17">15491 2444 535 0,'0'0'62'0,"0"0"-58"0,0 0-3 0,0 0 1 16,0 0 7-16,0 0 38 15,-41 116-14-15,15-58-9 16,-5 4-12-16,-2 2-8 16,-3 2 10-16,0 1-12 15,3-10 2-15,7-5-2 16,7-12-1-16,10-8-1 15,3-4 1-15,6-7 4 16,0-3-10-16,0-8 5 16,0-3 0-16,17-7-1 0,7 0 1 15,5 0 0-15,4-16 0 16,-2-3-1-16,0-2 1 16,-5-2 1-16,-4 1 1 15,-4-1-2-15,-6 6 2 16,-7-1 1-16,-2 3 17 15,-3 5 0-15,0-1-2 16,0 0 1-16,-20 3-7 16,-6-1-12-16,-4 3 12 15,-4 6-12-15,4 0 0 16,3 0 0-16,8 0 0 16,6 13-19-16,9 1-59 15,4 2-31-15,0-4-234 16</inkml:trace>
          <inkml:trace contextRef="#ctx0" brushRef="#br0" timeOffset="32708.2411">12431 3063 156 0,'0'0'313'0,"0"0"-275"0,0 0-38 15,0 0-1-15,0 0 1 16,0 0 2-16,-13 25-1 16,11-14-1-16,2 0 0 15,0-3 2-15,0-1-2 16,0-3 0-16,2-2-2 15,10-2 2-15,1 0 0 16,3 0 0-16,2-8-1 16,5-8 2-16,-5 1-2 15,-6 0 2-15,-4 5-1 16,-3-1 4-16,-5 5 28 16,0-1-1-16,0 3-7 15,0 2-3-15,-20 0-19 0,-3 2-1 16,-8 0-2-16,2 0 1 15,0 0 0-15,5 4-1 16,7 7-60-16,6 0-72 16,11-5-233-16</inkml:trace>
          <inkml:trace contextRef="#ctx0" brushRef="#br0" timeOffset="33040.9026">13214 2720 323 0,'0'0'113'0,"0"0"-56"16,0 0-8-16,0 0-15 15,0 0-7-15,0 0-9 16,-122-13-12-16,95 26 2 16,1 0-6-16,3 0-1 15,1-2-1-15,3 1 3 16,2 1-3-16,4-2 0 0,4 0 0 15,3-3 0-15,3 1-3 16,3 1 0-16,0 1 0 16,0 2 0-16,0 2-2 15,7-2 4-15,10 2 1 16,0 0 1-16,0 0 3 16,-4 2-4-16,-3-2 0 15,-2 2 3-15,-6 0 1 16,-2 4 3-16,0-1-4 15,-9-1 9-15,-15-2-11 16,-3 0 5-16,-8-4-1 16,-1 0-5-16,0-7-5 0,3 0-55 15,9-6-52 1,12 0-116-16</inkml:trace>
          <inkml:trace contextRef="#ctx0" brushRef="#br0" timeOffset="33299.7534">13322 2862 467 0,'0'0'95'0,"0"0"-95"15,0 0 0-15,0 0 10 0,0 0 22 16,0 0-13 0,-31 106-10-16,24-80-6 0,-2-2-1 15,3-3 0-15,2 1-2 16,4-10-38-16,0-5-161 16</inkml:trace>
          <inkml:trace contextRef="#ctx0" brushRef="#br0" timeOffset="33478.6552">13401 2723 180 0,'0'0'0'0,"0"0"-54"16</inkml:trace>
          <inkml:trace contextRef="#ctx0" brushRef="#br0" timeOffset="33851.4416">13590 2688 390 0,'0'0'128'0,"0"0"-49"16,0 0-14-16,0 0-35 16,0 0-7-16,0 0-16 0,64-32-2 15,-42 32 0-15,2 11-1 16,0 6 5-16,-8 4-6 16,-3 3-3-16,-9 4 2 15,-4 2-2-15,0 2 5 16,-7 4 5-16,-21 0-6 15,-10 1 7-15,2-1-8 16,-5-1 2 0,6-4 0-16,9-5-4 0,6-5-1 0,14-6 0 15,2-3-2-15,4-4-1 16,0-2 1-16,0-4 1 16,6 1-1-16,13-3 2 15,9 0-4-15,3 0 3 16,2 0-31-16,-4-13-16 15,-7-2-74-15,-9-3-242 16</inkml:trace>
          <inkml:trace contextRef="#ctx0" brushRef="#br0" timeOffset="34254.8278">13557 2964 279 0,'0'0'191'0,"0"0"-172"16,0 0-9-16,0 0 40 16,0 0-14-16,0 0-3 15,153-25-27-15,-113 18 2 16,-2-1-4-16,-3-3 1 16,-3 0-3-16,-11-1 6 15,-4-1-2-15,-5-5-3 16,-7 1 1-16,-5-2 1 15,0 0 7-15,0 4 6 16,-3 4 0-16,-9 2-6 0,-7 3-8 16,0 4 4-16,-1 2-2 15,-3 0 5-15,0 6-11 16,3 18 2-16,-3 4-4 16,3 2 2-16,6 2 0 15,5-2 0-15,9-2-2 16,0-1 0-16,5-3 2 15,25-3-1-15,10-6-15 16,11-2-22-16,4-4-31 16,-1-7-127-16</inkml:trace>
          <inkml:trace contextRef="#ctx0" brushRef="#br0" timeOffset="66611.9705">14201 2894 334 0,'0'0'88'0,"0"0"-65"0,0 0-15 16,0 0 2-1,0 0 19-15,0 0 14 0,0 0-20 16,-6-11-14-16,6 11-6 15,0 0 2-15,0-2-4 16,0 2-1-16,0 0 4 16,0 0-4-16,0 0 1 15,0 0 4-15,9 0 1 0,8 0-3 16,6 0 3 0,7-3-1-16,0 2-1 0,1-2-1 15,0 1-3-15,2 2 0 16,-2-2 2-16,-3 2-1 15,-3 0-1-15,-7 0 0 16,-5 0 1-16,-9 0-1 16,-3 0 3-16,-1 0 5 15,0 0 3-15,0 0 0 16,-20 0-8-16,-16 0-1 16,-16 0-2-16,-8 0 0 15,6 0-2-15,4 0 2 16,13 2 0-16,7 0 0 15,8 1 2-15,11-3-1 16,4 0 0-16,7 0-1 0,0 0 0 16,0 0-4-1,0 0 4-15,0 0-7 0,0 0 3 16,6 0 0-16,10 0 4 16,12 0 0-16,6 0 0 15,7 0 0-15,5 0 0 16,-3 0-1-16,-7 0 1 15,-14-5 0-15,-9 5-1 16,-10-2 2-16,-3 2 0 16,0 0 3-16,0 0-3 15,-16 0-1-15,-18 0-1 16,-11 0 0-16,-3 0 1 0,1 0 0 16,4 0 0-1,15 0 0-15,8 0 0 0,10 0-4 16,8 0 4-16,2 2-45 15,0 3-25-15,17 1-13 16,16-2-98-16</inkml:trace>
          <inkml:trace contextRef="#ctx0" brushRef="#br0" timeOffset="45828.3345">15841 2500 534 0,'0'0'67'15,"0"0"1"-15,0 0-41 0,0 0 8 16,0 0-12 0,0 0-10-16,78-77-5 0,-57 73-4 15,1 1-3-15,-3 3-1 16,-3 0 0-16,1 0 0 15,-5 0 1-15,-3 7 2 16,-6 10-3-16,-3 7 0 16,0 8 1-16,-18 4-1 15,-13 3 6-15,-6 4-1 16,-2-5-1-16,5-2 0 16,7-8-3-16,8-9-1 15,7-10 4-15,7-3-4 16,3-3-1-16,2-3-1 0,0 0 2 15,0 0-2-15,0 1-5 16,0 2 2-16,0 1 0 16,0 1 5-1,0 1-3-15,9 2 3 0,3 3 2 16,0 2-2-16,0 4 0 16,-3 0-1-16,-1-2 2 15,-5 2 0-15,0 0 0 16,-3 0-1-16,0 3 1 15,0-1 2-15,0 2 1 16,-11-6-2-16,-1 0 2 16,-2-4 0-16,-4-2 0 0,-3 1-2 15,5-4-2-15,-3-1 5 16,7-1-5-16,3-4-1 16,1 0-4-16,4 0-31 15,0 0-31-15,-1 0-56 16,5 0-177-16</inkml:trace>
          <inkml:trace contextRef="#ctx0" brushRef="#br0" timeOffset="46783.1608">16195 3104 41 0,'0'0'515'0,"0"0"-491"16,0 0-17-16,0 0 2 16,0 0 1-16,0 0-2 15,0 0-8-15,0 0-4 16,0 0 1-16,0 0 3 16,0 0-5-16,4 0-2 15,4 0-1-15,-2 0-21 0,1 0 20 16,1-7-6-16,-2 2 9 15,-2 1-4-15,-2 0 5 16,-2 2 4-16,0-3-3 16,0 4 3-16,0-2-14 15,-8 1-30-15,-1 2-58 16,-1 0-82-16</inkml:trace>
          <inkml:trace contextRef="#ctx0" brushRef="#br0" timeOffset="47323.736">16650 2782 509 0,'0'0'79'0,"0"0"-26"15,0 0-2-15,0 0 2 16,0 0-25-16,0 0 0 16,-35-38-12-16,33 38-6 15,-7 0-1-15,-6 0-8 16,-1 2-1-16,-8 13 0 16,3 2 7-16,-1 0-7 0,5-2 0 15,3 0 0 1,2-4-2-16,3 0 2 0,3-1 0 15,2-1-8-15,4-1 1 16,0 1 2-16,0-2 1 16,0 1-3-16,0-2 4 15,8 5 3-15,6-2 2 16,5-1 0-16,-1 0-1 16,-3 4-2-16,1-4 3 15,-4 3-2-15,-3-1 0 16,-1-3 0-16,-4 1 0 15,-4 3 0-15,0-4 0 16,0 3 0-16,0-1 4 16,-1 3-1-16,-19 1 1 15,-2-2 5-15,-2-3-9 16,6-1 3-16,6-5-3 0,2 0-4 16,9-2-34-1,1 0-25 1,0 0-24-16,1-6-215 0</inkml:trace>
          <inkml:trace contextRef="#ctx0" brushRef="#br0" timeOffset="47593.5824">16794 2891 351 0,'0'0'224'0,"0"0"-164"15,0 0-26-15,0 0 0 0,0 0-11 16,0 0-10-16,0-1-11 16,0 2-1-16,0 17-1 15,0 3 4-15,-5-2-4 16,0 0 2-16,2-4-1 16,2-2-1-16,-2-4 4 15,3-3-4-15,0-2-20 16,0-1-43-16,0-3-122 15</inkml:trace>
          <inkml:trace contextRef="#ctx0" brushRef="#br0" timeOffset="48055.3187">16994 2680 524 0,'0'0'111'0,"0"0"-67"15,0 0-17-15,0 0 25 16,0 0-29-16,0 0-9 16,38-54-8-16,-22 50-5 15,3 2 1-15,0 2-2 16,-3 0 6-16,-1 0-4 15,-3 0 3-15,0 0-5 0,-5 2-5 16,0 9 5-16,-2 6 6 16,-3 4-6-16,-2 9 1 15,0 4 6-15,-7 3 2 16,-17-1-2-16,-5-2-3 16,4-2 0-16,1-2-3 15,5-4 4-15,7-3-5 16,7-3-1-16,5-5-6 15,0-2 5-15,0-3 1 16,0-1 0-16,11-3 1 16,12-2 0-16,6-4-1 15,1 0-2-15,1 0 2 0,-6 0-29 16,0-10-27-16,-13-5-28 16,-10-4-219-16</inkml:trace>
          <inkml:trace contextRef="#ctx0" brushRef="#br0" timeOffset="48527.046">17074 2900 323 0,'0'0'16'0,"0"0"9"0,0 0-8 16,0 0-8-1,143-2-8-15,-114 2 4 0,-4 0-5 16,-2 0-2-16,-3-2 0 16,-3-3 0-16,-5 4 2 15,-2-6 0-15,-4-2 0 16,2 3 20-16,-4-5 62 16,1-4-15-16,-3 2-20 15,-2-1-8-15,0-4-11 16,0 3-2-16,0 0 5 15,0 1 1-15,0 3-9 16,-2 2-7-16,-3 5 9 0,3 4-4 16,-5 0-4-1,-9 0-10-15,-4 10-6 0,-11 18-2 16,-2 7 2-16,2 5 0 16,3 1-1-16,9 2-3 15,5-9 2-15,6-4-3 16,8-5-1-16,0-3 0 15,0-3 4-15,19-4 0 16,7-4 1-16,6-5-2 16,10-6-1-16,8 0-7 15,3-4-43-15,-6-19-75 16,-7-12-407-16</inkml:trace>
          <inkml:trace contextRef="#ctx0" brushRef="#br0" timeOffset="48990.9384">17733 2342 489 0,'0'0'50'16,"0"0"-15"-16,0 0 4 15,127-65 15-15,-88 55-29 16,2-1-6-16,-8 3 2 16,-5 2 5-16,-11 3-1 0,-9 3-22 15,0 0-3 1,0 0-3-16,3 11 1 0,-1 15 2 16,-6 3 3-16,-4 10 0 15,0 4-3-15,-25-5 4 16,-11 5-1-16,3-7-1 15,2-6 4-15,8-8-5 16,10-12-1-16,6-5 2 16,2-3-2-16,5 0-1 15,0-2 1-15,0 0 0 0,0 0-4 16,0 0 1 0,0 0 2-16,0 0-2 15,9 0-2-15,21 0 5 0,12 0 4 16,17 0-3-1,9 2 7-15,-10 7-8 0,-17-1 0 16,-33-3-55-16,-34-5-424 16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44:20.605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FE9FF024-492A-49FD-8A90-6BD38EC9BF93}" emma:medium="tactile" emma:mode="ink">
          <msink:context xmlns:msink="http://schemas.microsoft.com/ink/2010/main" type="inkDrawing" rotatedBoundingBox="29542,10558 31077,18162 27305,18924 25771,11320" semanticType="verticalRange" shapeName="Other">
            <msink:sourceLink direction="with" ref="{2FBAA3A9-E4E6-4833-BF4D-F930C5366F21}"/>
            <msink:sourceLink direction="with" ref="{11989FE4-8909-4B44-B36A-03CFC263F0C2}"/>
          </msink:context>
        </emma:interpretation>
      </emma:emma>
    </inkml:annotationXML>
    <inkml:trace contextRef="#ctx0" brushRef="#br0">0 19 374 0,'0'0'9'0,"0"0"-8"16,0 0 0-16,131-13 10 15,-85 9 35-15,1 4-3 16,0-2-17-16,2 2-6 0,1 0 7 16,1 0-18-16,5 2 6 15,8 11-8-15,7 2 10 16,8 0-7-16,3 4-6 16,14 5-2-16,6 1 1 15,7 3 1-15,3 4-2 16,-2 2-1-16,-3 3-1 15,-6 3 9-15,4 5-7 16,0 0 4-16,-3 5 2 16,1 1-1-16,-2 3-5 15,2 1-2-15,4 1 4 16,2 1-4-16,4 3 1 0,-2-2 0 16,3 2 2-16,0-3-1 15,2 2 0-15,-1-2-2 16,-6 1 5-16,-9-3-2 15,-12 3-3-15,-5 2 1 16,-9 2 1-16,-1 9 5 16,-1 4 5-16,-3 3-12 15,-3 6 3-15,4-3-1 16,-4 1-2-16,0-3 1 16,2 2 1-16,-4-2 2 15,-3 5-1-15,-3-1 3 0,-6-2-6 16,-5 1 6-1,-4-1-4-15,-6 0 1 0,-2 1 3 16,-4 3-3-16,-8 5 4 16,-1-1-4-16,-3 6 0 15,-5 1-3-15,-5 4 0 16,-3 3 2-16,-6 0-2 16,0-5 2-16,0-5 0 15,0-6-2-15,0-3 6 16,-3-1-5-16,-9 0 0 15,2 1 0-15,-2-1-1 16,-3-6 0 0,-1-2 0-16,-5-2 2 0,-6-1-1 15,-3 5 6-15,-3 4-1 0,-5 8 4 16,-5 4-4-16,-2 6-4 16,0 4-2-16,-1 3 1 15,-1-1 2-15,2-4-3 16,2-11 5-16,5-11-5 15,0-6 0-15,1-3 1 16,0 1-1-16,-12 3 0 16,-2 4 0-16,-10 3 0 15,-4-2 5-15,1 2-5 16,0 0 0-16,2 1 0 16,4-5 1-16,4-4 0 15,1-5-1-15,4-10 0 16,6-11 0-16,5-6 1 0,7-9 0 15,3-1-2 1,-3 2 1-16,-2 8 0 0,-20 14-1 16,-11 9 3-16,-12 9 0 15,4-7 10-15,12-6-7 16,11-4-5-16,11-7 0 16,2 0-3-16,-9 4 3 15,0-1 1-15,-3 1-1 16,5-10 2-16,15-11-4 15,9-12 2-15,10-6-1 16,-3-1 1-16,2-4 6 16,3 2-6-16,-2-5 0 0,4 0 1 15,-3-3-1 1,6 1 0-16,2-2-8 0,-2 0-9 16,2 0-12-16,0-2-11 15,0 0-30-15,0 0-44 16,0-6-129-16</inkml:trace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44:47.405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85EE25F4-9AEF-4932-B2F2-3F95C3767629}" emma:medium="tactile" emma:mode="ink">
          <msink:context xmlns:msink="http://schemas.microsoft.com/ink/2010/main" type="inkDrawing" rotatedBoundingBox="18195,18185 24096,18554 23972,20529 18072,20160" hotPoints="24565,19307 21144,20300 17701,19385 21122,18392" semanticType="enclosure" shapeName="Ellipse">
            <msink:sourceLink direction="with" ref="{E5C9FA74-BD34-4457-B325-6B63B0504C79}"/>
          </msink:context>
        </emma:interpretation>
      </emma:emma>
    </inkml:annotationXML>
    <inkml:trace contextRef="#ctx0" brushRef="#br0">1658 242 480 0,'0'0'99'0,"0"0"-65"15,0 0 4-15,0 0-11 16,0 0 4-16,0 0 1 16,0 0 3-16,-5-64-15 15,-3 55-5-15,2 1-9 16,-2-1 10-16,1 5-10 16,-3-5 8-16,-2 3-8 15,-2-1 8-15,-3 1-7 16,-3 0-4-16,-5-1 0 15,-3 1 0-15,0 2-3 16,-1-1-1-16,1 5 1 16,-1-2 4-16,5-2-4 0,-2 4 1 15,0-2-1 1,-2 0 0-16,-6 2 0 0,1 0 1 16,-7 0-1-16,-8 0 0 15,0 0-1-15,-5 0 1 16,4 0 0-16,-1 0-1 15,5 0 1-15,6 0 0 16,8 0 0-16,10 0 0 16,3 0 1-16,6 0-1 15,-4 0-2-15,1 0 2 16,-6 0 0-16,-6 8 0 16,-1 1 0-16,-6 2 0 15,-2-3 1-15,1 0 0 16,-1 1-1-16,0 0 1 0,4-1-1 15,6 1 0-15,0 2 0 16,1 4-1-16,2-1 0 16,1 4 1-16,-1 1 0 15,-3 2 0-15,6 5 5 16,-6 0-5-16,-1 6-1 16,2 0 1-16,-1 0-4 15,5 2 4-15,-2-2 0 16,7 0 0-16,2 2-2 15,-1-1 2-15,3-1 0 16,3-2 0-16,-1-1 0 16,4-1-2-16,-2 0 2 0,4 0 0 15,-2 2 1-15,4-5-1 16,2-1 0-16,-2-1 0 16,2 3-1-16,0 0 1 15,0 4 0-15,0 0-4 16,0 4 4-16,0 0 0 15,10-4 0-15,2 2-2 16,2-2 3-16,3 2-2 16,4 1 2-16,3 1-1 15,0 0 0-15,6 0-2 16,-1-2 2-16,1-6 2 16,0 0-2-16,0-1 5 15,3 3-1-15,6 0 7 0,-3-3-11 16,8 1 12-16,4 0-11 15,-1-3 0-15,6 1-1 16,-3-3 8-16,5 1-7 16,-3-3 3-16,-3 0-4 15,4-4 1-15,-1-2 4 63,3 2-2-63,7-5-1 15,6 3-1-15,9 2 6 16,1-6-6-16,-2 2 0 0,-4-1-1 0,-8 3 0 0,-4-7 0 16,-3 3 1-16,-3 2-1 0,3-3 2 0,2 5-2 0,-3-4 0 15,0 1 2-15,-3 1-2 0,-1 2 0 16,1-2 1-16,-4-3-1 16,3 1 1-16,3 1 0 15,0-3 0-15,-1 0 0 16,-1 3 0-16,-2-8-1 15,-2 0 0-15,0 3-1 16,2-3 4-16,-4 2 0 16,3 0-3-16,4-2 3 15,-1 1-3-15,7-2 1 16,-2 2-1-16,3-1 3 16,1 2-2-16,2-4-1 0,-3 4 0 15,-3-4 0-15,-4 5-1 16,-4-5 2-16,2 0-4 15,0 0 5-15,3 2-2 16,5 0 5-16,2 0-3 16,-2 1 0-16,-3 3-1 15,-6-6 0-15,2 0-1 16,-1 0 2-16,5 0 2 16,7 0-4-16,7 0 1 15,6 0-1-15,-2 0 3 16,0 0-3-16,-9 0 1 15,-6-5-1-15,-8 4 0 16,-3-2 0-16,-5 1 0 16,-4 0-2-16,-4 0 5 15,-3-7-3-15,0 3 0 0,-2 2 0 16,-3-1 0-16,5 1 7 16,4-7-7-16,6 3 0 15,7-7 0-15,1 2 2 16,2 2-2-16,1-6-1 15,-1 6-1-15,-5-2 2 16,-3 1 0-16,-5-1 1 16,-3 2-1-16,0 3-2 15,-1-7 2-15,-3 2 1 16,0 2 1-16,2-6-1 0,-1 0-1 16,-3 4 2-1,-7-4-1-15,-6 6 3 0,-1 1-1 16,-3-5 3-16,1 2-3 15,-1-2-2-15,-2 0 1 16,-2 2-1-16,-3 0 3 16,3-4 0-16,-2-2-3 15,7-5 0-15,-1 1-2 16,0-11 1-16,1-3 0 16,-1-1 0-16,0-11 2 15,3 3-2-15,-3 6-1 16,5-1 0-16,0 3 1 15,-2 4-1-15,1-3 1 16,-2 7 0-16,-2-2 1 16,-3 7-1-16,-1 1 2 0,2-4-2 15,-5 3-1-15,5-6 1 16,-2 6 0-16,-4-5 0 16,2 2-1-16,-1 5 1 15,-3-1 0-15,-4 5 0 16,3 0 0-16,-3-1 1 15,0 3-1-15,0 0 1 16,0 0-1-16,0 2 1 16,-5-4-1-16,-4 0 0 15,-1-3-1-15,-2 1 2 16,-2 2 0-16,-1-3-1 16,-1 3 1-16,0-1-1 15,1 4 0-15,0 3 1 0,2-2 0 16,-2 2 0-16,2-2-1 15,-5 0 0-15,4 0 0 16,-3 2 0-16,-4-2 0 16,-3-4 0-16,-4 2 0 15,-6-4 1-15,-1 1-2 16,-8 1 2-16,3 4-2 16,1 0 0-16,4 2 1 15,2 2 2-15,3 1-2 16,-5-3-1-16,0 2 0 15,-8 1 1-15,-3-1 0 16,-3 2 0-16,-9-1-1 0,-1 1 1 16,-3-4 1-1,0 7-1-15,-2-3-3 0,5 3 3 16,-5-1-2-16,2 1 1 16,-4 0 1-16,-5 1 0 15,-4 3 0-15,1 0 0 16,6 2 1-16,5-2-1 15,9 0 0-15,1 0 2 16,9-1-2-16,2 2 0 16,6-2 0-16,-1 3 0 15,0-2 3-15,-4 2-3 16,-2 0-3-16,-4-2 3 0,-5-3 0 16,-1 3 1-1,-3 1 1-15,-1-2-2 0,1 1 0 16,2 0 0-16,1 0 1 15,8-2 0-15,0 1-1 16,3 1 0-16,1 0-1 16,-2 0 3-16,-2 0-2 15,-2-2 0-15,-6 1-2 16,-1 1 2-16,1-2-1 16,5 2-1-16,4 2 2 15,5-2-1-15,9 2 1 16,5 0 0-16,8 0 1 15,1 0-1-15,-3 0-1 16,0 0 1-16,-7 0 0 16,-1 0-2-16,2 0 2 0,-1 0 0 15,-1 0 0 1,6 0 0-16,-5 0 0 0,-5 0 0 16,0 0 1-16,-4 0-1 15,-8 0-1-15,-3 0 1 16,-3 0 0-16,-6 0 0 15,-4 0-1-15,-8 0 3 16,-17 0-4-16,-23 0-34 16,-25 0-45-16,-21-20-55 15</inkml:trace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08:12.602"/>
    </inkml:context>
    <inkml:brush xml:id="br0">
      <inkml:brushProperty name="width" value="0.06667" units="cm"/>
      <inkml:brushProperty name="height" value="0.06667" units="cm"/>
      <inkml:brushProperty name="color" value="#3165BB"/>
    </inkml:brush>
    <inkml:brush xml:id="br1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C8C72DBE-35CF-4907-9E46-01ED608B4E28}" emma:medium="tactile" emma:mode="ink">
          <msink:context xmlns:msink="http://schemas.microsoft.com/ink/2010/main" type="writingRegion" rotatedBoundingBox="21929,170 29120,172 29119,2548 21928,2546"/>
        </emma:interpretation>
      </emma:emma>
    </inkml:annotationXML>
    <inkml:traceGroup>
      <inkml:annotationXML>
        <emma:emma xmlns:emma="http://www.w3.org/2003/04/emma" version="1.0">
          <emma:interpretation id="{31DCAD10-CDFF-4FC3-B210-EA20C09E8D40}" emma:medium="tactile" emma:mode="ink">
            <msink:context xmlns:msink="http://schemas.microsoft.com/ink/2010/main" type="paragraph" rotatedBoundingBox="22148,170 29120,172 29119,1949 22147,194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2729B3A-509A-471A-B036-77FC1B186C4F}" emma:medium="tactile" emma:mode="ink">
              <msink:context xmlns:msink="http://schemas.microsoft.com/ink/2010/main" type="line" rotatedBoundingBox="22148,170 29120,172 29119,1248 22147,1247">
                <msink:destinationLink direction="with" ref="{4D1596F0-6C2B-408C-936D-047316EA11A9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8495575A-53B9-49D2-8C03-370AE4570986}" emma:medium="tactile" emma:mode="ink">
                <msink:context xmlns:msink="http://schemas.microsoft.com/ink/2010/main" type="inkWord" rotatedBoundingBox="22148,239 25798,240 25797,1248 22147,1247"/>
              </emma:interpretation>
              <emma:one-of disjunction-type="recognition" id="oneOf0">
                <emma:interpretation id="interp0" emma:lang="tr-TR" emma:confidence="0">
                  <emma:literal>YERÖTEN*</emma:literal>
                </emma:interpretation>
                <emma:interpretation id="interp1" emma:lang="tr-TR" emma:confidence="0">
                  <emma:literal>YERÖTE*</emma:literal>
                </emma:interpretation>
                <emma:interpretation id="interp2" emma:lang="tr-TR" emma:confidence="0">
                  <emma:literal>YERÖTEM*</emma:literal>
                </emma:interpretation>
                <emma:interpretation id="interp3" emma:lang="tr-TR" emma:confidence="0">
                  <emma:literal>YERÖTENE*</emma:literal>
                </emma:interpretation>
                <emma:interpretation id="interp4" emma:lang="tr-TR" emma:confidence="0">
                  <emma:literal>YERÖTECE*</emma:literal>
                </emma:interpretation>
              </emma:one-of>
            </emma:emma>
          </inkml:annotationXML>
          <inkml:trace contextRef="#ctx0" brushRef="#br0">828 708 358 0,'0'0'287'16,"0"0"-287"-16,0 0-1 15,0 0 1-15,0 0 1 16,149 13 0-16,-105-13 1 0,-1 2-1 16,-1-2 0-16,-7 0-1 15,-6 0-60-15,-8 0-91 16,-13 0-229-16</inkml:trace>
          <inkml:trace contextRef="#ctx0" brushRef="#br0" timeOffset="340.8079">932 539 514 0,'0'0'18'16,"0"0"-18"-16,124-30 0 15,-62 24 3-15,5 2-3 16,8 1 0-16,-6 3-4 0,0 0-82 15</inkml:trace>
          <inkml:trace contextRef="#ctx0" brushRef="#br0" timeOffset="640.6317">1779 409 616 0,'0'0'69'0,"0"0"-69"15,0 0-5-15,0 0 5 0,0 0 0 16,-45 121 1-16,30-74-1 16,5-1 1-16,6-8 3 15,4-1-3-15,0-7-1 16,12-7-1-16,17-6 1 15,4-6 0-15,7-9 2 16,3-2 0-16,7-4 0 16,3-26 6-16,1-7 6 15,3-12-1-15,0-7 7 16,-7-6-5-16,-5-2-15 16,-14 2 14-16,-16 2-2 15,-10 7-3-15,-5 4 15 0,-18 6-12 16,-21 7-6-16,-16 6-3 15,-3 6-1-15,-6 9 1 16,0 11-3-16,5 4-1 16,9 6 0-16,7 24-14 15,6 13-27-15,7 6-45 16,2 0-123-16</inkml:trace>
          <inkml:trace contextRef="#ctx0" brushRef="#br0" timeOffset="1325.2423">2372 744 519 0,'0'0'182'0,"0"0"-167"15,0 0-15-15,0 0-5 16,0 0 4-16,0 0 0 15,8 59 0-15,6-43 2 16,5-1 2-16,1-4-3 16,5-3 3-16,5-3 6 15,8-5-8-15,-3 0-1 16,-1-2 1-16,1-15 6 0,-9-7-6 16,-4-1 5-16,-7-3 7 15,-9-2-6-15,-6-2-3 16,0 2-1-16,-6-1-3 15,-24 6 0-15,2 6-7 16,-1 1-28-16,5 10 3 16,5 0-133-16,10 3-238 15</inkml:trace>
          <inkml:trace contextRef="#ctx0" brushRef="#br0" timeOffset="1689.0314">3044 610 401 0,'0'0'285'0,"0"0"-249"16,0 0-31-16,0 0-5 15,0 0 0-15,159-34 2 16,-90 25-2-16,4 3-3 15,7-1-7-15,-9 1-43 16,-12-3-40-16,-18 0-163 0</inkml:trace>
          <inkml:trace contextRef="#ctx0" brushRef="#br0" timeOffset="1705.0245">3357 383 664 0,'0'0'28'0,"0"0"-28"15,0 0-5-15,0 0-5 16,0 0 10-16,0 0 1 16,-68 124 2-16,48-81-3 0,9 0 0 15,3-7-11-15,8-8-115 16,0-11-157-16</inkml:trace>
          <inkml:trace contextRef="#ctx0" brushRef="#br1" timeOffset="26115.9776">989 535 528 0,'0'0'74'0,"0"0"-68"16,0 0-6-16,0 0 0 15,0 0 0-15,146-20 3 16,-98 20-4-16,4 0 1 16,7 0-37-16,2 0-112 15</inkml:trace>
          <inkml:trace contextRef="#ctx0" brushRef="#br1" timeOffset="26574.6475">1969 255 512 0,'0'0'22'16,"0"0"-20"-16,0 0-4 16,0 0 4-16,0 0 2 15,0 0 32-15,0 0 2 16,-79 120-18-16,48-78 3 15,3 3 0-15,-1 2-8 16,8-4-8-16,5-2 0 16,11-5-6-16,2-6 1 15,3-4 0-15,0-5-1 16,12-2 3-16,11-3-2 16,7-4 2-16,6-5-3 0,5-7 2 15,8 0 1-15,5 0 2 16,-1-19-5-16,-4-5 0 15,-8-2 4-15,-6-8-2 16,-4-3 11-16,-2-10-1 16,-6-4-6-16,-5-5 3 15,-9-4-2-15,-7 1-8 16,-2 1 8-16,0 2-3 16,-11 7-3-16,-20 4-1 15,-8 7 0-15,-8 10 10 16,-5 11-11-16,-3 8 9 15,0 9-9-15,7 2 0 0,9 26-1 16,8 10-6 0,6 12 5-16,11 1-16 0,12 3-63 15,2-9-52-15,10-11-238 16</inkml:trace>
          <inkml:trace contextRef="#ctx0" brushRef="#br1" timeOffset="26940.4465">1886 409 559 0,'0'0'82'0,"0"0"-82"0,0 0 0 15,0 0 0-15,0 0 0 16,148 13 4-16,-84-9 0 16,4 0 2-16,2 3-5 15,-9 1-1-15,-7 3 0 16,-12 1-42-16,-16-1-177 16</inkml:trace>
          <inkml:trace contextRef="#ctx0" brushRef="#br1" timeOffset="27359.1971">2411 676 435 0,'0'0'101'16,"0"0"-99"-16,0 0 4 15,0 0 33-15,0 0 1 16,-52 122-19-16,40-90-6 16,2-2-5-16,3-2-2 15,6-1-7-15,1-3 2 0,0-5 0 16,0 0 1-16,14-3 0 16,6-6-2-16,7-5 4 15,6-5 0 1,10 0-3-16,4-3 3 0,1-13 0 15,-3-8-2-15,-1-4 15 16,-13-6-7-16,1-1 3 16,-13-3-2-16,-9-1 4 15,-10 5-2-15,0 0-9 16,-12 4 2-16,-17 7 1 16,-6 4-6-16,-4 6 0 15,6 6-2-15,4 7-1 16,11 0 0-16,9 0-27 15,9 17-71-15,0-2-162 0</inkml:trace>
          <inkml:trace contextRef="#ctx0" brushRef="#br1" timeOffset="27746.976">3244 567 641 0,'0'0'60'15,"0"0"-58"-15,0 0 7 16,0 0 6-16,0 0-9 0,0 0-5 16,12-4-1-1,21 4 0-15,14 0 0 0,7 0 0 16,6 0 2-16,-1 0 0 16,-6 0-2-16,-11 0-2 15,-13-2-52-15,-12-7-145 16</inkml:trace>
          <inkml:trace contextRef="#ctx0" brushRef="#br1" timeOffset="28168.1058">3501 387 387 0,'0'0'279'0,"0"0"-251"15,0 0-25-15,0 0-3 16,0 0-2-16,0 0 0 16,0 0-1-16,-31 52 3 15,16-14 6-15,3 0-6 16,2-1-24-16,6-3-137 16,4-4-94-16</inkml:trace>
          <inkml:trace contextRef="#ctx0" brushRef="#br0" timeOffset="-313.8197">10 30 321 0,'0'0'30'16,"0"0"-28"-16,0 0 10 15,0 0 24-15,0 0 4 0,0 0-22 16,-3-8-2-16,3 3-6 15,0 1-9-15,0-3 12 16,0 5 15-16,0 1-2 16,0-2 8-16,0 3-8 15,0 0-1-15,0 0 2 16,0 0-14-16,0 0 6 16,0 0-9-16,0 0-1 15,0 0 2-15,0 0-7 16,0 0-2-16,0 0-2 15,0 0-2-15,0 0 2 16,0 0 0-16,0 9-2 16,0 12-1-16,-4 9 3 0,1 0 3 15,3 2-3-15,0-4-4 16,0-2 3-16,16-3 2 16,6-4-1-1,5-4 0-15,4-6 0 0,4-7 0 16,6-2 1-16,-1 0 0 15,0-11 2-15,-2-8-3 16,-7-2 9-16,-4-3-8 16,-7 1-1-16,-6-1 4 15,-1 1-1-15,-8 1-3 16,0 3 2-16,-5 6 3 16,0 5 16-16,0 3-8 0,0 5-3 15,0 0 3 1,0 0-12-16,0 0-2 0,0 0-4 15,0 5-3-15,0 23 5 16,0 14 2-16,-13 12 1 16,-1 10 3-16,-2 6 0 15,-3 1 1-15,0 2-4 16,-3-1 0-16,1-3 1 16,-1-3 0-16,1-6-1 15,0-6 0-15,2-11-2 16,2-14 6-16,4-14-4 15,7-9 1-15,1-6 6 16,-4 0-5-16,-7 0 6 16,-2-6-4-16,-4-17-4 15,4-7-1-15,6-4-6 0,3-3 4 16,4 1 3-16,5 1-2 16,0 8 2-16,0 3 0 15,0 7 0-15,0 6-8 16,9 3 5-16,10 1-3 15,10 3 4-15,9 4-3 16,7 0-9-16,3 0-10 16,-2 0-13-16,3 15-37 15,-6 2-108-15</inkml:trace>
        </inkml:traceGroup>
        <inkml:traceGroup>
          <inkml:annotationXML>
            <emma:emma xmlns:emma="http://www.w3.org/2003/04/emma" version="1.0">
              <emma:interpretation id="{E6C87CFC-3BF8-498C-98CD-5D4B85C16EB4}" emma:medium="tactile" emma:mode="ink">
                <msink:context xmlns:msink="http://schemas.microsoft.com/ink/2010/main" type="inkWord" rotatedBoundingBox="26234,364 27407,573 27286,1253 26113,1044">
                  <msink:destinationLink direction="with" ref="{652F7267-7E3E-43DF-8BA9-9A3D4AC918FD}"/>
                </msink:context>
              </emma:interpretation>
              <emma:one-of disjunction-type="recognition" id="oneOf1">
                <emma:interpretation id="interp5" emma:lang="tr-TR" emma:confidence="0">
                  <emma:literal>-10.</emma:literal>
                </emma:interpretation>
                <emma:interpretation id="interp6" emma:lang="tr-TR" emma:confidence="0">
                  <emma:literal>-10..</emma:literal>
                </emma:interpretation>
                <emma:interpretation id="interp7" emma:lang="tr-TR" emma:confidence="0">
                  <emma:literal>-104.</emma:literal>
                </emma:interpretation>
                <emma:interpretation id="interp8" emma:lang="tr-TR" emma:confidence="0">
                  <emma:literal>#10.</emma:literal>
                </emma:interpretation>
                <emma:interpretation id="interp9" emma:lang="tr-TR" emma:confidence="0">
                  <emma:literal>#0.</emma:literal>
                </emma:interpretation>
              </emma:one-of>
            </emma:emma>
          </inkml:annotationXML>
          <inkml:trace contextRef="#ctx0" brushRef="#br1" timeOffset="28603.8194">4164 329 424 0,'0'0'4'15,"0"0"7"-15,0 0 46 16,-64 120-9-16,47-81-17 16,1 3 14-16,-1 4-27 15,-1-2-3-15,9-3-10 16,7-4 6-16,2-7-9 16,0-3 4-16,7-3-1 15,18 0 1-15,5-8 1 16,13-3 0-16,9-6 0 15,5-5 2-15,5-2-2 16,-6 0 8-16,-5-4-8 0,-4-18-4 16,-1-6 10-1,-8-4 4-15,2-8 0 0,-5-8-2 16,-3-3-8-16,-4-4 2 16,-12-1-6-16,-6 0 2 15,-10 1-4-15,0 5 5 16,-28 1-2-16,-21 5-1 15,-16 11-2-15,-17 8 2 16,-8 9 0-16,3 15-3 16,7 1-2-16,19 4 0 15,11 28 1-15,17 13-6 16,15 8-24-16,9 3-41 0,9-9-105 16</inkml:trace>
          <inkml:trace contextRef="#ctx0" brushRef="#br1" timeOffset="28995.394">4040 462 463 0,'0'0'229'16,"0"0"-199"-16,0 0-30 15,0 0-1-15,0 0 1 16,131 0 0-16,-65 13 0 0,7 2 1 16,-5 2 0-16,-9 0-1 15,-9-2-52-15,-9-2-177 16</inkml:trace>
          <inkml:trace contextRef="#ctx0" brushRef="#br0" timeOffset="2798.5225">4528 589 673 0,'0'0'54'16,"0"0"-41"-16,0 0 7 15,0 0-9-15,0 0-3 16,0 0-2-16,119-101-3 16,-96 90-2-16,-7 5 1 15,-6 3 0-15,-7 1 7 16,-3 2-9-16,0 0 1 15,0 0 0-15,0 0-1 16,0 0 0-16,0 11-9 16,0 15 9-16,-13 10 1 15,2 7 6-15,1 4-5 0,1-2-1 16,4-2 3-16,5-5-4 16,0-8 1-16,0-4-1 15,10-7-33-15,14-8-55 16,2-11-178-16</inkml:trace>
          <inkml:trace contextRef="#ctx0" brushRef="#br1" timeOffset="29370.1763">4637 627 458 0,'0'0'177'16,"0"0"-153"-16,0 0-16 0,0 0 12 15,0 0 9-15,0 0-4 16,125-43 5-16,-100 32-18 15,-4-1 5-15,-3-1-3 16,-5 2 2-16,-6 2-1 16,-2 3 4-16,-3 4-4 15,-2 2 9-15,0 0-11 16,0 0-1-16,0 0-9 16,0 0-1-16,0 0-4 15,0 7-1-15,-9 22 1 16,-13 14 2-16,-4 9 3 15,-5 1 1-15,0 0-4 16,10-4 4-16,4-6-4 0,10-11 3 16,7-8-3-16,0-5-5 15,0-10-32-15,24-9-43 16,0 0-121-16</inkml:trace>
          <inkml:trace contextRef="#ctx0" brushRef="#br0" timeOffset="3113.3442">5165 667 723 0,'0'0'54'0,"0"0"-52"16,0 0 4-16,0 0-6 15,0 0-4-15,0 0-4 16,-3 13 7-16,3-2 1 16,0-1 0-16,0-1-3 15,0-2-3-15,0-3-11 16,0-2-11-16,5 0 3 0,0-2 9 15,-1 0 4 1,2 0 10-16,-2 0-3 16,0 0 5-16,-4-4 5 0,0-4 7 15,0-1 8-15,0 3 8 16,0-1-2-16,0 1 0 16,0 3-10-16,-2 1-7 15,0 2-3-15,-2 0-2 16,4 0-6-16,-3 0 2 15,0 0 0-15,-1 0-11 16,-1 0-40-16,5 9-59 16,0-5-222-16</inkml:trace>
        </inkml:traceGroup>
        <inkml:traceGroup>
          <inkml:annotationXML>
            <emma:emma xmlns:emma="http://www.w3.org/2003/04/emma" version="1.0">
              <emma:interpretation id="{ACD3A0E4-D8DA-4298-BBAA-176C3ED93EDA}" emma:medium="tactile" emma:mode="ink">
                <msink:context xmlns:msink="http://schemas.microsoft.com/ink/2010/main" type="inkWord" rotatedBoundingBox="27549,825 28804,80 29168,694 27913,1439">
                  <msink:destinationLink direction="with" ref="{652F7267-7E3E-43DF-8BA9-9A3D4AC918FD}"/>
                </msink:context>
              </emma:interpretation>
              <emma:one-of disjunction-type="recognition" id="oneOf2">
                <emma:interpretation id="interp10" emma:lang="tr-TR" emma:confidence="0">
                  <emma:literal>*z</emma:literal>
                </emma:interpretation>
                <emma:interpretation id="interp11" emma:lang="tr-TR" emma:confidence="0">
                  <emma:literal>*2</emma:literal>
                </emma:interpretation>
                <emma:interpretation id="interp12" emma:lang="tr-TR" emma:confidence="0">
                  <emma:literal>*22</emma:literal>
                </emma:interpretation>
                <emma:interpretation id="interp13" emma:lang="tr-TR" emma:confidence="0">
                  <emma:literal>*Az</emma:literal>
                </emma:interpretation>
                <emma:interpretation id="interp14" emma:lang="tr-TR" emma:confidence="0">
                  <emma:literal>*z*</emma:literal>
                </emma:interpretation>
              </emma:one-of>
            </emma:emma>
          </inkml:annotationXML>
          <inkml:trace contextRef="#ctx0" brushRef="#br0" timeOffset="3479.1343">5964 411 650 0,'0'0'73'16,"0"0"-67"-16,0 0-4 15,0 0 4-15,0 0-2 16,0 0-4-16,-17 30 6 16,-15 4-5-16,-11 6 18 15,-3 1-11-15,1-2 3 0,-1-1-5 16,6-4-5-16,2-1 1 16,2-5-2-16,8-9 0 15,7-4 0-15,13-7-18 16,1-6-45-16,4-2-71 15,3 0-171-15</inkml:trace>
          <inkml:trace contextRef="#ctx0" brushRef="#br0" timeOffset="3809.9432">5738 403 634 0,'0'0'10'0,"0"0"-10"16,0 0 0-16,0 0 9 16,0 0 19-16,0 0 3 15,0 147-14-15,0-104-9 16,0-5 0-16,12-2-7 16,3-2 2-16,8-6-3 15,10-2 4-15,15-9-8 16,8-10-22-16,6-7-153 15</inkml:trace>
          <inkml:trace contextRef="#ctx0" brushRef="#br0" timeOffset="4277.9731">6377 45 508 0,'0'0'133'16,"0"0"-88"-16,0 0-21 15,0 0-10-15,0 0 14 16,0 0-24-16,79-85-3 16,-51 74-1-16,-3 3 4 15,-7 1-4-15,-6 5 3 16,-7 2-3-16,-5 0-3 15,0 0 3-15,0 19-8 16,-8 20 8-16,-19 10 4 16,-14 8 1-16,-4 3 1 0,-1 2-3 15,3-4 1-15,8-11-1 16,11-13-2-16,9-12-1 16,9-14-2-16,6-4 2 15,0-4 1-15,0 0 0 16,0 0 8-16,0 0-9 15,0 0 12-15,0 0 10 16,0 0 2-16,0 0-14 16,0 0-4-16,0-10-6 15,5-1 3-15,9 1-3 16,8-1 0-16,8 4-4 0,11 1 4 16,13 4-2-1,12 2 0-15,18 0 2 0,1 0 2 16,6 10-1-1,-13 6-1-15,-18 1-23 0,-32-7-124 16</inkml:trace>
          <inkml:trace contextRef="#ctx0" brushRef="#br1" timeOffset="29902.3416">6050 509 445 0,'0'0'189'0,"0"0"-141"16,0 0-23-16,0 0-1 16,0 0 3-16,0 0-7 15,6-2-13-15,-6 2-7 16,0 11 1-16,-11 12 5 16,-12 7 5-16,-4 3 0 0,-9 2 4 15,-5 0-9-15,-5-1 3 16,3-1-5-16,-1-4-1 15,4-3 0-15,2-5-1 16,2-1 2-16,5-8-3 16,5-1-1-16,5-6-26 15,5-5-63-15,6 0-67 16</inkml:trace>
          <inkml:trace contextRef="#ctx0" brushRef="#br1" timeOffset="30293.1133">5799 381 243 0,'0'0'434'0,"0"0"-388"16,0 0-46-16,0 0-1 15,0 0 1-15,0 0 1 16,0 75 17-16,0-30-5 15,8 0-3-15,3 2 3 16,9-1-9-16,1 0 1 16,8-8 0-16,-2-4-3 15,10-8-2-15,1-9 0 16,4-8-32-16,1-9-100 16</inkml:trace>
          <inkml:trace contextRef="#ctx0" brushRef="#br1" timeOffset="30833.2057">6359 96 521 0,'0'0'90'0,"0"0"-55"16,0 0-7-16,0 0 2 0,0 0 11 15,0 0-15-15,33-87-18 16,-5 68-2-16,5 4 4 15,7 0-5-15,-3 4 5 16,-4 3-4-16,-3 5-3 16,1 1-1-16,0 2 1 15,-2 0-2-15,2 15 0 16,-5 17-1-16,-7 13 0 16,-15 8 5-16,-4 12-3 15,-6 3 2-15,-34 0-3 16,-6-1 4-16,-3-13-3 15,6-12-1-15,7-12 3 16,9-11-2-16,9-6 0 0,3-5-1 16,5-1 1-16,4-5 3 15,4-2-1-15,-4 0-1 16,-1 0 0-16,6 0-3 16,-2-10-4-16,3-1 1 15,0-2 2-15,0 0 0 16,7 1-2-16,11 3 0 15,11 0 3-15,7 5-1 16,12 2-1-16,11 2 2 16,8 0-1-16,4 0 1 15,-5 2-6-15,-6 15-24 16,-19-2-56-16,-20-6-137 16</inkml:trace>
        </inkml:traceGroup>
      </inkml:traceGroup>
      <inkml:traceGroup>
        <inkml:annotationXML>
          <emma:emma xmlns:emma="http://www.w3.org/2003/04/emma" version="1.0">
            <emma:interpretation id="{8EDC74E4-11C9-4C6F-A2FC-F9FDE4543C0E}" emma:medium="tactile" emma:mode="ink">
              <msink:context xmlns:msink="http://schemas.microsoft.com/ink/2010/main" type="line" rotatedBoundingBox="24403,1293 26527,1031 26631,1875 24508,2137">
                <msink:destinationLink direction="with" ref="{4D1596F0-6C2B-408C-936D-047316EA11A9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5D8CF9EF-70F5-46FD-8676-1F479C711413}" emma:medium="tactile" emma:mode="ink">
                <msink:context xmlns:msink="http://schemas.microsoft.com/ink/2010/main" type="inkWord" rotatedBoundingBox="24471,1939 24523,1269 24758,1287 24706,1958"/>
              </emma:interpretation>
              <emma:one-of disjunction-type="recognition" id="oneOf3">
                <emma:interpretation id="interp15" emma:lang="tr-TR" emma:confidence="0">
                  <emma:literal>d</emma:literal>
                </emma:interpretation>
                <emma:interpretation id="interp16" emma:lang="tr-TR" emma:confidence="0">
                  <emma:literal>l</emma:literal>
                </emma:interpretation>
                <emma:interpretation id="interp17" emma:lang="tr-TR" emma:confidence="0">
                  <emma:literal>+</emma:literal>
                </emma:interpretation>
                <emma:interpretation id="interp18" emma:lang="tr-TR" emma:confidence="0">
                  <emma:literal>'</emma:literal>
                </emma:interpretation>
                <emma:interpretation id="interp19" emma:lang="tr-TR" emma:confidence="0">
                  <emma:literal>ı</emma:literal>
                </emma:interpretation>
              </emma:one-of>
            </emma:emma>
          </inkml:annotationXML>
          <inkml:trace contextRef="#ctx0" brushRef="#br1" timeOffset="76410.945">2442 1098 84 0,'0'0'186'0,"0"0"-156"16,0 0 1-16,0 0 40 15,0 0-45-15,0 0 9 16,0 0 8-16,0-22-5 16,0 22-28-16,0 0-8 15,0 0 4-15,0 0 14 16,0 0-12-16,0 0-4 0,0 0 5 15,0 0-4-15,0 0-3 16,0 0 1-16,0 0-2 16,0 0-1-16,0 0 3 15,0 0-2-15,0 0 12 16,0 0-9-16,0 0 7 16,0 0-9-16,0 0 8 15,0 0-8-15,0 0 7 16,0 0-8-16,0 0-1 15,0 0 1-15,0 0-2 16,0 0 1-16,0 0-1 16,0 0 1-16,0 19-4 15,0 9 4-15,0 4 6 16,0 3-4-16,0 3-2 16,0-1 0-16,-5 1 0 15,-1 0 4-15,2 1-4 0,-2-3-2 16,4-4 2-16,-4-4 3 15,2 0-3-15,-1-7 2 16,0 1-1-16,0-6 0 16,1-3-1-16,2-4 0 15,0-3-2-15,2-3 2 16,0-3 0-16,0 0 0 16,0 2 4-16,0-2-4 15,0 0 0-15,0 0 0 0,0 0 0 16,0 0-9-1,0 2-6-15,0-2-34 0,0 0-47 16,8-4-119-16</inkml:trace>
          <inkml:trace contextRef="#ctx0" brushRef="#br1" timeOffset="77438.9459">2329 1625 180 0,'0'0'8'0,"0"0"20"0,0 0 5 16,0 0-9-16,0 0-1 15,0 0-11-15,0 7 14 16,0 0-4-16,0-1-12 15,1 2-4-15,6 4 0 16,3-4-3-16,6 5 8 16,7-5-5-16,2 1-4 15,4-3 4-15,4-6 3 16,0 0-9-16,-5 0-20 0,-3 0-136 16</inkml:trace>
          <inkml:trace contextRef="#ctx0" brushRef="#br1" timeOffset="77010.1842">2424 1157 353 0,'0'0'35'16,"0"0"-23"-16,0 0 8 0,0 0 1 15,0 0-9 1,0 0 10-16,0-47-1 0,0 35 3 16,0-1-2-16,0 0-5 15,0 0-10-15,0 2 21 16,0 5-4-16,0 2-10 16,0-1 20-16,0 5-28 15,0 0-4-15,0 0-2 16,0 0 0-16,0 0-1 15,0 0-1-15,0 0-2 16,0 0 2-16,3 2 1 16,10 15-1-16,1 5 2 15,0 4 0-15,5 2-3 0,-2-1-35 16,-1-1-82 0,2-7-51-16</inkml:trace>
        </inkml:traceGroup>
        <inkml:traceGroup>
          <inkml:annotationXML>
            <emma:emma xmlns:emma="http://www.w3.org/2003/04/emma" version="1.0">
              <emma:interpretation id="{7B83411D-F45B-4FAB-B4BB-9C043F10B0D5}" emma:medium="tactile" emma:mode="ink">
                <msink:context xmlns:msink="http://schemas.microsoft.com/ink/2010/main" type="inkWord" rotatedBoundingBox="26140,1205 26542,1155 26631,1875 26229,1924"/>
              </emma:interpretation>
              <emma:one-of disjunction-type="recognition" id="oneOf4">
                <emma:interpretation id="interp20" emma:lang="tr-TR" emma:confidence="0">
                  <emma:literal>P</emma:literal>
                </emma:interpretation>
                <emma:interpretation id="interp21" emma:lang="tr-TR" emma:confidence="0">
                  <emma:literal>T</emma:literal>
                </emma:interpretation>
                <emma:interpretation id="interp22" emma:lang="tr-TR" emma:confidence="0">
                  <emma:literal>p</emma:literal>
                </emma:interpretation>
                <emma:interpretation id="interp23" emma:lang="tr-TR" emma:confidence="0">
                  <emma:literal>Y</emma:literal>
                </emma:interpretation>
                <emma:interpretation id="interp24" emma:lang="tr-TR" emma:confidence="0">
                  <emma:literal>(</emma:literal>
                </emma:interpretation>
              </emma:one-of>
            </emma:emma>
          </inkml:annotationXML>
          <inkml:trace contextRef="#ctx0" brushRef="#br1" timeOffset="78539.3074">4014 1142 483 0,'0'0'52'0,"0"0"-24"15,0 0-19-15,0 0-9 16,0 0 4-16,0 0-3 16,0-75-1-16,2 59-1 15,14-4-3-15,2 1 4 16,-1 2 4-16,-6 4-4 16,1 2 0-16,-2 3-2 15,-2 1 3-15,-2 3-1 16,-6 4 0-16,0-2 1 15,0 2-2-15,0 0 0 16,0 0 1-16,2 0-1 16,3 0 2-16,4 0-3 15,6 0 2-15,4 8-3 0,7 16 6 16,-1 8-3 0,10 9 1-16,0 5-1 0,2 4 0 15,3-3-10-15,2-4-95 16,-7-11-101-16</inkml:trace>
          <inkml:trace contextRef="#ctx0" brushRef="#br1" timeOffset="78503.3287">4273 1082 475 0,'0'0'57'16,"0"0"-13"-16,0 0-20 15,0 0 11-15,0 0-19 16,0 0-11-16,-6-15-5 16,3 26-5-16,0 17 3 15,0 8 1-15,-1 12 2 16,0 3 0-16,-2 4 2 15,2 5-5-15,-1 0 4 16,5 0-2-16,0-4 0 16,0-12 0-16,0-7 0 15,0-11 0-15,5-9-73 0,-3-8-54 16,-2-9-66-16</inkml:trace>
        </inkml:traceGroup>
      </inkml:traceGroup>
    </inkml:traceGroup>
    <inkml:traceGroup>
      <inkml:annotationXML>
        <emma:emma xmlns:emma="http://www.w3.org/2003/04/emma" version="1.0">
          <emma:interpretation id="{8E2F825C-6E71-42C8-9877-75285E65E671}" emma:medium="tactile" emma:mode="ink">
            <msink:context xmlns:msink="http://schemas.microsoft.com/ink/2010/main" type="paragraph" rotatedBoundingBox="21962,1539 28860,1860 28815,2814 21918,249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8766120-2611-4531-95A6-1B0E04A7520F}" emma:medium="tactile" emma:mode="ink">
              <msink:context xmlns:msink="http://schemas.microsoft.com/ink/2010/main" type="line" rotatedBoundingBox="21962,1539 28860,1860 28815,2814 21918,2493"/>
            </emma:interpretation>
          </emma:emma>
        </inkml:annotationXML>
        <inkml:traceGroup>
          <inkml:annotationXML>
            <emma:emma xmlns:emma="http://www.w3.org/2003/04/emma" version="1.0">
              <emma:interpretation id="{FB6C8E18-0F63-4C9D-AA65-62B82F903E7A}" emma:medium="tactile" emma:mode="ink">
                <msink:context xmlns:msink="http://schemas.microsoft.com/ink/2010/main" type="inkWord" rotatedBoundingBox="21962,1539 25093,1685 25048,2639 21918,2493">
                  <msink:destinationLink direction="with" ref="{4D1596F0-6C2B-408C-936D-047316EA11A9}"/>
                </msink:context>
              </emma:interpretation>
              <emma:one-of disjunction-type="recognition" id="oneOf5">
                <emma:interpretation id="interp25" emma:lang="tr-TR" emma:confidence="0">
                  <emma:literal>ya,</emma:literal>
                </emma:interpretation>
                <emma:interpretation id="interp26" emma:lang="tr-TR" emma:confidence="0">
                  <emma:literal>ya.</emma:literal>
                </emma:interpretation>
                <emma:interpretation id="interp27" emma:lang="tr-TR" emma:confidence="0">
                  <emma:literal>yar</emma:literal>
                </emma:interpretation>
                <emma:interpretation id="interp28" emma:lang="tr-TR" emma:confidence="0">
                  <emma:literal>Yoktu</emma:literal>
                </emma:interpretation>
                <emma:interpretation id="interp29" emma:lang="tr-TR" emma:confidence="0">
                  <emma:literal>Yolu</emma:literal>
                </emma:interpretation>
              </emma:one-of>
            </emma:emma>
          </inkml:annotationXML>
          <inkml:trace contextRef="#ctx0" brushRef="#br0" timeOffset="11714.6526">57 1335 615 0,'0'0'45'0,"0"0"-21"15,0 0-12-15,0 0-5 16,0 0-1-16,0 0 17 15,0 0-7-15,0-24-15 16,0 24 2-16,0 0-1 0,0 0 1 16,0 0-3-1,0 0 4-15,0 0-4 0,0 0 0 16,0 0-3-16,0 0 2 16,0 24-1-16,-12 14 2 15,-8 14 0-15,2 8 2 16,-4-1 2-16,4 0-4 15,3-15 6-15,9-7-6 16,6-12 0-16,0-6 0 16,0-4-2-16,4-6 2 15,10-5 0-15,7-4 0 16,8 0-3-16,7-4 3 16,2-21 0-16,5-8 1 15,-2-3 1-15,-4 2-2 16,-5-5-1-16,-6 5 1 0,-12 2 1 15,-2 8-1-15,-10 11 3 16,-2 5 2-16,0 6 9 16,0 2 2-16,0 0-9 15,0 0-5-15,0 0-2 16,0 2 0-16,-2 28-12 16,-18 17 12-16,-8 19 9 15,-5 5-7-15,-1-1 0 16,1 3-2-16,-2-4 3 15,-4 1 0-15,4-1-3 16,-1-7-1-16,7-11 1 16,4-11 3-16,0-9-2 0,7-12-1 15,1-6 0-15,1-11 2 16,0-2 8-16,3 0-8 16,-4-2 2-16,1-20-4 15,1-10-3-15,6-6 0 16,6-10 3-16,3 1-6 15,0 3 6-15,17 1 0 16,8 9-3-16,0 6 2 16,1 10-1-16,-2 12-23 15,-1 6-10-15,2 0-31 16,-4 0-63-16,-3 3-231 16</inkml:trace>
          <inkml:trace contextRef="#ctx0" brushRef="#br0" timeOffset="12269.463">828 2086 577 0,'0'0'62'0,"0"0"-57"0,0 0-5 16,0 0 1-16,0 0 2 16,0 0-2-16,66 21 3 15,-28-17 3-15,5 0-5 16,6 1 3-16,3-5-3 16,-3 0-2-16,-6 0 0 15,-8 0 0-15,-11 0-58 16,-16-15-170-16</inkml:trace>
          <inkml:trace contextRef="#ctx0" brushRef="#br0" timeOffset="12653.243">1149 1872 427 0,'0'0'9'0,"0"0"-4"16,129 0-4-16,-58 0 3 16,7 0-3-16,5 4-1 15,-2 7-4-15,-14 0-156 16</inkml:trace>
          <inkml:trace contextRef="#ctx0" brushRef="#br0" timeOffset="12984.0541">1795 1970 80 0,'0'0'544'15,"0"0"-532"-15,0 0-11 16,0 0-2-16,0 0 2 16,0 0 11-16,-4 105 12 15,4-75-3-15,7 2-14 16,11-4 4-16,11 2-2 15,10-7 2-15,10-3-5 16,9-7-4-16,8-12 10 0,0-1-11 16,1-1 8-16,-7-25-3 15,-6-9-6-15,-9-7 4 16,-8-10-3-16,-14-5 6 16,-8-6-4-16,-12 4-3 15,-3 3 1-15,-8 5-1 16,-25 4 0-16,-16 6 0 15,-9 11-6-15,-14 6-11 16,-4 12-11-16,-6 9-24 16,9 3 6-16,4 0-91 15,7 18-44-15</inkml:trace>
          <inkml:trace contextRef="#ctx0" brushRef="#br0" timeOffset="13001.0446">1798 1955 449 0,'0'0'50'16,"0"0"-28"-16,0 0 46 15,0 0-2-15,162-6-31 16,-100-1-14-16,8 3-11 16,2 2-10-16,0 2 0 15,-11-2-7-15,-13 2-73 16,-17 0-217-16</inkml:trace>
          <inkml:trace contextRef="#ctx0" brushRef="#br0" timeOffset="13359.8402">2554 2130 306 0,'0'0'372'0,"0"0"-368"16,0 0-4-16,0 0-3 16,0 0 3-16,0 0 2 15,0 71 2-15,15-54 0 16,3 0 0-16,6-4 3 0,10-4-4 16,2-7 5-1,13-2-4-15,-4 0 2 0,0-15-5 16,-6-6 3-16,-12-5-3 15,-10-4 24-15,-7-4-8 16,-10-3-5-16,0 1-8 16,-15 4-4-16,-20 2 3 15,-8 7 2-15,0 5-5 16,8 8-10-16,11 7 7 16,10 3-43-16,14 0-106 15,0 0-205-15</inkml:trace>
        </inkml:traceGroup>
        <inkml:traceGroup>
          <inkml:annotationXML>
            <emma:emma xmlns:emma="http://www.w3.org/2003/04/emma" version="1.0">
              <emma:interpretation id="{36C0D7F5-4807-4974-8DF2-550ED859E2D3}" emma:medium="tactile" emma:mode="ink">
                <msink:context xmlns:msink="http://schemas.microsoft.com/ink/2010/main" type="inkWord" rotatedBoundingBox="25524,1925 28847,2147 28814,2637 25491,2415">
                  <msink:destinationLink direction="with" ref="{4D1596F0-6C2B-408C-936D-047316EA11A9}"/>
                </msink:context>
              </emma:interpretation>
              <emma:one-of disjunction-type="recognition" id="oneOf6">
                <emma:interpretation id="interp30" emma:lang="tr-TR" emma:confidence="0">
                  <emma:literal>tüzük</emma:literal>
                </emma:interpretation>
                <emma:interpretation id="interp31" emma:lang="tr-TR" emma:confidence="0">
                  <emma:literal>+oex</emma:literal>
                </emma:interpretation>
                <emma:interpretation id="interp32" emma:lang="tr-TR" emma:confidence="0">
                  <emma:literal>tüze</emma:literal>
                </emma:interpretation>
                <emma:interpretation id="interp33" emma:lang="tr-TR" emma:confidence="0">
                  <emma:literal>+oux</emma:literal>
                </emma:interpretation>
                <emma:interpretation id="interp34" emma:lang="tr-TR" emma:confidence="0">
                  <emma:literal>+oix</emma:literal>
                </emma:interpretation>
              </emma:one-of>
            </emma:emma>
          </inkml:annotationXML>
          <inkml:trace contextRef="#ctx0" brushRef="#br0" timeOffset="13717.2694">3359 1944 573 0,'0'0'107'0,"0"0"-83"15,0 0-17-15,0 0-7 16,0 0 3-16,0 0-1 16,157-25-2-16,-100 23-6 15,3-1-45-15,-9-1-110 16</inkml:trace>
          <inkml:trace contextRef="#ctx0" brushRef="#br0" timeOffset="14100.0446">3641 1803 478 0,'0'0'119'0,"0"0"-119"16,0 0-5-16,0 0 3 15,0 0 4-15,0 0-1 16,-101 144 0-16,87-106-1 15,7-4-1-15,7-6-86 0,0-10-159 16</inkml:trace>
          <inkml:trace contextRef="#ctx0" brushRef="#br1" timeOffset="78975.0655">3985 1975 266 0,'0'0'5'0,"0"0"32"15,0 0-25-15,0 0 13 16,45 109-4-16,-22-94-3 16,-1-5 13-16,5-4-11 15,1-6-3-15,3 0 3 16,7-4-4-16,3-13-3 15,4-6-9-15,5-3-4 16,-3-4-72-16,-6-4-166 0</inkml:trace>
          <inkml:trace contextRef="#ctx0" brushRef="#br0" timeOffset="14484.8239">4126 1923 604 0,'0'0'3'0,"0"0"-2"16,0 0-1-16,-12 109 15 15,6-73 4-15,6-1 1 0,0-3-9 16,0-2-3-1,13-9-2-15,9-6-1 0,3-6-1 16,11-7 0-16,4-2 2 16,3 0-1-16,2-7 5 15,1-14-9-15,1-9 4 16,8-10 8-16,5-8-6 16,-6-3-4-16,-5-1 7 15,-17 6-9-15,-18 3-1 16,-14 4 1-16,-28 5-1 15,-37 10-8-15,-20 8-21 16,-13 13-26-16,1 3-35 0,6 3-61 16,17 22-40-16</inkml:trace>
          <inkml:trace contextRef="#ctx0" brushRef="#br0" timeOffset="14500.8137">4375 1955 585 0,'0'0'88'16,"0"0"-69"-16,0 0-5 16,0 0-9-16,0 0-2 15,126-32-3-15,-64 32 2 16,7 0-6-16,0 0-14 0,-10 9-161 15</inkml:trace>
          <inkml:trace contextRef="#ctx0" brushRef="#br0" timeOffset="14888.5943">4844 2066 602 0,'0'0'101'0,"0"0"-77"0,0 0-14 15,0 0 1 1,0 0-2-16,0 0 9 0,95-76-16 16,-62 58-2-16,1 3 1 15,-11 2 2-15,-8 7 2 16,-10 4-5-16,-5 2 12 15,0 0-7-15,0 0 0 16,0 0-5-16,0 0-5 16,0 19 5-16,-5 13 2 15,-5 9-2-15,0 4 7 16,3 0-5-16,5-5 0 16,2-1-2-16,0-5-3 0,0-8-24 15,23-5-51-15,6-8-105 16</inkml:trace>
          <inkml:trace contextRef="#ctx0" brushRef="#br0" timeOffset="15229.3981">5531 2154 760 0,'0'0'44'15,"0"0"-36"-15,0 0 4 16,0 0-12-16,0 0 0 0,0 0-8 16,23-8-2-16,11 12-15 15,9 0-50-15,4-2-171 16</inkml:trace>
          <inkml:trace contextRef="#ctx0" brushRef="#br0" timeOffset="15262.3765">6698 1927 784 0,'0'0'52'0,"0"0"-45"15,0 0-4-15,0 0-3 16,0 0 1-16,0 0 8 16,-135 90-9-16,71-45 1 15,4 0 2-15,7-2-3 16,10-4 1-16,11-8-1 16,8-3-1-16,7-9 0 15,7-4-23-15,2-8-44 16,2-7-69-16,2 0-195 15</inkml:trace>
          <inkml:trace contextRef="#ctx0" brushRef="#br0" timeOffset="15668.7913">6386 1910 623 0,'0'0'57'15,"0"0"-57"-15,0 0-5 16,0 0 5-16,0 0 4 16,0 0 19-16,6 120-3 15,12-75-5-15,11 4-7 16,6-4-7-16,8-2 2 16,0-4 3-16,-3-10-6 15,-8-9-73-15,-23-12-609 0</inkml:trace>
        </inkml:traceGroup>
      </inkml:traceGroup>
    </inkml:traceGroup>
  </inkml:traceGroup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08:47.008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D1596F0-6C2B-408C-936D-047316EA11A9}" emma:medium="tactile" emma:mode="ink">
          <msink:context xmlns:msink="http://schemas.microsoft.com/ink/2010/main" type="inkDrawing" rotatedBoundingBox="22929,315 27290,-604 28019,2853 23658,3773" hotPoints="27424,2447 24648,3359 22560,1315 25336,402" semanticType="enclosure" shapeName="Ellipse">
            <msink:sourceLink direction="with" ref="{82729B3A-509A-471A-B036-77FC1B186C4F}"/>
            <msink:sourceLink direction="with" ref="{FB6C8E18-0F63-4C9D-AA65-62B82F903E7A}"/>
            <msink:sourceLink direction="with" ref="{36C0D7F5-4807-4974-8DF2-550ED859E2D3}"/>
            <msink:sourceLink direction="with" ref="{8EDC74E4-11C9-4C6F-A2FC-F9FDE4543C0E}"/>
          </msink:context>
        </emma:interpretation>
      </emma:emma>
    </inkml:annotationXML>
    <inkml:trace contextRef="#ctx0" brushRef="#br0">1190 187 353 0,'0'0'51'0,"0"0"-41"16,0 0 3-16,0 0 23 15,0 0-11-15,0 0 29 0,0 0-34 16,-25-4-9 0,22 4 5-16,-2-3 17 0,2 3-24 15,3 0 4-15,-2 0 1 16,0 0-10-16,-5 0 3 16,-5 0-6-16,-5 0 1 15,-6 0-2-15,-4 0 0 16,-2 0 2-16,2 0-1 15,-1 0 1-15,-3 0 2 16,0 0-1-16,2 0-1 16,3 0-1-16,5 0 9 15,7 0-5-15,0 0 0 16,1 0-5-16,2 0 2 16,-3 3-2-16,-1 3 5 0,1-2-5 15,-6 5 0-15,0 4 0 16,-7-1 0-16,-1 6-2 15,-4 3 4-15,-5 8-1 16,-4 0-1-16,-1 6 0 16,-3 4-1-16,2 1 1 15,-3 6 1-15,0 1 5 16,6-4-6-16,5-3 1 16,9-2-1-16,5-6 4 15,6-5-5-15,5-3 1 16,4-5-3-16,1 0 3 15,0 1 0-15,-2 1 2 16,2 4-3-16,-2 0 1 0,-1 1-1 16,0 0 0-16,0 2 2 15,0 2 1-15,-5 3-2 16,1 1 0-16,0 0 0 16,3 0 1-16,1-2-1 15,1 1 0-15,0 2 0 16,-2 1 0-16,0 3 1 15,1-3-1-15,7-6 1 16,-3 3-3-16,2-3 2 16,-1-2 0-16,1 2 0 15,2-5 1-15,0 3-2 16,0 7 5-16,0-1-8 0,0 5 4 16,0 2 0-1,0 0 5-15,0-2-5 0,0-3-4 16,0-6 4-16,0 0 1 15,7-2 1-15,-2 2-2 16,-2-1 0-16,2-1 2 16,2 0-1-16,-3-3-1 15,1 5 0-15,-3-2 2 16,3 1-2-16,2-2 0 16,-2-1 0-16,2 2 4 15,0-3-4-15,0 3 0 16,-2-2 0-16,5-1 0 15,-4-4 2-15,2 1-2 0,-1 0 0 16,0 2 2 0,1 2-2-16,1-2 2 0,-2-1-2 15,0 2 1-15,0-4-1 16,3 2-1-16,-1 1 1 16,3 1 3-16,-2-1-2 15,2 0 3-15,-1 3-4 16,4-4 0-16,-1 1 1 15,2-3 0-15,1 1 0 16,0-3-1-16,0 0-1 16,-2-2 1-16,-2-4 2 15,1 2-1-15,-2-1 0 0,0-4-1 16,0 3 2 0,2-2-2-16,1-1 0 0,-1-1 1 15,-2 0 1-15,-1-3-1 16,1 3 4-16,3-1-5 15,1 1 0-15,1-1 0 16,-1 1 3-16,6-3-3 16,-1 5 0-16,3-3 3 15,2 5-1-15,5 0 0 16,2 1-2-16,3-1 2 16,5-2-2-16,-1 1 0 15,-1-1 2-15,-2 0 2 16,-6-3-4-16,-5 1 1 15,0-3-1-15,-4-1 1 16,-3-3-1-16,-5-2 0 0,0 1-1 16,-2-1 4-1,1 0-3-15,3 0 0 0,3 0 2 16,1 0-1-16,6 0 1 16,3 0 2-16,0 0-4 15,2-3 1-15,-1-6 1 16,1 2 0-16,-2-1-2 15,2 1 3-15,0 1-3 16,-3-3 0-16,3 3 1 16,-3-2 0-16,-2 1 0 15,1 1 0-15,-4-3 0 16,-1 2 2-16,-1-2-3 16,-1-3 0-16,-1 0 9 0,-1 0-6 15,3-3 2 1,4-2-2-16,-1-2-1 0,3-3-2 15,-2 1 0-15,2-1 4 16,-2-3-3-16,-1 0 0 16,2 0 1-16,0-1-1 15,-4 0 0-15,1 1 1 16,-7 1 0-16,1 1 2 16,-3-2 5-16,-2 3-3 15,-4 3-3-15,1-4-2 16,1-1 4-16,0-4-3 15,1-4 2-15,-1-5-8 0,0-2 10 16,1-2-6 0,-1-1 3-16,2 0-3 0,-3 1 1 15,1 1 0-15,-1-1-1 16,2 1 0-16,-1-2 0 16,3 2 1-16,-5-3-1 15,0-4 0-15,-1-6 0 16,-3-3 2-16,-1-1 0 15,0-2-1-15,-1 0-1 16,-2-2-1-16,0 0 1 16,0 2 1-16,-5 1-1 15,-11 1 1-15,-4 1 2 0,-1 1-3 16,0 4 0-16,1-2 0 16,2 2 2-16,1 4 0 15,0-5-1-15,-1 2-1 16,-1-3 0-16,-5-3 2 15,-1-3 0-15,-2 0-4 16,-13-3 2-16,-1-4 0 16,-12 3 1-16,-6 1 3 15,-5-1-3-15,-8-2-2 16,4 0 3-16,-3-4-4 16,10-3 3-16,2-8-2 15,25 33-2-15</inkml:trace>
    <inkml:trace contextRef="#ctx0" brushRef="#br0" timeOffset="4210.9072">3861 231 468 0,'0'0'88'15,"0"0"-31"-15,0 0-29 0,0 0-6 16,0 0 1-16,0 0 1 16,0 0-8-16,0-11-8 15,0 11-2-15,0-2 2 16,0-1 0-16,0 0-4 15,-2-4 1-15,-6 2 6 16,-1-3-11-16,0 4 1 16,-4-5 6-16,1 1-6 15,-2-1 6-15,-5-2-1 16,-2-2-4-16,-6 3-1 0,1-5 11 16,-2 2-12-16,2 2 0 15,-1-2 3-15,-6 1 1 16,2-1 1-16,1 2-5 15,-1 3 2-15,6 1-2 16,0 3 1-16,3 0 0 16,2 1-1-16,2 3 0 15,-4 0 0-15,-1 0-1 16,-3 0 1-16,2 0 0 16,-2 5 0-16,4 3-1 15,3-3 1-15,5 1 1 16,0-2 0-16,-3 1-1 15,3 1 0-15,-4 1-1 16,3-3 0-16,-2 0 1 0,-2 0 0 16,-3 0 0-16,0 3 2 15,-5-3-2-15,-1 3 0 16,4-1 0-16,0-4 1 16,7 3-1-16,3-3 0 15,2-1 0-15,5 2-1 16,-2 1 2-16,0 1-2 15,-4 1 1-15,-1 3-1 16,-1 1 0-16,1 1 1 16,0 0 0-16,2 1-2 15,-4-1 2-15,3 2 0 16,-4 2 0-16,-1 0 0 0,-3 2 2 31,1 2-4-31,-1 3 1 0,2-1 1 0,-2 2 0 16,1 3 0-16,4 2-3 15,-3 4-1-15,2-2 4 16,3 4 0-16,2-2-1 16,0 0 1-16,3-2 0 15,1 1-3-15,2-2 3 16,-2 1 0-16,-1 0 0 16,1-2 3-16,-4 2-3 15,3-4-2-15,-3-1 2 16,1 3 0-16,-2-2 2 15,-1 1-2-15,-2 4 0 16,1-4 0-16,0 1 5 0,1 2-5 16,3-2-1-1,-1 4 1-15,0 0-3 0,0 5 6 16,3 1-3-16,-1-2 0 16,6 5-3-16,-2-3 3 15,4 3 0-15,0-2 1 16,-1 1-1-16,3 5 0 15,0-2-1-15,0 2-3 16,0 2 4-16,0-2 4 16,0 4-4-16,0-2-4 0,0-5 4 15,0-1-1 1,0-7 0-16,0-4 1 0,5 5 5 16,0 1-5-1,0 5-2-15,1 2 1 0,2-1 2 16,3 1 1-16,1 2-2 15,0 2 0-15,1 0-3 16,-1 0 3-16,2 2-1 16,0-3 1-16,3-4-1 15,2-1 3-15,-1-5-4 16,4-6 3-16,-2-2-3 16,-4-5 2-16,-2-1 0 15,3-3 0-15,-5 0 0 16,2 0-1-16,0-1 2 15,-3 1 0-15,4-2-1 0,-3-2 2 16,0 0-4 0,5 2 2-16,0 0 0 0,3 2 0 15,4 1 0-15,3-1-1 16,4 0 2-16,0 0 0 16,-1 3-1-16,6-1-1 15,-3 3 1-15,3-1 0 16,0-1 3-16,-6 1-1 15,4-3-4-15,-1-4 2 16,-2 2 0-16,3-3-2 16,-7-1 2-16,0-3 0 15,-3-2 4-15,-3-2-4 16,3-1 1-16,-1-2-1 16,2-2 0-16,2-2 3 0,-2 0-3 15,5 0 0-15,7 0 0 16,0 0 1-16,4 0-1 15,-1-4 4-15,1-3-4 16,-6-1 0-16,-1-1-1 16,-2 1 1-16,0-5 1 15,-1 0 1-15,-2-2 0 16,-1-2-2-16,2-3 4 16,-3 1-1-16,-1 0 1 15,-2-2 1-15,-3-1 2 16,0-3 0-16,1 1 0 15,-5-1 2-15,-2-1-1 16,-1 2 2-16,-6-1 3 0,2 1-1 16,-1-4-3-16,1 0-3 15,0-1-6-15,-1-1 3 16,-1-1-2-16,1 0 1 16,0-1 1-16,-1-1 1 15,1-1-3-15,1-2 0 16,-4 2-1-16,4-1 0 15,-3 1 1-15,3-2-1 16,-2 0 0-16,3-1 1 16,-4 3-1-16,0 2 0 15,1 4 0-15,-4-2 3 16,0 0 0-16,5-4-2 0,-3 0 0 16,6-5-1-16,0 1-1 15,2 1-3-15,1 1 3 16,-4-2 1-16,-1-1 2 15,0 3 0-15,-5-1 0 16,1 3-2-16,0-2 0 16,-6-3 0-16,1-4 0 15,-1 0 1-15,0-1 0 16,0-5 3-16,3-3-4 16,1-4-2-16,4 1 2 15,-4-1 0-15,1 1-1 16,-2-1 1-16,-1-2 0 15,-2 0 1-15,0-4 0 0,0 0-1 16,-8-2-5 0,-20-2 3-16,-16-3 2 0,-24-5-3 15,-10-3 3-15,-13 2-3 16,-1 2 2-16,6 5-9 16,13 1 1-16,16 1-20 15,16-2-58-15,20-14-86 16</inkml:trace>
  </inkml:traceGroup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09:24.779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52F7267-7E3E-43DF-8BA9-9A3D4AC918FD}" emma:medium="tactile" emma:mode="ink">
          <msink:context xmlns:msink="http://schemas.microsoft.com/ink/2010/main" type="inkDrawing" rotatedBoundingBox="27034,13 29868,-44 29899,1475 27065,1533" semanticType="enclosure" shapeName="Other">
            <msink:sourceLink direction="with" ref="{E6C87CFC-3BF8-498C-98CD-5D4B85C16EB4}"/>
            <msink:sourceLink direction="with" ref="{ACD3A0E4-D8DA-4298-BBAA-176C3ED93EDA}"/>
          </msink:context>
        </emma:interpretation>
      </emma:emma>
    </inkml:annotationXML>
    <inkml:trace contextRef="#ctx0" brushRef="#br0">1496 62 304 0,'0'0'33'0,"0"0"-11"15,0 0-6-15,0 0-9 16,0 0-4-16,0 0 13 0,0 0 6 16,-10-8-13-1,10 8-9-15,0 0 4 0,0 0 8 16,-3 0 15-16,3 0-10 15,-3 0-9-15,3 0 5 16,-2 0 1-16,-3 0-2 16,3 0-7-16,-2 0-2 15,-2 0-3-15,2 0 0 16,0 0 0-16,-4 0 0 16,0 0 0-16,1 0 1 0,-1 0-1 15,-2 0 1 1,-5 2-1-16,-1 7 2 0,-3-5-2 15,-3 2 0-15,-3 3 2 16,-6-3-1-16,-2-2 1 16,-4 2 9-16,2-1-4 15,0-1 1-15,-4 5-7 16,-2-3 4-16,-1 3-3 16,4-1 17-16,2 3-15 15,3-1 1-15,5-2 1 16,3 1 0-16,4-1-2 15,-1 5-4-15,-3 0 1 16,-4 2 0-16,-4 2-1 16,-3 3 0-16,-2-4 1 15,0 6-1-15,2-3 5 0,2-2-4 16,-1 0-1 0,4 0 2-16,-1 0 1 0,2 1 0 15,-1-1 2-15,1 2-4 16,3-3 4-16,2-1-3 15,-4 2 1-15,3 2 1 16,-3 3-1-16,4 3 1 16,-2-1 0-16,3 1-4 15,5 1-1-15,2-2 1 16,4 4 0-16,-4 2 3 16,0 2-3-16,1 0 0 15,-3 3 1-15,4-5-2 16,6-5 1-16,4-1-2 15,3-5 2-15,2-1 0 0,0-2 2 16,0 3-4-16,0-1 2 16,0 1-2-16,4-2 2 15,11 0 0-15,-1 1 4 16,3-1-3-16,1 5 0 16,4-3-1-16,-1 2 0 15,2 1 0-15,2 2-1 16,2-1 2-16,1 3-1 15,-1 0 0-15,5-1 0 16,-4-1 0-16,3-5 0 16,-5 2 1-16,3-4-1 15,2 2 1-15,0-7-1 16,0 1 1-16,0-2 0 0,2 2-1 16,0-5 0-16,4 3 0 15,0-2 2-15,1-3-1 16,0 2 0-16,3-1 0 15,-4-3-1-15,-1 3-1 16,2-3 1-16,1 0 0 16,-6 3 0-16,2-3 5 15,1 0-5-15,-3 0 0 16,5-1 0-16,1-2 1 16,-2 4 0-16,4-5-1 15,2 0 0-15,-3 0-2 16,7 0 2-16,4 0 0 0,-2 0 1 15,7 0 2 1,2 0-2-16,5 0-1 0,-1 0 0 16,-1 0-3-16,-4-5 5 15,-4-1-2-15,-2 0 0 16,-3-1-1-16,-3 3 0 16,0 0 2-16,1-5-1 15,-1 1 2-15,1 2-2 16,0-6 0-16,0 4 0 15,-1-3 0-15,0-1 0 16,3-1 2-16,-3-2-1 16,-2-3 1-16,-6 3-1 15,0 2-1-15,-6 0 2 0,-8 0 0 16,-3 3-2 0,-4-6 1-16,-2 1 0 0,3-4 2 15,4-5-1-15,-2 1-1 16,1-1 0-16,-4 1 0 15,-2 0 0-15,-5-3 6 16,3-2-7-16,-2 2 2 16,-3-2 0-16,-3 2 1 15,2 0-1-15,-4 1 1 16,0 1-1-16,-2 0 1 16,0 3 1-16,0 2-1 15,0-3 1-15,0 3-4 16,0-2 0-16,0-1 1 15,0-1-1-15,-4-6 0 0,-3-1 1 16,-3 0-1-16,0-4 0 16,-2 0 0-16,1 2 0 15,-3-3 0-15,-4 6-1 16,-3 1 1-16,0 4 0 16,-5 2 0-16,-4 5 0 15,5-3 2-15,-1 1-1 16,-2 0 2-16,0 0-3 15,6 1-2-15,-4 2 0 16,4-2 2-16,3 1 0 16,-2 0 1-16,-1 0-1 15,-1-2 0-15,-4-1 0 16,1 1 0-16,-5 0 1 0,-5 1-1 16,-7-4 0-1,-3 3 0-15,-2-4-3 0,-4-3 2 16,-3 4 1-16,-5-1 2 15,15 8-2-15</inkml:trace>
  </inkml:traceGroup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10.95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E6D386F-6C57-4947-80B3-6A77C86FDF7F}" emma:medium="tactile" emma:mode="ink">
          <msink:context xmlns:msink="http://schemas.microsoft.com/ink/2010/main" type="inkDrawing" rotatedBoundingBox="8785,54974 12530,53907 13028,55655 9283,56722" hotPoints="7963,55541 0,0 12758,55717" semanticType="enclosure" shapeName="RightTriangle">
            <msink:sourceLink direction="with" ref="{2000F020-9F04-469F-859D-20A701BD66A6}"/>
            <msink:sourceLink direction="with" ref="{205020B6-9C4F-4653-B99B-9D6E9100BC89}"/>
          </msink:context>
        </emma:interpretation>
      </emma:emma>
    </inkml:annotationXML>
    <inkml:trace contextRef="#ctx0" brushRef="#br0">0 34 342 0,'0'0'94'16,"0"0"-91"-16,0 0 0 15,0 0 2-15,0 0 50 16,126 0 20-16,-80-3-32 16,9 1-28-16,18 0 9 15,30 2-6-15,23-2 14 0,29 2-12 16,38 0 9-1,25 0-7-15,29 0-9 0,24 0-3 16,10 0 4-16,12 0-3 16,-3 6-4-16,-7 7-2 15,-13-2 1-15,-33 3-6 16,-37 1-2-16,-44-5 1 16,-59-3-25-16,-62-7-120 15</inkml:trace>
    <inkml:trace contextRef="#ctx0" brushRef="#br0" timeOffset="16963.3955">2940-1170 186 0,'-2'-133'12'0,"-8"129"-11"0,3 1 4 16,-3 2 3-16,3-4 17 15,-2 3 2-15,-1 0-18 16,1 0-6-16,-1 0 7 16,-2 0-1-16,4-1 15 15,-5 1-5-15,3 0-7 16,-2-2 6-16,-2-1 1 16,-3 1-14-16,-6-1-3 0,-8 2-1 15,-5-1-1-15,-6 4 3 16,-4-1-5-16,1 1 4 15,-2 0-4-15,-2 0 6 16,2 0-6-16,-4 0 4 16,3 0-2-16,2 0 0 15,3 0 4-15,8 0-4 16,6 1 6-16,1 11-3 16,0-1-3-16,1 2 1 15,-7 4-1-15,-9 2 0 16,-6 8-1-16,-11 0 2 15,-6 7-1-15,-3-1 0 0,-1 1 1 16,4 0-2-16,10-5 2 16,7-4-2-16,9-1 1 15,10-1 0-15,5-2-1 16,4 6 1-16,3-2 0 16,1 8-3-16,3 0 3 15,2 4-6-15,-1-3 3 16,7 3 3-16,-6 0 0 15,7 2 2-15,-2 1-3 16,4-2 1-16,3 4-4 16,0-1 4-16,0 2-3 15,0 3-1-15,12 0 4 0,5 1 3 16,4-1-1-16,5-5-2 16,3-4-1-16,3-4-4 15,4-5 4-15,5-7 1 16,2 2 0-16,3-8 3 15,4 2-3-15,1-4 2 16,2-1-1-16,1-4 0 16,-3-1 3-16,-2-3-2 15,1 2 11-15,-5-2-7 16,6 3 5-16,1 2 0 16,6-1-5-16,1 2-1 15,3-2-4-15,-1 3-1 16,-1-3 0-16,2-1 4 15,-1-3-3-15,-1-4 1 0,4 0-1 16,0 0 3-16,-2 0 2 16,2-11 19-16,-3-6-11 15,2-6 0-15,-2-8-8 16,1-11-4-16,8-5-2 16,3-16 4-16,2-10 3 15,0-7-5-15,-2-9 17 16,-5-4 0-16,-9-3-10 15,-7 3-2-15,-12 0 12 16,-11-1-5-16,-18 1 2 16,-11-3 0-16,0 4-9 15,-29 8-6-15,-18 8-1 16,-19 9-5-16,-22 8-65 0,-19-1-127 16,-15 0-4-16</inkml:trace>
  </inkml:traceGroup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11.88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CBCB424-5DD2-473E-A416-23F10F550936}" emma:medium="tactile" emma:mode="ink">
          <msink:context xmlns:msink="http://schemas.microsoft.com/ink/2010/main" type="writingRegion" rotatedBoundingBox="10280,56014 10756,56014 10756,56557 10280,56557">
            <msink:destinationLink direction="with" ref="{32220E17-631B-40F9-BC97-741F71851EBB}"/>
          </msink:context>
        </emma:interpretation>
      </emma:emma>
    </inkml:annotationXML>
    <inkml:traceGroup>
      <inkml:annotationXML>
        <emma:emma xmlns:emma="http://www.w3.org/2003/04/emma" version="1.0">
          <emma:interpretation id="{0DB71580-C1DA-48D8-9EFE-A06F56B9FC47}" emma:medium="tactile" emma:mode="ink">
            <msink:context xmlns:msink="http://schemas.microsoft.com/ink/2010/main" type="paragraph" rotatedBoundingBox="10280,56014 10756,56014 10756,56557 10280,5655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F3303BE-C661-41BA-BE0B-61F32F5A29A9}" emma:medium="tactile" emma:mode="ink">
              <msink:context xmlns:msink="http://schemas.microsoft.com/ink/2010/main" type="line" rotatedBoundingBox="10280,56014 10756,56014 10756,56557 10280,56557"/>
            </emma:interpretation>
          </emma:emma>
        </inkml:annotationXML>
        <inkml:traceGroup>
          <inkml:annotationXML>
            <emma:emma xmlns:emma="http://www.w3.org/2003/04/emma" version="1.0">
              <emma:interpretation id="{70354A17-A590-4ABC-AD20-85CC87870275}" emma:medium="tactile" emma:mode="ink">
                <msink:context xmlns:msink="http://schemas.microsoft.com/ink/2010/main" type="inkWord" rotatedBoundingBox="10280,56014 10756,56014 10756,56557 10280,56557"/>
              </emma:interpretation>
              <emma:one-of disjunction-type="recognition" id="oneOf0">
                <emma:interpretation id="interp0" emma:lang="tr-TR" emma:confidence="0">
                  <emma:literal>5</emma:literal>
                </emma:interpretation>
                <emma:interpretation id="interp1" emma:lang="tr-TR" emma:confidence="0">
                  <emma:literal>s</emma:literal>
                </emma:interpretation>
                <emma:interpretation id="interp2" emma:lang="tr-TR" emma:confidence="0">
                  <emma:literal>S</emma:literal>
                </emma:interpretation>
                <emma:interpretation id="interp3" emma:lang="tr-TR" emma:confidence="0">
                  <emma:literal>Ş</emma:literal>
                </emma:interpretation>
                <emma:interpretation id="interp4" emma:lang="tr-TR" emma:confidence="0">
                  <emma:literal>C</emma:literal>
                </emma:interpretation>
              </emma:one-of>
            </emma:emma>
          </inkml:annotationXML>
          <inkml:trace contextRef="#ctx0" brushRef="#br0">476 45 407 0,'0'0'118'0,"0"0"-69"0,0 0-23 16,0 0-3-16,0 0 21 15,0 0-17-15,-87-45-5 16,65 45-13-16,-2 0-2 15,-2 0-3-15,-3 6-2 0,-2 9 1 16,1 7 0-16,1 3-3 16,1-1 2-16,4 4-2 15,2-3 2-15,8-3-3 16,5-6 2-16,1-1-2 16,8-4 0-16,0-2 0 15,0-3-2-15,0 1 1 16,0 1 0-16,2-2 1 15,10 7 1-15,3-2 5 16,1 2-1-16,1 2-4 16,-2-2 0-16,-4-1 0 15,-2 6-1-15,-1-3-2 16,-6 2 6-16,-2 0-6 0,0 4 6 16,0 3 0-1,-16-3 1-15,-9 3-1 0,-7-3-2 16,-4-4-1-16,1 0-8 15,4-8-53-15,6-9-153 16</inkml:trace>
        </inkml:traceGroup>
      </inkml:traceGroup>
    </inkml:traceGroup>
  </inkml:traceGroup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12.43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2220E17-631B-40F9-BC97-741F71851EBB}" emma:medium="tactile" emma:mode="ink">
          <msink:context xmlns:msink="http://schemas.microsoft.com/ink/2010/main" type="inkDrawing" rotatedBoundingBox="9377,56227 10922,55571 11336,56546 9792,57202" semanticType="verticalRange" shapeName="Other">
            <msink:sourceLink direction="with" ref="{9CBCB424-5DD2-473E-A416-23F10F550936}"/>
          </msink:context>
        </emma:interpretation>
      </emma:emma>
    </inkml:annotationXML>
    <inkml:trace contextRef="#ctx0" brushRef="#br0">0 845 362 0,'0'0'44'15,"0"0"-16"-15,0 0 12 16,136 77 10-16,-92-60 13 16,4-2-33-16,11-6-2 15,13-3-11-15,9-2 2 0,13-4-10 16,7 0 12-16,3 0 0 15,3 0-4-15,-1-17-4 16,-1 0-6-16,-2 0-4 16,-8-3 3-16,-14-3 2 15,-12-5-7-15,-14-11 1 16,-10-8 1-16,-10-8-1 16,-8-16 9-16,-8-10 11 15,-15-7-18-15,-4 1 2 16,-2 1 3-16,-29 7-3 15,-19 11-5-15,-21 5-1 0,-26 21 1 16,-27 9-1-16,-25 21 0 16,-9 12-28-16,-2 8-1 15,10 33-10-15,20 8-52 16,30 7-120-16</inkml:trace>
  </inkml:traceGroup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34.81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5B03B68-4245-4936-8016-5D4A873CC7B8}" emma:medium="tactile" emma:mode="ink">
          <msink:context xmlns:msink="http://schemas.microsoft.com/ink/2010/main" type="writingRegion" rotatedBoundingBox="4215,52514 5837,52514 5837,54018 4215,54018"/>
        </emma:interpretation>
      </emma:emma>
    </inkml:annotationXML>
    <inkml:traceGroup>
      <inkml:annotationXML>
        <emma:emma xmlns:emma="http://www.w3.org/2003/04/emma" version="1.0">
          <emma:interpretation id="{929E8F97-4B36-4833-93FC-A226C17F54C7}" emma:medium="tactile" emma:mode="ink">
            <msink:context xmlns:msink="http://schemas.microsoft.com/ink/2010/main" type="paragraph" rotatedBoundingBox="4215,52514 5135,52514 5135,53036 4215,5303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DADD699-C9C0-4FE6-A5DE-95CCB5BF3A82}" emma:medium="tactile" emma:mode="ink">
              <msink:context xmlns:msink="http://schemas.microsoft.com/ink/2010/main" type="line" rotatedBoundingBox="4215,52514 5135,52514 5135,53036 4215,53036"/>
            </emma:interpretation>
          </emma:emma>
        </inkml:annotationXML>
        <inkml:traceGroup>
          <inkml:annotationXML>
            <emma:emma xmlns:emma="http://www.w3.org/2003/04/emma" version="1.0">
              <emma:interpretation id="{AD9A1138-11C4-43B5-A3AD-94E7AADC84C4}" emma:medium="tactile" emma:mode="ink">
                <msink:context xmlns:msink="http://schemas.microsoft.com/ink/2010/main" type="inkWord" rotatedBoundingBox="4215,52514 5135,52514 5135,53036 4215,53036">
                  <msink:destinationLink direction="with" ref="{6CC0CB8D-D64B-4EC5-AD63-3D33238490EB}"/>
                </msink:context>
              </emma:interpretation>
              <emma:one-of disjunction-type="recognition" id="oneOf0">
                <emma:interpretation id="interp0" emma:lang="tr-TR" emma:confidence="0">
                  <emma:literal>u</emma:literal>
                </emma:interpretation>
                <emma:interpretation id="interp1" emma:lang="tr-TR" emma:confidence="0">
                  <emma:literal>w</emma:literal>
                </emma:interpretation>
                <emma:interpretation id="interp2" emma:lang="tr-TR" emma:confidence="0">
                  <emma:literal>o</emma:literal>
                </emma:interpretation>
                <emma:interpretation id="interp3" emma:lang="tr-TR" emma:confidence="0">
                  <emma:literal>U</emma:literal>
                </emma:interpretation>
                <emma:interpretation id="interp4" emma:lang="tr-TR" emma:confidence="0">
                  <emma:literal>v</emma:literal>
                </emma:interpretation>
              </emma:one-of>
            </emma:emma>
          </inkml:annotationXML>
          <inkml:trace contextRef="#ctx0" brushRef="#br0">-4275-4249 22 0,'0'0'66'0,"0"0"-20"15,0 0-18-15,0 0 11 0,0 0-9 16,0 0-6-16,-172 59-4 16,154-40-10-16,-2 1 1 15,2 1 12-15,7 3-6 16,0 1-8-16,2 0-5 16,-3 3 11-16,10-1-3 15,2-2 2-15,0-4-3 16,0-1-5-16,0-3-5 15,0 2 4-15,0 1 2 16,0 0 0-16,20-1 2 16,19-2-4-16,-1-1-3 15,18-3-2-15,12-5 3 16,18-1-3-16,11-3 8 0,13-4-1 16,14 0 0-16,5 0-5 15,6 0 4-15,-4 0 1 16,-7 0-5-16,-11 0-2 15,-16 0 0-15,-14 0 1 16,-6-4-1-16,-9-4 0 16,-16-4 0-16,-10-1 0 15,10-6 2-15,-18 0 4 16,4-8-2-16,-10 1 4 16,-8-5 31-16,-4-1-25 15,-12-1 1-15,-4-3 1 16,0-2-10-16,0 1 7 0,0 1-4 15,-36-2-6-15,-5 5 0 16,-13 3-3-16,-7 7 1 16,-2 4-2-16,-4 7 1 15,-10 7-11-15,-4 5-40 16,-16 0-65-16,-7 2-2 16</inkml:trace>
        </inkml:traceGroup>
      </inkml:traceGroup>
    </inkml:traceGroup>
    <inkml:traceGroup>
      <inkml:annotationXML>
        <emma:emma xmlns:emma="http://www.w3.org/2003/04/emma" version="1.0">
          <emma:interpretation id="{FE470DEA-BB05-43ED-A68B-6DDD732787F4}" emma:medium="tactile" emma:mode="ink">
            <msink:context xmlns:msink="http://schemas.microsoft.com/ink/2010/main" type="paragraph" rotatedBoundingBox="4327,53049 5837,53049 5837,54018 4327,5401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BB57FD2-686E-4830-A92E-381EAF484E80}" emma:medium="tactile" emma:mode="ink">
              <msink:context xmlns:msink="http://schemas.microsoft.com/ink/2010/main" type="inkBullet" rotatedBoundingBox="4327,53049 5837,53049 5837,54018 4327,54018"/>
            </emma:interpretation>
            <emma:one-of disjunction-type="recognition" id="oneOf1">
              <emma:interpretation id="interp5" emma:lang="tr-TR" emma:confidence="0">
                <emma:literal>↳</emma:literal>
              </emma:interpretation>
            </emma:one-of>
          </emma:emma>
        </inkml:annotationXML>
        <inkml:trace contextRef="#ctx0" brushRef="#br0" timeOffset="-952.466">-3384-3727 384 0,'0'0'42'0,"0"0"-20"0,0 0-11 16,0 0-11-16,0 0 2 16,0 0 16-16,-7 0 17 15,7 0-21-15,0 0-10 16,0 0-1-16,0 0 0 16,0 0-3-16,0-4 0 15,-9 0-2-15,-2-3-6 16,6 2 2-16,-6 3 5 15,7 0 1-15,4 2 1 16,-3 0-1-16,3 0 2 16,0 0-2-16,0 0 0 15,-7 0 0-15,-4-1 0 16,4 1 1-16,-13 0-1 0,-5-4 0 16,7 2 0-16,-7 2 0 15,-11 0 0-15,9-1-1 16,-9 1-5-16,-9 0 4 15,2-3-1-15,0 3 1 16,-2 0-2-16,2 0 4 16,7 0-4-16,-4 0 2 15,1 0 2-15,6 0 0 16,3 0-2-16,5 0-1 16,5 0 1-16,0 0 1 15,0 0-1-15,8 0-1 16,-1 6 3-16,-10-1 0 15,16 2-2-15,-8 0 2 0,6 1-1 16,-3-2-3-16,3 1-1 16,-4 1 3-16,-5 1 2 15,2 1 0-15,0 0 0 16,5-1 1-16,6 0-2 16,3-3 1-16,-5 4-6 15,3-1 5-15,4 4-1 16,0 3 0-16,0-3 2 15,0-1 0-15,0 5 0 16,0-2-2-16,0 0 1 16,0 0 1-16,0 0 0 15,13 0 0-15,-1 3-1 0,-8-3 1 16,3 0 0-16,2-2 0 16,-5-2 0-16,3 2 0 15,4 0 1-15,1-1-1 16,-3 0-1-16,4-1 1 15,3 0-5-15,4-2 5 16,3-2 0-16,6-1-1 16,5 2-2-16,-5-3 3 15,12-1 0-15,-3 0 4 16,17-4 1-16,-4 2-2 16,17-2 5-16,9 3 4 15,8-3-2-15,6 2-2 16,8-2 0-16,-2 2-1 15,0 0-4-15,-5-2-2 0,-13 4-1 16,-6-2 1-16,-22 1 1 16,-10-1-2-16,-9 0 0 15,-10-2 2-15,-2 2-2 16,1-2 0-16,1 0 0 16,3 0 3-16,16 0 4 15,-1-2 4-15,3-8 4 16,-4-2-5-16,-10-3 1 15,-2 1 2-15,4-7-6 16,-1 2-7-16,-3-3 6 16,-7 0-2-16,-2 1 0 15,-4-1 3-15,-10 0-1 16,-4 1 11-16,0-1-12 0,0 0 1 16,0 1-5-16,-25-4-1 15,-31-1-14-15,-23 1-57 16,-36-4-68-16,-20-4-84 15</inkml:trace>
        <inkml:trace contextRef="#ctx0" brushRef="#br0" timeOffset="5078.4891">-2730-3529 352 0,'0'0'126'16,"0"0"-93"-16,0 0-33 15,0 0 0-15,0 0 16 16,0 0-8-16,0-6-4 15,2 16-3-15,16 13 1 16,9 4-2-16,9 6 5 0,14 7 8 16,15 5 7-1,21 5-13-15,20 0 3 0,7 3 13 16,25-2-16-16,4 2 0 16,4-1-5-16,-6-2 0 15,-14-2 1-15,-24-5-3 16,-23-5-4-16,-16-8-6 15,-25-4-28-15,-17-7-42 16,-21-5-34-16,0-10-44 16</inkml:trace>
      </inkml:traceGroup>
    </inkml:traceGroup>
  </inkml:traceGroup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12.82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2AD0E63-1B11-45E5-8687-A09B6D232CAF}" emma:medium="tactile" emma:mode="ink">
          <msink:context xmlns:msink="http://schemas.microsoft.com/ink/2010/main" type="writingRegion" rotatedBoundingBox="7822,56908 15570,56281 15662,57410 7914,58037"/>
        </emma:interpretation>
      </emma:emma>
    </inkml:annotationXML>
    <inkml:traceGroup>
      <inkml:annotationXML>
        <emma:emma xmlns:emma="http://www.w3.org/2003/04/emma" version="1.0">
          <emma:interpretation id="{A14870A4-FCFD-4D2F-97F8-E9C568AC7ED9}" emma:medium="tactile" emma:mode="ink">
            <msink:context xmlns:msink="http://schemas.microsoft.com/ink/2010/main" type="paragraph" rotatedBoundingBox="7822,56908 15570,56281 15662,57410 7914,5803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35E2C9A-ADAD-46FF-ACD8-259A8312C70B}" emma:medium="tactile" emma:mode="ink">
              <msink:context xmlns:msink="http://schemas.microsoft.com/ink/2010/main" type="line" rotatedBoundingBox="7822,56908 15570,56281 15662,57410 7914,58037"/>
            </emma:interpretation>
          </emma:emma>
        </inkml:annotationXML>
        <inkml:traceGroup>
          <inkml:annotationXML>
            <emma:emma xmlns:emma="http://www.w3.org/2003/04/emma" version="1.0">
              <emma:interpretation id="{80C6EE01-83E7-4FB7-9250-1B1AE225704F}" emma:medium="tactile" emma:mode="ink">
                <msink:context xmlns:msink="http://schemas.microsoft.com/ink/2010/main" type="inkWord" rotatedBoundingBox="7827,56959 9692,56808 9779,57886 7914,58037"/>
              </emma:interpretation>
              <emma:one-of disjunction-type="recognition" id="oneOf0">
                <emma:interpretation id="interp0" emma:lang="tr-TR" emma:confidence="0">
                  <emma:literal>raşe</emma:literal>
                </emma:interpretation>
                <emma:interpretation id="interp1" emma:lang="tr-TR" emma:confidence="0">
                  <emma:literal>revişe</emma:literal>
                </emma:interpretation>
                <emma:interpretation id="interp2" emma:lang="tr-TR" emma:confidence="0">
                  <emma:literal>reşme</emma:literal>
                </emma:interpretation>
                <emma:interpretation id="interp3" emma:lang="tr-TR" emma:confidence="0">
                  <emma:literal>meşe</emma:literal>
                </emma:interpretation>
                <emma:interpretation id="interp4" emma:lang="tr-TR" emma:confidence="0">
                  <emma:literal>rüküşe</emma:literal>
                </emma:interpretation>
              </emma:one-of>
            </emma:emma>
          </inkml:annotationXML>
          <inkml:trace contextRef="#ctx0" brushRef="#br0">784 0 567 0,'0'0'56'0,"0"0"-37"15,0 0 2-15,0 0 9 16,-142 15 4-16,83 13-19 0,-4 6-3 15,2 3-3 1,-1 7-9-16,5-1 5 0,2 0-2 16,0 0-3-16,1 4 6 15,4-9-12-15,4-4 6 16,11-6-13-16,11-9-45 16,9-10-31-16,9-9-153 15</inkml:trace>
          <inkml:trace contextRef="#ctx0" brushRef="#br0" timeOffset="1378.7903">-280 663 582 0,'0'0'87'16,"0"0"-64"-16,0 0-22 15,0 0 0-15,0 0-1 16,0 0 0-16,6 0-2 16,1 15 2-16,-2 7 1 15,2-3-1-15,-1 0 3 16,-2-4 0-16,0 0-3 0,-4-7 1 16,3 3 0-16,-3-2 0 15,0-9 0-15,0 4 4 16,0-4-4-16,0 0 6 15,0 0 3-15,-3 0-6 16,-13 0-4-16,-3-4 1 16,-3-1 2-16,2 5-1 15,5 0-2-15,0 0-2 16,2 0 1-16,4 9 0 16,0 10-5-16,7 5 6 15,2-3-1-15,0 1-1 0,5-8 1 16,19-3 0-16,5 2-2 15,8-9 2-15,6 3 1 16,1-3 1-16,-5 0-1 16,-7-4-1-16,-9 0 0 15,-11 0-1-15,-7 0-2 16,-3 0 3-16,-2 0-1 16,0 0 2-16,0 0 0 15,2 0 0-15,-2 0 7 16,0 0 1-16,3 0-1 15,-3 0 2-15,0 0-7 16,0 0 5-16,0 0-6 16,2 0 5-16,1 0 1 15,3 0 9-15,3-8-8 16,3-3-4-16,4-6 1 16,-2-3 3-16,5-1-1 0,-3 0-6 15,3 1 0-15,0 1 1 16,-4 9-4-16,2 1 2 15,-6 3 0-15,5 6-2 16,4 0-3-16,-1 0 5 16,5 4-4-16,-5 17-3 15,0 7 2-15,0 2-4 16,-5 2-23-16,2-2-11 16,4-2-19-16,-1-5-113 15,2-3-117-15</inkml:trace>
          <inkml:trace contextRef="#ctx0" brushRef="#br0" timeOffset="205.6178">-177 368 233 0,'0'0'135'0,"0"0"-84"15,-175 81-8-15,134-53-11 16,18-13 3-16,21 2-35 15,2-2-7-15,13-6 7 16,23-3-4-16,4-2 1 16,1-4-60-16,-10 0-71 15</inkml:trace>
          <inkml:trace contextRef="#ctx0" brushRef="#br0" timeOffset="620.6182">-875 687 383 0,'0'0'23'0,"0"0"-13"0,0 0 32 16,0 0-18-16,0 0 20 15,-5 109 3-15,5-94-21 16,0-2-16-16,0-3 5 16,0-6-8-16,0 1 0 15,0-5-2-15,0 0-3 16,0 0 6-16,0 0 10 0,0 0 18 16,0-5 2-16,10-22-6 15,2-8-26-15,6-7-4 16,7-10-2-16,2 1-1 15,10 2 1-15,2 6 2 16,3 9-2-16,-10 10 0 16,-5 14-1-16,-6 5 0 15,3 5-23-15,5 0-34 16,-1 2-13-16,-2 16-132 16</inkml:trace>
          <inkml:trace contextRef="#ctx0" brushRef="#br0" timeOffset="2265.1332">465 887 522 0,'0'0'91'0,"0"0"-59"16,0 0 7-16,0 0-11 15,0 0 2-15,0 0-20 16,-4-14-10-16,2 14-6 15,2 0 1-15,0 8 5 16,0 3 3-16,0-3-3 16,0-1 0-16,0-3 0 15,2 0 0-15,10-4-3 16,0 0 3-16,2 0 1 0,-3-4 3 16,-1-11-2-16,-5 0 2 15,-5-4-1-15,0 0-1 16,0 0 2-16,0 6-3 15,-5 2 5-15,-13 2 2 16,-4 1-7-16,-2 6-1 16,-2 2-4-16,3 0 4 15,3 0 5-15,3 6-5 16,5 7-7-16,6 2 7 16,0 0-3-16,4-7 3 15,2 1-5-15,0 2 4 0,0-1-1 16,2 3-1-1,10-2 3-15,3 2-1 0,2 2 1 16,2 0 0-16,0 2 1 16,0 4 3-16,-1-2-1 15,-6 3 0-15,-2-3-1 16,-7 0 4-16,-3-4-5 16,0-4 1-16,0 2 1 15,-5-3 1-15,-19-1 4 16,-7-5-4-16,0-2-3 15,-2-2 7-15,7 0-6 16,5 0-2-16,5 0-2 16,13-2-6-16,0 2-10 15,3-4-10-15,0 0 5 16,3-1-7-16,20-5 13 0,10 1 17 16,6-1-2-1,6 1 2-15,5-2 0 0,0 3 0 16,2-5 1-16,-2 2 0 15,-5 1-1-15,-2-8 0 16,-12 3 0-16,-12 1 0 16,-7-1 2-16,-7-5-1 15,-5 1 11-15,0 2 13 16,0 6 0-16,0-2-3 16,0 7-4-16,-7 2-3 15,-6 4-6-15,-1 0-4 16,-2 0-5-16,-11 0 0 15,-3 19-6-15,-2 9 9 16,4 2-8-16,4-2 5 0,12 1-3 16,8-1 3-1,4-9-8-15,0-4 6 0,11-2 0 16,20-4 0-16,15-7-1 16,20-2-2-16,17-6-29 15,7-27-72-15,3-11-305 16</inkml:trace>
        </inkml:traceGroup>
        <inkml:traceGroup>
          <inkml:annotationXML>
            <emma:emma xmlns:emma="http://www.w3.org/2003/04/emma" version="1.0">
              <emma:interpretation id="{B88B61F2-8AC7-44F4-ABA2-52E3A4E5A75E}" emma:medium="tactile" emma:mode="ink">
                <msink:context xmlns:msink="http://schemas.microsoft.com/ink/2010/main" type="inkWord" rotatedBoundingBox="11081,56645 15570,56281 15658,57364 11169,57727"/>
              </emma:interpretation>
              <emma:one-of disjunction-type="recognition" id="oneOf1">
                <emma:interpretation id="interp5" emma:lang="tr-TR" emma:confidence="0">
                  <emma:literal>ustada.</emma:literal>
                </emma:interpretation>
                <emma:interpretation id="interp6" emma:lang="tr-TR" emma:confidence="0">
                  <emma:literal>Listede.</emma:literal>
                </emma:interpretation>
                <emma:interpretation id="interp7" emma:lang="tr-TR" emma:confidence="0">
                  <emma:literal>istida.</emma:literal>
                </emma:interpretation>
                <emma:interpretation id="interp8" emma:lang="tr-TR" emma:confidence="0">
                  <emma:literal>'iaden.</emma:literal>
                </emma:interpretation>
                <emma:interpretation id="interp9" emma:lang="tr-TR" emma:confidence="0">
                  <emma:literal>istidam.</emma:literal>
                </emma:interpretation>
              </emma:one-of>
            </emma:emma>
          </inkml:annotationXML>
          <inkml:trace contextRef="#ctx0" brushRef="#br0" timeOffset="3098.3544">2318-175 527 0,'0'0'77'0,"0"0"-77"16,0 0-1-16,0 0-3 16,0 0 4-16,0 0 7 15,43 55 8-15,-2-25 7 16,20-2-8-16,15 6-4 15,10-6-3-15,12-4 1 16,6-5-5-16,-3 0 2 16,-7-4-3-16,-11-6-4 15,-15-5-25-15,-17-4-123 0,-27 0-353 16</inkml:trace>
          <inkml:trace contextRef="#ctx0" brushRef="#br0" timeOffset="3316.2214">3205 34 433 0,'0'0'15'0,"0"0"-8"16,0 0 12-16,0 0 28 15,95 114-6-15,-81-86-21 0,-9 6-10 16,-5-5-3-1,0 6-4-15,0 1 4 0,-16-6-7 16,-4-7-85-16,2-8-365 16</inkml:trace>
          <inkml:trace contextRef="#ctx0" brushRef="#br0" timeOffset="3685.0093">3921 173 151 0,'0'0'477'16,"0"0"-440"-16,0 0-36 0,0 0 0 16,0 0 1-1,-124 9 2-15,105 10-2 0,0 5 2 16,7-1-4-16,3 1 0 15,3-1-4-15,6-4 4 16,0 1 2-16,0 3-2 16,0-4 1-16,12 5 2 15,3-5 1-15,1 0-2 16,-1-4 7-16,-5 0-3 16,-4 3-5-16,-6-4 0 15,0 1 2-15,0-4 1 16,-14 2-3-16,-11-4-1 0,-10-5-8 15,4-4-38 1,4 0-101-16,5 0-102 0</inkml:trace>
          <inkml:trace contextRef="#ctx0" brushRef="#br0" timeOffset="4154.6615">4028 254 207 0,'0'0'123'16,"0"0"10"0,0 0-55-16,0 0-68 0,0 0-10 15,0 0-7-15,7-6 7 16,21 6 15-16,11 0 11 16,3 9-18-16,3 1 1 15,-4 3-9-15,-8 2-12 16,-11-4-129-16</inkml:trace>
          <inkml:trace contextRef="#ctx0" brushRef="#br0" timeOffset="4006.8227">4372-122 662 0,'0'0'48'0,"0"0"-5"16,0 0-40-16,0 0-3 16,0 0-8-16,0 0 8 15,-59 94 2-15,21-32 9 0,3 5-7 16,1-1-2-16,3 0 0 15,7-2 0-15,-1-4-2 16,10-11 0-16,6-12 1 16,1-12-1-16,8-12 0 15,0-7-5-15,0-6 1 16,0 0-23-16,0-1 9 16,0-23-54-16,-2-8-158 15,-7-2-11-15</inkml:trace>
          <inkml:trace contextRef="#ctx0" brushRef="#br0" timeOffset="4346.5735">4240 424 624 0,'0'0'51'0,"0"0"-51"16,0 0-3-16,0 0 1 16,0 0-17-16,0 0-29 15,39 1-183-15</inkml:trace>
          <inkml:trace contextRef="#ctx0" brushRef="#br0" timeOffset="5378.0996">5555-428 719 0,'0'0'22'16,"0"0"-22"-16,0 0-17 16,0 0 17-16,-48 142 3 15,14-76-3-15,1 8 0 16,-5 6 0-16,-3 5 2 0,1-3 3 16,-6-1-5-16,2-4 14 15,1-11-14-15,5-15 10 16,5-12-7-16,14-16-1 15,7-8 0-15,2-10 0 16,8-1 0-16,-5-4 2 16,-3 0 9-16,-4-9-8 15,-5-19-5-15,-5-1-8 16,1-8-4-16,-4 7 8 16,-3 1-3-16,-2 5 2 15,4 9 3-15,4 8 2 16,8 5 0-16,4 2 0 15,0 0-3-15,5 20-7 0,2 9 8 16,5 4 2-16,0-1-2 16,9 2 0-16,18-9 0 15,7 3 1-15,12-4 1 16,6-5 0-16,12-10 0 16,6-3 2-16,6-6-1 15,0 0 1-15,-2 0 0 16,-7-4-1-16,-6-16-1 15,-15-3 1-15,-8-3 0 16,-17-6 6-16,-9 4-3 16,-12 7-2-16,0 2 1 15,0 2 12-15,-19 10-4 16,-3 3-8-16,-1 4-1 0,1 0 1 16,1 0-3-16,2 24 0 15,-1 1-3-15,9 7 0 16,3 2 3-16,8-1-1 15,0-4 0-15,3-1-2 16,21 0 2-16,2-8 0 16,7-1 1-16,5-11 2 15,3-3 1-15,-2-5 0 16,0 0-3-16,-4-5 5 16,-5-14-5-16,0-4 3 15,-4-5 4-15,-5-2-4 16,0 2-1-16,-12 4-2 15,2 7 5-15,-6 11-2 16,-5 2 17-16,0 4-1 0,0 0-10 16,0 0-9-16,0 0-11 15,2 14 10-15,5 10 1 16,0 4 0-16,4 0 1 16,2 0 0-16,-1-3-1 15,3-6 0-15,1-1-1 16,-1-3 1-16,-1-11 0 15,-5 2 1-15,-1-6 0 16,-6 0 1-16,1 0 4 16,6-15 1-16,0-14-3 15,1 1-2-15,2-5-2 16,3 5 0-16,3 5-1 16,5 4-46-16,4 2-92 0,0 4-479 15</inkml:trace>
          <inkml:trace contextRef="#ctx0" brushRef="#br0" timeOffset="5520.0182">6878 524 805 0,'0'0'0'16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3:21.848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EF9E190E-AD13-4201-849E-CCEE9CD042EA}" emma:medium="tactile" emma:mode="ink">
          <msink:context xmlns:msink="http://schemas.microsoft.com/ink/2010/main" type="inkDrawing" rotatedBoundingBox="294,8757 402,8889 389,8901 281,8768" semanticType="callout" shapeName="Other">
            <msink:sourceLink direction="with" ref="{2DA7F921-06DD-4B71-AF73-CB5C8E6415A6}"/>
          </msink:context>
        </emma:interpretation>
      </emma:emma>
    </inkml:annotationXML>
    <inkml:trace contextRef="#ctx0" brushRef="#br0">0 0 360 0,'0'0'15'15,"0"0"-15"-15,0 0-16 0,0 0-19 16,0 0 34 0,0 0-3-16,67 56 2 0,-48-20-19 15,2 5-103-15</inkml:trace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47.07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CC0CB8D-D64B-4EC5-AD63-3D33238490EB}" emma:medium="tactile" emma:mode="ink">
          <msink:context xmlns:msink="http://schemas.microsoft.com/ink/2010/main" type="inkDrawing" rotatedBoundingBox="5112,52459 8833,54079 8687,54416 4966,52797" semanticType="callout" shapeName="Other">
            <msink:sourceLink direction="with" ref="{205020B6-9C4F-4653-B99B-9D6E9100BC89}"/>
            <msink:sourceLink direction="with" ref="{AD9A1138-11C4-43B5-A3AD-94E7AADC84C4}"/>
          </msink:context>
        </emma:interpretation>
      </emma:emma>
    </inkml:annotationXML>
    <inkml:trace contextRef="#ctx0" brushRef="#br0">-1 0 300 0,'0'0'14'0,"0"0"-14"15,0 0 4-15,0 0 8 0,0 0 26 16,0 0 17 0,77 0-22-16,-39 0-20 0,9 0-1 15,11 0 15-15,16 0-4 16,19 0 6-16,8 0-8 15,12 0-10-15,-1 0 6 16,4 0-8-16,-7 0 9 16,-4 10-15-16,-3 10 8 15,9 0-10-15,-1 3 8 16,9 0-9-16,2-2 2 16,-2 4 5-16,-6 1-5 15,-3 2 4-15,1 4-6 16,2 1 7-16,10 4-3 15,1 0 1-15,-2 5-1 16,-1 2 1-16,-5 1-4 0,-5 2 11 16,5 1-9-16,-3 1 3 15,-8 3-5-15,-2 3-1 16,-10-3 0-16,-8-2 0 16,-8-2 1-16,-6-4 4 15,-1-3-7-15,0-1 4 16,3-4-2-16,-4-1 3 15,5 0 4-15,6-2-7 16,-1-2 8-16,6 0-2 16,-3-3 0-16,4-3-2 15,0 2 10-15,0-6-6 0,-5-1-4 16,3-2-3-16,1-3 1 16,-3-3 1-16,10 0-3 15,1-5 0-15,7-3 3 16,-2-2 5-16,-12 0-4 15,-17-2-4-15,-28 2-2 16,-24-2 2-16,-12 3 0 16,-5-3 2-16,0 0-2 15,0 0-8-15,0 0-15 16,-13 0-41-16,-14 0-45 16,-3 0-104-16</inkml:trace>
  </inkml:traceGroup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22:40.751"/>
    </inkml:context>
    <inkml:brush xml:id="br0">
      <inkml:brushProperty name="width" value="0.06667" units="cm"/>
      <inkml:brushProperty name="height" value="0.06667" units="cm"/>
    </inkml:brush>
    <inkml:context xml:id="ctx1">
      <inkml:inkSource xml:id="inkSrc1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9.7093" units="1/cm"/>
          <inkml:channelProperty channel="Y" name="resolution" value="39.58763" units="1/cm"/>
          <inkml:channelProperty channel="T" name="resolution" value="1" units="1/dev"/>
        </inkml:channelProperties>
      </inkml:inkSource>
      <inkml:timestamp xml:id="ts1" timeString="2020-10-30T07:22:54.905"/>
    </inkml:context>
  </inkml:definitions>
  <inkml:traceGroup>
    <inkml:annotationXML>
      <emma:emma xmlns:emma="http://www.w3.org/2003/04/emma" version="1.0">
        <emma:interpretation id="{4985224C-32C3-4426-AE82-BCD548E476B5}" emma:medium="tactile" emma:mode="ink">
          <msink:context xmlns:msink="http://schemas.microsoft.com/ink/2010/main" type="writingRegion" rotatedBoundingBox="3572,54101 12806,53169 13027,55365 3794,56297"/>
        </emma:interpretation>
      </emma:emma>
    </inkml:annotationXML>
    <inkml:traceGroup>
      <inkml:annotationXML>
        <emma:emma xmlns:emma="http://www.w3.org/2003/04/emma" version="1.0">
          <emma:interpretation id="{2AFE6B06-BCAD-4FCA-BAB3-F0BDD650DAD7}" emma:medium="tactile" emma:mode="ink">
            <msink:context xmlns:msink="http://schemas.microsoft.com/ink/2010/main" type="paragraph" rotatedBoundingBox="5851,53868 7738,53868 7738,54852 5851,54852" alignmentLevel="2"/>
          </emma:interpretation>
        </emma:emma>
      </inkml:annotationXML>
      <inkml:traceGroup>
        <inkml:annotationXML>
          <emma:emma xmlns:emma="http://www.w3.org/2003/04/emma" version="1.0">
            <emma:interpretation id="{5D61819F-93DB-4D0D-BF45-6E7A479104BE}" emma:medium="tactile" emma:mode="ink">
              <msink:context xmlns:msink="http://schemas.microsoft.com/ink/2010/main" type="line" rotatedBoundingBox="5851,53868 7738,53868 7738,54852 5851,54852"/>
            </emma:interpretation>
          </emma:emma>
        </inkml:annotationXML>
        <inkml:traceGroup>
          <inkml:annotationXML>
            <emma:emma xmlns:emma="http://www.w3.org/2003/04/emma" version="1.0">
              <emma:interpretation id="{7E1352BC-F22B-4C6E-AECF-EFBC5678BE01}" emma:medium="tactile" emma:mode="ink">
                <msink:context xmlns:msink="http://schemas.microsoft.com/ink/2010/main" type="inkWord" rotatedBoundingBox="5851,53868 7738,53868 7738,54852 5851,54852"/>
              </emma:interpretation>
              <emma:one-of disjunction-type="recognition" id="oneOf0">
                <emma:interpretation id="interp0" emma:lang="tr-TR" emma:confidence="0">
                  <emma:literal>fi</emma:literal>
                </emma:interpretation>
                <emma:interpretation id="interp1" emma:lang="tr-TR" emma:confidence="0">
                  <emma:literal>izana</emma:literal>
                </emma:interpretation>
                <emma:interpretation id="interp2" emma:lang="tr-TR" emma:confidence="0">
                  <emma:literal>inana</emma:literal>
                </emma:interpretation>
                <emma:interpretation id="interp3" emma:lang="tr-TR" emma:confidence="0">
                  <emma:literal>insana</emma:literal>
                </emma:interpretation>
                <emma:interpretation id="interp4" emma:lang="tr-TR" emma:confidence="0">
                  <emma:literal>fa</emma:literal>
                </emma:interpretation>
              </emma:one-of>
            </emma:emma>
          </inkml:annotationXML>
          <inkml:trace contextRef="#ctx0" brushRef="#br0">-2375-2859 493 0,'0'0'93'0,"0"0"-89"16,0 0-4-16,0 0 4 15,0 0-1-15,0 0 14 0,106-66-6 16,-84 66-1-16,3 0-9 16,2 0 5-16,2 0-2 15,-1 0-2-15,-1 13 0 16,-6 6 4-16,-3 2-6 16,-3 5 1-16,-12 9-1 15,-3 4 1-15,0 6 0 16,-20 7 5-16,-11 0 2 15,-4-3-1-15,-1-1-2 16,7-5-2-16,6-9-2 16,11-5 2-16,5-14-3 15,4-8 1-15,3-7-1 0,0 0 0 16,0 0 3-16,0 0-3 16,12-3 1-16,14-16 2 15,5-3-3-15,2-1 0 16,-4 3 3-16,0 1-3 15,-8 6 0-15,-1 6 1 16,-12 5-1-16,0 2 3 16,-1 0-6-16,0 0 5 15,1 7-4-15,4 10 4 16,-1 2 0-16,-4 3-1 16,3-1 0-16,-6-1 0 15,3-1-1-15,1-1 0 16,-3-3-3-16,6-2-21 0,1-7-35 15,0-6-98 1,5 0-51-16</inkml:trace>
          <inkml:trace contextRef="#ctx0" brushRef="#br0" timeOffset="394.2996">-1808-2531 488 0,'0'0'57'0,"0"0"-10"15,0 0-14-15,0 0-19 16,0 0 14-16,0 0-14 16,0-8-14-16,0 8 0 15,0 0-6-15,3 7 6 16,4 6 3-16,5 2-2 0,-3-2 2 16,3-2 0-16,-1-3 0 15,2-1-1-15,2-3 4 16,-3-4-2-16,4 0 5 15,5 0 4-15,8-9 5 16,2-12-9-16,3-7-3 16,0 0-3-16,-5-7 1 15,-6 0-1-15,-5 1 3 16,-13-1-4-16,-5 2 2 16,0 5 3-16,-17 1-6 15,-16 1 0-15,-8 7-2 16,-1 4-12-16,8 8-1 15,8 7-15-15,10 0-16 0,8 24-83 16,8 1-13 0,0 1-33-16</inkml:trace>
          <inkml:trace contextRef="#ctx0" brushRef="#br0" timeOffset="745.3216">-1367-2628 556 0,'0'0'65'0,"0"0"-65"16,0 0-7-16,0 0 7 16,0 0 1-16,0 0 9 0,-3 102 3 15,11-76-8 1,10-6 9-16,3-4-11 0,6-5 8 15,2-7 8-15,6-4-9 16,3 0 12-16,0 0-3 16,1-15-8-16,-6-8-6 15,-5-3-1-15,-7-7 4 16,-12-1-2-16,-9-4-1 16,0 0-1-16,-7 2-4 15,-21 6-16-15,-14 5-2 16,-11 13-1-16,-8 9-41 0,-6 3-70 15,2 0-173 1</inkml:trace>
          <inkml:trace contextRef="#ctx0" brushRef="#br0" timeOffset="-574.678">-2877-2950 400 0,'0'0'45'0,"0"0"-45"16,0 0-9-16,0 0 9 15,0 0 5-15,0 0 20 16,26 63 7-16,-19-35 2 16,-2 2-6-16,-5 1-21 15,0 1-2-15,0-1-2 16,0 3 1-16,0-4-2 15,-2-4-2-15,-6-2-2 16,-1-5-32-16,-3 1-29 16,-2-5-15-16,-3-7-5 0,5-8-220 15</inkml:trace>
          <inkml:trace contextRef="#ctx0" brushRef="#br0" timeOffset="1208.6287">-2866-2109 539 0,'0'0'84'16,"0"0"-84"-16,0 0-6 16,0 0-1-16,0 0 7 15,0 0 24-15,112 5-5 16,-47-3 8-16,11 0-18 16,7 4 12-16,14 1-6 15,13-1 0-15,11 6 3 0,12-2-11 16,10 3 4-1,4 0-8-15,3 2 7 0,-5-2-8 16,-17 0 4-16,-21 0-6 16,-24-5 1-16,-23 1 1 15,-20-7-2-15,-19 1-8 16,-15-1-4-16,-6-2-18 16,-6 0 19-16,-25 0-97 15,-10 0-164-15</inkml:trace>
        </inkml:traceGroup>
      </inkml:traceGroup>
    </inkml:traceGroup>
    <inkml:traceGroup>
      <inkml:annotationXML>
        <emma:emma xmlns:emma="http://www.w3.org/2003/04/emma" version="1.0">
          <emma:interpretation id="{2AD07646-AEF5-4B57-A324-25E2B38A4051}" emma:medium="tactile" emma:mode="ink">
            <msink:context xmlns:msink="http://schemas.microsoft.com/ink/2010/main" type="paragraph" rotatedBoundingBox="8699,53613 12898,53685 12883,54528 8684,54456" alignmentLevel="3"/>
          </emma:interpretation>
        </emma:emma>
      </inkml:annotationXML>
      <inkml:traceGroup>
        <inkml:annotationXML>
          <emma:emma xmlns:emma="http://www.w3.org/2003/04/emma" version="1.0">
            <emma:interpretation id="{00F210BA-8730-46FD-8348-727FCB5304A6}" emma:medium="tactile" emma:mode="ink">
              <msink:context xmlns:msink="http://schemas.microsoft.com/ink/2010/main" type="line" rotatedBoundingBox="8699,53613 12898,53685 12883,54528 8684,54456"/>
            </emma:interpretation>
          </emma:emma>
        </inkml:annotationXML>
        <inkml:traceGroup>
          <inkml:annotationXML>
            <emma:emma xmlns:emma="http://www.w3.org/2003/04/emma" version="1.0">
              <emma:interpretation id="{205020B6-9C4F-4653-B99B-9D6E9100BC89}" emma:medium="tactile" emma:mode="ink">
                <msink:context xmlns:msink="http://schemas.microsoft.com/ink/2010/main" type="inkWord" rotatedBoundingBox="8699,53613 12898,53685 12883,54528 8684,54456">
                  <msink:destinationLink direction="with" ref="{6CC0CB8D-D64B-4EC5-AD63-3D33238490EB}"/>
                  <msink:destinationLink direction="with" ref="{FE6D386F-6C57-4947-80B3-6A77C86FDF7F}"/>
                </msink:context>
              </emma:interpretation>
              <emma:one-of disjunction-type="recognition" id="oneOf1">
                <emma:interpretation id="interp5" emma:lang="tr-TR" emma:confidence="0">
                  <emma:literal>5100/129-37</emma:literal>
                </emma:interpretation>
                <emma:interpretation id="interp6" emma:lang="tr-TR" emma:confidence="0">
                  <emma:literal>3100/329 -37</emma:literal>
                </emma:interpretation>
                <emma:interpretation id="interp7" emma:lang="tr-TR" emma:confidence="0">
                  <emma:literal>&gt;100/329 -37</emma:literal>
                </emma:interpretation>
                <emma:interpretation id="interp8" emma:lang="tr-TR" emma:confidence="0">
                  <emma:literal>3100/329-37</emma:literal>
                </emma:interpretation>
                <emma:interpretation id="interp9" emma:lang="tr-TR" emma:confidence="0">
                  <emma:literal>5100/929 -37</emma:literal>
                </emma:interpretation>
              </emma:one-of>
            </emma:emma>
          </inkml:annotationXML>
          <inkml:trace contextRef="#ctx0" brushRef="#br0" timeOffset="7054.4383">181-2794 560 0,'0'0'62'0,"0"0"-40"0,0 0-4 0,0 0 2 16,0 0-8-16,0 0 2 15,26-54-12-15,-12 41-2 16,2-2 1-16,4-4 5 16,1-3-6-16,0-4 0 15,3-2 0-15,3-2 1 16,0-1-1-16,-3 3 0 15,-2 4 0-15,-8 5 0 16,-4 9 4-16,-8 4-2 16,0 2 4-16,-2 4 8 15,0 0-11-15,0 0-3 16,0 0-6-16,-4 27 4 0,-17 7 1 16,-8 12 1-16,0 7 0 15,-2 2 3-15,5-4-4 16,5-5 6-16,7-9-6 15,4-10 2-15,8-4-2 16,-1-10-5-16,3-3-7 16,0-3-17-16,0-3-23 15,0-4-107-15,0 0-40 16</inkml:trace>
          <inkml:trace contextRef="#ctx0" brushRef="#br0" timeOffset="7451.2179">518-2923 573 0,'0'0'21'0,"0"0"-21"16,0 0-21-16,0 0 20 15,0 0 1-15,0 0 8 16,17 75 2-16,-13-56-8 15,-2 1 2-15,4-5-1 16,1-4 0-16,0-2 2 0,0-3 4 16,-3-4-8-1,-1-2 2-15,2 0 2 0,6 0 9 16,9 0 6-16,1-8-5 16,5-10-8-16,3-6-6 15,2-1 2-15,-5-6 4 16,-5-1-6-16,-6 1 5 15,-13 1-3-15,-2 5 4 16,0 3 3-16,-17 2-8 16,-7 10-1-16,-8 3-2 15,2 7-23-15,2 0 0 16,7 7-35-16,5 13-61 16,7 1-18-16,9-2-46 15</inkml:trace>
          <inkml:trace contextRef="#ctx0" brushRef="#br0" timeOffset="7812.903">816-2900 395 0,'0'0'34'15,"0"0"-34"-15,0 0 0 16,0 0 4-16,0 0 26 15,0 0 7-15,38 91-5 16,-33-82-9-16,4-1-4 16,2-1-3-16,-1-5 2 0,4-2-2 15,3 0 8-15,7 0 7 16,1-7-14-16,4-9-7 16,-2-9-2-16,-1-1-3 15,-7-1 3-15,-7-6-3 16,-8 3 1-16,-4 2-5 15,0 4 0-15,-14 4-1 16,-7 5 0-16,0 7-6 16,1 5 3-16,-4 3-27 15,-1 0-4-15,-6 4-24 16,2 10-45-16,7-1-53 16</inkml:trace>
          <inkml:trace contextRef="#ctx0" brushRef="#br0" timeOffset="8241.6231">1595-3178 547 0,'0'0'53'0,"0"0"-9"16,0 0-33-16,0 0-10 16,0 0-1-16,0 0 9 15,-83 40 29-15,42 2-25 0,-6 5-5 16,2 9 1-16,-7 7-4 16,-3 6 3-16,-5 7-2 15,-4 2-3-15,1-1-3 16,-1-6-1-16,9-10 0 15,17-6-11-15,6-14-4 16,15-14-8-16,6-3-8 16,8-13-41-16,3-9-136 15</inkml:trace>
          <inkml:trace contextRef="#ctx0" brushRef="#br0" timeOffset="9092.3614">1389-2660 356 0,'0'0'32'0,"0"0"-24"15,0 0 4-15,0 0 39 0,0 0 30 16,0 0-49-16,71-95-15 16,-43 73-2-16,5 1-11 15,6 2 1-15,-4 0 6 16,-4 1-6-16,0 4 9 16,-3 2-11-16,-3 5 0 15,-2 3 3-15,-3 4-5 16,-9 0-1-16,-4 0-1 15,-2 0 1-15,-3 0 0 16,-2 2 0-16,0 11 1 0,0 4 0 16,-12 3 0-1,-14 2 7-15,-2-1-3 0,1-4-4 16,9 0 7-16,1-4-7 16,7-1-1-16,3-4 0 15,2-1 0-15,3-4 3 16,2 2-3-16,0 0-2 15,0-3 2-15,0 0 0 16,0 2-1-16,0 3 1 16,0-1-1-16,4 5 1 15,8-2 0-15,5 3-1 16,-2-1 1-16,-4 3 0 16,1-4 1-16,-7-1-1 15,3 0 1-15,-8-3 5 16,0 1-1-16,0-3-3 0,0 2 3 15,0 3-1-15,0 1 3 16,-16 2 5-16,-2 1-1 16,-4-3-7-16,4-3-1 15,-1-4-3-15,2 5-2 16,3-4-15-16,2 0-17 16,7-2-33-16,3-2-58 15,2 0 40-15,0 0-61 16</inkml:trace>
          <inkml:trace contextRef="#ctx0" brushRef="#br0" timeOffset="6596.9733">-17-2768 536 0,'0'0'47'16,"0"0"1"-16,0 0-44 15,0 0-2-15,0 0-1 16,0 0 14-16,30-11-8 15,-9 22 5-15,7 4-7 16,-5 3-4-16,-3-2 2 16,-6 2-2-16,-7-5 1 15,-5 2 1-15,-2 0-3 0,0 5 0 16,-21 0-2-16,-20 1-9 16,-6 0-29-16,-3-6-112 15,5-3-50-15</inkml:trace>
          <inkml:trace contextRef="#ctx0" brushRef="#br0" timeOffset="9635.0517">2004-2874 437 0,'0'0'65'16,"0"0"-22"-16,0 0-20 15,0 0-2-15,0 0 12 16,0 0-7-16,41-43-7 16,-28 40-19-16,7 0 4 15,-1 1-8-15,-1 2 9 16,-1 0-10-16,3 0 7 15,-1 0-2-15,-5 4 0 0,0 9 6 16,-5 2-4-16,-3 4-2 16,-6 6-2-16,0 3 2 15,-3 3 7-15,-25 4 5 16,-9 0 6-16,0-5-13 16,4-6-1-16,4-6-1 15,10-11-2-15,5 1 0 16,4-5 0-16,6-1 3 15,1-2-3-15,3 0 0 16,0 0 0-16,0 0 1 16,0 0-1-16,0 0-1 15,0 0-4-15,0 0 2 0,0 0-3 16,11 5 5-16,6 1-1 16,5 1 1-16,0 0 0 15,6-3 0-15,-1 0 0 16,1-2-6-16,3-2-21 15,-3 0-36-15,-2 0-110 16,-10-6-117-16</inkml:trace>
          <inkml:trace contextRef="#ctx0" brushRef="#br0" timeOffset="10283.1579">2436-2813 237 0,'0'0'210'16,"0"0"-203"-16,0 0-7 15,0 0 0-15,0 0 0 16,0 0 8-16,53 0 2 16,-32 0-7-16,4 0 8 15,-4-3-4-15,1-5 11 16,-1-4-9-16,-5-5-5 15,1-2 0-15,-7 0-3 16,-6-2-2-16,-4 3 1 16,0 1 0-16,-4 4 3 0,-15 4 1 15,-3 9 2-15,1 0 2 16,-6 0 1-16,3 0 10 16,1 13-10-16,5 2-1 15,1 1-6-15,7-1 2 16,2-2-3-16,8 0-1 15,0-3 5-15,0-1-2 16,0-3-3-16,0-1-3 16,3-4-1-16,8 3 3 15,7-4 2-15,3 0 5 16,8 0 0-16,-1 0 10 16,-2 0-12-16,-6-4 11 15,-12 3-2-15,-5-2 3 0,-3 3-8 16,0 0-1-16,3 0-6 15,-3 8 0-15,0 12 8 16,0 9 3-16,0 1-7 16,0 0 0-16,0 1-2 15,0-8 0 1,-8 1 1-16,4-7-4 0,-1-3-2 16,2-6-15-16,3-3-36 15,0-5-72-15,0 0-59 16</inkml:trace>
          <inkml:trace contextRef="#ctx0" brushRef="#br0" timeOffset="10466.0537">2761-2774 555 0,'0'0'49'15,"0"0"-49"-15,0 0-4 16,0 0 4-16,0 0 18 16,159 0-13-16,-102 0-4 15,2 2 0-15,1 6 2 16,-8 1-6-16,-9-1-2 16,-10-3-96-16,-14-5-103 15</inkml:trace>
          <inkml:trace contextRef="#ctx0" brushRef="#br0" timeOffset="11035.3076">3224-2900 467 0,'0'0'28'16,"0"0"4"-16,0 0-30 16,0 0 32-16,133-75 23 15,-104 64-21-15,2 3-13 16,-7 3-10-16,-6 3-9 0,-6 2 6 16,-4 0-5-16,-3 0 5 15,-4 2-10-15,-1 11 3 16,0 6 10-16,0 5-6 15,-26 2-2-15,-7 0 6 16,0 2 6-16,4-6-16 16,13-5-1-16,6-4 1 15,6-4-1-15,4-1-7 16,0-4 2-16,0 5-2 16,0-2-1-16,14-1-5 15,10 0 13-15,13 1-1 16,6-5 1-16,5 2 0 15,0-2 0-15,-10 1 2 0,-11 4 0 16,-6-4-2-16,-13 1-5 16,-5-3 5-16,-3 4 1 15,0 4-1-15,0 3 3 16,-17 5 4-16,-14 4 8 16,-7 3-7-16,-3 0 1 15,4-4-4-15,6-5-3 16,7-2-2-16,5-7-3 15,0-2-6-15,-3 1-18 16,-1-5-26-16,3 0-69 16,8 0-99-16</inkml:trace>
          <inkml:trace contextRef="#ctx0" brushRef="#br0" timeOffset="11390.106">3766-3007 423 0,'0'0'138'0,"0"0"-95"16,0 0-40-16,0 0 8 16,0 0 20-16,0 0 1 15,134-20-18-15,-109 20-5 16,-4 5-3-16,4 8 0 0,2 6-1 15,-2 2-4-15,2 5-1 16,1 5 2-16,-7 3 0 16,-1 0-1-16,-12 4 1 15,-8-4 1-15,0 1-1 16,0-1 10 0,-16 3-12-16,-8-1 8 0,-4-1-6 15,1 1 4-15,-3-3-5 16,1 2-1-16,-2-5-8 15,1-1 0-15,0-6-32 16,0-6-85-16,1-13-99 16</inkml:trace>
          <inkml:trace contextRef="#ctx0" brushRef="#br0" timeOffset="11658.8252">3839-2612 677 0,'0'0'0'0,"0"0"-21"15,0 0-59-15,160-5-35 16,-112 5 9-16</inkml:trace>
        </inkml:traceGroup>
      </inkml:traceGroup>
    </inkml:traceGroup>
    <inkml:traceGroup>
      <inkml:annotationXML>
        <emma:emma xmlns:emma="http://www.w3.org/2003/04/emma" version="1.0">
          <emma:interpretation id="{65CD00A9-C8E5-4B37-A293-E7B27DA87D8E}" emma:medium="tactile" emma:mode="ink">
            <msink:context xmlns:msink="http://schemas.microsoft.com/ink/2010/main" type="paragraph" rotatedBoundingBox="3639,54769 12049,53920 12203,55448 3794,5629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93DCE6D-3A2E-4CBB-B6D1-0EF22667DEA7}" emma:medium="tactile" emma:mode="ink">
              <msink:context xmlns:msink="http://schemas.microsoft.com/ink/2010/main" type="inkBullet" rotatedBoundingBox="3644,54818 3903,54792 4042,56160 3783,56187"/>
            </emma:interpretation>
            <emma:one-of disjunction-type="recognition" id="oneOf2">
              <emma:interpretation id="interp10" emma:lang="tr-TR" emma:confidence="0">
                <emma:literal>:</emma:literal>
              </emma:interpretation>
              <emma:interpretation id="interp11" emma:lang="tr-TR" emma:confidence="0">
                <emma:literal>i</emma:literal>
              </emma:interpretation>
              <emma:interpretation id="interp12" emma:lang="tr-TR" emma:confidence="0">
                <emma:literal>İ</emma:literal>
              </emma:interpretation>
              <emma:interpretation id="interp13" emma:lang="tr-TR" emma:confidence="0">
                <emma:literal>"</emma:literal>
              </emma:interpretation>
              <emma:interpretation id="interp14" emma:lang="tr-TR" emma:confidence="0">
                <emma:literal>;</emma:literal>
              </emma:interpretation>
            </emma:one-of>
          </emma:emma>
        </inkml:annotationXML>
        <inkml:trace contextRef="#ctx0" brushRef="#br0" timeOffset="-1678.1723">-4981-607 271 0,'0'0'98'16,"0"0"-80"-16,0 0-4 15,0 0-5-15,0 0 17 16,0 0 1-16,0 0-12 16,0-19-13-16,0 19-2 15,0 0 0-15,0-5-1 0,0 0-22 16,5 0-59-16,3-5-216 16</inkml:trace>
        <inkml:trace contextRef="#ctx1" brushRef="#br0">-4875-2014 0</inkml:trace>
      </inkml:traceGroup>
      <inkml:traceGroup>
        <inkml:annotationXML>
          <emma:emma xmlns:emma="http://www.w3.org/2003/04/emma" version="1.0">
            <emma:interpretation id="{B555D783-F63C-40C0-9C78-C3430E849032}" emma:medium="tactile" emma:mode="ink">
              <msink:context xmlns:msink="http://schemas.microsoft.com/ink/2010/main" type="line" rotatedBoundingBox="4396,54693 12049,53920 12203,55448 4550,56221"/>
            </emma:interpretation>
          </emma:emma>
        </inkml:annotationXML>
        <inkml:traceGroup>
          <inkml:annotationXML>
            <emma:emma xmlns:emma="http://www.w3.org/2003/04/emma" version="1.0">
              <emma:interpretation id="{09CC34AC-F1D4-41DD-AB67-1102865C0C72}" emma:medium="tactile" emma:mode="ink">
                <msink:context xmlns:msink="http://schemas.microsoft.com/ink/2010/main" type="inkWord" rotatedBoundingBox="4499,54637 8324,54987 8221,56112 4396,55761"/>
              </emma:interpretation>
              <emma:one-of disjunction-type="recognition" id="oneOf3">
                <emma:interpretation id="interp15" emma:lang="tr-TR" emma:confidence="0">
                  <emma:literal>'9.373</emma:literal>
                </emma:interpretation>
                <emma:interpretation id="interp16" emma:lang="tr-TR" emma:confidence="0">
                  <emma:literal>'9-370</emma:literal>
                </emma:interpretation>
                <emma:interpretation id="interp17" emma:lang="tr-TR" emma:confidence="0">
                  <emma:literal>'9-373</emma:literal>
                </emma:interpretation>
                <emma:interpretation id="interp18" emma:lang="tr-TR" emma:confidence="0">
                  <emma:literal>tas</emma:literal>
                </emma:interpretation>
                <emma:interpretation id="interp19" emma:lang="tr-TR" emma:confidence="0">
                  <emma:literal>Fas</emma:literal>
                </emma:interpretation>
              </emma:one-of>
            </emma:emma>
          </inkml:annotationXML>
          <inkml:trace contextRef="#ctx0" brushRef="#br0" timeOffset="2107.8427">-3061-1387 466 0,'0'0'62'0,"0"0"-49"0,0 0-6 15,0 0 33 1,0 0 11-16,0 0-19 0,-7-24-8 16,7 16-16-16,3-5 0 15,12-1-8-15,5-1 0 16,9 2 7-16,7 3-2 15,-1-1 4-15,1 9-7 16,-12 2 6-16,-8 0-4 16,-3 0-4-16,-6 0-1 15,0 4 1-15,-3 11-3 16,1 2 3-16,-5 3 0 16,0 4 3-16,0 1-1 15,-7 1-1-15,-9 0 5 16,-4-4-5-16,4-3-2 15,1-4 1-15,4-2 0 0,1-1 1 16,5-4-1-16,0 0-2 16,5-3 2-16,0 2-7 15,0-4-1-15,0 4 3 16,0 2 4-16,0 0 0 16,0 4 0-16,0 1 2 15,0 7 4-15,0-2-5 16,0 2-2-16,3 3 2 15,-1-1 0-15,-2 2 0 16,0-6 0-16,0 0 0 16,0-2 2-16,-9-2-2 15,-10-1 2-15,-8-4-1 0,-1 1-1 16,2-2 5-16,0-5-5 16,2 1-3-16,7-5-15 15,5 0-33-15,7 0-42 16,5 0-54-16,0-9-118 15</inkml:trace>
          <inkml:trace contextRef="#ctx0" brushRef="#br0" timeOffset="2853.9606">-2597-1497 372 0,'0'0'75'0,"0"0"-40"16,0 0-11-16,0 0 5 15,0 0 17-15,0 0-9 16,13-39-21-16,-6 34-14 15,-3 1-1-15,6-2 0 16,2 1-1-16,2 1 4 16,0 4-4-16,3 0 3 15,-1 0 0-15,4 0-3 16,-2 0 3-16,-2 10 8 16,-1 10-10-16,-5 4 3 15,-4 6-2-15,-6 7 2 0,0 2 7 16,0 6-3-1,-11 5-6-15,-15-4 4 0,-5-1-4 16,4-7-1-16,-1-4 0 16,5-7 2-16,3-5-2 15,1-3 0-15,3-10 0 16,-1-2 5-16,7-4-6 16,3 2 1-16,3-5 3 15,4 0 4-15,0 0 0 16,0 0-3-16,0 0 0 15,0 0 1-15,0 0-3 16,0 0-3-16,0 0-2 16,0 0-3-16,4 0 4 15,11 0-8-15,4 0 9 0,3 0-1 16,3 0 1-16,-2 0 0 16,1 0-8-16,1 0-19 15,-2 0-21-15,1 0-85 16,3-5-108-16</inkml:trace>
          <inkml:trace contextRef="#ctx0" brushRef="#br0" timeOffset="3574.7217">-2095-1454 454 0,'0'0'95'0,"0"0"-95"16,0 0-21-16,0 0 14 15,0 0 6-15,0 0 1 16,0 0 1-16,9 5-1 16,-3-3 0-16,-2-2-1 15,3 0 1-15,0 0 0 16,6 0 0-16,3 0 12 15,-2-5-2-15,1-12 1 16,-4-3-4-16,-4-6-5 16,-2 0-2-16,-5 1-1 0,0-2 1 15,0 6 1-15,-2 2 2 16,-14 5 13-16,-1 6-1 16,-5 6 13-16,-3 2-25 15,-7 0-1-15,1 10-1 16,1 8 1-16,7 2 0 15,9-1-2-15,10-4 1 16,4 0-1-16,0-5-3 16,0 2 2-16,6-4-3 15,11-3 4-15,3-1-4 16,3 0 4-16,3-4 2 16,5 0 2-16,0 0-1 15,1 0 4-15,-2-8 5 0,-9 2-1 16,-9 3 4-1,-6 3-3-15,-6 0 5 0,0 0 2 16,0 0-7-16,0 0-12 16,-5 11 2-16,-10 15 3 15,-9 9 14-15,2 3-3 16,1 1-12-16,5-2 1 16,4-4-2-16,6-4-3 15,0-4 1-15,6-7-1 16,0-3 0-16,0 1-4 15,0-3-6-15,0-3-32 16,15-1-49-16,1-9-128 0</inkml:trace>
          <inkml:trace contextRef="#ctx0" brushRef="#br0" timeOffset="3842.5674">-1901-1197 435 0,'0'0'182'0,"0"0"-163"15,0 0-19-15,0 0-2 16,0 0 2-16,0 0 0 15,10 0 3-15,9 0 4 16,4 0 2-16,-1 0 0 0,7 0 2 16,0 2-4-16,-1 0-2 15,-1-2-5-15,-4 0-4 16,-2 3-15-16,-1-3-36 16,-1 0-93-16,-5 0-162 15</inkml:trace>
          <inkml:trace contextRef="#ctx0" brushRef="#br0" timeOffset="4472.7862">-1415-1430 429 0,'0'0'53'0,"0"0"-4"0,0 0-14 15,0 0-1-15,0 0 2 16,0 0 14-16,41-104-25 16,-34 100-7-16,4-1-10 15,6 3-7-15,5 1 0 16,-1 1 7-16,0 0-6 15,-5 0-2-15,-1 5-2 16,-3 13 2-16,-2 1 1 0,-5 5 1 16,-4 2-2-16,-1-1 2 15,0 2 2-15,0-2 0 16,0-3-2-16,-6-7-2 16,-4-2 5-16,1-1-5 15,-3-2 0-15,0-6-2 16,0 3 2-16,3-3 0 15,1 0-4-15,6-4 1 16,2 0-6-16,0 0 1 0,0 0-3 16,0 0 6-1,0 0-4-15,0 0 1 0,0 2-1 16,4 2 7-16,11 3 2 16,-1 5 3-16,5-2-1 15,1 3 0-15,5 2 4 16,1 5-2-16,-1-1 6 15,-4 0-7-15,-9-3-1 16,-7-1 1-16,-5-2 1 16,0 2-2-16,0 0 0 15,-17 4 3-15,-12-2-3 16,-2 1-2-16,1-5 0 16,1 0-21-16,2-4-16 15,6-5-36-15,5-4-110 16,3 0-82-16</inkml:trace>
          <inkml:trace contextRef="#ctx0" brushRef="#br0" timeOffset="4967.4954">-977-1525 601 0,'0'0'47'0,"0"0"-37"0,0 0-9 15,0 0-1-15,0 0 5 16,0 0 4-16,58-9 4 16,-24 9 1-16,2 0 4 15,0 0-9-15,-1 9-3 16,-2 4 8-16,3 2-14 15,-8 4 10-15,-3 0-6 16,-4 6-3-16,-5 0 5 16,-4 7-3-16,-4 2 4 15,-8 4 0-15,0 6 1 16,0-1-3-16,-22-1 5 16,-1 0-5-16,-4-1-4 15,4-11 4-15,8-4-5 0,0-6-1 16,4-8-12-16,1-1-13 15,-4-5-17-15,-3-6-28 16,-1 0-115-16,-1 0-133 16</inkml:trace>
          <inkml:trace contextRef="#ctx0" brushRef="#br0" timeOffset="5110.4204">-788-1261 623 0,'0'0'59'16,"0"0"-47"-16,0 0-7 16,0 0-4-16,0 0 16 15,0 0-9-15,167-38-7 0,-122 28-1 16,-4-3-24-16,-7-7-49 16,-13-8-130-16</inkml:trace>
          <inkml:trace contextRef="#ctx0" brushRef="#br0" timeOffset="-11883.9353">-4026-2145 442 0,'0'0'24'0,"0"0"15"16,0 0-4-16,0 0-6 16,0 0 9-16,0 0-1 15,0-5-21-15,0 5 3 16,0 0-13-16,0 0-3 15,0 0-3-15,0 7 0 0,0 4-3 16,0 12 3-16,0 14 0 16,-12 7 3-16,-3 7-2 15,1-1 0-15,3-3 1 16,3-5-1-16,2-8-1 16,4-6 0-16,-2-4-4 15,2-4-11-15,0 1-16 16,-3-4-67-16,1-8-78 15,-4-5-161-15</inkml:trace>
          <inkml:trace contextRef="#ctx0" brushRef="#br0" timeOffset="-11597.1511">-4304-1732 525 0,'0'0'30'16,"0"0"-30"-16,0 0-21 16,0 0 19-16,0 0 2 15,0 0 21-15,0 0-4 16,-8 120-5-16,8-92-6 16,0-4-5-16,12-5 0 15,3-3 5-15,1-3 5 0,6-5-4 16,2-1-6-1,5-5 1-15,3-2 1 0,7 0-3 16,1-2-19-16,5-22-63 16,-7-5-54-16</inkml:trace>
        </inkml:traceGroup>
        <inkml:traceGroup>
          <inkml:annotationXML>
            <emma:emma xmlns:emma="http://www.w3.org/2003/04/emma" version="1.0">
              <emma:interpretation id="{2000F020-9F04-469F-859D-20A701BD66A6}" emma:medium="tactile" emma:mode="ink">
                <msink:context xmlns:msink="http://schemas.microsoft.com/ink/2010/main" type="inkWord" rotatedBoundingBox="9361,54562 12086,54287 12203,55448 9478,55723">
                  <msink:destinationLink direction="with" ref="{FE6D386F-6C57-4947-80B3-6A77C86FDF7F}"/>
                </msink:context>
              </emma:interpretation>
              <emma:one-of disjunction-type="recognition" id="oneOf4">
                <emma:interpretation id="interp20" emma:lang="tr-TR" emma:confidence="0">
                  <emma:literal>4-4</emma:literal>
                </emma:interpretation>
                <emma:interpretation id="interp21" emma:lang="tr-TR" emma:confidence="0">
                  <emma:literal>4-1</emma:literal>
                </emma:interpretation>
                <emma:interpretation id="interp22" emma:lang="tr-TR" emma:confidence="0">
                  <emma:literal>#i</emma:literal>
                </emma:interpretation>
                <emma:interpretation id="interp23" emma:lang="tr-TR" emma:confidence="0">
                  <emma:literal>4÷1</emma:literal>
                </emma:interpretation>
                <emma:interpretation id="interp24" emma:lang="tr-TR" emma:confidence="0">
                  <emma:literal>4×1</emma:literal>
                </emma:interpretation>
              </emma:one-of>
            </emma:emma>
          </inkml:annotationXML>
          <inkml:trace contextRef="#ctx0" brushRef="#br0" timeOffset="-31883.2002">1272-2232 252 0,'0'0'168'16,"0"0"-89"-16,0 0-24 15,0 0-10-15,0 0-7 16,0 0-11-16,0-10-4 15,0 10-8-15,0 0-3 0,2 0-7 16,-2 0-3-16,3 0 6 16,-3 0-7-16,0 0 8 15,0 0-6-15,0 0-1 16,0 0 4-16,0 0-3 16,-9 15-3-16,-23 21 4 15,-13 13 2-15,-6 8 7 16,-3 2-10-16,2-6-2 15,5-1-2-15,2 2 2 16,0-7 4-16,2 1-4 16,2-2 1-16,5-8-2 15,6 0 0-15,3-8 0 16,8-9-2-16,3-4 2 0,8-6-1 16,1-6 1-16,4-4-4 15,3-1-19-15,-1 0 1 16,1 0-2-16,0-23-88 15,0-11-152-15</inkml:trace>
          <inkml:trace contextRef="#ctx0" brushRef="#br0" timeOffset="-31554.7123">911-2280 449 0,'0'0'78'0,"0"0"-67"16,0 0-10-16,0 0 16 16,0 0 10-16,0 0-9 15,0 94 1-15,0-45-2 16,-7 3-9-16,2-5 2 15,5 1 1-15,0-3-7 16,0 3 0-16,0-4 0 16,14-1 4-16,3-3-8 15,1-1 0-15,3-2 0 0,-3-5 2 16,5-3-2 0,-2-12-56-16,3-10-121 0</inkml:trace>
          <inkml:trace contextRef="#ctx0" brushRef="#br0" timeOffset="-31258.0403">1436-1903 447 0,'0'0'98'0,"0"0"-89"0,0 0-9 15,0 0 0-15,0 0 1 16,0 0-1 0,25 0-7-16,5 0 7 0,12 0 5 15,11 0-4-15,6 0 1 16,2-3-2-16,-4-7-17 15,-13-1-158-15</inkml:trace>
          <inkml:trace contextRef="#ctx0" brushRef="#br0" timeOffset="-30241.5731">2059-1212 448 0,'0'0'76'0,"0"0"-59"16,0 0-2-16,0 0 29 15,0 0-8-15,0 0-2 16,25-24-25-16,-2-1-7 16,4-8-1-16,7-3 6 15,-1-11-7-15,6-6 5 0,1-10-2 16,3-4-1-1,5-15 5-15,4-2-6 0,10-7 0 16,2 2-1-16,2 3 1 16,-4 2-1-16,-16 12 1 15,-6 19 0-15,-19 13 9 16,-7 24-4-16,-8 6 15 16,-6 8-8-16,0 2-9 15,0 0-4-15,0 0-3 16,0 0-5-16,0 20-2 15,0 15 7-15,0 12 3 16,-8 11 8-16,-6 0-7 16,-2 1-1-16,3-9 0 15,6-9 0-15,2-13 0 16,5-13 0-16,0-8 2 0,0-6-5 16,0-1 2-16,20 0 1 15,19-26 2-15,19-12 1 16,8-13 2-16,8-8-5 15,0-6 0-15,0 2 0 16,-8 5 3-16,-11 11 1 16,-18 14 0-16,-12 13-4 15,-13 12 9-15,-10 6 11 16,-2 2-8-16,0 0-12 16,0 0 0-16,0 30-8 15,-4 23 8-15,-23 23 4 16,-16 17-1-16,-16 11-3 15,-13 0 0-15,-6 4 0 16,-7-11-75-16,-1-13-135 0</inkml:trace>
          <inkml:trace contextRef="#ctx0" brushRef="#br0" timeOffset="-13808.067">3160-2325 186 0</inkml:trace>
          <inkml:trace contextRef="#ctx0" brushRef="#br0" timeOffset="-13993.961">3160-2325 263 0,'0'0'8'16,"0"0"-4"-16,0 0 0 16,0 0-1-16,0 0 9 15,0 0 17-15,0 0-5 0,0 0-12 16,31-73 0 0,-29 70-1-16,-2 2 2 0,0 1 2 15,0 0-12-15,0 0-3 16,0 0-19-16,0 0-42 15,0 0-6-15,0 0-8 16</inkml:trace>
        </inkml:traceGroup>
      </inkml:traceGroup>
    </inkml:traceGroup>
  </inkml:traceGroup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3:55.41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322E934-1F69-4124-9EB8-90C90B29362F}" emma:medium="tactile" emma:mode="ink">
          <msink:context xmlns:msink="http://schemas.microsoft.com/ink/2010/main" type="writingRegion" rotatedBoundingBox="23108,7024 30140,7563 29936,10217 22905,9678"/>
        </emma:interpretation>
      </emma:emma>
    </inkml:annotationXML>
    <inkml:traceGroup>
      <inkml:annotationXML>
        <emma:emma xmlns:emma="http://www.w3.org/2003/04/emma" version="1.0">
          <emma:interpretation id="{9F3DBBD8-49EE-4732-9C54-FB940083E76D}" emma:medium="tactile" emma:mode="ink">
            <msink:context xmlns:msink="http://schemas.microsoft.com/ink/2010/main" type="paragraph" rotatedBoundingBox="23108,7024 30140,7563 29936,10217 22905,967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28AD166-91AE-4542-B2CE-5370E1910BAD}" emma:medium="tactile" emma:mode="ink">
              <msink:context xmlns:msink="http://schemas.microsoft.com/ink/2010/main" type="line" rotatedBoundingBox="23108,7024 30140,7563 29936,10217 22905,9678"/>
            </emma:interpretation>
          </emma:emma>
        </inkml:annotationXML>
        <inkml:traceGroup>
          <inkml:annotationXML>
            <emma:emma xmlns:emma="http://www.w3.org/2003/04/emma" version="1.0">
              <emma:interpretation id="{CFC4F704-28B6-4501-B9B8-AFA87DB5FB04}" emma:medium="tactile" emma:mode="ink">
                <msink:context xmlns:msink="http://schemas.microsoft.com/ink/2010/main" type="inkWord" rotatedBoundingBox="23067,7565 25208,7729 25109,9020 22968,8856"/>
              </emma:interpretation>
              <emma:one-of disjunction-type="recognition" id="oneOf0">
                <emma:interpretation id="interp0" emma:lang="tr-TR" emma:confidence="0">
                  <emma:literal>o,</emma:literal>
                </emma:interpretation>
                <emma:interpretation id="interp1" emma:lang="tr-TR" emma:confidence="0">
                  <emma:literal>o</emma:literal>
                </emma:interpretation>
                <emma:interpretation id="interp2" emma:lang="tr-TR" emma:confidence="0">
                  <emma:literal>a,</emma:literal>
                </emma:interpretation>
                <emma:interpretation id="interp3" emma:lang="tr-TR" emma:confidence="0">
                  <emma:literal>ö,</emma:literal>
                </emma:interpretation>
                <emma:interpretation id="interp4" emma:lang="tr-TR" emma:confidence="0">
                  <emma:literal>on</emma:literal>
                </emma:interpretation>
              </emma:one-of>
            </emma:emma>
          </inkml:annotationXML>
          <inkml:trace contextRef="#ctx0" brushRef="#br0">19019-2378 635 0,'0'0'20'15,"0"0"-20"-15,0 0 3 16,0 0-1-16,0 0 16 15,0 0 16-15,-26 133-15 16,14-84-3-16,3 2-5 16,6-2-2-16,3 1 2 15,0-6-10-15,7 1-1 16,17-4 5-16,12-5-3 16,11-6-1-16,11-6 3 15,12-9-4-15,6-7 1 16,7-8-1-16,1 0 3 0,-2-13-1 15,-4-16-1-15,-10-14 4 16,-8-9-4-16,-15-12 3 16,-6-6-2-16,-14-7 1 15,-8-1 3-15,-10 1-3 16,-7 7 0-16,-10 2-3 16,-34 4 0-16,-23 8 3 15,-23 11-2-15,-22 15 1 16,-21 17-2-16,-13 13 0 15,2 8-3-15,3 38-9 16,15 16-13-16,16 15-5 16,20 14-9-16,26 10-11 0,29-13-76 15,30-17-122-15</inkml:trace>
          <inkml:trace contextRef="#ctx0" brushRef="#br0" timeOffset="239.8746">18834-2265 577 0,'0'0'37'16,"0"0"-37"-16,0 0-5 0,121 48 4 15,-26-32-1-15,21 2-3 16,20 3-16-16,12 0-93 16,-1 3-44-16</inkml:trace>
          <inkml:trace contextRef="#ctx0" brushRef="#br0" timeOffset="564.1177">20446-2012 682 0,'0'0'43'0,"0"0"-32"0,0 0-7 15,146-101 9-15,-107 69-3 16,-3 2 8-16,-13 7-8 15,-3 4-1-15,-11 7-3 16,-7 9 8-16,-2 0 11 16,0 3-7-16,0 0-18 15,0 4-1-15,-4 35-5 16,-23 19 6-16,-20 27 3 16,-19 29 3-16,-13 18-6 0,-16 12-6 15,-3-3-64 1,1-17-112-16,1-30-249 0</inkml:trace>
        </inkml:traceGroup>
        <inkml:traceGroup>
          <inkml:annotationXML>
            <emma:emma xmlns:emma="http://www.w3.org/2003/04/emma" version="1.0">
              <emma:interpretation id="{4B433852-C237-4C82-8B03-CE2653BC2B96}" emma:medium="tactile" emma:mode="ink">
                <msink:context xmlns:msink="http://schemas.microsoft.com/ink/2010/main" type="inkWord" rotatedBoundingBox="27858,7388 30140,7563 29936,10217 27655,10042"/>
              </emma:interpretation>
              <emma:one-of disjunction-type="recognition" id="oneOf1">
                <emma:interpretation id="interp5" emma:lang="tr-TR" emma:confidence="0">
                  <emma:literal>F</emma:literal>
                </emma:interpretation>
                <emma:interpretation id="interp6" emma:lang="tr-TR" emma:confidence="0">
                  <emma:literal>%</emma:literal>
                </emma:interpretation>
                <emma:interpretation id="interp7" emma:lang="tr-TR" emma:confidence="0">
                  <emma:literal>f</emma:literal>
                </emma:interpretation>
                <emma:interpretation id="interp8" emma:lang="tr-TR" emma:confidence="0">
                  <emma:literal>*</emma:literal>
                </emma:interpretation>
                <emma:interpretation id="interp9" emma:lang="tr-TR" emma:confidence="0">
                  <emma:literal>A</emma:literal>
                </emma:interpretation>
              </emma:one-of>
            </emma:emma>
          </inkml:annotationXML>
          <inkml:trace contextRef="#ctx0" brushRef="#br0" timeOffset="8415.0078">23720-1208 472 0,'0'0'20'16,"0"0"-18"-16,0 0-2 0,161 0 0 15,-103-13 4-15,-9-4-2 16,-3-4-2-16,-6-3 1 16,-2-4 1-16,-7 0 0 15,-3 0-2-15,-5 5 1 16,-9 4 13-16,-3 4 21 15,-3 7 17-15,-2 3-14 16,0 5-19-16,3 0-19 16,5 0 1-16,7 19-1 15,8 16 1-15,7 5 0 16,-1 7-2-16,4 3 1 16,-8-4 0-16,-12-3 0 0,-15-15-122 15</inkml:trace>
          <inkml:trace contextRef="#ctx0" brushRef="#br0" timeOffset="10299.3888">24071-2128 347 0,'0'0'28'15,"0"0"-25"-15,0 0 8 16,0 0 45-16,0 0 5 16,0 0-4-16,0 0-19 15,-2-45-19-15,10 30-3 16,6-2-1-16,5-7-3 15,3 1-2-15,4 0-1 0,5-5-3 16,7 0-2-16,1-2 1 16,0 0-2-16,-4-2-3 15,2 2 2-15,-6 0-2 16,-8 2 1-16,-5 7 2 16,-9 4-1-16,-8 6 4 15,-1 4 5-15,0 6 5 16,0 1-8-16,0 0-8 15,0 0-2-15,0 0-3 16,-13 27 4-16,-18 9 0 16,-13 18 1-16,-1 6 1 15,-3 0-1-15,11 4 1 16,8-8-1-16,6-9-9 0,12-7-18 16,4-5-6-1,-1-10-57-15,-4-5-79 0</inkml:trace>
          <inkml:trace contextRef="#ctx0" brushRef="#br0" timeOffset="10865.2392">23328-2006 148 0,'0'0'78'16,"0"0"-11"-16,0 0 14 16,90 115-8-16,-58-74-17 15,10 4 16-15,0 2-33 16,11-2-8-16,4 0 1 15,6-2-21-15,4 0 0 16,5-5-7-16,0-6-1 16,3-4 1-16,3-7-3 15,9-6 4-15,5-8-4 16,9-7-1-16,-3 0 2 16,1-9-2-16,-11-19 0 0,-1-10 0 15,0-14 0-15,0-11 0 16,-6-17 0-16,-7-14 0 15,-10-8 0-15,-12-6 0 16,-12 3 0-16,-10 5 0 16,-14 8 2-16,-16 7-1 15,0 10 1-15,-41 11-2 16,-18 4-1-16,-28 6-20 16,-29 5 18-16,-26 4-7 15,-31 9-24-15,-22 6-73 16,-13 13-17-16,0 10 12 15,21 7 10-15</inkml:trace>
          <inkml:trace contextRef="#ctx0" brushRef="#br0" timeOffset="20719.3695">24863-2314 143 0,'0'0'58'15,"0"0"-43"-15,0 0-5 16,0 0-6-16,0 0-4 15,0 0-6-15,-151-60-17 16,102 65-37-16</inkml:trace>
          <inkml:trace contextRef="#ctx0" brushRef="#br0" timeOffset="21151.4916">25284-1644 150 0,'0'0'20'0,"0"0"-6"16,165-76-12-16,-108 29 1 16,-7-8 11-16,-13-5-6 15,-15 0-2-15,-15 9 12 16,-7 8-18-16,-12 5-122 16</inkml:trace>
          <inkml:trace contextRef="#ctx0" brushRef="#br0" timeOffset="7973.2534">23534-211 620 0,'0'0'12'16,"0"0"-2"-16,0 0-6 0,0 0-2 15,0 0 7-15,0 0-2 16,0 0 6-16,8-92 13 15,-6 81-13-15,0 0-4 16,0 5 0-16,4-1-4 16,-4 1 5-16,2-5 1 15,6 1-7-15,2-8-1 16,6-5 3-16,6-7-6 16,7-8 2-16,6-8 1 15,2-9-1-15,7-5-2 16,-1-11-1-16,0 3 0 15,-4-3 2-15,-4-1-1 16,2 3 0-16,-6 3 0 0,-2 4-2 16,-8 8 2-1,-5 12 0-15,-4 12 1 0,-7 11 0 16,0 8 0-16,-4 7 3 16,-1 1-4-16,-2 3 0 15,0 0-6-15,0 0-15 16,0 11 0-16,0 12 8 15,0 8-9-15,-8 3-22 16,-1-2-122-16,-1-11-71 16</inkml:trace>
        </inkml:traceGroup>
      </inkml:traceGroup>
    </inkml:traceGroup>
  </inkml:traceGroup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3:57.06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ED8B29E-5378-495E-9F66-4827CC24342A}" emma:medium="tactile" emma:mode="ink">
          <msink:context xmlns:msink="http://schemas.microsoft.com/ink/2010/main" type="inkDrawing" rotatedBoundingBox="10267,11108 15964,11651 15924,12077 10226,11534" semanticType="underline" shapeName="Other">
            <msink:sourceLink direction="with" ref="{966DCD18-57EA-4868-8C5C-F18FE991DED6}"/>
            <msink:sourceLink direction="with" ref="{BEF27F6A-90C0-446D-8D88-773BFF161360}"/>
            <msink:sourceLink direction="with" ref="{5B16C7C1-9F4A-4305-BF31-A31E12702F9F}"/>
            <msink:sourceLink direction="with" ref="{A232BB1C-C000-49BF-92B2-201E3DFC82BE}"/>
          </msink:context>
        </emma:interpretation>
      </emma:emma>
    </inkml:annotationXML>
    <inkml:trace contextRef="#ctx0" brushRef="#br0">0 0 594 0,'0'0'37'15,"0"0"-37"-15,0 0 0 16,0 0 1-16,0 0 11 15,154 79 17-15,-94-45 5 16,9 5-16-16,16 4-12 16,18 4 7-16,24 2 3 0,29 9 5 15,27 2 1-15,33-3-9 16,29-3-1-16,35-3-10 16,34-8 2-16,22-5 1 15,24-5 0-15,16-8-2 16,8-8-3-16,-2-15 3 15,-14-2-3-15,-32 0 0 16,-36-2 0-16,-41-15-10 16,-45 2-10-16,-48-4-19 15,-44-5-17-15,-49 1-53 16,-49-1-155-16</inkml:trace>
  </inkml:traceGroup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4:35.813"/>
    </inkml:context>
    <inkml:brush xml:id="br0">
      <inkml:brushProperty name="width" value="0.06667" units="cm"/>
      <inkml:brushProperty name="height" value="0.06667" units="cm"/>
    </inkml:brush>
    <inkml:context xml:id="ctx1">
      <inkml:inkSource xml:id="inkSrc8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9.7093" units="1/cm"/>
          <inkml:channelProperty channel="Y" name="resolution" value="39.58763" units="1/cm"/>
          <inkml:channelProperty channel="T" name="resolution" value="1" units="1/dev"/>
        </inkml:channelProperties>
      </inkml:inkSource>
      <inkml:timestamp xml:id="ts1" timeString="2020-10-30T06:40:02.032"/>
    </inkml:context>
  </inkml:definitions>
  <inkml:traceGroup>
    <inkml:annotationXML>
      <emma:emma xmlns:emma="http://www.w3.org/2003/04/emma" version="1.0">
        <emma:interpretation id="{F18E90EF-ABF9-4726-B337-390F7406676A}" emma:medium="tactile" emma:mode="ink">
          <msink:context xmlns:msink="http://schemas.microsoft.com/ink/2010/main" type="writingRegion" rotatedBoundingBox="3653,8654 28526,8690 28520,12391 3647,12355"/>
        </emma:interpretation>
      </emma:emma>
    </inkml:annotationXML>
    <inkml:traceGroup>
      <inkml:annotationXML>
        <emma:emma xmlns:emma="http://www.w3.org/2003/04/emma" version="1.0">
          <emma:interpretation id="{C75E2C02-607A-483E-AF44-77CF0B903E27}" emma:medium="tactile" emma:mode="ink">
            <msink:context xmlns:msink="http://schemas.microsoft.com/ink/2010/main" type="paragraph" rotatedBoundingBox="9030,8663 10552,8663 10552,9701 9030,9701" alignmentLevel="2"/>
          </emma:interpretation>
        </emma:emma>
      </inkml:annotationXML>
      <inkml:traceGroup>
        <inkml:annotationXML>
          <emma:emma xmlns:emma="http://www.w3.org/2003/04/emma" version="1.0">
            <emma:interpretation id="{D9FFCD0D-2D89-4F11-83BB-65A1217E96F0}" emma:medium="tactile" emma:mode="ink">
              <msink:context xmlns:msink="http://schemas.microsoft.com/ink/2010/main" type="inkBullet" rotatedBoundingBox="9188,8541 10699,8846 10492,9876 8980,9571"/>
            </emma:interpretation>
            <emma:one-of disjunction-type="recognition" id="oneOf0">
              <emma:interpretation id="interp0" emma:lang="tr-TR" emma:confidence="0">
                <emma:literal>↳</emma:literal>
              </emma:interpretation>
            </emma:one-of>
          </emma:emma>
        </inkml:annotationXML>
        <inkml:trace contextRef="#ctx0" brushRef="#br0">5209-1050 170 0,'0'0'30'16,"0"0"-24"-16,0 0 29 15,0 0 23-15,0 0-15 16,0 0-6-16,0 0-9 16,-17-15 1-16,17 13-19 15,-4 0-6-15,2 0-2 0,2 0 1 16,-3-3 2-16,0 3 1 16,-1 0 1-16,0-2-7 15,-2-1 6-15,-1 1-5 16,3 0 2-16,-4 2 2 15,-1-3 2-15,-3 4 3 16,2-4-9-16,-7 1 4 16,3 0-2-16,0-1-3 15,-3 3-1-15,3-2 1 16,0 2 5-16,3-3-5 16,-2 5 0-16,1-2-2 15,2 0 4-15,2 2-2 16,-2 0 1-16,6-2 0 0,-2 2-1 15,3 0 1-15,-1 0 3 16,2 0-2-16,-6 0-1 16,2 0 2-16,-4 0 4 15,-3 0-5-15,-1 0-1 16,-5 0 4-16,-2 0-4 16,0 0-1-16,2 0 0 15,0 0 0-15,5 0-1 16,0 0 1-16,-3 6 0 15,4 1 0-15,0-1-1 16,3-1 1-16,0 1 0 16,6-2 0-16,-4 0-1 0,4-1 1 15,2 1 0 1,-4 4-2-16,0 1 4 0,-4 0-2 16,1-1 0-16,-3 1 0 15,-1-3 1-15,5 3-1 16,-4-3 1-16,4-2-2 15,0 3 1-15,5-1 0 16,-3 1 0-16,2 1 0 16,2 1 0-16,-1 2 0 15,0-1-1-15,3 1-1 16,-2-3 4-16,0 1-2 16,2 0 0-16,0-3 0 15,0 0 0-15,0 1 0 16,0-1-2-16,0 3 2 15,0 0 0-15,0-1 0 0,2 3 0 16,6-1 0-16,0-1-1 16,-1 0 1-16,4 1-2 15,1-1 2-15,-5-1 0 16,2 1 0-16,1-1 0 16,2-3 0-16,0 1 1 15,1 3 3-15,-3-3 0 16,0-2 0-16,-1 3-4 15,-1-1 0-15,1-2 1 16,0 1 5-16,0-1-2 16,7 2-1-16,2 3 1 15,3 2 14-15,6 3-3 0,-2-1-8 16,5 0-2-16,-3 0 1 16,2 0-3-16,0-3 2 15,-3 1 1-15,-1-2-6 16,-7-1 3-16,-1-1 0 15,2-1 1-15,-5-1-3 16,-2 1 2-16,2-6-2 16,-7 2 0-16,3 0-1 15,2 0 4-15,-1 1-2 16,9-2-1-16,3-1 3 16,6 0-2-16,2 3-2 15,0-3 2-15,2 0 1 16,0 0-2-16,1 0 0 0,-3 0 1 15,-2 0 0 1,-4 0-2-16,-3 0 4 0,1 0-2 16,-4 0 1-16,1 0-3 15,-6 0 0-15,0 0-3 16,1 0 2-16,3 0 1 16,0 0 1-16,7 0 0 15,-1 0-1-15,2 0 0 16,3 0 3-16,2-3 0 15,-3-1-2-15,-2-2 0 16,-2 2 1-16,2-1-2 16,-2 1 1-16,0 0-1 0,-3 2 0 15,0-3 0 1,-4 1 2-16,-6 0-2 0,2 2 1 16,-1-3-1-16,-6 3 0 15,0-4 1-15,1 1 1 16,-3 1-1-16,6 0 0 15,-6-2 0-15,4 4 0 16,-1-5-1-16,-2 3 0 16,0 2 0-16,-1-7 3 15,1 5-3-15,-2-3 0 16,-1-1 1-16,-2-1 0 16,0-1-1-16,0 1 0 15,0-2-4-15,-5-2 1 16,-4 3 3-16,-4-3-2 15,5 2 2-15,-2 1 1 0,-2-3-1 16,-1 2-1-16,5-4 1 16,0 5 0-16,0-2-2 15,5 6 2-15,-3-2 0 16,2 1 0-16,-1 1 0 16,0 2 2-16,-2-3-2 15,0 1 1-15,0 1-1 16,-3-3 0-16,-2 2 0 15,1 1 0-15,-3-5 0 16,-2 3-1-16,3-1 1 16,-1-1 0-16,-2 2 1 15,1-1-1-15,-6 1 0 16,-4-1 0-16,-1 0 0 0,-3-1 0 16,2 0 0-16,-7-1 1 15,0-1 1-15,-1 0-2 16,-3-1 0-16,-4 1-2 15,-14-2 2-15,-5 0 0 16,-13-2 0-16,-7 0 2 16,-3 2-2-16,2 5 0 15,-4 1-2-15,-6 7-4 16,3-2-107-16,-6-9-155 16</inkml:trace>
        <inkml:trace contextRef="#ctx0" brushRef="#br0" timeOffset="3464.3054">5558-1531 205 0,'0'0'2'0,"0"0"-2"15,0 0-1-15,0 0 1 16,0 0 36-16,0 0 7 16,-14-15 2-16,12 8-19 15,0 3-4-15,-2 2-5 16,4 0 9-16,-4 0-6 0,2 0-12 15,-1 2-4-15,-1-4 3 16,0 4-5-16,-2-3 3 16,2 1 0-16,-4 0-2 15,4 0 8-15,-3 0 1 16,-2-2-9-16,1 1 3 16,-2 1-6-16,-4 0 4 15,0-2 1-15,-4 4-2 16,3-2-3-16,-4-1 1 15,-3 3-1-15,-1 0 0 16,-4 0 0-16,1 0 0 16,3 0 2-16,6 0-4 15,1 0 3-15,-4 0-1 0,3-2 0 16,1 0 0-16,0-2 0 16,5 2 4-16,0 0-2 15,2-1 2-15,2 3-4 16,-3-2 1-16,0 2 5 15,1 0-6-15,-3 0 0 16,-3 0 0-16,-1 0 0 16,-3 5 0-16,-5 3 0 15,0 1-6-15,-1-3 6 16,-2 1 2-16,8-3 2 16,2-2-3-16,3 0 6 15,5-2 9-15,-1 2-5 16,0 1-11-16,6-2 1 0,-2 2-2 15,0 1 2 1,1 2-1-16,0 1 0 0,-4 1 0 16,0 1 0-16,-2 0 0 15,5-1-1-15,-2 0 2 16,1 5 0-16,-3-2-1 16,6 0 0-16,-3 0 0 15,2-1 0-15,3-1 0 16,2 1 0-16,-3-1 1 15,0 0-1-15,2-1 0 16,-2-1 3-16,3 1-3 16,-3 0 0-16,1 1 0 0,0 0 0 15,0 1 1 1,0 1-1-16,2 0 0 0,-3 0 2 16,3-3-3-16,0 0 2 15,0 1-1-15,0 0 1 16,0-1-1-16,0 3-1 15,0-2 1-15,0 1 0 16,0-1 1-16,5 0-1 16,1-1 0-16,0 0 0 15,1-1 2-15,-3 1-2 16,4-1-2-16,-2-1 2 16,4 3 0-16,2-7 0 15,5 6 3-15,0-1 0 16,3 1 2-16,3 1-2 0,0-3 0 15,1 1-1-15,-1-1 3 16,4 3-5-16,-6-7 0 16,3 2 3-16,-8 0-3 15,3-1 0-15,1 1-1 16,-1 0 2-16,2-2-1 16,6 3 1-16,-4-3-1 15,1 2 2-15,4 0-2 16,1 1 0-16,-3-3 2 15,2 0-2-15,-6-2 0 16,-1 0 0-16,1 2-2 16,-5-2 2-16,4 2 0 15,-3 3 0-15,-1-3 0 0,5 2 1 16,-6 0 0-16,1-2-1 16,0-2-2-16,-1 0 0 15,1 0 2-15,0 0 0 16,-1 0 0-16,6 0 2 15,-3 0-1-15,-1 0 0 16,7 0 0-16,-7 0-1 16,1 0 1-16,1 0-1 15,-1 0 1-15,-1 0 2 16,4 0-3-16,-4 0 0 16,2 0 0-16,-6 0 0 15,-2 0 1-15,-3 0-1 16,-3 0 0-16,-3 0 2 0,5-2-2 15,-3-2 3 1,0 2-2-16,5-5 3 0,-4 1-2 16,9-3-1-16,-5 3-1 15,2-1 0-15,-3 1 0 16,0 0 2-16,4-3-2 16,-2 1 0-16,-1-3 1 15,-3 4-1-15,-5-1 4 16,1-1-3-16,-3 1 4 15,0-3-2-15,0-2 5 16,0 0-3-16,0 1 0 16,0-3-3-16,-3 4 0 15,-2 0 2-15,-2 1-3 16,0-3 2-16,0 2-3 0,-1 1 0 16,2 1 5-16,0 0-5 15,2 3 1-15,-3-3 0 16,-1 1-1-16,2-1 1 15,-6 3-1-15,0-3 0 16,0 3-2-16,-5-3 0 16,4 0-3-16,-5-1 3 15,0-5-1-15,-2 2 1 16,2-6 2-16,-4 2 0 16,-4-2 1-16,-8-1-1 15,-7 3 0-15,-7 0-1 16,-7 2 1-16,-5 6-1 15,-6 3-1-15,-8 4-1 0,7 2-36 16,9 0-41-16,16 0-12 16,21 0-138-16</inkml:trace>
      </inkml:traceGroup>
    </inkml:traceGroup>
    <inkml:traceGroup>
      <inkml:annotationXML>
        <emma:emma xmlns:emma="http://www.w3.org/2003/04/emma" version="1.0">
          <emma:interpretation id="{FFBBBF54-16EF-4334-B507-D23E3EB27FDC}" emma:medium="tactile" emma:mode="ink">
            <msink:context xmlns:msink="http://schemas.microsoft.com/ink/2010/main" type="paragraph" rotatedBoundingBox="3652,9563 28524,9599 28521,11726 3648,1169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59DDF61-4DB0-4DC8-ADEC-54EAE52C0DD9}" emma:medium="tactile" emma:mode="ink">
              <msink:context xmlns:msink="http://schemas.microsoft.com/ink/2010/main" type="line" rotatedBoundingBox="3652,9563 28524,9599 28521,11726 3648,11690"/>
            </emma:interpretation>
          </emma:emma>
        </inkml:annotationXML>
        <inkml:traceGroup>
          <inkml:annotationXML>
            <emma:emma xmlns:emma="http://www.w3.org/2003/04/emma" version="1.0">
              <emma:interpretation id="{A232BB1C-C000-49BF-92B2-201E3DFC82BE}" emma:medium="tactile" emma:mode="ink">
                <msink:context xmlns:msink="http://schemas.microsoft.com/ink/2010/main" type="inkWord" rotatedBoundingBox="3634,9579 9964,9423 10011,11312 3680,11468">
                  <msink:destinationLink direction="with" ref="{7ED8B29E-5378-495E-9F66-4827CC24342A}"/>
                  <msink:destinationLink direction="with" ref="{E071AA62-59D1-4247-ABA5-8ABAA4C42626}"/>
                </msink:context>
              </emma:interpretation>
              <emma:one-of disjunction-type="recognition" id="oneOf1">
                <emma:interpretation id="interp1" emma:lang="tr-TR" emma:confidence="0">
                  <emma:literal>{"kolu-)</emma:literal>
                </emma:interpretation>
                <emma:interpretation id="interp2" emma:lang="tr-TR" emma:confidence="0">
                  <emma:literal>{"kolunu</emma:literal>
                </emma:interpretation>
                <emma:interpretation id="interp3" emma:lang="tr-TR" emma:confidence="0">
                  <emma:literal>{"kokulu</emma:literal>
                </emma:interpretation>
                <emma:interpretation id="interp4" emma:lang="tr-TR" emma:confidence="0">
                  <emma:literal>'tedai</emma:literal>
                </emma:interpretation>
                <emma:interpretation id="interp5" emma:lang="tr-TR" emma:confidence="0">
                  <emma:literal>'ideal'</emma:literal>
                </emma:interpretation>
              </emma:one-of>
            </emma:emma>
          </inkml:annotationXML>
          <inkml:trace contextRef="#ctx0" brushRef="#br0" timeOffset="-61538.1907">291 11 443 0,'0'0'22'16,"0"0"-12"-16,0 0 0 15,0 0 37-15,0 0-7 16,0 0-18-16,0 0-15 0,0-7 1 16,0 7 3-1,0 0 4-15,0 0 10 0,0 0-8 16,0-1-1-1,0 1-6-15,0-3-1 0,0 3 2 16,0 0 5-16,0 0-8 16,0 0-7-16,0 9-1 15,-6 23-3-15,-13 13 3 16,-10 15 1-16,1 4 0 16,-3 5 2-16,1-1-3 15,5 2 2-15,-2 3-4 16,4-2 4-16,2-5-2 15,1-14 2-15,6-10-2 16,5-8-1-16,1-10 1 16,7-5 2-16,1-10-2 0,0-7 0 15,0 2-1-15,0-4 1 16,0 0 1-16,0 0 2 16,0 0 1-16,0-15-8 15,9-8 3-15,10-5 0 16,7-2 1-16,0 2 0 15,5 5 4-15,-1-1-4 16,1 9 0-16,-2-2 0 16,0 11-3-16,-2 1 6 15,-9 5-6-15,-2 0 3 16,-3 0-2-16,-8 19-4 16,4 9 6-16,-2 6 3 15,-4 3 0-15,-1 1-2 16,0-3 4-16,-2-6-4 0,0-3-1 15,0-5-1-15,3-8-3 16,1-4-28-16,-2-3-37 16,-2-6-134-16</inkml:trace>
          <inkml:trace contextRef="#ctx0" brushRef="#br0" timeOffset="-60546.4902">454 922 470 0,'0'0'70'16,"0"0"-69"-16,0 0-1 0,0 0 26 16,0 0 14-16,0 0-8 15,78 43-8-15,-41-43-15 16,0 0 0-16,-4 0-9 15,-4 0-1-15,-3 0-34 16,-1-13-98-16,-2-2-85 16</inkml:trace>
          <inkml:trace contextRef="#ctx0" brushRef="#br0" timeOffset="-60788.8833">589 689 427 0,'0'0'170'0,"0"0"-168"15,0 0-2-15,-16 109 2 16,1-66 0-16,1-5 1 16,2 1-1-16,0-1 7 0,6-1-1 15,-3-1-3-15,9-4 0 16,0-4 2-16,0-4 2 16,0-9-3-16,0-2-4 15,6-3 8-15,5-6-8 16,2-4 4-16,0 0-2 15,5 0-4-15,5 0 18 16,0-23-11-16,0-1 8 16,-5-5-12-16,-1-4 9 15,-11-1-1-15,3 2 3 16,-8 4 2-16,-1 4-7 16,0 3-3-16,0 2-1 15,-10 2-1-15,-6 2 0 16,-5 4-4-16,-8 3-2 0,1-1-5 15,-1 5-4-15,4 4-18 16,2 0-20-16,7 0-44 16,7 13-185-16</inkml:trace>
          <inkml:trace contextRef="#ctx0" brushRef="#br0" timeOffset="-60175.0325">1671-49 452 0,'0'0'33'0,"0"0"-32"16,0 0 0-16,0 0 67 16,0 0-6-16,-86 171-28 15,45-100-10-15,-4 6-17 0,-4 8 4 16,0 1-4-16,8 0-6 16,3-3 0-16,10-8 0 15,13-24 0-15,10-12 1 16,5-11-2-16,0-9-10 15,7-4-21-15,19-15-80 16,4 0-134-16</inkml:trace>
          <inkml:trace contextRef="#ctx0" brushRef="#br0" timeOffset="-59918.393">1975 370 695 0,'0'0'41'15,"0"0"-41"-15,0 0-3 16,0 0 3-16,-60 118 21 16,25-58-8-16,-3 2-8 15,0-2 0-15,5-13-5 16,6-13-10-16,13-10-11 15,5-18-1-15,9-6-37 0,0 0-101 16,0-19-2 0</inkml:trace>
          <inkml:trace contextRef="#ctx0" brushRef="#br0" timeOffset="-59715.4912">1875 379 574 0,'0'0'40'0,"0"0"-37"16,0 0-3-16,0 0 17 15,0 0 13-15,56 120-17 16,-43-88-8-16,4 2-2 0,4-2-3 16,4-6-13-1,8-13-38-15,2-13-131 0</inkml:trace>
          <inkml:trace contextRef="#ctx0" brushRef="#br0" timeOffset="-59383.6823">2532-209 629 0,'0'0'27'0,"0"0"-24"0,0 0-3 16,0 0 13-1,0 0 25-15,128-20-18 0,-88 25 5 16,6 18-11-16,1 11-2 16,-4 16 9-16,-2 9-4 15,-8 16-11-15,-14 11-2 16,-13 6-4-16,-6 11 0 15,-14 6 8-15,-23 2-5 16,-9-12-3-16,3-12-16 16,9-21-10-16,16-14-19 15,16-14-1-15,2-17-51 16,2-8-131-16</inkml:trace>
          <inkml:trace contextRef="#ctx0" brushRef="#br0" timeOffset="321447.5267">-205-710 175 0,'0'0'312'0,"0"0"-279"16,0 0-33-16,0 0-1 0,0 0 1 15,0 0 22 1,0 0 14-16,12-6-17 0,-12 6 42 16,0 0-29-16,0 0-17 15,0 0 5-15,0 0 20 16,0 0-11-16,0 0-13 15,0 0-1-15,0 0-5 16,0 0 1-16,0 0-6 16,-14 19-3-16,-8 7-2 15,-5 10 0-15,0-2 0 16,-7 11-2-16,1-2 2 16,-1-2 0-16,6 0 0 15,-3-3-5-15,1-2-13 0,3 1-4 16,3-12-4-16,10-3-31 15,6-7-29-15,8-11-121 16,0-4-77-16</inkml:trace>
          <inkml:trace contextRef="#ctx1" brushRef="#br0">-812-14 0,'26'0'62</inkml:trace>
          <inkml:trace contextRef="#ctx0" brushRef="#br0" timeOffset="321808.8562">-692-353 496 0,'0'0'66'0,"0"0"-66"15,0 0 3-15,0 0-1 0,0 0 18 16,-3 109 10-16,3-81 17 16,3-4-34-16,9-5-6 15,-3 0-3-15,5-4-2 16,-1-6 2-16,5-5-4 15,10-4 0-15,8-2 0 16,15-32-15-16,3-20-149 16</inkml:trace>
          <inkml:trace contextRef="#ctx0" brushRef="#br0" timeOffset="-59128.8135">3406 651 635 0,'0'0'62'0,"0"0"-57"16,0 0-5-16,0 0-3 15,0 0 3-15,0 0 10 16,101-5-4-16,-44 5 0 16,5-4-5-16,0-7 0 0,-1 3-1 15,2-7-14-15,-11 0-52 16,-12-2-156-16</inkml:trace>
          <inkml:trace contextRef="#ctx0" brushRef="#br0" timeOffset="-58912.5089">3647 313 665 0,'0'0'5'0,"0"0"-2"0,0 0-2 16,156-15 0-1,-100 15 1-15,-2 0-2 0,1 0-31 16,0 2-100-16,-1 6-48 16</inkml:trace>
          <inkml:trace contextRef="#ctx0" brushRef="#br0" timeOffset="-58626.6524">4453 351 419 0,'0'0'236'16,"0"0"-234"-16,0 0 0 15,0 0-1-15,0 0 4 16,152 0 3-16,-109 0 1 16,5 0-7-16,-2 0-2 15,5 0-2-15,-4 0-14 16,-6-4-34-16,-12-1-123 16</inkml:trace>
          <inkml:trace contextRef="#ctx0" brushRef="#br0" timeOffset="-57830.7915">5221 317 394 0,'0'0'89'0,"0"0"-74"16,0 0-8-16,0 0 60 15,0 0-1-15,0 0-38 16,19-19-17-16,-7 4-1 16,2 2 2-16,0-11 0 15,7 1 2-15,1-7 0 16,4-2-4-16,8-7-6 15,-3-4 3-15,0 1-7 16,-6 5 12-16,-2 5-4 0,-7 9 1 16,-6 10 7-16,-8 4-3 15,-2 7 5-15,0 2-8 16,0 0-1-16,0 0-7 16,0 0-2-16,0 24-12 15,-10 16 12-15,-8 16 11 16,-9 6 1-16,4 0-10 15,-4 0 2-15,5-9-1 16,8-1-3-16,5-14 0 16,4-10-12-16,5-7-7 15,0-3-23-15,0 1-10 16,0-9-41-16,0-1-140 16</inkml:trace>
        </inkml:traceGroup>
        <inkml:traceGroup>
          <inkml:annotationXML>
            <emma:emma xmlns:emma="http://www.w3.org/2003/04/emma" version="1.0">
              <emma:interpretation id="{0281D877-0FC5-4585-9EF4-A1ADAA08478D}" emma:medium="tactile" emma:mode="ink">
                <msink:context xmlns:msink="http://schemas.microsoft.com/ink/2010/main" type="inkWord" rotatedBoundingBox="10283,10208 16960,10090 16980,11198 10303,11316"/>
              </emma:interpretation>
              <emma:one-of disjunction-type="recognition" id="oneOf2">
                <emma:interpretation id="interp6" emma:lang="tr-TR" emma:confidence="0">
                  <emma:literal>62690,97</emma:literal>
                </emma:interpretation>
                <emma:interpretation id="interp7" emma:lang="tr-TR" emma:confidence="0">
                  <emma:literal>62650,97</emma:literal>
                </emma:interpretation>
                <emma:interpretation id="interp8" emma:lang="tr-TR" emma:confidence="0">
                  <emma:literal>8909262</emma:literal>
                </emma:interpretation>
                <emma:interpretation id="interp9" emma:lang="tr-TR" emma:confidence="0">
                  <emma:literal>626×0,97</emma:literal>
                </emma:interpretation>
                <emma:interpretation id="interp10" emma:lang="tr-TR" emma:confidence="0">
                  <emma:literal>626÷0,97</emma:literal>
                </emma:interpretation>
              </emma:one-of>
            </emma:emma>
          </inkml:annotationXML>
          <inkml:trace contextRef="#ctx0" brushRef="#br0" timeOffset="-56835.6413">6750 227 493 0,'0'0'66'15,"0"0"-52"-15,0 0 34 16,39-128-3-16,-23 102-5 16,5 3-8-16,7-1-7 15,5 5-5-15,6 0-9 16,4 10 11-16,2 5-4 16,3 4-8-16,-6 0-2 0,-5 13 0 15,-5 10 1-15,-11 16-9 16,-11 10 0-16,-10 13-1 15,0 13 1 1,-39 12 6-16,-16 7-5 0,-21-2-1 16,3-6 0-16,8-15-6 15,13-22-1-15,17-17 7 16,16-17 1-16,6-7 0 16,12-3 0-16,-1-5 0 15,2 0 13-15,0 0-6 16,0-9-8-16,0-6-7 15,0-4 3-15,9 2 0 16,5 0 2-16,3 4 1 16,2 4 0-16,5 5-2 0,2 4 5 15,7 0-5-15,6 0 6 16,6 17-6-16,7 2 2 16,6 1 0-16,3-6-28 15,1-1-30-15,-4-11-39 16,3-2-147-16</inkml:trace>
          <inkml:trace contextRef="#ctx0" brushRef="#br0" timeOffset="-56334.5775">7877 94 689 0,'0'0'35'0,"0"0"-35"15,0 0-24-15,0 0 24 16,0 0 7-16,-70 178 10 16,25-95-4-16,-2 3-12 15,1 0 2-15,9-5-2 16,10-17 1-16,11-8-2 15,14-14 1-15,2-8 0 16,0-10 9-16,14-11-5 0,15-7-5 16,10-6 1-16,11 0 4 15,13-23 3-15,4-7-5 16,2-9-1-16,-11-1-1 16,-9-3-1-16,-18 4 5 15,-17 5-4-15,-12 0 3 16,-2 2-1-16,0 2 3 15,-26 2-2-15,-12 3 4 16,-10 5-7-16,-6 3 2 16,-8 4-3-1,-2 7-19-15,3 6-37 0,9 0-68 16,15 0-159-16</inkml:trace>
          <inkml:trace contextRef="#ctx0" brushRef="#br0" timeOffset="-55771.8974">8336 315 592 0,'0'0'75'0,"0"0"-65"16,0 0-10-16,0 0 0 15,0 0 0-15,0 0 2 16,102-2-1-16,-64 2-1 16,3 0 0-16,-1-5 2 0,-4-5 0 15,-8-8-2-15,-2-3 0 16,-6-7-4-16,-6-8-1 16,-3 2-3-16,-3-3 7 15,-6 3-7-15,0 4 1 16,-2-2 7-16,0 8 6 15,0 8 8-15,-4 7 18 16,-8 5-9-16,-5 4 4 16,-4 0-9-16,-13 6-13 15,-4 22-4-15,-2 6 1 16,2 2 3-16,12-1-5 16,7-3 1-16,7-7-1 15,9-3-5-15,3-1 5 0,0-2 0 16,0-1 0-16,0-3-1 15,7-1 1-15,7 1 0 16,6 3-1 0,0-3 1-16,10 2 0 0,3 0 2 15,2 2 1-15,4 0-1 16,-6 0 1-16,-2 5 5 16,-10-2-4-16,-9-8-2 15,-4 1-2-15,-8-2 2 16,0 2 3-16,0 0 0 15,-10 4 0-15,-9 5-4 16,-3 4-1 0,2 0-15-16,7 6-32 15,4-4 10-15,9-2-109 0,0-5-154 0</inkml:trace>
          <inkml:trace contextRef="#ctx0" brushRef="#br0" timeOffset="-55079.273">9216 300 426 0,'0'0'253'16,"0"0"-253"-16,0 0 0 15,0 0 0-15,6 137 6 16,-3-90 11-16,1-3 4 16,6 4-6-16,7-1 1 15,5-11-5-15,3-2 2 16,11-12-4-16,2-5-3 16,9-11 1-16,6-6-4 15,9 0 0-15,3-6 4 0,4-18-4 16,-6-12-3-1,-3-7 3-15,-10-6 0 0,-9-9 3 16,-14 1-4-16,-7-1-2 16,-16 2 5-16,-4 5-4 15,-4 4-1-15,-35 2 0 16,-13 6-3-16,-9 7 3 16,-3 7-5-16,1 6-5 15,9 10-13-15,11 4-10 16,12 5-58-16,13 0-164 15</inkml:trace>
          <inkml:trace contextRef="#ctx0" brushRef="#br0" timeOffset="-53649.8083">10259 629 677 0,'0'0'34'0,"0"0"-7"15,0 0-13-15,0 0-6 0,0 0 8 16,0 0-3-1,-16-6-1-15,16 6-8 0,0 0-4 16,0 0-5-16,-2 0-23 16,2 0-40-16,0 4-101 15</inkml:trace>
          <inkml:trace contextRef="#ctx0" brushRef="#br0" timeOffset="-57358.9852">6141-77 389 0,'0'0'252'0,"0"0"-245"16,0 0-7-16,0 0 0 15,0 0 8-15,0 0 22 16,-15 150 0-16,-18-75-5 0,-6 8-18 16,-10 1-1-16,2 1-3 15,1 1 1-15,9-7-3 16,10-8 2-16,15-12-3 15,12-12 3-15,0-12 1 16,4-12-3-16,14-10 2 16,3-7-1-16,8-6 3 15,6 0 3-15,8-21 6 16,3-15-2-16,-3-5-9 16,-8-4 2-16,-6-2 4 15,-13 2-5-15,-3-2 10 0,-9 9-5 16,-4 1 12-16,0 12-7 15,0 1-3-15,-17 5-2 16,-6 2-7-16,-4 2 2 16,-8 8-4-16,-1 3-6 15,-3 4-3-15,4 0-19 16,4 6-26-16,13 18-24 16,13 2-100-16,5-1-221 15</inkml:trace>
          <inkml:trace contextRef="#ctx0" brushRef="#br0" timeOffset="-53026.1684">10840 171 689 0,'0'0'0'15,"0"0"-62"-15,0 0 50 16,0 0 12-16,0 0 5 16,0 0-2-16,113 62 8 15,-70-57-9-15,8-5 3 16,5 0-1-16,-3-7-3 16,-8-16-1-16,-7-7-3 0,-14-2-9 15,-10-11 1 1,-7-4-2-16,-7-5 5 0,0 10 5 15,-29 1 3 1,-8 13 13-16,-8 11 7 0,-2 7-1 16,4 10-1-1,0 0 5-15,7 10-12 0,-1 27-8 16,10 5 3-16,7 6-4 16,10 1-1-16,10-2 1 15,0-11-2-15,23-2 1 16,15-10-4-16,11-5 2 15,14-8 1-15,0-7 0 16,1-4 0-16,-4 0 0 16,-11 0 4-16,-10-10-2 0,-14 1 3 15,-19 5 0-15,-6 4 13 16,0 0 20-16,0 0-17 16,0 0-13-16,-6 29-8 15,-23 18 0-15,-6 20 7 16,1 10-4-16,4 4 0 15,9-2 0-15,8-12-3 16,13-10 0-16,0-23-11 16,30-12-22-16,13-22-52 15,7 0-246-15</inkml:trace>
          <inkml:trace contextRef="#ctx0" brushRef="#br0" timeOffset="-52477.5596">11802 231 745 0,'0'0'28'16,"0"0"-13"-16,0 0-11 15,0 0-4-15,0 0 0 16,0 0 6-16,163-128-1 15,-109 104-5-15,1 1 2 16,-3 4-1-16,-5 1-1 0,-8 8 0 16,-8 8 2-16,-8 2-5 15,-3 0 7-15,-6 4-9 16,-5 26 7-16,-9 13-2 16,0 19 7-16,-16 15-7 15,-32 19 7-15,-16 9-3 16,-10 4-3-16,0-4 2 15,6-11-1-15,9-22-2 16,15-16 1-16,11-17-1 16,14-20 2-16,8-10-1 15,8-5-1-15,3-4 2 16,0 0 1-16,-4 0 14 16,4-13-2-16,-2-11-15 15,0 1-2-15,2-1 2 0,0 3 0 16,0 4 0-16,0 2 6 15,10 0-4-15,9 6-2 16,6-4 0-16,16 7 0 16,10 2 0-16,13-2 0 15,14 3 0-15,9 3-2 16,2 0 1-16,-4 0-29 16,-9 0-33-16,-16 0-65 15,-19 0-292-15</inkml:trace>
        </inkml:traceGroup>
        <inkml:traceGroup>
          <inkml:annotationXML>
            <emma:emma xmlns:emma="http://www.w3.org/2003/04/emma" version="1.0">
              <emma:interpretation id="{DAA7EB55-A4AE-45FE-84DF-1C9B4E2A0DEB}" emma:medium="tactile" emma:mode="ink">
                <msink:context xmlns:msink="http://schemas.microsoft.com/ink/2010/main" type="inkWord" rotatedBoundingBox="18196,10893 18550,10516 18817,10765 18463,11143"/>
              </emma:interpretation>
              <emma:one-of disjunction-type="recognition" id="oneOf3">
                <emma:interpretation id="interp11" emma:lang="tr-TR" emma:confidence="0">
                  <emma:literal>t</emma:literal>
                </emma:interpretation>
                <emma:interpretation id="interp12" emma:lang="tr-TR" emma:confidence="0">
                  <emma:literal>+</emma:literal>
                </emma:interpretation>
                <emma:interpretation id="interp13" emma:lang="tr-TR" emma:confidence="0">
                  <emma:literal>X</emma:literal>
                </emma:interpretation>
                <emma:interpretation id="interp14" emma:lang="tr-TR" emma:confidence="0">
                  <emma:literal>T</emma:literal>
                </emma:interpretation>
                <emma:interpretation id="interp15" emma:lang="tr-TR" emma:confidence="0">
                  <emma:literal>l</emma:literal>
                </emma:interpretation>
              </emma:one-of>
            </emma:emma>
          </inkml:annotationXML>
          <inkml:trace contextRef="#ctx0" brushRef="#br0" timeOffset="-51936.2277">13757 589 757 0,'0'0'22'15,"0"0"-22"-15,0 0-27 0,0 0 19 16,0 0 8-16,130-5 1 16,-67 5 0-16,4 0 1 15,-2 0-1-15,-5 0-1 16,-7 0 0-16,-13 0-24 15,-13 0-46-15,-11-17-168 16</inkml:trace>
          <inkml:trace contextRef="#ctx0" brushRef="#br0" timeOffset="-51676.3832">14112 259 706 0,'0'0'72'0,"0"0"-52"0,0 0-20 15,0 0 0-15,0 0 0 16,0 0 12-16,-67 145 6 16,34-65-7-16,0-3-5 15,11-5-5-15,7-10-1 16,13-10-2-16,2-18-5 15,0-8-22-15,19-14-55 0,-7-12-190 16</inkml:trace>
        </inkml:traceGroup>
        <inkml:traceGroup>
          <inkml:annotationXML>
            <emma:emma xmlns:emma="http://www.w3.org/2003/04/emma" version="1.0">
              <emma:interpretation id="{EE46F663-3237-4B7A-BD32-3B404447EB70}" emma:medium="tactile" emma:mode="ink">
                <msink:context xmlns:msink="http://schemas.microsoft.com/ink/2010/main" type="inkWord" rotatedBoundingBox="22407,10129 26506,10135 26504,11084 22405,11078"/>
              </emma:interpretation>
              <emma:one-of disjunction-type="recognition" id="oneOf4">
                <emma:interpretation id="interp16" emma:lang="tr-TR" emma:confidence="0">
                  <emma:literal>@gi790.</emma:literal>
                </emma:interpretation>
                <emma:interpretation id="interp17" emma:lang="tr-TR" emma:confidence="0">
                  <emma:literal>@gi790o.</emma:literal>
                </emma:interpretation>
                <emma:interpretation id="interp18" emma:lang="tr-TR" emma:confidence="0">
                  <emma:literal>@g790o.</emma:literal>
                </emma:interpretation>
                <emma:interpretation id="interp19" emma:lang="tr-TR" emma:confidence="0">
                  <emma:literal>@gp790o.</emma:literal>
                </emma:interpretation>
                <emma:interpretation id="interp20" emma:lang="tr-TR" emma:confidence="0">
                  <emma:literal>@gi790u.</emma:literal>
                </emma:interpretation>
              </emma:one-of>
            </emma:emma>
          </inkml:annotationXML>
          <inkml:trace contextRef="#ctx0" brushRef="#br0" timeOffset="-48993.9684">17944-85 608 0,'0'0'15'0,"0"0"-15"0,121-32-5 15,-58 25 5-15,8 1 6 16,-3-3 13-16,2 5 7 16,1 0-8-16,-2 2-3 15,-5 2 0-15,-7 0 10 16,-14 0-11-16,-14 0 7 16,-11 4-17-16,-13 13 1 15,-5 17 0-15,0 15 7 16,-21 20 10-16,-27 16-4 15,-15 14-4-15,-11 6-2 16,0-1-7-16,15-9-1 0,17-18-3 16,21-20-1-16,15-18-6 15,6-9 3-15,0-9-19 16,0-10-37-16,11-11-73 16,3-5-155-16</inkml:trace>
          <inkml:trace contextRef="#ctx0" brushRef="#br0" timeOffset="-48775.0935">18230 308 780 0,'0'0'5'0,"0"0"-3"16,0 0-3-16,0 0 2 0,142 0-1 15,-89 0 2-15,1 0-2 16,-1 0-57-16,-8 0-154 16</inkml:trace>
          <inkml:trace contextRef="#ctx0" brushRef="#br0" timeOffset="-47654.1537">19228 176 474 0,'0'0'214'16,"0"0"-181"-16,0 0-33 15,0 0-6-15,0 0 6 16,0 0 6-16,90-11-5 0,-53-2 0 16,-2 3-1-16,-4-5 0 15,-2-5 1-15,-6 1-1 16,-6-4 0-16,-6-1 0 16,-5-6 0-16,-6 2-3 15,0 0-4-15,-17 5 7 16,-16-1 0-16,-11 9-3 15,0 5 3-15,-5 7 0 16,5 3 8-16,6 0-5 16,5 15 6-16,4 7-8 15,8 2 0-15,4-1-1 16,10 1 3-16,7-3-3 16,0-2-3-16,2 0 0 15,20-1 2-15,3-4-4 16,8-7 4-16,8-3 1 0,0-4 1 15,4 0 0-15,1 0-1 16,-3 0-1-16,-4-6 1 16,-6-16 2-16,-4 3-1 15,-10-2 4-15,-9-1 0 16,-8 3 12-16,-2 2 6 16,0 8 1-16,0 1 5 15,0 3 0-15,0 5-8 16,0 0-18-16,0 0-3 15,0 13-10-15,0 15 9 0,0 13 1 16,-2 8 3 0,0 6 3-16,-1 6 1 0,1 1-5 15,-3 4 4-15,-2 5 3 16,-5 3-5-16,-5 1-2 16,-9-13-2-16,-5-8 2 15,-2-14-2-15,-2-16 5 16,-4-9-5-16,-4-6 2 15,-7-9 0-15,-7 0 6 16,1-3-6-16,1-22-2 16,7-9-5-16,13-7-10 15,11-7-15-15,8 4-6 16,16 1-24-16,0 5-62 16,11 10-247-16</inkml:trace>
          <inkml:trace contextRef="#ctx0" brushRef="#br0" timeOffset="-46852.9527">19818 208 226 0,'0'0'395'0,"0"0"-331"15,0 0-59-15,0 0-5 16,0 0 0-16,0 0 10 16,0 81 27-1,-4-19-2-15,-13 4-6 0,5 1-19 16,0 1 4-16,5-8-6 15,7-6-4-15,0-18-4 16,9-10 0-16,17-13-2 16,10-7 0-16,7-6 2 15,16-5 0-15,4-22 5 16,8-12-1-16,-9-10-2 16,-11-4 1-16,-3-12-2 15,-15 1-2-15,-9 2-7 0,-14 7 6 16,-10 6 3-1,-21 6-1-15,-20 2 0 0,-14 7 6 16,-7 8-6-16,1 13 0 16,1 9 1-16,0 4-1 15,13 15-1-15,5 21-6 16,12 7 0-16,14 2-54 16,16-4-52-16,0-7-121 15,43-11 63-15</inkml:trace>
          <inkml:trace contextRef="#ctx0" brushRef="#br0" timeOffset="-46455.777">20468 430 560 0,'0'0'30'0,"0"0"10"16,-10 126 5-16,10-78-24 16,0-10 5-16,6-4 0 15,21-2-7-15,8-8-2 16,10-9-5-16,10-5 1 16,12-5 5-16,4-5-7 0,8 0-6 15,9-20-3 1,0-14 0-16,3-8 10 0,-7-14-11 15,-10-6 5-15,-16-7-3 16,-23-3 1-16,-21 1-2 16,-14 1 4-16,-26 8-6 15,-36 4 0-15,-21 11 0 16,-4 13 0-16,8 14-1 16,22 20-1-16,19 2 1 15,12 41-33-15,9 13-20 16,9 2-57-16,8-3-372 15</inkml:trace>
          <inkml:trace contextRef="#ctx0" brushRef="#br0" timeOffset="-43098.5874">21952 736 717 0,'0'0'32'16,"0"0"-17"-16,0 0-6 16,0 0-9-16,0 0-5 15,0 0 0-15,0-13-1 16,0 28 6-16,0 2 1 16,0 3-1-16,0-5-1 0,0-7 0 15,0-3-22-15,1-4-4 16,14-1-13-1,-1 0 25-15,3 0-1 0,-3-6-8 16,0-11 23-16,-5-2 1 16,-3-1 5-16,-6 6 4 15,0-1-2-15,0 4 15 16,-6 2-19-16,-5 5-3 16,-1 4-15-16,2 0-72 15,6 0-96-15</inkml:trace>
          <inkml:trace contextRef="#ctx0" brushRef="#br0" timeOffset="-43783.0171">15823-419 502 0,'0'0'111'0,"0"0"-75"16,0 0-19-16,0 0-8 15,0 0-4-15,-166 71 14 16,83-33-7-16,-6 5-2 16,1 2 0-16,5-2-10 15,15-5 2-15,17-8-2 16,20-4 1-16,20-9-3 0,11-4 2 15,0-1-1 1,11-1-7-16,32-4 3 0,21-7-2 16,25 0 5-1,15 0-7-15,13-20-2 0,4-3 10 16,-2-5-2-16,-12 3 3 16,-24 5 0-16,-31 7 0 15,-27 7 2-15,-23 4 5 16,-2 0 54-16,-10 2-19 15,-25 0-34-15,-21 0-1 16,-20 17-7-16,-19 15 10 16,-9 15-10-16,-6 0 3 15,10 11 0-15,7-1-3 16,18 1 0-16,16-2 0 16,20-5 0-16,23-8 0 15,16-9-7-15,10-6-14 0,35-9 0 16,23-4-3-16,27-6 16 15,24-9 6-15,24 0 1 16,19 0-5-16,3-17 5 16,-5 2 2-16,-19-3-3 15,-41 12 4-15,-45 2-2 16,-37 4 3-16,-18 0-2 16,-23 0 33-16,-30 0-14 15,-27 10-8-15,-21 18 0 16,-20 11-8-16,-18 8 0 15,-4 4 1-15,2 3-2 16,15-3 6-16,31-8-3 16,35-5-4-16,32-4-2 0,28-6-7 15,0 0 3-15,45-13-4 16,24-4 1-16,24-7 1 16,16-4 4-16,15 0-3 15,2-2 5-15,-5-15 0 16,-16 2 0-16,-27 2 0 15,-31 7 2-15,-25 1-2 16,-19 5 1-16,-3-4 15 16,0 4 5-16,-15 0-18 15,-19 0 6-15,-9 11-5 16,-5 15-1-16,-3 3 2 16,9 4-5-16,11 1 0 0,12-5 0 15,12 4-1 1,7-10-4-16,0 3 4 15,12-3-6-15,21-4-4 0,10 1 3 16,11-7-4-16,10-5 4 16,12-6 7-16,0-2-2 15,1 0-1-15,-16 0 4 16,-18 0-4-16,-21 0 8 16,-21 0-4-16,-1 0 9 15,-11 0 15-15,-26 9-18 16,-14 6-5-16,-3 4 3 15,6 9-4-15,17 0-5 16,19-5-31-16,12 3-39 16,46-13-141-16,48-9-46 0</inkml:trace>
          <inkml:trace contextRef="#ctx0" brushRef="#br0" timeOffset="-50799.3936">15471-19 565 0,'0'0'88'16,"0"0"-77"-16,0 0-9 16,0 0 34-16,-54 131-14 0,27-76 14 15,-3 9-5 1,-1 5-16-16,2 6-5 0,3 6-6 15,7-9 3-15,11-3-6 16,8-13-1-16,0-14-1 16,20-9 1-16,17-10-1 15,15-12 1-15,9-7 0 16,13-4 5-16,6 0-3 16,1-15-1-16,-5-19-2 15,-7-9 1-15,-2-13-5 16,-9-12 4-16,-2-7-2 15,-8-10-1-15,-6-3 3 0,-6 0 1 16,-13 2 5 0,-11 5-3-16,-12 9 7 0,0 5 2 15,-12 10 0-15,-25 8-5 16,-16 8-3-16,-13 15-3 16,-14 18-2-16,-14 8 2 15,-6 10 0-15,1 37 0 16,8 24-3-16,10 19-21 15,19 15-28-15,15 0-25 16,20-14-136-16</inkml:trace>
          <inkml:trace contextRef="#ctx0" brushRef="#br0" timeOffset="-50531.5502">15364 223 667 0,'0'0'42'0,"0"0"-42"15,0 0-1-15,0 0 1 16,121 15 14-16,-47-7 6 15,12-3-7-15,3-3-10 16,-2 0-3-16,-11 0-16 0,-23-2-55 16,-28 0-219-16</inkml:trace>
          <inkml:trace contextRef="#ctx0" brushRef="#br0" timeOffset="-49808.0818">16302 766 263 0,'0'0'414'0,"0"0"-396"16,0 0-14-16,0 0-1 16,0 0-2-16,0 0 12 15,73-53-2-15,-45 29 0 16,3-4-10-16,5-2 4 16,2-6-5-16,0 2 4 15,-4 0-3-15,-10 6-1 0,-8 8 1 16,-9 7 3-1,-7 9 13-15,0 2 14 0,0 2-6 16,0 0-25-16,0 6 0 16,-10 22 0-16,-11 15 0 15,-8 9 0-15,1 5 0 16,5-1 0-16,-4 2 2 16,11-5-1-16,3-14-1 15,9-7 0-15,4-9 0 16,0-3-3-16,0-6-18 15,12-5-36-15,16-9-97 16,6 0-208-16</inkml:trace>
          <inkml:trace contextRef="#ctx0" brushRef="#br0" timeOffset="-49424.6812">17271 659 726 0,'0'0'29'16,"0"0"0"-16,0 0-29 16,0 0-5-16,0 0 2 15,0 0 2-15,-7-2 1 16,7 17-4-16,0 2 4 0,0-8 0 15,0 1-7-15,9-3 4 16,3-3-14-16,5-2 13 16,-3-2 1-16,-2 0 2 15,-5 0 1-15,-4 0 0 16,-3 0 5-16,0-8 6 16,0-3-8-16,0 2 9 15,-12-4-3-15,-4 7-7 16,1 2-1-16,5 4-1 15,4 0-19-15,6 0-98 0,0 0-180 16</inkml:trace>
        </inkml:traceGroup>
        <inkml:traceGroup>
          <inkml:annotationXML>
            <emma:emma xmlns:emma="http://www.w3.org/2003/04/emma" version="1.0">
              <emma:interpretation id="{3BFBB57D-21B3-4EF6-BAEF-8AE8126DECBE}" emma:medium="tactile" emma:mode="ink">
                <msink:context xmlns:msink="http://schemas.microsoft.com/ink/2010/main" type="inkWord" rotatedBoundingBox="27279,10426 28523,10428 28521,11726 27278,11724"/>
              </emma:interpretation>
              <emma:one-of disjunction-type="recognition" id="oneOf5">
                <emma:interpretation id="interp21" emma:lang="tr-TR" emma:confidence="0">
                  <emma:literal>M</emma:literal>
                </emma:interpretation>
                <emma:interpretation id="interp22" emma:lang="tr-TR" emma:confidence="0">
                  <emma:literal>4</emma:literal>
                </emma:interpretation>
                <emma:interpretation id="interp23" emma:lang="tr-TR" emma:confidence="0">
                  <emma:literal>"</emma:literal>
                </emma:interpretation>
                <emma:interpretation id="interp24" emma:lang="tr-TR" emma:confidence="0">
                  <emma:literal>*</emma:literal>
                </emma:interpretation>
                <emma:interpretation id="interp25" emma:lang="tr-TR" emma:confidence="0">
                  <emma:literal>N</emma:literal>
                </emma:interpretation>
              </emma:one-of>
            </emma:emma>
          </inkml:annotationXML>
          <inkml:trace contextRef="#ctx0" brushRef="#br0" timeOffset="-42706.3999">23618 148 656 0,'0'0'23'16,"0"0"-9"-16,0 0-14 15,0 0 4-15,0 0 14 16,0 0 1-16,6 4-5 0,-34 33 17 15,-20 10 15-15,-20 15-24 16,-18 6-4-16,-9 7-9 16,1-7-1-16,5 3-2 15,7-9-6-15,12-6 1 16,10-12-1-16,17-7-3 16,18-13-14-16,10-10-22 15,10-12-8-15,5-2-30 16,0 0-138-16,2-19-3 15</inkml:trace>
          <inkml:trace contextRef="#ctx0" brushRef="#br0" timeOffset="-42462.957">23019 199 679 0,'0'0'42'15,"0"0"-42"-15,0 0-5 16,0 0 5-16,47 143 13 16,-21-85 0-16,5 2-3 15,3 2-10-15,-1-8 0 0,2-1 0 16,2-6 0-16,-2-4-13 16,6-7-17-1,1-1-23-15,-2-12-89 0,-4-4-161 16</inkml:trace>
          <inkml:trace contextRef="#ctx0" brushRef="#br0" timeOffset="-42051.9508">23715 888 579 0,'0'0'91'0,"0"0"-81"0,0 0 2 16,0 0 10-1,0 0 35-15,0 0-28 0,117-43-13 16,-80 17-10-16,-3 1-4 16,0-12 3-16,-4-3 0 15,-4-3-2-15,-2-2-2 16,-7 6 4-16,-5 10-2 15,-6 5 7-15,0 9-1 16,-4 7 7-16,-2 8-7 16,0 0 6-16,0 0-15 15,0 23-9-15,-14 29 9 16,-15 18 12-16,-14 18 5 16,-10 8-11-16,1 7-5 15,3-7 2-15,6-6-2 16,12-13-1-16,10-7 0 0,2-12-9 15,0-6-67-15,-13-18-88 16,-13-11-523-16</inkml:trace>
        </inkml:traceGroup>
      </inkml:traceGroup>
    </inkml:traceGroup>
    <inkml:traceGroup>
      <inkml:annotationXML>
        <emma:emma xmlns:emma="http://www.w3.org/2003/04/emma" version="1.0">
          <emma:interpretation id="{88C90D72-E0BE-4A39-B611-7C80536B8853}" emma:medium="tactile" emma:mode="ink">
            <msink:context xmlns:msink="http://schemas.microsoft.com/ink/2010/main" type="paragraph" rotatedBoundingBox="12692,11513 26064,10482 26136,11418 12764,12448" alignmentLevel="3"/>
          </emma:interpretation>
        </emma:emma>
      </inkml:annotationXML>
      <inkml:traceGroup>
        <inkml:annotationXML>
          <emma:emma xmlns:emma="http://www.w3.org/2003/04/emma" version="1.0">
            <emma:interpretation id="{546245B7-1376-4128-8910-E90E3B2C3B64}" emma:medium="tactile" emma:mode="ink">
              <msink:context xmlns:msink="http://schemas.microsoft.com/ink/2010/main" type="inkBullet" rotatedBoundingBox="12692,11513 13484,11452 13538,12155 12746,12216"/>
            </emma:interpretation>
            <emma:one-of disjunction-type="recognition" id="oneOf6">
              <emma:interpretation id="interp26" emma:lang="tr-TR" emma:confidence="0">
                <emma:literal>0</emma:literal>
              </emma:interpretation>
              <emma:interpretation id="interp27" emma:lang="tr-TR" emma:confidence="0">
                <emma:literal>a</emma:literal>
              </emma:interpretation>
              <emma:interpretation id="interp28" emma:lang="tr-TR" emma:confidence="0">
                <emma:literal>°</emma:literal>
              </emma:interpretation>
              <emma:interpretation id="interp29" emma:lang="tr-TR" emma:confidence="0">
                <emma:literal>.</emma:literal>
              </emma:interpretation>
              <emma:interpretation id="interp30" emma:lang="tr-TR" emma:confidence="0">
                <emma:literal>8</emma:literal>
              </emma:interpretation>
            </emma:one-of>
          </emma:emma>
        </inkml:annotationXML>
        <inkml:trace contextRef="#ctx0" brushRef="#br0" timeOffset="-37641.7126">8402 1555 685 0,'-149'-21'24'0,"149"21"-24"16,0 0-7-16,7 0 7 0,28 0 0 15,24 0 15-15,25 4-9 0,25-4-4 16,11 0-1-16,-2 4-1 16,-8 9-14-16,-20 7-84 15,-21-1-189-15</inkml:trace>
        <inkml:trace contextRef="#ctx0" brushRef="#br0" timeOffset="-37961.5165">8402 1555 125 0,'0'0'464'0,"0"0"-402"16,0 0-57-16,0 0-4 16,0 0 13-16,0 0 4 15,-5 2-1-15,3 31 0 16,-5 9 14-16,0 5-16 15,0 7 2-15,2-7-9 16,5-4-5-16,0-15 0 16,5-3-3-16,18-8 2 0,8-2-2 15,11-10 0-15,9-5 2 16,13 0 3-16,10-24-3 16,2-14 3-16,0-10-3 15,-9-9 0-15,-13-10 2 16,-8-3-1-16,-18 8-3 15,-11 4 10-15,-15 7 0 16,-2 2 0-16,-4 1 3 16,-27 6-4-16,-14 8-5 15,-11 6-1-15,-5 8-1 16,-10 7-2-16,-3 13-6 16,-1 0 5-16,10 15-21 15,8 26-32-15,11 2-34 0,16 4-146 16</inkml:trace>
        <inkml:trace contextRef="#ctx0" brushRef="#br0" timeOffset="-37815.6124">8402 1555 685 0</inkml:trace>
      </inkml:traceGroup>
      <inkml:traceGroup>
        <inkml:annotationXML>
          <emma:emma xmlns:emma="http://www.w3.org/2003/04/emma" version="1.0">
            <emma:interpretation id="{E43C2E44-A76C-41D7-AE4B-A9D1C116A7CE}" emma:medium="tactile" emma:mode="ink">
              <msink:context xmlns:msink="http://schemas.microsoft.com/ink/2010/main" type="line" rotatedBoundingBox="13604,11772 26089,10810 26136,11418 13651,12380"/>
            </emma:interpretation>
          </emma:emma>
        </inkml:annotationXML>
        <inkml:traceGroup>
          <inkml:annotationXML>
            <emma:emma xmlns:emma="http://www.w3.org/2003/04/emma" version="1.0">
              <emma:interpretation id="{097FBD63-023A-4983-8096-CC0A05EC0FCF}" emma:medium="tactile" emma:mode="ink">
                <msink:context xmlns:msink="http://schemas.microsoft.com/ink/2010/main" type="inkWord" rotatedBoundingBox="13612,11879 13976,11851 14014,12352 13651,12380"/>
              </emma:interpretation>
              <emma:one-of disjunction-type="recognition" id="oneOf7">
                <emma:interpretation id="interp31" emma:lang="tr-TR" emma:confidence="0">
                  <emma:literal>°</emma:literal>
                </emma:interpretation>
                <emma:interpretation id="interp32" emma:lang="tr-TR" emma:confidence="0">
                  <emma:literal>o</emma:literal>
                </emma:interpretation>
                <emma:interpretation id="interp33" emma:lang="tr-TR" emma:confidence="0">
                  <emma:literal>O</emma:literal>
                </emma:interpretation>
                <emma:interpretation id="interp34" emma:lang="tr-TR" emma:confidence="0">
                  <emma:literal>J</emma:literal>
                </emma:interpretation>
                <emma:interpretation id="interp35" emma:lang="tr-TR" emma:confidence="0">
                  <emma:literal>0</emma:literal>
                </emma:interpretation>
              </emma:one-of>
            </emma:emma>
          </inkml:annotationXML>
          <inkml:trace contextRef="#ctx0" brushRef="#br0" timeOffset="-37352.4831">9258 1914 641 0,'0'0'18'16,"0"0"-18"-16,0 0-2 16,0 0 2-16,-49 114 8 15,46-95 19-15,3-4-18 16,0 2-1-16,10-10-3 16,19-3-5-16,4-4 8 15,10 0 1-15,6-9 4 16,1-12 1-16,-7-11-7 15,-8-2 0-15,-10-5 9 0,-17-3-2 16,-8-10 1 0,0-6 5-16,-21 3-12 0,-23 1-3 15,-16 7-3-15,-10 17-1 16,4 11-1-16,10 19-10 16,15 0-12-16,24 39-53 15,17 3-126-15</inkml:trace>
        </inkml:traceGroup>
        <inkml:traceGroup>
          <inkml:annotationXML>
            <emma:emma xmlns:emma="http://www.w3.org/2003/04/emma" version="1.0">
              <emma:interpretation id="{12874654-ED40-4ED5-8756-1BF2942C5D96}" emma:medium="tactile" emma:mode="ink">
                <msink:context xmlns:msink="http://schemas.microsoft.com/ink/2010/main" type="inkWord" rotatedBoundingBox="25958,10820 26089,10810 26102,10973 25971,10983"/>
              </emma:interpretation>
              <emma:one-of disjunction-type="recognition" id="oneOf8">
                <emma:interpretation id="interp36" emma:lang="tr-TR" emma:confidence="0">
                  <emma:literal>L</emma:literal>
                </emma:interpretation>
                <emma:interpretation id="interp37" emma:lang="tr-TR" emma:confidence="0">
                  <emma:literal>(</emma:literal>
                </emma:interpretation>
                <emma:interpretation id="interp38" emma:lang="tr-TR" emma:confidence="0">
                  <emma:literal>ı</emma:literal>
                </emma:interpretation>
                <emma:interpretation id="interp39" emma:lang="tr-TR" emma:confidence="0">
                  <emma:literal>'</emma:literal>
                </emma:interpretation>
                <emma:interpretation id="interp40" emma:lang="tr-TR" emma:confidence="0">
                  <emma:literal>l</emma:literal>
                </emma:interpretation>
              </emma:one-of>
            </emma:emma>
          </inkml:annotationXML>
          <inkml:trace contextRef="#ctx0" brushRef="#br0" timeOffset="-14236.01">21538 537 61 0,'0'0'59'0,"0"0"-50"16,0 0 34-16,0 0-30 15,-31 109-12-15,31-96 5 16,0-2-3-16,0-5 0 16,0 3-3-16,11-5 7 15,3-4 0-15,8 4 0 16,0-4 0-16,10 0-7 16,-1 0-184-16</inkml:trace>
        </inkml:traceGroup>
      </inkml:traceGroup>
    </inkml:traceGroup>
  </inkml:traceGroup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3:54.60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C6CF770-CBD4-4D1B-844A-2E33F089CC18}" emma:medium="tactile" emma:mode="ink">
          <msink:context xmlns:msink="http://schemas.microsoft.com/ink/2010/main" type="inkDrawing" rotatedBoundingBox="22228,8620 26240,9682 25582,12166 21571,11104" hotPoints="25886,11089 23451,11805 21399,10314 23833,9597" semanticType="enclosure" shapeName="Ellipse">
            <msink:sourceLink direction="with" ref="{1DDA0176-1F74-44F4-B100-1D3A8809EAB5}"/>
          </msink:context>
        </emma:interpretation>
      </emma:emma>
    </inkml:annotationXML>
    <inkml:trace contextRef="#ctx0" brushRef="#br0">17888-697 378 0,'0'0'129'15,"0"0"-71"-15,0 0-6 16,0 0-27-16,0 0 13 16,0 0-3-16,64-30-12 15,-36 9-13-15,8-3-1 16,7-4-5-16,8-3-4 0,17-8 4 15,19-2 11-15,36 1-7 16,37 1-4-16,32 7-1 16,34 4-1-16,15 9 5 15,16 17-1-15,9 2 4 16,1 23 1-16,7 31 3 16,-8 14-5-16,-9 15-8 15,-21 10-1-15,-45 3-3 16,-43-11-54-16,-56-18-100 15</inkml:trace>
    <inkml:trace contextRef="#ctx0" brushRef="#br0" timeOffset="14363.1285">19297-449 44 0,'0'0'216'0,"0"0"-188"0,0 0 9 15,0 0-4-15,0 0 3 16,0 0 0-16,15-58-4 16,-11 44 9-16,-4 1-12 15,0 0 12-15,0 2-5 16,0 0-6-16,0 3-9 15,-14-3-12-15,-9 1-3 16,-4-1-4-16,-8 2 2 16,-5-2-3-16,1 1 2 15,-4-1 0-15,-4 1 4 16,-4 1-5-16,-5 0-2 0,-11 1 3 16,-7-3-4-16,-4 1 1 15,-7-3 0-15,3 2 1 16,6-2 1-16,12 2 8 15,10 3-7-15,3-1 0 16,4 5 2-16,-3 4-5 16,0 0 0-16,-3 0 1 15,2 4-1-15,-2 11 0 16,1 7 0-16,0-1 0 16,-3 5 0-16,-2-1 1 15,2 3 0-15,8-2 2 16,2 0-3-16,4 1 0 0,6 3-2 15,-2 2 2 1,3 3 6-16,4 3-6 0,4 5 0 16,5 1 3-16,4 4-3 15,3 5 0-15,6 7 0 16,6 2 3-16,0 4-2 16,2-4-1-16,0 5 0 15,0-5 1-15,0-4-1 16,0-1 3-16,10 3-3 15,6 0 0-15,5 0 0 16,6 2 3-16,4 0-3 16,4-4 5-16,4-5-5 15,6-1 1-15,4-5 1 0,11-5 5 16,7-3-5 0,4-1 3-16,8-1 1 0,1-3-3 15,1 0-2 1,-2-2-1-16,-5-2 7 0,-6-2-6 15,-4-2-1-15,4-3 0 16,-3 1 0-16,2-1 0 16,6 5 5-16,1-4-5 15,0-1 0-15,2 3 0 16,0-3 0-16,9 1-4 16,6-5 4-16,5 0 1 15,1-1 3-15,0-4 0 16,-4-5-4-16,-5 2 0 15,-4-5 1-15,-6 3 2 0,2-9-1 16,7 0-2-16,-3 0 0 16,5 0 3-16,-3 0-3 15,1 0 6-15,1-9-6 16,3 3 1-16,0-5 0 16,-2 2 1-16,-5-4 1 15,-11 3-3-15,-3-9 0 16,-6 4-1-16,-5-3 1 15,-5 4 0-15,-5-6 2 16,-10-3 2-16,-8-7-4 16,-4 2 4-16,-3-4-2 15,-3-2 7-15,2-5-6 16,-3 1-3-16,-3-3 3 0,-1 1-3 16,-5-1 5-16,5-2-4 15,0 3 3-15,1-1-3 16,1-2 0-16,7 0 1 15,-4 0-2-15,-3-1 1 16,1-3-1-16,-5-2 0 16,-5-3 0-16,-3 1 1 15,-6-3-1-15,0 3 1 16,0-1-1-16,-6 3 1 16,-17-2 1-16,-4 2 1 15,-12-4-3-15,-6-3 1 16,-13-2-1-16,-7 0 0 0,-10-2 0 15,-5 3 0-15,-6-1 0 16,-5-2 0-16,-10 2 1 31,-16-4-1-31,-20-4 0 0,-14-7-2 0,-16-6-20 16,-10-4-5-16,-8-3-8 16,-8 0-7-16,2 5-11 15,5 9-30-15,9 5-106 16</inkml:trace>
  </inkml:traceGroup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4:26.26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071AA62-59D1-4247-ABA5-8ABAA4C42626}" emma:medium="tactile" emma:mode="ink">
          <msink:context xmlns:msink="http://schemas.microsoft.com/ink/2010/main" type="inkDrawing" rotatedBoundingBox="11644,11273 14265,11098 14269,11155 11648,11331" semanticType="underline" shapeName="Other">
            <msink:sourceLink direction="with" ref="{A232BB1C-C000-49BF-92B2-201E3DFC82BE}"/>
          </msink:context>
        </emma:interpretation>
      </emma:emma>
    </inkml:annotationXML>
    <inkml:trace contextRef="#ctx0" brushRef="#br0">0 195 366 0,'176'-28'24'0,"5"4"-24"15,4 5-5-15,6-5-12 16,-3 9 17-16,-1-4 6 16,-6 4 14-1,-4 7-10-15,2-1 0 0,-3 5-10 16,-9 2 0-16,-6-3 0 15,-18 1-12-15,-16-2-22 16,-13-3-30-16,-27 5-47 16</inkml:trace>
  </inkml:traceGroup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4:59.27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CF8DCA7-CDBC-4961-9B2D-764DBF940C32}" emma:medium="tactile" emma:mode="ink">
          <msink:context xmlns:msink="http://schemas.microsoft.com/ink/2010/main" type="inkDrawing" rotatedBoundingBox="9639,1949 12465,1613 12472,1666 9646,2002" semanticType="underline" shapeName="Other">
            <msink:sourceLink direction="with" ref="{49815955-7B63-4819-AD1B-40C561033B09}"/>
            <msink:sourceLink direction="with" ref="{A46EA3D0-7C79-45B1-8CFD-2C16FA4E9854}"/>
          </msink:context>
        </emma:interpretation>
      </emma:emma>
    </inkml:annotationXML>
    <inkml:trace contextRef="#ctx0" brushRef="#br0">0 390 639 0,'0'0'33'0,"0"0"-31"15,126-39 1-15,-36 22 6 16,32-4 13-16,31 0-5 16,31-1-1-16,35-4-10 15,26 0-1-15,9 3-1 16,18-3-2-16,-4-2 0 15,-11 3 0-15,-19-3-2 16,-44 0-29-16,-58-2-49 16,-74 0-243-16</inkml:trace>
  </inkml:traceGroup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5:04.39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20083AC-420F-4C04-9B31-193817442D2F}" emma:medium="tactile" emma:mode="ink">
          <msink:context xmlns:msink="http://schemas.microsoft.com/ink/2010/main" type="inkDrawing" rotatedBoundingBox="5851,1583 8431,1017 8844,2899 6264,3465" hotPoints="8423,2380 7275,3528 6126,2380 7275,1232" semanticType="enclosure" shapeName="Circle">
            <msink:sourceLink direction="with" ref="{BB659BB4-2F88-42AD-BC2C-72B6A7437279}"/>
          </msink:context>
        </emma:interpretation>
      </emma:emma>
    </inkml:annotationXML>
    <inkml:trace contextRef="#ctx0" brushRef="#br0">3857-669 383 0,'0'0'77'0,"0"0"-21"16,0 0-11-16,0 0 16 15,0 0-10-15,0 0-14 16,-22-28-3-16,10 22-14 16,-9-1-16-16,-10 3 9 15,-4-3-11-15,-6 3-1 16,6-1-1-16,-2 2 1 15,6-2 2-15,3 3-2 16,-1 0 1-16,6 0 0 16,-1 0 0-16,-3-1-2 15,0 0 0-15,-9 0 3 16,-10 1-3-16,-4 2 2 0,-9-2-4 16,-3 2 4-16,-2 0-1 15,-2 0 0-15,-1 0-1 16,7 0-1-16,6 0 1 15,4 0 3-15,7 0-3 16,0 4 0-16,6 2 2 16,-2 3 0-16,8-2-2 15,5 1 0-15,0 3 0 16,0 4 1-16,-1 2 0 16,4 0-1-16,1 4 0 15,3 1 1-15,1 1 0 16,-2 5-1-16,1 4 0 0,-4 7 2 15,-3 3-2-15,-3 8-1 16,-4 3 1-16,-3 3 3 16,-4 3-3-16,1 2 3 15,2-2-1-15,3-3-2 16,11-3 0-16,3-1-3 16,6-1 3-16,5 1-1 15,2 1 1-15,-1-2 0 16,3-2 1-16,4-4-1 15,1-4-1-15,0-3-2 16,0-3 2-16,0-3 0 16,6-2 1-16,4-4-1 0,0 2 1 15,1-6 0 1,1 6 1-16,-2-2-2 0,2 2 2 16,-1-2-2-16,7-1-1 15,-2-1 2-15,3-3 0 16,4 1 0-16,3-1-5 15,5 0 3-15,8 1 2 16,-2 2 2-16,9-1-1 16,-1-2-2-16,2-2 0 15,1-1 1-15,-2-6 0 16,4 1 1-16,-8-4-1 16,3-3 0-16,0-2 0 15,3-1 0-15,-1-3 1 16,6 0-1-16,4 0 0 0,-3 0 1 15,6 0-2-15,-4 0 4 16,5 0-6-16,-2 0 3 16,-5 0 0-16,-1 0 4 15,-2 0-4-15,-2 0 0 16,-2 0 0-16,0 0-4 16,-1 0 4-16,-5 0 0 15,2 0 0-15,0-4 0 16,-4-5 5-16,4-4-5 15,0-2 0-15,-2 0 2 16,-1-4 2-16,1-3-4 16,2-3 3-16,6-5-2 15,1-4 1-15,5-7 0 0,-1-2 1 16,3-1-3-16,-7-4 2 16,-2 3-1-16,-5 1 0 15,-10-2-1-15,-2 3 2 16,-5-1 1-16,-9 1-2 15,-3 0 0-15,-2 0 1 16,-5-1 0-16,0-3-2 16,-2-5 0-16,0-1 1 15,-3-3 0-15,1 0-1 16,-3-1 0-16,0-1 1 16,0-6-1-16,0-5 0 15,-8-2 1-15,-12-1 0 16,-2 4-1-16,-12 6 1 0,-11 4-1 15,-17 7-4-15,-23 3-13 16,-18 7-18-16,-17 6-42 16,2 0-140-16</inkml:trace>
  </inkml:traceGroup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4:56.44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B659BB4-2F88-42AD-BC2C-72B6A7437279}" emma:medium="tactile" emma:mode="ink">
          <msink:context xmlns:msink="http://schemas.microsoft.com/ink/2010/main" type="writingRegion" rotatedBoundingBox="3988,1925 8995,1352 9123,2466 4116,3038">
            <msink:destinationLink direction="with" ref="{C20083AC-420F-4C04-9B31-193817442D2F}"/>
          </msink:context>
        </emma:interpretation>
      </emma:emma>
    </inkml:annotationXML>
    <inkml:traceGroup>
      <inkml:annotationXML>
        <emma:emma xmlns:emma="http://www.w3.org/2003/04/emma" version="1.0">
          <emma:interpretation id="{9390F832-9E88-4FC5-AC02-31D5AD176A39}" emma:medium="tactile" emma:mode="ink">
            <msink:context xmlns:msink="http://schemas.microsoft.com/ink/2010/main" type="paragraph" rotatedBoundingBox="3988,1925 8995,1352 9123,2466 4116,303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F001E72-0846-40FD-909A-371379B0F960}" emma:medium="tactile" emma:mode="ink">
              <msink:context xmlns:msink="http://schemas.microsoft.com/ink/2010/main" type="line" rotatedBoundingBox="3988,1925 8995,1352 9123,2466 4116,3038"/>
            </emma:interpretation>
          </emma:emma>
        </inkml:annotationXML>
        <inkml:traceGroup>
          <inkml:annotationXML>
            <emma:emma xmlns:emma="http://www.w3.org/2003/04/emma" version="1.0">
              <emma:interpretation id="{23ACFA1A-DB99-426A-8002-A919300C6271}" emma:medium="tactile" emma:mode="ink">
                <msink:context xmlns:msink="http://schemas.microsoft.com/ink/2010/main" type="inkWord" rotatedBoundingBox="3988,1925 8995,1352 9123,2466 4116,3038"/>
              </emma:interpretation>
              <emma:one-of disjunction-type="recognition" id="oneOf0">
                <emma:interpretation id="interp0" emma:lang="tr-TR" emma:confidence="0">
                  <emma:literal>aciz</emma:literal>
                </emma:interpretation>
                <emma:interpretation id="interp1" emma:lang="tr-TR" emma:confidence="0">
                  <emma:literal>aziz</emma:literal>
                </emma:interpretation>
                <emma:interpretation id="interp2" emma:lang="tr-TR" emma:confidence="0">
                  <emma:literal>aşnın</emma:literal>
                </emma:interpretation>
                <emma:interpretation id="interp3" emma:lang="tr-TR" emma:confidence="0">
                  <emma:literal>aşrın</emma:literal>
                </emma:interpretation>
                <emma:interpretation id="interp4" emma:lang="tr-TR" emma:confidence="0">
                  <emma:literal>oluruz</emma:literal>
                </emma:interpretation>
              </emma:one-of>
            </emma:emma>
          </inkml:annotationXML>
          <inkml:trace contextRef="#ctx0" brushRef="#br0">773 45 257 0,'0'0'18'0,"0"0"-8"16,0 0 16-16,0 0 6 15,0 0-3-15,0 0-7 16,0 0-2-16,0 0-10 16,0 0 1-16,-3 0 1 0,3 0 7 15,-2 0-2 1,-1 0-1-16,3 0 4 0,-1 0-8 16,1 0-4-16,-5 0 0 15,-1 0-4-15,2-2-2 16,-4 2-1-16,-1-2-1 15,2 2 0-15,0-2 1 16,-2-1-1-16,4 1 0 16,-2 2 4-16,-1-2-4 15,-2 2 0-15,6-2 1 16,-3 2 0-16,2 0-1 16,-1-2 1-16,1 2 2 0,-3 0-1 15,1-2-2 1,0 2 1-16,-5 0 0 0,1-2-1 15,-2 2 0-15,1 0-1 16,-4 0 1-16,-2 0 2 16,5 0-2-16,-4 0-1 15,6 0 1-15,-2 0 0 16,3 0 3-16,4 0-1 16,-1 0-2-16,5 0 1 15,-3 0-1-15,5 0 2 16,-3 0 4-16,3 0-6 15,0 0 2-15,-2 0-1 16,2 0-1-16,-5 0 0 16,0 0 2-16,0 0-2 15,-1 0-1-15,-4 0 1 0,3 0 1 16,-3 0 1-16,-4 0 1 16,0 4 1-16,-3 0-2 15,-2-2 1-15,3 3 4 16,-4-3 0-16,0 0-3 15,5 2 4-15,-2-2-4 16,3 0 1-16,-1 3 2 16,3-1-6-16,3 0 0 15,0-1-1-15,4 0 3 16,0 0-4-16,2-1 2 16,-1 0-2-16,-4 3 2 15,4-1 0-15,-3 0-1 0,-3 4 0 16,-1 1 1-16,-2 0-1 15,0-1 4-15,3-3-4 16,0-2 0-16,6 2 1 16,0-1-1-16,-2 1 1 15,0 1-1-15,1 2-1 16,-5 5 1-16,0 2 0 16,5 0 0-16,1 0-5 15,-2 1 5-15,2-2 0 16,0 1 0-16,-6-2 0 15,4 2 4-15,3-2-6 16,-3-5 2-16,6 1 0 16,-2-3-2-16,0 3 1 0,2-3 1 15,0 3 0 1,0-1-1-16,0 3 0 0,0-2 1 16,0-1 0-16,0 1 0 15,0 2 1-15,0-1 0 16,0 1-1-16,0 2 0 15,4-3-2-15,2-1 2 16,-3 1 0-16,3-3 0 16,-2 2-2-16,4-5 2 15,-5 2 0-15,0 1 0 16,5 0 0-16,-6-1 0 16,3 2 0-16,2-1 0 15,-2 3-1-15,3-3 1 16,0 4 0-16,2-3 0 0,-3-2 0 15,3 1-1-15,0-1 1 16,1-1 0-16,4-2-1 16,-4 0 1-16,4 1 0 15,-3 1 0-15,2-3 0 16,0 2 1-16,3-2-1 16,0 0 0-16,4-2 0 15,1 2-1-15,-1 1 0 16,5-3 1-16,-2 0 3 15,-1 1-2-15,-2-1-1 16,1 3 0-16,-1-1 0 16,-1 0 0-16,0 0 2 15,4 1-2-15,-2-3 0 0,2 1 0 16,0-1 0-16,-1 2 0 16,1-2 0-16,3 0 2 15,-4 0-1-15,0 0-1 16,-3 0-2-16,-1 0 2 15,-1 0 2-15,0 0 0 16,1 0-2-16,0 0 2 16,-1 0-2-16,4 0 0 15,-1 0 0-15,4 0 1 16,-2-6 0-16,1 2-1 16,-2-1 1-16,-1 1-1 15,-4 2 0-15,-3 0 1 0,-3 0-1 16,-1 0 0-16,0-2 0 15,-4 4 1-15,1-3-1 16,4-1 2-16,2-1-2 16,2 2 0-16,-1-4 0 15,0 3 1-15,-1-3-1 16,-2 1 0-16,-2-1 3 16,0 1-3-16,-3-3 1 15,0 1-1-15,4-3 2 16,-2 1-1-16,-4 1-1 15,1-2 3-15,-1 3-2 16,0-3-1-16,-2 1 3 16,0-6-1-16,-2-3 0 0,0-2 1 15,0-3 0-15,0-1 6 16,-4-1-1-16,-13-2 0 16,-7 3 1-16,-3-1-4 15,-1 0 0-15,-5 1-5 16,-1-1 1-16,0 0 1 15,-3 1-2-15,4-1 2 16,-3 0 0-16,1 5-2 16,-4-1 0-16,-4 5 0 15,-14 5 0-15,-18 7-4 16,-30 5-28-16,-18 2-111 16,-18 24-64-16</inkml:trace>
          <inkml:trace contextRef="#ctx0" brushRef="#br0" timeOffset="687.6067">1080 417 439 0,'0'0'63'0,"0"0"-44"16,0 0-19-16,0 0 6 16,0 0 23-16,0 0-13 15,39 0-7-15,-5 0 2 16,9-2 14-16,12-2-10 0,6 1-6 16,6 2-5-16,0-2-3 15,-1 3-1-15,0 0 4 16,-4 0-4-16,-5 0 0 15,-9 0-34-15,-12 0-73 16,-10 0-56-16</inkml:trace>
          <inkml:trace contextRef="#ctx0" brushRef="#br0" timeOffset="936.5453">1959 323 129 0,'0'0'336'0,"0"0"-276"16,0 0-36-16,0 0-22 16,0 0 0-16,0 0 10 15,41-6 22-15,-24 6-13 16,-3 0-18-16,0 8 2 16,-5 3-1-16,1 4-4 15,0 2 0-15,-6 0-1 16,3 6-24-16,-2 1-67 15,-3-2-37-15,-2-6-65 16</inkml:trace>
          <inkml:trace contextRef="#ctx0" brushRef="#br0" timeOffset="1257.2565">2708 110 563 0,'0'0'96'0,"0"0"-82"16,0 0-10-16,0 0-2 15,0 0-2-15,0 0 6 0,0 3-6 16,0 23 1-1,0 13-1-15,0 10 10 0,-15 7 2 16,4-1-10-16,-1 1-1 16,5-9 0-16,4-2-1 15,3-7 0-15,0-6-3 16,0-4-19-16,0-11-75 16,0-10-98-16</inkml:trace>
          <inkml:trace contextRef="#ctx0" brushRef="#br0" timeOffset="1732.9787">2675-19 159 0,'0'0'471'0,"0"0"-446"16,0 0-5-16,0 0-15 15,0 0 9-15,74-111 3 16,-44 91-3-16,11 5 1 16,0-2-3-16,5 5-1 15,2 3-3-15,-5 3 1 16,-2 6-3-16,-10 0-3 16,-5 0-3-16,-9 19-1 0,-5 11 1 15,-10 13 1-15,-2 6 4 16,-6 8 5-1,-24 1-3-15,-4-4 0 0,1-7-4 16,5-9 0-16,7-8-2 16,1-6-1-16,11-5 1 15,1-6-1-15,4-2-1 16,2-5 0-16,2 1-2 16,0-1-1-16,0 0-1 15,0 5 3-15,0 0 1 16,12-1 1-16,3 3-5 15,3-2 4-15,1-3-1 16,3 3 1-16,-1-7-6 16,0-2-3-16,3-2-24 15,2 0-20-15,5-23-56 0,-2-13-92 16</inkml:trace>
          <inkml:trace contextRef="#ctx0" brushRef="#br0" timeOffset="2128.7512">3381-406 436 0,'0'0'72'16,"0"0"-52"-16,0 0-6 15,90-124 13-15,-56 100 22 0,4 0-10 16,7 8-24-1,-1 3 7-15,2 2-6 0,-12 7-11 16,-16 4 4-16,-6 0-2 16,-9 0-7-16,-3 0 1 15,0 17-1-15,0 15 4 16,-21 15 7-16,-12 11 5 16,-10 4-8-16,0 0-4 15,6-8-4-15,10-14-2 16,10-10-2-16,7-9-2 15,6-4 3-15,4 0 1 16,0-2-2-16,0 0 0 16,0 0-2-16,15-2 1 15,17 0-1-15,9-4 2 0,9-1-8 16,9-1-4-16,5-3-62 16,0-2-129-16</inkml:trace>
          <inkml:trace contextRef="#ctx0" brushRef="#br0" timeOffset="27971.3313">1300-130 362 0,'0'0'70'0,"0"0"-52"15,0 0-10 1,0 0 9-16,0 0-9 0,0 0 3 16,-54 27-5-16,31-5-4 15,5 4-1-15,0 1 1 16,2 1-2-16,3-4 0 15,5 1 2-15,8-4-2 0,0-3-2 16,0-1-17 0,6-2 3-16,9-3-30 0,1-3-54 15</inkml:trace>
          <inkml:trace contextRef="#ctx0" brushRef="#br0" timeOffset="27676.7707">2109-428 118 0,'0'0'182'16,"0"0"-131"-16,0 0-24 0,0 0 9 15,0 0 2-15,0 0-8 16,4-10-7-16,-4 10 37 16,0 0-30-16,0 0-9 15,0 0 21-15,0-3-1 16,0-1-25-16,-12 2-2 15,-1 0-6-15,-7 2-6 16,-13 0 0-16,-10 11-4 16,-16 16 2-16,-14 10-5 0,-11 4 4 15,2 2-7-15,3 1 4 16,5-1-18-16,10-5-2 16,11-5 9-16,14-8-36 15,9-8 3-15,14-4-17 16,6-2-16-16,6-5-22 15,-2 0-55-15</inkml:trace>
          <inkml:trace contextRef="#ctx0" brushRef="#br0" timeOffset="2372.7429">4394 113 653 0,'0'0'58'0,"0"0"-58"0,0 0-3 15,0 0 2-15,0 0 2 16,0 0-2-16,147-27 3 16,-108 24-5-16,-9-1-14 15,-1 0-40-15,-6-4-48 16,-2-3-22-16,-9 0-107 16</inkml:trace>
          <inkml:trace contextRef="#ctx0" brushRef="#br0" timeOffset="2565.6337">4411-45 513 0,'0'0'69'0,"0"0"-69"0,0 0-7 15,128-21 5-15,-54 14 2 16,16 3 0-16,8 0-19 15,9 2-112-15,-3-3-231 16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3:24.290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2DA7F921-06DD-4B71-AF73-CB5C8E6415A6}" emma:medium="tactile" emma:mode="ink">
          <msink:context xmlns:msink="http://schemas.microsoft.com/ink/2010/main" type="inkDrawing" rotatedBoundingBox="6,9415 3514,9588 3477,10344 -30,10172" semanticType="enclosure" shapeName="Other">
            <msink:destinationLink direction="with" ref="{EF9E190E-AD13-4201-849E-CCEE9CD042EA}"/>
          </msink:context>
        </emma:interpretation>
      </emma:emma>
    </inkml:annotationXML>
    <inkml:trace contextRef="#ctx0" brushRef="#br0">887 169 374 0,'0'0'199'0,"0"0"-189"0,0 0-5 16,0 0-1-16,0 0 4 15,0 0 24-15,0-13-7 16,0 13-20-16,0 0-1 16,0-2-1-16,-5 2 5 15,2 0-1-15,1-2-1 16,-5 2-2-16,-2-2-3 15,-2 2 4-15,0 0-4 16,-7 0-1-16,0 0 2 16,-5 0-1-16,-4 0-1 15,1 0 0-15,-1 0 0 0,4 2-1 16,2 2 2-16,3 0-1 16,2 1 2-16,5-5-2 15,1 0 0-15,0 0 0 16,3 0 1-16,-3 0-1 15,2 0 0-15,-8 0 0 16,5 2 0-16,-3 0 0 16,-2 0 0-16,1 2 0 15,0-1 0-15,6-3 3 16,0 2-3-16,-1 2-1 16,1-4 1-16,-3 2 0 15,2-2 0-15,-2 0-2 0,3 0 2 16,-1 0 0-16,3 2 0 15,0-2 0-15,-2 2 0 16,-3 1 0-16,-6-2 1 16,3 2 1-16,0 1-4 15,-5-2 2-15,6 2-1 16,-2 3 1-16,-3-1 0 16,0 3 1-16,3 2-3 15,-3-1 2-15,-1-1-2 16,-1 1 2-16,4-3 0 15,1 6 0-15,6-9 2 16,-4 5-4-16,1 1-2 16,2-5 4-16,-1 1 0 15,5 2-1-15,0-1 1 16,3 0-2-16,0-1 2 0,0 2 0 16,-1 1 0-16,0 2 0 15,-2-1-1-15,5 3 0 16,-2-2 0-16,4 2 1 15,0-3-4-15,0 1 2 16,0 2 1-16,0-7 1 16,0 3-2-16,0-1 1 15,0 1-1-15,4 2 2 16,3 2-1-16,5-1 0 16,-2 1-1-16,6-4 2 15,3 1 0-15,2 3 0 16,6 0 0-16,-5 4 0 0,1-6 0 15,2 2 0-15,3-3 0 16,3 1 0-16,4 2 0 16,1-5 0-16,7 1 2 15,0-3 3-15,-2-1-1 16,5-1-1-16,2-4 4 16,6 0-6-16,5 0 6 15,2 0-3-15,3 0 2 16,-3 0-4-16,-2 0 2 15,-4 0-4-15,-5 0 2 16,-5 0-1-16,-3-2-1 16,-5 0 0-16,1 2 3 15,2-5-3-15,1 3 2 16,2 0-1-16,-3 0 1 0,-2 2 1 16,-6 0-1-16,0 0-2 15,-3 0 0-15,-5 0 1 16,1 0 5-16,0 0-6 15,1 0-1-15,2 2 1 16,0 0 2-16,3 0-2 16,6 3 0-16,-2-5 1 15,2 0 0-15,2 0 0 16,4 0-1-16,-3 0 0 16,5 0-1-16,-1 0 4 15,8 0-6-15,-5 0 6 16,-1 0-3-16,-1 0 0 0,0 0-3 15,0 0 3-15,1 0 0 16,-5 0 0-16,0-5-1 16,-3 3 1-16,-4 0-1 15,0 2 1-15,0-2 0 16,-1-2 1-16,2-1 0 16,-4 5-1-16,-4 0 1 15,-3-4-1-15,1 4 0 16,-2 0 0-16,2 0-1 15,2 0 1-15,1 0 0 16,4 0 0-16,-4 0 3 16,3 0-3-16,-3 0 0 15,-1 0 0-15,-4 0 1 16,-1 0 0-16,-1 0-2 0,3 0 1 16,-1 0 0-16,2 0 0 15,-2 0-1-15,2 0 1 16,-7 0 1-16,-2 0 0 15,1 0 0-15,1 0-2 16,-5 0 2-16,-1 0-3 16,2 0 4-16,-4 0-1 15,-1-4-1-15,3 4-1 16,-3-2 1-16,7-1 0 16,-2 3 1-16,5-4 0 15,-1 2 0-15,1-2 1 16,1 0-1-16,-1-3 1 0,-1 3-2 15,-3 0 0-15,-3-5 5 16,0 5-1-16,-3-1 1 16,-1-1 6-16,-2 0-10 15,0-3 6-15,-1 1 0 16,-1-1-7-16,0 3 2 16,-1-3-2-16,0 3 4 15,-1-3 0-15,0 3-1 16,0-3 3-16,0 1-4 15,2-3 1-15,-4-2-3 16,0-2 3-16,0-2 1 16,0-3-4-16,0 1 4 15,0 0-3-15,0 0-1 16,-10 2 4-16,0 4-3 0,-1-2 3 16,-1 2-1-16,0-2 0 15,-5 2-2-15,3-2 0 16,-5 0-1-16,-1 2 0 15,-1 3 0-15,-3-5 3 16,-2 0-1-16,-7 2-1 16,-5-2 1-16,-7 0-2 15,-10 2 0-15,-10 0-2 16,-2 7 2-16,-3-4-2 16,3 1 1-16,3 3 1 15,5-1 0-15,1 1 0 0,4-5 1 16,-5-2-1-1,-3 3 0-15,-7-5-6 0,-12 2 2 16,-9 2-26-16,-20-2-17 16,-16 7 0-16,-12-1-48 15,-6 3-120-15</inkml:trace>
  </inkml:traceGroup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5:00.11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989BABB-169E-486B-8DB2-2EB8464C7267}" emma:medium="tactile" emma:mode="ink">
          <msink:context xmlns:msink="http://schemas.microsoft.com/ink/2010/main" type="writingRegion" rotatedBoundingBox="10404,128 31026,36 31040,3229 10418,3320"/>
        </emma:interpretation>
      </emma:emma>
    </inkml:annotationXML>
    <inkml:traceGroup>
      <inkml:annotationXML>
        <emma:emma xmlns:emma="http://www.w3.org/2003/04/emma" version="1.0">
          <emma:interpretation id="{EFBC43B5-741A-4A8A-AFEB-42EA21826CFC}" emma:medium="tactile" emma:mode="ink">
            <msink:context xmlns:msink="http://schemas.microsoft.com/ink/2010/main" type="paragraph" rotatedBoundingBox="10404,128 31026,36 31040,3229 10418,332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17B13DC-426B-408A-82DB-DBD47B6262C2}" emma:medium="tactile" emma:mode="ink">
              <msink:context xmlns:msink="http://schemas.microsoft.com/ink/2010/main" type="line" rotatedBoundingBox="10404,128 31026,36 31040,3229 10418,3320"/>
            </emma:interpretation>
          </emma:emma>
        </inkml:annotationXML>
        <inkml:traceGroup>
          <inkml:annotationXML>
            <emma:emma xmlns:emma="http://www.w3.org/2003/04/emma" version="1.0">
              <emma:interpretation id="{A46EA3D0-7C79-45B1-8CFD-2C16FA4E9854}" emma:medium="tactile" emma:mode="ink">
                <msink:context xmlns:msink="http://schemas.microsoft.com/ink/2010/main" type="inkWord" rotatedBoundingBox="10360,1002 11905,804 11974,1344 10429,1542">
                  <msink:destinationLink direction="with" ref="{4CF8DCA7-CDBC-4961-9B2D-764DBF940C32}"/>
                </msink:context>
              </emma:interpretation>
              <emma:one-of disjunction-type="recognition" id="oneOf0">
                <emma:interpretation id="interp0" emma:lang="tr-TR" emma:confidence="0">
                  <emma:literal>a</emma:literal>
                </emma:interpretation>
                <emma:interpretation id="interp1" emma:lang="tr-TR" emma:confidence="0">
                  <emma:literal>%</emma:literal>
                </emma:interpretation>
                <emma:interpretation id="interp2" emma:lang="tr-TR" emma:confidence="0">
                  <emma:literal>*</emma:literal>
                </emma:interpretation>
                <emma:interpretation id="interp3" emma:lang="tr-TR" emma:confidence="0">
                  <emma:literal>.</emma:literal>
                </emma:interpretation>
                <emma:interpretation id="interp4" emma:lang="tr-TR" emma:confidence="0">
                  <emma:literal>~</emma:literal>
                </emma:interpretation>
              </emma:one-of>
            </emma:emma>
          </inkml:annotationXML>
          <inkml:trace contextRef="#ctx0" brushRef="#br0">6703-1110 325 0,'0'0'115'16,"0"0"-74"-16,0 0-10 15,0 0 18-15,0 0 8 16,0 0-24-16,-119-26-21 16,92 26-5-16,4 0 0 15,-1 0-7-15,1 9 1 0,3 2-1 16,1 2 1-16,3 0-1 15,7-5-1-15,1 3-2 16,6-3 1 0,0 1-1-16,2-1-2 0,0 1 2 15,0 3-2-15,0-1 3 16,4 4 0-16,10 2 2 16,7-1 2-16,1 3-2 15,5 0 7-15,0 5-6 16,2-3 7-1,0 0 5-15,-5-1-3 0,-5-5-4 16,-5-1-6-16,-7-5 1 16,-3-3 2-16,-4 0 1 0,0-3-2 15,0 1 2-15,0 2-3 16,-27 3 3-16,-16 2 7 16,-9-3-11-16,-1-3-5 15,3-3-19-15,9-2-4 16,13 0-27-16,17 0-87 15,11-5-99-15</inkml:trace>
          <inkml:trace contextRef="#ctx0" brushRef="#br0" timeOffset="471.965">7114-1178 485 0,'0'0'23'16,"0"0"-23"-16,0 0-1 15,0 0 1-15,0 0 2 16,0 0-2-16,-84 27-2 15,66-14 2-15,2 2 0 16,1-2 1-16,3-2-1 16,7-2-2-16,3 1 2 15,2 1-1-15,0 2-1 0,0-1 2 16,0 4 6-16,0-2-1 16,10 1 6-16,1 2 6 15,3-1-7-15,3 0 13 16,3 4-4-16,-4-3-9 15,-5 0-6-15,1-2 5 16,-3-4-3-16,-8-3-1 16,-1-1-2-16,0-1 2 15,-1 5 10-15,-24 1 4 16,-8 6-10-16,-10-5-4 16,5-3-5-16,4-4-5 15,18-3-47-15,13-3-128 0</inkml:trace>
          <inkml:trace contextRef="#ctx0" brushRef="#br0" timeOffset="774.7929">7411-1095 391 0,'0'0'266'16,"0"0"-248"-16,0 0-18 0,0 0-5 15,0 0-1 1,0 0 6-16,-4 68 1 0,0-25 0 16,-8 4-1-16,-1 0 0 15,-4-2 3-15,1-2-2 16,-3-11 0-16,5-4-1 15,2-9-36-15,2-6-124 16,3-11-73-16</inkml:trace>
          <inkml:trace contextRef="#ctx0" brushRef="#br0" timeOffset="1161.687">7605-1258 610 0,'0'0'53'15,"0"0"-39"-15,0 0-12 16,0 0-1-16,0 0 18 16,139-58-2-16,-108 54-1 15,-2 4-11-15,-11 0 3 16,-3 0 0-16,-8 0-7 15,-7 13 1-15,0 9 0 16,0 8 1-16,-28 6-3 16,-17 7 11-16,-17 2-7 15,-12 4 0-15,0-2-3 16,11-6 4-16,20-10-4 16,22-9-2-16,18-5-2 0,3-6-1 15,0-1 3-15,6 1-2 16,21 0 1-16,10-5 0 15,9 1 2-15,3-3 1 16,0-2-1-16,-12 5-7 16,-22-1-49-16,-15 1-230 15</inkml:trace>
        </inkml:traceGroup>
        <inkml:traceGroup>
          <inkml:annotationXML>
            <emma:emma xmlns:emma="http://www.w3.org/2003/04/emma" version="1.0">
              <emma:interpretation id="{65072CB9-4B6B-451C-87BC-16564F4124B8}" emma:medium="tactile" emma:mode="ink">
                <msink:context xmlns:msink="http://schemas.microsoft.com/ink/2010/main" type="inkWord" rotatedBoundingBox="21225,85 26147,56 26155,1268 21233,1298"/>
              </emma:interpretation>
              <emma:one-of disjunction-type="recognition" id="oneOf1">
                <emma:interpretation id="interp5" emma:lang="tr-TR" emma:confidence="0">
                  <emma:literal>yazıyüzüymüşse</emma:literal>
                </emma:interpretation>
                <emma:interpretation id="interp6" emma:lang="tr-TR" emma:confidence="0">
                  <emma:literal>yazıyüzüymüşse.</emma:literal>
                </emma:interpretation>
                <emma:interpretation id="interp7" emma:lang="tr-TR" emma:confidence="0">
                  <emma:literal>yazıyüzüymüşsem</emma:literal>
                </emma:interpretation>
                <emma:interpretation id="interp8" emma:lang="tr-TR" emma:confidence="0">
                  <emma:literal>ERi=sy=5ittiF.s.e</emma:literal>
                </emma:interpretation>
                <emma:interpretation id="interp9" emma:lang="tr-TR" emma:confidence="0">
                  <emma:literal>yazıyüzümmüşse.</emma:literal>
                </emma:interpretation>
              </emma:one-of>
            </emma:emma>
          </inkml:annotationXML>
          <inkml:trace contextRef="#ctx0" brushRef="#br0" timeOffset="95033.0523">17319-1363 559 0,'0'0'70'0,"0"0"-64"16,0 0 7-16,0 0 2 15,0 0-13-15,0 0-1 16,0 65 19-16,0-21 10 16,0 8-14-16,0 1-1 15,0 1 0-15,2-7-12 16,8-6-1-16,5-7 3 16,3-8-5-16,5-7 3 15,2-8 1-15,1-10 1 16,10-1 6-16,4-1 5 15,12-29 1-15,8-11-5 16,2-11-6-16,-1-7-2 0,-3-6-2 16,-12-1 1-16,-6-2-2 15,-17 6 2-15,-13 4-3 16,-10 7 2 0,0 8 0-1,-31 6-2-15,-12 8 3 0,-11 9-3 0,-13 12-4 16,-2 8 4-16,3 0-3 15,14 26-8-15,6 14-21 16,5 13-36-16,8 6-31 16,0-2-229-16</inkml:trace>
          <inkml:trace contextRef="#ctx0" brushRef="#br0" timeOffset="95260.7023">17168-1189 679 0,'0'0'55'0,"0"0"-41"16,0 0-14-16,0 0-2 16,0 0-6-16,0 0 8 15,163 0 0-15,-77 0 1 16,5 0-1-16,-6 2-28 15,-9 11-48-15,-14-3-157 0</inkml:trace>
          <inkml:trace contextRef="#ctx0" brushRef="#br0" timeOffset="164858.644">18116-1850 130 0,'0'0'55'16,"0"0"-20"-16,0 0 7 15,0 0-15-15,0 0-2 16,0 0-7-16,0 0-8 0,0 0-7 16,3 0 1-1,-3 0-1-15,0 0-3 16,0 0-3-16,0 0-1 0,0 0 4 15,0 0 0-15,0 0 0 16,0 0 1-16,0 0 8 16,0-2 12-16,0 0 12 15,0 0 4-15,0-3-8 16,0 3 9-16,0 0 3 16,0 2-7-16,0 0-5 15,0 0-9-15,0-2 7 16,0 2-9-16,0-2 0 15,0 2-10-15,0 0 5 0,0 0-2 16,0 0-3 0,0 0-3-16,0 0-3 0,-3 0 3 15,3 0-3-15,-3 0 4 16,3 0-2-16,0 0 3 16,-3 0 0-16,2 0-1 15,-9 0-2-15,-1 0-4 16,-3 0 0-16,-1 8 0 15,1-1 0-15,0 3 0 16,-3 1 0-16,3 2 0 16,-1 2 0-16,1 2 0 15,0 0 0-15,-1 4 0 0,3 3-3 16,3-2 3 0,2 1 1-16,1 1-1 0,0-1 0 15,3-2 0-15,0-1-1 16,3-1 1-16,0-2 0 15,0 0-1-15,-1 2 2 16,1-4 0-16,0 2-1 16,0-6 0-16,0-2-2 15,0-3 2-15,0-2-1 16,0 3-3-16,0-5 3 16,0 2-13-16,0-2-8 15,4-2-14-15,9 0-48 16,-4 0-138-16</inkml:trace>
          <inkml:trace contextRef="#ctx0" brushRef="#br0" timeOffset="95719.3719">17899-924 419 0,'0'0'103'16,"0"0"-72"-16,0 0-10 16,0 0 32-16,0 0-23 15,0 0-9-15,39 51-7 16,-20-42-4-16,2-3-2 16,7-2 0-16,3-4 8 15,1 0-3-15,-2 0-4 16,1-14-7-16,-8-8 11 15,0-4-9-15,-9-3 5 16,-5-4-7-16,-6 2 5 0,-3 0-4 16,0 6-1-16,-21 1-2 15,-13 5-6-15,-3 6-1 16,1 5-3-16,7 4-10 16,10 4-3-16,9 0-35 15,8 0-200-15</inkml:trace>
          <inkml:trace contextRef="#ctx0" brushRef="#br0" timeOffset="165533.9773">18185-1619 224 0,'0'0'170'0,"0"0"-145"16,0 0-25-16,0 0 10 16,0 0 10-16,0 0 17 15,-4 0-10-15,4 0 8 16,0 0-11-16,0 0 1 15,0 0 3-15,0 0-15 0,0-4-5 16,0-3-6 0,6-1 0-16,3-3 1 0,1-2-1 15,0 2-1-15,0-1 0 16,-3 1 1-16,-3 3 1 16,4-1 1-16,-4 0-3 15,-2 5 9-15,-2 2-5 16,0 0 7-16,0 2 2 15,0 0-10-15,0 0 5 16,0 0-7-16,0 0-1 16,0 0-1-16,0 0-5 15,0 0 3-15,0 13 2 16,0 10 2-16,-4 3 0 16,-8 6 3-16,3-2-2 15,-1-4-2-15,2-3 0 0,6-6-1 16,2-6 0-16,0-3 0 15,0-3 0-15,0-3-8 16,0 0-27-16,0-2-68 16,0 0-86-16</inkml:trace>
          <inkml:trace contextRef="#ctx0" brushRef="#br0" timeOffset="166193.5909">18428-1974 235 0,'0'0'65'16,"0"0"-33"-16,0 0 12 0,0 0-31 15,0 0 11-15,0 0-11 16,-8 0-6-16,8 0 6 16,0 0 4-16,0 0 5 15,0 0-6-15,0 0 24 16,0 0-12-16,0 0-4 16,0 0-8-16,0 0-3 15,0 0-4-15,0 0 16 16,0 6-7-16,13 7 1 15,-2 2-6-15,4 4-1 0,-1 5-1 16,-2 4 4 0,-3 1-11-16,-5 8-2 0,-4 6 8 15,0 6-1-15,0 5 0 16,-4 1-4-16,-16 1-5 47,-1-7 5-32,2-8-2-15,-2-3-2 0,5-10 0 0,-1-7-1 0,4-6 0 0,4-4 0 16,5-5 2-16,2-4-2 0,-1 1 1 16,3-3-2-16,0 0-3 15,0 0-3-15,0-11-77 16,0-4-92-16,0-2-99 16</inkml:trace>
          <inkml:trace contextRef="#ctx0" brushRef="#br0" timeOffset="96236.0745">18889-1195 689 0,'0'0'64'0,"0"0"-57"16,0 0-7-16,0 0-2 15,0 0 2-15,165-24-2 16,-104 22 2-16,1 0-23 16,-8-1-32-16,-16 2-67 15,-11-6-100-15</inkml:trace>
          <inkml:trace contextRef="#ctx0" brushRef="#br0" timeOffset="96245.0717">19234-1358 667 0,'0'0'37'0,"0"0"-37"0,0 0-2 16,0 0 2-16,0 0 17 15,-45 131 0-15,23-78-16 16,4 0 0-16,13 1-1 16,5-9-34-16,0-13-35 15,33-13-105-15,12-11-7 16</inkml:trace>
          <inkml:trace contextRef="#ctx0" brushRef="#br0" timeOffset="96573.8827">19804-1425 734 0,'0'0'43'0,"0"0"-31"16,0 0-12-16,0 0-3 15,0 0 3-15,0 0 5 16,-18 159-1-16,15-93-3 15,3-4 6-15,0-4-5 16,0-9 1-16,19-8-3 16,8-11-2-16,1-11 2 0,8-8 0 15,7-11 7-15,8-2 4 16,12-32 0 0,6-18-6-16,-3-8-1 0,-4-11-2 15,-5-7-2-15,-7-8-1 16,-10 0-17-16,-14 7-3 15,-21 8 13-15,-5 16 7 16,-41 12-13-16,-32 13-11 16,-27 15 15-16,-12 13-13 15,-3 2 16-15,7 11 4 16,12 27-1-16,11 14-41 16,3 10-173-16</inkml:trace>
          <inkml:trace contextRef="#ctx0" brushRef="#br0" timeOffset="96777.772">19673-1155 715 0,'0'0'60'16,"0"0"-37"-16,0 0-1 15,0 0-6-15,0 0-12 16,0 0-4-16,150-51-4 15,-69 42 3-15,2 5-20 0,3 4-15 16,-2 0-41 0,-7 0-121-16</inkml:trace>
          <inkml:trace contextRef="#ctx0" brushRef="#br0" timeOffset="167888.4154">20628-2042 124 0,'0'0'236'0,"0"0"-170"15,0 0-32-15,0 0-16 16,0 0-1-16,0 0-1 16,0-5 12-16,0 5 2 15,-3 0 1-15,1 0-13 16,2 0-5-16,-7 0 0 16,6 0-6-16,-3 0-5 15,-6 5 7-15,-2 16 7 0,-7 9 3 16,-2 2-5-16,1 4-9 15,-3 0 1-15,1 3-4 16,3-5-2-16,2-2 2 16,3-4-1-16,5-2-1 15,4-1 0-15,3-1 3 16,2 0 0-16,0-3-3 16,0-2-3-16,0-2 0 15,4-4 1-15,10 0-12 16,1-5-11-16,-1-5-26 15,5-3-66-15,1 0-44 16</inkml:trace>
          <inkml:trace contextRef="#ctx0" brushRef="#br0" timeOffset="97112.8466">20535-1165 791 0,'0'0'25'16,"0"0"-24"-16,0 0 6 16,0 0-4-16,0 0 7 15,0 0-4-15,12-105-6 0,1 94 0 16,-1 3 0-1,-4 5 0-15,-8 3 1 0,0 0-1 16,0 0 0-16,0 0-1 16,0 9-4-16,0 20 5 15,-12 12 0-15,-1 8 0 16,-1 5 0-16,5 0 0 16,2-3 0-16,4-4-11 15,3-5-29-15,0-9-31 16,10-14-79-16,7-10-217 15</inkml:trace>
          <inkml:trace contextRef="#ctx0" brushRef="#br0" timeOffset="168352.8183">20789-1784 381 0,'0'0'111'0,"0"0"-83"15,0 0 14-15,0 0-4 16,0 0 0-16,0 0-18 0,-5-57-5 15,5 46-6-15,0 2-3 16,0-1-5-16,0 1 2 16,0 0 5-16,0 3-7 15,0 4 4-15,0 0-3 16,0-1-2-16,0 3 1 16,0 0-1-16,0 0-2 15,0 0 2-15,0 0 0 16,0 0 0-16,-2 15 0 15,-6 7 7-15,-3 8 3 0,-6 6 6 16,-6 3-4 0,8-1-10-16,3-1-1 15,3-6-1-15,2 0-1 0,6-6 1 16,1-3 0-16,0-5-18 16,0-4-22-16,0-7-39 15,0-6-80-15,10 0-39 16</inkml:trace>
          <inkml:trace contextRef="#ctx0" brushRef="#br0" timeOffset="169037.4293">21041-2070 156 0,'0'0'293'0,"0"0"-242"15,0 0-20-15,0 0 13 16,0 0-1-16,0 0-23 15,2 0-7-15,-2 0-8 16,4 0-2-16,2 2 2 0,5 15 13 16,3 4 9-16,8 3-5 15,-3 6-3-15,0 2-15 16,3 2 5-16,-9 11 9 16,3 0-16-16,-12 6 6 15,-4 2-4-15,0-1-2 16,-14-3-1-16,-12-6 1 15,-8-7-4-15,-1-3-18 16,-2-8-36-16,4-6-62 16,11-10-171-16</inkml:trace>
          <inkml:trace contextRef="#ctx0" brushRef="#br0" timeOffset="97303.7549">21029-1065 733 0,'0'0'7'16,"0"0"-7"-16,0 0-65 16,0 0 8-16,0 0-72 15,0 0-190-15</inkml:trace>
          <inkml:trace contextRef="#ctx0" brushRef="#br0" timeOffset="97700.9247">21731-1326 541 0,'0'0'226'0,"0"0"-200"16,0 0-17-16,0 0-6 15,-139-73 1-15,118 73 0 16,7 0 1-16,0 0-5 15,-3 13-2-15,1 7 0 0,0 1 1 16,7-2 0 0,3 0-5-16,2-1 0 0,3-4-1 15,1 3 6-15,0 0-5 16,0 1 4-16,7 1 1 16,6 2-1-16,7-2 2 15,-1 1 2-15,-1-3-1 16,2-2-1-16,-5 0 3 15,-9-7-2-15,-1 1 2 16,-5-3-1-16,0 1 1 16,-3-1 2-16,-23 5-1 15,-9-2-4-15,-5-1-19 16,1-6-23-16,13-2-36 16,19 0-136-16</inkml:trace>
          <inkml:trace contextRef="#ctx0" brushRef="#br0" timeOffset="97953.407">22090-1223 714 0,'0'0'17'0,"0"0"-17"16,0 0 0-16,0 0 6 15,0 0-1-15,-62 115-2 16,42-81 0-16,6 0-2 16,8-8-1-16,3-6-15 0,3-10-12 15,0-5-5-15,0-5-41 16,14 0-62-16,1-24-118 16</inkml:trace>
          <inkml:trace contextRef="#ctx0" brushRef="#br0" timeOffset="89336.5779">11910-1497 153 0,'0'0'40'0,"0"0"-10"16,0 0 20-16,0 0-19 15,0 0-12-15,0 0-12 0,0 0-7 16,2-6-11-16,-2 6-44 16,0 0-22-16</inkml:trace>
          <inkml:trace contextRef="#ctx0" brushRef="#br0" timeOffset="90566.6992">11976-1570 144 0,'0'0'171'0,"0"0"-140"16,0 0 5-16,0 0-9 15,0 0-8-15,0 0 14 16,3-6-8-16,0 6-16 16,-3 0 12-16,0-2-2 15,0 2-2-15,0 0 4 16,0 0-8-16,0 0 4 15,0 0-2-15,0 0-2 0,0 0 1 16,0 0 0 0,0 0 5-16,0 0-10 15,0 0-4-15,0 0-2 0,0 0 3 16,0 0-4-16,0 0-1 16,0 0-1-16,0 0 3 15,0 0-3-15,0 0 1 16,0 0 2-16,0 0 2 15,0 0 5-15,0 0-9 16,0 0 6-16,0 0-5 16,0 0 2-16,0 0-3 15,0 0 0-15,0 0-1 16,0 0 2-16,0 0-2 0,0 0 0 16,0 0 0-16,0 0 2 15,0 0-1-15,0 0 2 16,0 0-3-16,0 0 0 15,0 0-1-15,0 13-2 16,0 14 3-16,0 14 1 16,-3 10 2-16,-14 7 2 15,0 6-3-15,-4 2 3 16,-1 0-4-16,1-1 1 16,3-12-2-16,3-10 4 15,5-11-8-15,7-15 8 16,3-6-8-16,0-6 4 15,0-4 0-15,-1-1 3 16,1 0-2-16,0 0 3 16,0 0 3-16,0 0 5 0,0 0-10 15,0 0 5-15,0 0-4 16,0 0 3-16,0 0-4 16,0 0-2-16,0 0 0 15,0 0 0-15,1 2-3 16,22 1-2-16,13-1 5 15,7-2 1-15,8 0 0 16,2 0 3-16,-3 0-4 16,-6 0-2-16,-5 0-20 15,-8-8-22 1,-9-5-41-16,-13-2-157 0</inkml:trace>
          <inkml:trace contextRef="#ctx0" brushRef="#br0" timeOffset="90874.5241">12536-1465 639 0,'0'0'63'15,"0"0"-23"-15,0 0-24 16,0 0-3-16,0 0-3 15,0 0-10-15,-17 53 0 0,-5-1 6 16,-1 4-2-16,1-3-4 16,3-2 2-1,5-2-2-15,-1-6 0 0,6-4-1 16,0-5 1-16,-1-4-8 16,7-11-14-16,2-4-22 15,-2-9-17-15,3-6-36 16,-2 0-72-16,2-4-99 15</inkml:trace>
          <inkml:trace contextRef="#ctx0" brushRef="#br0" timeOffset="91286.5877">12466-1499 404 0,'0'0'134'0,"0"0"-83"0,0 0-2 16,0 0-5-1,0 0-8-15,0 0-15 0,47-77-8 16,-27 75-3-16,3 2-3 16,11 0 4-16,0 0 0 15,1 6 0-15,-1 15-3 16,-11 9-5-16,-6 7 0 16,-13 3-2-16,-4 5 0 15,0 0 7-15,-8-2-8 16,-17-7 3-16,-1-2 1 15,0-4-1-15,4-6-3 16,1-5 1-16,5-6 2 16,6-7-3-16,3-3 4 0,4-1-4 15,3-2 1-15,0 0 0 16,0 0 0-16,0 0-1 16,0 0 0-16,0 0-9 15,0 0 5-15,0 0-5 16,17 0 1-16,7 0 8 15,9 0-5-15,6 0-3 16,-2 6-11-16,2-1-18 16,-8-1-39-16,-8-2-181 15</inkml:trace>
          <inkml:trace contextRef="#ctx0" brushRef="#br0" timeOffset="91645.066">13264-1471 656 0,'0'0'38'16,"0"0"-21"-16,0 0-7 16,13-112 0-16,-6 84 12 15,3 3-10-15,-3 6 2 16,-3 4-6-16,2 4-3 15,-6 7 6-15,0 0 10 0,0 4-6 16,0 0-8-16,0 0-3 16,0 0-4-16,0 0-3 15,0 16 0-15,0 21 2 16,0 16 1-16,-9 16 2 16,-2 4-1-1,-3 2-1-15,1-5 0 0,-1-8-13 16,5-8-15-16,6-10-13 15,3-5-34-15,12-9-95 16,18-15-104-16</inkml:trace>
          <inkml:trace contextRef="#ctx0" brushRef="#br0" timeOffset="91896.5061">13776-1097 507 0,'0'0'100'15,"0"0"-100"-15,0 0 0 16,0 0 6-16,0 0 13 16,153 19-2-16,-110-19-11 15,-6 0-6-15,0 0-5 16,-12 0-64-16,-7-4-99 15</inkml:trace>
          <inkml:trace contextRef="#ctx0" brushRef="#br0" timeOffset="92052.3494">13815-1328 651 0,'0'0'39'0,"0"0"-39"16,0 0-2-16,0 0 2 16,157-7 0-16,-86 7-4 15,2 0-49-15,1 0-149 16</inkml:trace>
          <inkml:trace contextRef="#ctx0" brushRef="#br0" timeOffset="92983.5883">14303-1508 503 0,'0'0'67'0,"0"0"-62"16,0 0-1-16,0 0 39 16,0 0-2-16,0 0-7 15,121 21-7-15,-84-3-11 16,-4 3-10-16,1 2-2 0,-4 5-1 15,-5 4 1-15,-7 7-1 16,-8 6 0-16,-7 2 2 16,-3 4 2-16,0-1-5 15,-16-4 2-15,-4-3-4 16,0-11 0-16,6-2-18 16,3-11-13-16,6-3-20 15,5-14-114-15,0-2-188 16</inkml:trace>
          <inkml:trace contextRef="#ctx0" brushRef="#br0" timeOffset="93829.8888">15239-1388 337 0,'0'0'374'0,"0"0"-374"16,0 0-25-16,0 0 16 15,0 0 9-15,0 0 0 16,41 130-2-16,-10-102 2 16,4-4 0-16,2-7-3 15,2-8 1-15,2-5 2 0,-1-4-1 16,0 0-1-16,-2-16 0 15,-4-7 1-15,-6-4 1 16,-8-1 0-16,-9 0 10 16,-8 4 10-16,-3 7 5 15,0 2 9-15,0 6 0 16,0 6-4-16,0 3-8 16,0 0-11-16,-6 0-11 15,2 19-10-15,-3 19 5 16,-6 16 5-16,2 8 1 15,-3 6-1-15,-2 1 0 16,-7 3-1-16,3-1 1 16,-7-9 4-16,6-9-4 0,2-16-1 15,7-16-2-15,10-12 1 16,-4-8 2-16,6-1 2 16,-4 0 3-16,-3-3 11 15,-2-21-16-15,-6-8-8 16,0-5 7-16,3-1-1 15,6 4 2-15,4 2-6 16,2 6 1-16,0 0-2 16,2 7-11-16,26 2-6 15,10 4-35-15,15 7 3 16,13-1-45-16,6 5-66 16</inkml:trace>
          <inkml:trace contextRef="#ctx0" brushRef="#br0" timeOffset="93844.8801">16299-1082 415 0,'0'0'325'15,"0"0"-293"-15,0 0-31 16,0 0-1-16,0 0-8 15,0 0 8-15,87-7 2 16,-41 7-2-16,0 0-4 16,-6 0-32-16,-6 0-12 0,-13-4-107 15,-16-9-134-15</inkml:trace>
          <inkml:trace contextRef="#ctx0" brushRef="#br0" timeOffset="93982.8016">16297-1296 643 0,'0'0'35'16,"0"0"-34"-16,0 0 1 16,0 0-1-16,152-20 1 15,-108 20-2-15,-4 0-27 16,-12-1-195-16</inkml:trace>
          <inkml:trace contextRef="#ctx0" brushRef="#br0" timeOffset="98883.2652">22707-1112 299 0,'0'0'286'16,"0"0"-286"-16,0 0-18 16,132 0 18-16,-80 0 8 15,3 0-4-15,1 0 9 16,1-4-11-16,3-1 0 15,-1-1-2-15,-5 0 0 16,2 1 0-16,-3-3 8 0,-6-1 5 16,-1-1 4-16,-9-1 4 15,-4 0 11-15,-9-2-20 16,-7-2-3-16,-5-4 17 16,-6-2-13-16,-3 1-7 15,-3 6 4-15,0-1 22 16,-11 3-13-16,-21 4-6 15,-10 8-11-15,-14 0 3 16,-8 7 4-16,-2 21-1 16,0 10 1-16,15 7-9 15,8 0-3-15,12 4 3 16,13-6 0-16,13-5 0 16,5-8-1-16,3-4-5 0,27-5-1 15,13-4 3 1,7-4-4-16,2-6-7 0,-5-6-17 15,-12-1-53-15,-24 0-136 16</inkml:trace>
          <inkml:trace contextRef="#ctx0" brushRef="#br0" timeOffset="98536.3548">22625-1431 656 0,'0'0'85'0,"0"0"-55"16,0 0-4-16,0 0-6 15,0 0-13-15,0 0-7 16,9-28 0-16,0 39-7 16,6 12 7-16,-1 8 3 0,-5 5-2 15,-4 6-1-15,-5 8 3 16,0 3-1-16,-9 3 5 16,-8-5-2-16,0-4-3 15,3-6 2-15,6-7-4 16,7-6 1-16,1-7-1 15,0-3 0-15,0-8-2 16,11-1-2-16,18-5-1 16,14-4-1-16,14 0 2 15,10 0-9-15,6-13-4 16,-6-6-22-16,-12-7-20 16,-18-6-85-16</inkml:trace>
        </inkml:traceGroup>
        <inkml:traceGroup>
          <inkml:annotationXML>
            <emma:emma xmlns:emma="http://www.w3.org/2003/04/emma" version="1.0">
              <emma:interpretation id="{AFFC97F2-8B20-4DBA-9555-788F01D8F507}" emma:medium="tactile" emma:mode="ink">
                <msink:context xmlns:msink="http://schemas.microsoft.com/ink/2010/main" type="inkWord" rotatedBoundingBox="29566,867 31029,860 31040,3229 29577,3235"/>
              </emma:interpretation>
              <emma:one-of disjunction-type="recognition" id="oneOf2">
                <emma:interpretation id="interp10" emma:lang="tr-TR" emma:confidence="0">
                  <emma:literal>)</emma:literal>
                </emma:interpretation>
                <emma:interpretation id="interp11" emma:lang="tr-TR" emma:confidence="0">
                  <emma:literal>]</emma:literal>
                </emma:interpretation>
                <emma:interpretation id="interp12" emma:lang="tr-TR" emma:confidence="0">
                  <emma:literal>3</emma:literal>
                </emma:interpretation>
                <emma:interpretation id="interp13" emma:lang="tr-TR" emma:confidence="0">
                  <emma:literal>&gt;</emma:literal>
                </emma:interpretation>
                <emma:interpretation id="interp14" emma:lang="tr-TR" emma:confidence="0">
                  <emma:literal>,</emma:literal>
                </emma:interpretation>
              </emma:one-of>
            </emma:emma>
          </inkml:annotationXML>
          <inkml:trace contextRef="#ctx0" brushRef="#br0" timeOffset="118238.2995">25504-1255 545 0,'0'0'42'15,"0"0"-21"-15,0 0-21 16,0 0-2-16,0 0-3 16,0 0 1-16,43-11 3 15,-13 11-5-15,9 11 6 16,8 3 0-16,8 1 0 16,6 3 4-16,11 5-4 15,6 1 2-15,6-1-2 0,-1 5 1 16,5 2 1-1,-5 2-2-15,1 4 0 0,-6 7 0 16,-7 2 7-16,-1 9-6 16,-7 3 2-16,-6 4 0 15,-7 2-3-15,-7 6 8 16,-5 6-2-16,0 10-1 16,-7 10-5-16,-2 2 7 15,-6 0 0-15,-6 1 2 16,-8-1-1-16,-4 1-5 15,-5 2 1-15,0 1 4 16,-19-4-2-16,-16-4 6 0,-11-3-5 16,-9-2 2-1,-9-5-4-15,-7-1-5 0,-5-7 5 16,-4-9-5-16,16-13-20 16,21-19-37 15,25-19-236-16</inkml:trace>
        </inkml:traceGroup>
      </inkml:traceGroup>
    </inkml:traceGroup>
  </inkml:traceGroup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7:53.48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BE1D484-DE7B-4791-B8DB-B8492DECC54C}" emma:medium="tactile" emma:mode="ink">
          <msink:context xmlns:msink="http://schemas.microsoft.com/ink/2010/main" type="writingRegion" rotatedBoundingBox="21575,1056 26426,1541 26282,2977 21432,2492"/>
        </emma:interpretation>
      </emma:emma>
    </inkml:annotationXML>
    <inkml:traceGroup>
      <inkml:annotationXML>
        <emma:emma xmlns:emma="http://www.w3.org/2003/04/emma" version="1.0">
          <emma:interpretation id="{BE97509E-6019-46CC-A6BD-213CAB504CDE}" emma:medium="tactile" emma:mode="ink">
            <msink:context xmlns:msink="http://schemas.microsoft.com/ink/2010/main" type="paragraph" rotatedBoundingBox="21575,1056 26426,1541 26282,2977 21432,24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0CF1358-F877-49DB-BF7B-50D0D78000C1}" emma:medium="tactile" emma:mode="ink">
              <msink:context xmlns:msink="http://schemas.microsoft.com/ink/2010/main" type="line" rotatedBoundingBox="21575,1056 26426,1541 26282,2977 21432,2492"/>
            </emma:interpretation>
          </emma:emma>
        </inkml:annotationXML>
        <inkml:traceGroup>
          <inkml:annotationXML>
            <emma:emma xmlns:emma="http://www.w3.org/2003/04/emma" version="1.0">
              <emma:interpretation id="{D53AB7FD-8C3D-4AD8-885B-411D02FDF444}" emma:medium="tactile" emma:mode="ink">
                <msink:context xmlns:msink="http://schemas.microsoft.com/ink/2010/main" type="inkWord" rotatedBoundingBox="21575,1056 26426,1541 26282,2977 21432,2492"/>
              </emma:interpretation>
              <emma:one-of disjunction-type="recognition" id="oneOf0">
                <emma:interpretation id="interp0" emma:lang="tr-TR" emma:confidence="0">
                  <emma:literal>Fizik)</emma:literal>
                </emma:interpretation>
                <emma:interpretation id="interp1" emma:lang="tr-TR" emma:confidence="0">
                  <emma:literal>'-(23/2)</emma:literal>
                </emma:interpretation>
                <emma:interpretation id="interp2" emma:lang="tr-TR" emma:confidence="0">
                  <emma:literal>--723/2)</emma:literal>
                </emma:interpretation>
                <emma:interpretation id="interp3" emma:lang="tr-TR" emma:confidence="0">
                  <emma:literal>Filiz)</emma:literal>
                </emma:interpretation>
                <emma:interpretation id="interp4" emma:lang="tr-TR" emma:confidence="0">
                  <emma:literal>'-(20/2)</emma:literal>
                </emma:interpretation>
              </emma:one-of>
            </emma:emma>
          </inkml:annotationXML>
          <inkml:trace contextRef="#ctx0" brushRef="#br0">17474-689 491 0,'0'0'110'16,"0"0"-82"-16,0 0-26 15,0 0 1-15,0 0-1 16,0 0 3-16,0 0-3 16,43 0-2-16,-5 0 12 15,10 0-5-15,13 0 4 16,10 0 0-16,6 0-8 0,2 0 2 16,-1 0-3-16,-4 0-2 15,-10 0-1-15,-15 0-17 16,-18 0-115-16,-23 0-138 15</inkml:trace>
          <inkml:trace contextRef="#ctx0" brushRef="#br0" timeOffset="-52343.4234">17539-684 565 0,'0'0'63'0,"0"0"-55"16,0 0-8-16,0 0-1 15,0 0 1-15,132-28 3 16,-57 22-3-16,14-1 3 0,14 1-1 15,5 4-2-15,7 2-1 16,-8 0-87-16,-19 0-91 16</inkml:trace>
          <inkml:trace contextRef="#ctx0" brushRef="#br0" timeOffset="-50954.8129">19816-761 546 0,'0'0'62'0,"0"0"-61"16,0 0-1-16,0 0-7 15,0 0 7-15,161 0 9 16,-87 0 2-16,15 0-1 15,8 0 0-15,10 0-8 16,6 0-1-16,-5 0-1 16,-6 0-24-16,-18 9-161 15</inkml:trace>
        </inkml:traceGroup>
      </inkml:traceGroup>
    </inkml:traceGroup>
  </inkml:traceGroup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5:02.53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193823A-D2A3-4A5C-9C0F-346858CD0726}" emma:medium="tactile" emma:mode="ink">
          <msink:context xmlns:msink="http://schemas.microsoft.com/ink/2010/main" type="writingRegion" rotatedBoundingBox="5221,2070 29411,1454 29482,4212 5291,4828"/>
        </emma:interpretation>
      </emma:emma>
    </inkml:annotationXML>
    <inkml:traceGroup>
      <inkml:annotationXML>
        <emma:emma xmlns:emma="http://www.w3.org/2003/04/emma" version="1.0">
          <emma:interpretation id="{9C5EE8B9-EA9A-4A24-89C0-DD643EBDDC98}" emma:medium="tactile" emma:mode="ink">
            <msink:context xmlns:msink="http://schemas.microsoft.com/ink/2010/main" type="paragraph" rotatedBoundingBox="10076,2288 12212,1803 12362,2462 10226,2947" alignmentLevel="2"/>
          </emma:interpretation>
        </emma:emma>
      </inkml:annotationXML>
      <inkml:traceGroup>
        <inkml:annotationXML>
          <emma:emma xmlns:emma="http://www.w3.org/2003/04/emma" version="1.0">
            <emma:interpretation id="{CF52C343-A0F3-466D-9100-5888AFAC057E}" emma:medium="tactile" emma:mode="ink">
              <msink:context xmlns:msink="http://schemas.microsoft.com/ink/2010/main" type="line" rotatedBoundingBox="10076,2288 12212,1803 12362,2462 10226,2947"/>
            </emma:interpretation>
          </emma:emma>
        </inkml:annotationXML>
        <inkml:traceGroup>
          <inkml:annotationXML>
            <emma:emma xmlns:emma="http://www.w3.org/2003/04/emma" version="1.0">
              <emma:interpretation id="{1DBC6E60-7484-4AEA-9271-794B1B74D80A}" emma:medium="tactile" emma:mode="ink">
                <msink:context xmlns:msink="http://schemas.microsoft.com/ink/2010/main" type="inkWord" rotatedBoundingBox="10076,2288 12212,1803 12362,2462 10226,2947"/>
              </emma:interpretation>
              <emma:one-of disjunction-type="recognition" id="oneOf0">
                <emma:interpretation id="interp0" emma:lang="tr-TR" emma:confidence="0">
                  <emma:literal>5 t</emma:literal>
                </emma:interpretation>
                <emma:interpretation id="interp1" emma:lang="tr-TR" emma:confidence="0">
                  <emma:literal>* T</emma:literal>
                </emma:interpretation>
                <emma:interpretation id="interp2" emma:lang="tr-TR" emma:confidence="0">
                  <emma:literal>% T</emma:literal>
                </emma:interpretation>
                <emma:interpretation id="interp3" emma:lang="tr-TR" emma:confidence="0">
                  <emma:literal>DS</emma:literal>
                </emma:interpretation>
                <emma:interpretation id="interp4" emma:lang="tr-TR" emma:confidence="0">
                  <emma:literal>x T</emma:literal>
                </emma:interpretation>
              </emma:one-of>
            </emma:emma>
          </inkml:annotationXML>
          <inkml:trace contextRef="#ctx0" brushRef="#br0">7433-47 678 0,'0'0'52'0,"0"0"-51"16,0 0-1-16,0 0 0 15,185-64 1-15,-102 45 0 16,10-3 0-16,-1 1-2 0,-3 2 1 15,-9-1-1-15,-16 5-9 16,-23 7-37-16,-31 2-52 16,-10 6-111-16</inkml:trace>
          <inkml:trace contextRef="#ctx0" brushRef="#br0" timeOffset="211.2338">7725-141 549 0,'0'0'19'0,"0"0"-18"16,0 0-1-16,0 0 56 15,0 0-8-15,29 135 1 0,-28-86-21 16,-1 6-1-16,0 7-18 16,0 5-8-16,-7-1 1 15,-13-1-2-15,-7-10-52 16,-6-12-97-16,-7-17-170 15</inkml:trace>
          <inkml:trace contextRef="#ctx0" brushRef="#br0" timeOffset="-245.5838">7014-11 686 0,'0'0'50'16,"0"0"-37"-16,0 0-2 16,0 0-8-16,0 0 7 15,0 0 2-15,-74-19-11 16,53 28-1-16,-2 12 1 16,-4 5-1-16,5 2 0 15,6-3 4-15,5 1-4 0,7-5-3 16,4 1 0-16,0-3-1 15,0 2 2-15,9 1 1 16,11-1 1-16,9 3 0 16,2-1 0-16,4 3 1 15,0-3 0-15,-5 3-1 16,-8 0 0-16,-4-5 4 16,-8-4-4-16,-10-4 1 15,0-2 2-15,0 2-3 16,-28 2 9-16,-18-1 0 15,-15 1-9-15,-2-3-1 16,4-11-20-16,16-1 4 16,17 0-19-16,16 0-20 15,10-15-197-15</inkml:trace>
          <inkml:trace contextRef="#ctx0" brushRef="#br0" timeOffset="-681.3907">6380 94 541 0,'0'0'114'0,"0"0"-69"16,0 0-34-16,0 0-1 15,0 0 14-15,0 0 7 16,0-12-18-16,-17 12-4 15,-7 0-7-15,-4 10 0 16,4 5-1-16,0 0-1 16,6 0 1-16,7 0 1 15,4 0-2-15,7 0-3 16,0 6 2-16,0 3-5 16,21 2 6-16,10-1 0 0,2-1 1 15,6-3 0 1,-8 2 1-16,-2-3-2 15,-8-1 0-15,-7-2 0 0,-4-4 0 16,-10 2-2-16,0 0 4 16,0 2 2-16,-29 3 3 15,-16 1-4-15,-12-2 1 16,-3-2-4-16,4-4-4 16,8-2-21-16,16-5-9 15,16-3-12-15,11-3-70 16,5 0-99-16</inkml:trace>
        </inkml:traceGroup>
      </inkml:traceGroup>
    </inkml:traceGroup>
    <inkml:traceGroup>
      <inkml:annotationXML>
        <emma:emma xmlns:emma="http://www.w3.org/2003/04/emma" version="1.0">
          <emma:interpretation id="{DC467387-6AC6-46D5-96D7-D5A24445AE9F}" emma:medium="tactile" emma:mode="ink">
            <msink:context xmlns:msink="http://schemas.microsoft.com/ink/2010/main" type="paragraph" rotatedBoundingBox="5237,2724 29428,2108 29482,4212 5291,482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9A45254-E522-45CD-AEE0-E8661A0B229B}" emma:medium="tactile" emma:mode="ink">
              <msink:context xmlns:msink="http://schemas.microsoft.com/ink/2010/main" type="inkBullet" rotatedBoundingBox="5237,2724 5693,2712 5696,2812 5240,2824"/>
            </emma:interpretation>
            <emma:one-of disjunction-type="recognition" id="oneOf1">
              <emma:interpretation id="interp5" emma:lang="tr-TR" emma:confidence="0">
                <emma:literal>-</emma:literal>
              </emma:interpretation>
            </emma:one-of>
          </emma:emma>
        </inkml:annotationXML>
        <inkml:trace contextRef="#ctx0" brushRef="#br0" timeOffset="6067.3413">1175 599 363 0,'0'0'100'16,"0"0"-67"-16,0 0-10 16,0 0-10-16,0 0-6 15,0 0 13-15,0 0-6 16,0-8-8-16,0 8-6 0,4 0-7 15,10 0-4-15,11 0 11 16,3 0 4-16,10 2-3 16,3 4 1-16,1 3 0 15,1-1 0-15,-4 3-1 16,-2-3-1-16,-4 3 0 16,-2-2-14-16,-3-1-24 15,-3 1-20-15,-7-3-41 16,-6-4-101-16</inkml:trace>
      </inkml:traceGroup>
      <inkml:traceGroup>
        <inkml:annotationXML>
          <emma:emma xmlns:emma="http://www.w3.org/2003/04/emma" version="1.0">
            <emma:interpretation id="{EC554283-0BF4-4F2A-B1C1-442B08472151}" emma:medium="tactile" emma:mode="ink">
              <msink:context xmlns:msink="http://schemas.microsoft.com/ink/2010/main" type="line" rotatedBoundingBox="5743,2773 29430,2171 29482,4212 5795,4815"/>
            </emma:interpretation>
          </emma:emma>
        </inkml:annotationXML>
        <inkml:traceGroup>
          <inkml:annotationXML>
            <emma:emma xmlns:emma="http://www.w3.org/2003/04/emma" version="1.0">
              <emma:interpretation id="{9FEF2F4F-E3D1-4F06-8EB1-EE3DBC942F54}" emma:medium="tactile" emma:mode="ink">
                <msink:context xmlns:msink="http://schemas.microsoft.com/ink/2010/main" type="inkWord" rotatedBoundingBox="5755,2642 12663,3225 12536,4729 5628,4146"/>
              </emma:interpretation>
              <emma:one-of disjunction-type="recognition" id="oneOf2">
                <emma:interpretation id="interp6" emma:lang="tr-TR" emma:confidence="0">
                  <emma:literal>takat</emma:literal>
                </emma:interpretation>
                <emma:interpretation id="interp7" emma:lang="tr-TR" emma:confidence="0">
                  <emma:literal>tarza</emma:literal>
                </emma:interpretation>
                <emma:interpretation id="interp8" emma:lang="tr-TR" emma:confidence="0">
                  <emma:literal>otuz*</emma:literal>
                </emma:interpretation>
                <emma:interpretation id="interp9" emma:lang="tr-TR" emma:confidence="0">
                  <emma:literal>'okrat</emma:literal>
                </emma:interpretation>
                <emma:interpretation id="interp10" emma:lang="tr-TR" emma:confidence="0">
                  <emma:literal>'otuz*</emma:literal>
                </emma:interpretation>
              </emma:one-of>
            </emma:emma>
          </inkml:annotationXML>
          <inkml:trace contextRef="#ctx0" brushRef="#br0" timeOffset="13628.6729">3574 1476 254 0,'0'0'73'15,"0"0"-28"-15,0 0-15 0,0 0 5 16,0 0-20-16,0 0 6 16,0 0 15-16,-17-15 9 15,17 15-16-15,0 0-2 16,0 0 0-16,-2 0-4 15,2 0-9-15,-2 0 2 16,-3 2-7-16,-5 22-2 16,-3 12 9-16,0 7-4 15,-4 8-1-15,3 2-7 16,4-3-1-16,8-1-3 16,2-4 0-16,0-3 0 0,0-5 0 15,12-3-3 1,5-10 2-16,7-7-1 0,2-8 0 15,6-7-5-15,11-2 4 16,9-9-1-16,9-25 0 16,-5-11 3-16,0-4 2 15,-7-7-1-15,-14-1 3 16,-8 1 0-16,-13-4 6 16,-14 2-6-16,0-1 8 15,-18 3-4-15,-32 4-1 16,-22 12-3-16,-14 14-3 15,-6 13 0-15,8 13-14 0,20 0 4 16,24 20-7 0,25 16-26-16,15 5-117 0,17-3 9 15</inkml:trace>
          <inkml:trace contextRef="#ctx0" brushRef="#br0" timeOffset="14056.7124">4829 1335 565 0,'0'0'79'15,"0"0"-60"-15,0 0-19 16,0 0 3-16,0 0-3 15,-146 99 4-15,107-65-1 0,-4 2-2 16,0 2 6-16,-3-3-3 16,3-4-1-16,1-3-1 15,7-6 3-15,6-7-4 16,10-6 0-16,10-3 4 16,1-4 2-16,8 0-2 15,-2-2 0-15,2 0-1 16,0 0-3-16,0 0 0 15,0 2-1-15,0 9-8 16,2 6 6-16,18 5 2 0,4 3 0 16,8 3 0-16,7 2 0 15,6-4 0-15,7-5 3 16,7-2-3-16,1-2-7 16,-4-6-27-16,-5-9-125 15,-15-2-279-15</inkml:trace>
          <inkml:trace contextRef="#ctx0" brushRef="#br0" timeOffset="14346.1235">5234 1463 687 0,'0'0'49'0,"0"0"-44"16,0 0-5-16,0 0-12 16,0 0 12-16,0 0 0 15,0 95 3-15,-20-42 3 16,-3 6 0-16,-10 3-5 16,2-1-1-16,0-6 0 15,4-7-1-15,11-13-19 16,6-7-17-16,5-10-32 15,5-10-80-15,0-8-71 0</inkml:trace>
          <inkml:trace contextRef="#ctx0" brushRef="#br0" timeOffset="14791.965">5248 1414 514 0,'0'0'90'0,"0"0"-71"16,0 0 0-16,25-124-2 16,-10 101-6-16,3 5-1 15,7 3-2-15,2 5 1 16,3 3-4-16,4 5-3 16,-4 2 1-16,-3 0 0 15,-7 0-2-15,-3 19 4 0,-7 16-5 16,-10 9 0-16,0 12 8 15,-10 4 13-15,-21-2-10 16,-4-7 2-16,0-8-5 16,0-9-1-16,13-13-2 15,5-3 2-15,7-10-7 16,8-1 0-16,-1-3 0 16,3 0 0-16,0-2 0 15,0 1-1-15,0 1-1 16,0 0 0-16,0 2-1 15,0 1 0-15,17-1-1 16,9-2 1-16,12 1 3 0,14-3-1 16,11-2 1-16,3 0 0 15,8 0 0-15,0 0-27 16,-8 0-22-16,-12 0-90 16,-20 0-146-16</inkml:trace>
          <inkml:trace contextRef="#ctx0" brushRef="#br0" timeOffset="15437.3586">6059 984 570 0,'0'0'59'0,"0"0"-37"0,0 0-18 15,0 0 0-15,0 0 0 16,138-86 14-16,-115 84-5 16,-1 2-4-16,-6 0-8 15,-1 0 4-15,-3 5-2 16,-9 18 2-16,-3 9 1 16,0 13 33-16,-25 7-13 15,-20 7-12-15,-7 3-5 16,-1-4-8-16,8-8 7 15,14-16-8-15,12-9 0 0,7-12 1 16,7-9-2 0,5 1 1-16,0-5-1 0,0 0-1 15,0 2-1-15,0 0-5 16,3 3-2-16,19-2 6 16,11 0-1-16,16-1 4 15,11 2-5-15,6 0 3 16,1 2-27-16,-5 3-32 15,-12 0-131-15,-9 0-108 16</inkml:trace>
          <inkml:trace contextRef="#ctx0" brushRef="#br0" timeOffset="15656.0866">6969 1234 723 0,'0'0'10'15,"0"0"-10"-15,0 0-18 16,0 0 18-16,-26 138 4 16,-10-68 14-16,-14 7-6 15,-14 4-4-15,-11-4-4 16,-4-4-1-16,3-11 1 15,14-15-1-15,19-15 2 16,19-13-4-16,15-11-1 0,3-8 1 16,6 3 0-16,0-3 1 15,0 0 2-15,0 0 6 16,0 0-1-16,0 0-7 16,0 0 1-16,0 0-3 15,13 0-6-15,9 0 3 16,6 0 1-16,16 0 4 15,9 0-2-15,11 6 2 16,8 1-1-16,2 1 0 16,1 1-1-16,4-1 0 15,0-3-35-15,-10-3-22 16,-1-2-99-16,-16 0-245 16</inkml:trace>
          <inkml:trace contextRef="#ctx0" brushRef="#br0" timeOffset="16259.5712">7565 2032 538 0,'0'0'92'16,"0"0"-67"-16,0 0-5 16,0 0-9-16,0 0 9 15,0 0-20-15,15-8-10 16,28 8 8-16,16 0 2 15,13-4 1-15,4 1-1 16,-5 3-2-16,-6 0-4 0,-13 0-16 16,-28 0-57-16,-24-6-183 15</inkml:trace>
          <inkml:trace contextRef="#ctx0" brushRef="#br0" timeOffset="16056.8446">7687 1583 565 0,'0'0'74'0,"0"0"-33"15,0 0-20-15,38-135-5 16,-17 90-11-16,4-4 4 15,2-4-3-15,7 1-3 16,-1 3-2-16,-4 8-1 16,-6 9 1-16,-8 13 2 0,-8 8-1 15,-4 7 14-15,-3 2 2 16,0 2-10-16,0 0-8 16,0 2-12-16,0 24 0 15,-7 19 12-15,-13 17 18 16,-5 17-10-16,-10 15-6 15,-6 4 0-15,-5 1 1 16,3-12-1-16,9-7-1 16,14-14-1-16,10-11-1 15,10-9-7-15,0-8-6 16,0-6-15-16,0-6-9 16,15-7-22-16,-6-6-63 15,-3-7-8-15,-3-4-147 0</inkml:trace>
          <inkml:trace contextRef="#ctx0" brushRef="#br0" timeOffset="18369.032">7343 2359 574 0,'0'0'49'0,"0"0"-45"16,0 0-4-16,0 0-7 15,0 0-5-15,0 0 11 16,0 0 1-16,82-28 21 16,-12 18-6-16,8-1-13 15,13-2-2-15,8-2 3 0,8-2-3 16,10-2 8-1,4 0-6-15,0 2 0 0,-11 1-2 16,-22 4-30-16,-29 3-65 16,-35 3-77-16</inkml:trace>
          <inkml:trace contextRef="#ctx0" brushRef="#br0" timeOffset="18622.817">7357 2355 552 0,'0'0'71'0,"0"0"-71"16,0 0-29-16,0 0 29 15,0 0 0-15,147 0 3 16,-73-2-1-16,12-2 0 15,13 0-2-15,8-1 0 16,10 3-12-16,-5 0-65 16,-15-3-66-16</inkml:trace>
          <inkml:trace contextRef="#ctx0" brushRef="#br0" timeOffset="20471.2523">3707 2194 535 0,'0'0'9'0,"0"0"-7"0,132-1 3 16,-59-14-4-16,2-3 1 15,14-1 2-15,1 0 0 16,0 2-4-16,-5 2-6 15,-15 0-57-15,-24 0-148 16</inkml:trace>
          <inkml:trace contextRef="#ctx0" brushRef="#br0" timeOffset="20237.3883">3736 2056 420 0,'0'0'27'0,"0"0"-22"16,169-30-5-16,-85 17 2 15,15 0-2-15,4-4 2 16,2 4 3-16,-7 4 16 0,-14 3-21 15,-18 6-2-15,-26 0-72 16,-37 0-141-16</inkml:trace>
          <inkml:trace contextRef="#ctx0" brushRef="#br0" timeOffset="6365.2527">1681 642 353 0,'0'0'53'0,"0"0"-45"16,0 0-8-16,0 0 2 15,0 0 18-15,0 0 4 16,38-2-6-16,-26 2-1 16,0 0-7-16,0 2 0 15,0 6 20-15,-3 1-14 0,-4 2-10 16,-3-1 1-16,-2 6-6 15,0 3-1-15,-5 4-19 16,-23 5-81-16,-5-7-140 16</inkml:trace>
        </inkml:traceGroup>
        <inkml:traceGroup>
          <inkml:annotationXML>
            <emma:emma xmlns:emma="http://www.w3.org/2003/04/emma" version="1.0">
              <emma:interpretation id="{4F468E28-69CA-4A34-95B7-EACAF4B925D3}" emma:medium="tactile" emma:mode="ink">
                <msink:context xmlns:msink="http://schemas.microsoft.com/ink/2010/main" type="inkWord" rotatedBoundingBox="16104,2653 22680,2659 22679,3729 16103,3723"/>
              </emma:interpretation>
              <emma:one-of disjunction-type="recognition" id="oneOf3">
                <emma:interpretation id="interp11" emma:lang="tr-TR" emma:confidence="0">
                  <emma:literal>CR-Bje</emma:literal>
                </emma:interpretation>
                <emma:interpretation id="interp12" emma:lang="tr-TR" emma:confidence="0">
                  <emma:literal>(Riga</emma:literal>
                </emma:interpretation>
                <emma:interpretation id="interp13" emma:lang="tr-TR" emma:confidence="0">
                  <emma:literal>(Riga.</emma:literal>
                </emma:interpretation>
                <emma:interpretation id="interp14" emma:lang="tr-TR" emma:confidence="0">
                  <emma:literal>cüziye.</emma:literal>
                </emma:interpretation>
                <emma:interpretation id="interp15" emma:lang="tr-TR" emma:confidence="0">
                  <emma:literal>[Kızıyor</emma:literal>
                </emma:interpretation>
              </emma:one-of>
            </emma:emma>
          </inkml:annotationXML>
          <inkml:trace contextRef="#ctx0" brushRef="#br0" timeOffset="98623.2088">14778 873 671 0,'0'0'36'0,"0"0"-36"16,0 0-17-16,0 0 15 15,0 0 1-15,166-39 1 16,-102 31 0-16,3 3-17 15,-3-1-111-15,-9 4-61 16</inkml:trace>
          <inkml:trace contextRef="#ctx0" brushRef="#br0" timeOffset="98852.0766">15276 730 684 0,'0'0'62'0,"0"0"-52"16,0 0-9-16,0 0 0 15,0 0 13-15,0 0-3 16,113 12 2-16,-94 12-3 16,-5 4-4-16,-7 4-4 15,-7 6 3-15,0 9-5 16,0 5-2-16,-3-3-18 15,-1-5-33-15,4-11-28 0,0-12-204 16</inkml:trace>
          <inkml:trace contextRef="#ctx0" brushRef="#br0" timeOffset="99403.1854">16109 783 702 0,'0'0'47'16,"0"0"-47"-16,0 0-18 15,0 0 17-15,0 0 0 0,0 0 2 16,29 94 2-16,-8-70-3 15,8-5 3-15,10-7-3 16,5-7 0-16,7-5 0 16,0 0 0-16,-4-8 1 15,-4-16 2-15,-14-2-3 16,-8-2 1-16,-9-2 2 16,-4 1 1-16,-8 1-3 15,0 4 10-15,0 9 10 16,0 7 1-16,0 3-3 0,0 5 1 15,0 0-12 1,0 0-8-16,0 11-8 0,0 21 3 16,6 13 5-16,3 13 8 15,-8 6-6-15,-1 7 6 16,0 4-3-16,0 2-4 16,-13-1 6-16,-10-3-7 15,-2-9 1-15,-6-15 0 16,-6-10 2-16,-2-17 2 15,-7-7-4-15,-7-11 4 16,-2-4-5-16,-1 0-4 16,9-28-8-16,11-13 1 15,13-8-8-15,22-7-25 16,1-6-42-16,33 3-135 16</inkml:trace>
          <inkml:trace contextRef="#ctx0" brushRef="#br0" timeOffset="99642.048">16943 984 700 0,'0'0'56'15,"0"0"-56"-15,0 0-7 16,0 0 7-16,0 0 7 15,150 0 10-15,-86 0-9 16,2 0-4-16,-2 0-4 16,-7-6-2-16,-7-5-36 0,-7-4-26 15,-21-5-154-15</inkml:trace>
          <inkml:trace contextRef="#ctx0" brushRef="#br0" timeOffset="119127.1913">17771 1596 445 0,'0'0'47'0,"0"0"-47"15,0 0-1-15,125-13 1 16,-62 4 4-16,13-1 3 15,12-3 10-15,12-4-8 0,7 0-9 16,0 4-1-16,-7 0-57 16,-20 0-130-16</inkml:trace>
          <inkml:trace contextRef="#ctx0" brushRef="#br0" timeOffset="98385.3441">14794 1142 667 0,'0'0'110'0,"0"0"-102"16,0 0-8-1,0 0-7-15,0 0 7 0,0 0 0 16,150-25 0-16,-100 12-11 16,-9 2-47-16,-4-2-84 15,-22 1-98-15</inkml:trace>
          <inkml:trace contextRef="#ctx0" brushRef="#br0" timeOffset="99820.9471">17041 736 692 0,'0'0'5'16,"0"0"-2"-16,183-37-3 16,-90 21 0-16,2 3-1 15,-2-2-1-15,-15 0-10 0,-23 0-186 16</inkml:trace>
          <inkml:trace contextRef="#ctx0" brushRef="#br0" timeOffset="97499.8525">12522 554 424 0,'0'0'285'0,"0"0"-245"16,0 0-36-16,0 0 3 15,-141 34 2-15,100 13 2 16,0 11-5-16,-6 13 2 16,5 6 0-16,-1 2-4 15,2 2 0-15,7-2 0 16,9-10-1-16,7-10-3 16,10-9-1-16,8-12-2 0,0-5 3 15,0-10 0 1,17-2-3-16,16-3 3 0,7-12 0 15,15-6 0 1,9 0 3-16,5-17-3 0,2-11-2 16,-2-4-38-16,-5-5-59 15,-8 1-226-15</inkml:trace>
          <inkml:trace contextRef="#ctx0" brushRef="#br0" timeOffset="97510.8442">12984 892 733 0,'0'0'43'16,"0"0"-43"-16,0 0-4 15,-97 142 3-15,71-85-1 16,8 1 2-16,1-5-4 15,4 1 0-15,4-5-32 16,6-15-51-16,3-13-105 16,0-18-130-16</inkml:trace>
          <inkml:trace contextRef="#ctx0" brushRef="#br0" timeOffset="97859.647">13088 659 622 0,'0'0'70'0,"0"0"-38"0,0 0-20 15,0 0 1-15,0 0 5 16,0 0 2-16,137-56-12 16,-121 78-6-16,-7 12 1 15,-8 9 1-15,-1 8 2 16,-10 9-4-16,-24 4 2 15,-14-2 1-15,-5-2-4 16,5-11-1-16,9-6 3 0,10-9-1 16,12-6-2-1,7-4 0-15,10-7 0 0,0-3-1 16,0-2-1-16,0 0 0 16,13 1 1-16,12 0 1 15,16-7 0-15,17-6 5 16,10 0-5-16,10 0 0 15,-2-4-5-15,-7-13-49 16,-9-5-79-16,-17-3-353 16</inkml:trace>
          <inkml:trace contextRef="#ctx0" brushRef="#br0" timeOffset="98166.4706">13779 608 734 0,'0'0'53'16,"0"0"-38"-16,0 0-13 15,0 0-1-15,152-82 5 16,-107 78 8-16,-4 4-11 16,-10 0 4-16,-10 15-7 15,-9 15 1-15,-12 13 1 16,0 17 2-16,-23 12 0 15,-16 7 0-15,-4-2-2 0,6-8 0 16,10-11-1 0,13-9-1-16,7-11-1 0,7-5-9 15,0-6-7-15,12-7-17 16,16-8-30-16,7-5-62 16,11-7-137-16</inkml:trace>
        </inkml:traceGroup>
        <inkml:traceGroup>
          <inkml:annotationXML>
            <emma:emma xmlns:emma="http://www.w3.org/2003/04/emma" version="1.0">
              <emma:interpretation id="{9462E192-79DD-4AC6-815E-2723CD38FA49}" emma:medium="tactile" emma:mode="ink">
                <msink:context xmlns:msink="http://schemas.microsoft.com/ink/2010/main" type="inkWord" rotatedBoundingBox="23774,2709 26488,2640 26514,3666 23800,3735"/>
              </emma:interpretation>
              <emma:one-of disjunction-type="recognition" id="oneOf4">
                <emma:interpretation id="interp16" emma:lang="tr-TR" emma:confidence="0">
                  <emma:literal>tat.</emma:literal>
                </emma:interpretation>
                <emma:interpretation id="interp17" emma:lang="tr-TR" emma:confidence="0">
                  <emma:literal>tan.</emma:literal>
                </emma:interpretation>
                <emma:interpretation id="interp18" emma:lang="tr-TR" emma:confidence="0">
                  <emma:literal>Zat.</emma:literal>
                </emma:interpretation>
                <emma:interpretation id="interp19" emma:lang="tr-TR" emma:confidence="0">
                  <emma:literal>Tat.</emma:literal>
                </emma:interpretation>
                <emma:interpretation id="interp20" emma:lang="tr-TR" emma:confidence="0">
                  <emma:literal>tanı.</emma:literal>
                </emma:interpretation>
              </emma:one-of>
            </emma:emma>
          </inkml:annotationXML>
          <inkml:trace contextRef="#ctx0" brushRef="#br0" timeOffset="108465.3637">19718 841 622 0,'0'0'55'0,"0"0"-51"0,0 0-4 15,0 0-2-15,0 0 2 16,132-5 7-16,-64 5-6 16,6 0 1-16,0 5-1 15,-10-3-1-15,-14-2-11 0,-14 0-73 16,-18 0-69-16,-18 0-86 15</inkml:trace>
          <inkml:trace contextRef="#ctx0" brushRef="#br0" timeOffset="108660.2427">19943 742 555 0,'0'0'47'15,"0"0"-47"-15,0 0-23 0,0 0 23 16,0 0 6 0,0 0 4-16,-20 154-9 15,8-106 5-15,2 1-6 0,4-7-58 16,6-7-59-16,0-12-130 16</inkml:trace>
          <inkml:trace contextRef="#ctx0" brushRef="#br0" timeOffset="110402.3769">22427 1029 556 0,'0'0'159'0,"0"0"-118"16,0 0-18-16,0 0-11 16,0 0-5-16,0 0-7 15,0-13-13-15,2 13-80 16,7 0-177-16</inkml:trace>
          <inkml:trace contextRef="#ctx0" brushRef="#br0" timeOffset="120672.55">20687 1525 368 0,'0'0'19'16,"0"0"-18"-16,0 0 0 16,192 20-1-16,-88-16 15 0,13-4 39 15,17 0 1-15,13 0-39 16,5 0-5-16,0 0-11 16,-14 0-44-16,-33-11-165 15</inkml:trace>
          <inkml:trace contextRef="#ctx0" brushRef="#br0" timeOffset="111186.6351">23716 650 436 0,'0'0'208'0,"0"0"-175"16,0 0-20-16,0 0-2 16,0 0-5-16,0 0-4 15,-136-36 4-15,105 44-3 16,2 12-2-16,4 1-1 15,3-1 4-15,10 1-4 0,6-4-1 16,3-2 0 0,3 0-1-16,0-2 1 0,0-3 1 15,4 1 0-15,11 0 0 16,-1 0 0-16,5 2 0 16,3 1 1-16,-1 3 1 15,-2 1-2-15,-3-4 1 16,-5 6-1-16,1-5 0 15,-11 4 0-15,2-4 1 16,-3 2-1-16,0-4 2 16,0-2-2-16,-13-1 0 15,-12-1-2-15,-14 0-6 16,-7-1-19-16,10-6-40 16,9-2-62-16,20 0-45 0</inkml:trace>
          <inkml:trace contextRef="#ctx0" brushRef="#br0" timeOffset="111306.5668">24150 794 398 0,'0'0'253'16,"0"0"-219"-16,0 0-34 15,0 0 0-15,0 0 0 16,0 0 2-16,-25 51 10 0,10-19 3 16,1 2-13-16,0 0 0 15,2-4-2-15,3-4-11 16,3-5-15-16,6-3-63 16,0-12-93-16,0-6-177 15</inkml:trace>
          <inkml:trace contextRef="#ctx0" brushRef="#br0" timeOffset="112978.9348">24284 1848 545 0,'0'0'14'16,"0"0"-13"-16,0 0 0 16,0 0 4-16,0 0-5 15,36-126 24-15,-5 109 3 16,6 0-17-16,9 2-5 15,3 6 2-15,6 1 5 16,-4 6 4-16,4 2 4 0,-11 0-10 16,-1 0-8-16,-12 6 1 15,-5 11-1-15,-11 0 1 16,-3 7-1-16,-12 3 10 16,0 10-8-16,-27 6 7 15,-21 1 6-15,-14 4-10 16,-15 1-2-16,-4-4-1 15,5-7-1-15,16-10 0 16,20-13-2-16,17-6-1 16,16-5 2-16,7-4 17 15,0 2-13-15,0-2-4 16,0 0 2-16,0 0-2 16,20 0-2-16,26-9-1 15,25-6 1-15,19 2 2 16,14 3-2-16,8 4 0 0,-5 6 0 15,-15 0-1 1,-18 0-17-16,-32-3-76 0</inkml:trace>
        </inkml:traceGroup>
        <inkml:traceGroup>
          <inkml:annotationXML>
            <emma:emma xmlns:emma="http://www.w3.org/2003/04/emma" version="1.0">
              <emma:interpretation id="{380DAA75-D4B0-4835-913C-6ACE2958FA1C}" emma:medium="tactile" emma:mode="ink">
                <msink:context xmlns:msink="http://schemas.microsoft.com/ink/2010/main" type="inkWord" rotatedBoundingBox="27468,2742 29443,2692 29482,4212 27506,4262">
                  <msink:destinationLink direction="with" ref="{C2C226F0-A85C-4137-87D6-6554A25768A5}"/>
                  <msink:destinationLink direction="with" ref="{81973502-4260-470F-913C-D9EA457E83BA}"/>
                </msink:context>
              </emma:interpretation>
              <emma:one-of disjunction-type="recognition" id="oneOf5">
                <emma:interpretation id="interp21" emma:lang="tr-TR" emma:confidence="0">
                  <emma:literal>size</emma:literal>
                </emma:interpretation>
                <emma:interpretation id="interp22" emma:lang="tr-TR" emma:confidence="0">
                  <emma:literal>bize</emma:literal>
                </emma:interpretation>
                <emma:interpretation id="interp23" emma:lang="tr-TR" emma:confidence="0">
                  <emma:literal>Size</emma:literal>
                </emma:interpretation>
                <emma:interpretation id="interp24" emma:lang="tr-TR" emma:confidence="0">
                  <emma:literal>Bize</emma:literal>
                </emma:interpretation>
                <emma:interpretation id="interp25" emma:lang="tr-TR" emma:confidence="0">
                  <emma:literal>sizde</emma:literal>
                </emma:interpretation>
              </emma:one-of>
            </emma:emma>
          </inkml:annotationXML>
          <inkml:trace contextRef="#ctx0" brushRef="#br0" timeOffset="111186.6351">23716 650 436 0,'0'0'208'0,"0"0"-175"16,0 0-20-16,0 0-2 16,0 0-5-16,0 0-4 15,-136-36 4-15,105 44-3 16,2 12-2-16,4 1-1 15,3-1 4-15,10 1-4 0,6-4-1 16,3-2 0 0,3 0-1-16,0-2 1 0,0-3 1 15,4 1 0-15,11 0 0 16,-1 0 0-16,5 2 0 16,3 1 1-16,-1 3 1 15,-2 1-2-15,-3-4 1 16,-5 6-1-16,1-5 0 15,-11 4 0-15,2-4 1 16,-3 2-1-16,0-4 2 16,0-2-2-16,-13-1 0 15,-12-1-2-15,-14 0-6 16,-7-1-19-16,10-6-40 16,9-2-62-16,20 0-45 0</inkml:trace>
          <inkml:trace contextRef="#ctx0" brushRef="#br0" timeOffset="111306.5668">24150 794 398 0,'0'0'253'16,"0"0"-219"-16,0 0-34 15,0 0 0-15,0 0 0 16,0 0 2-16,-25 51 10 0,10-19 3 16,1 2-13-16,0 0 0 15,2-4-2-15,3-4-11 16,3-5-15-16,6-3-63 16,0-12-93-16,0-6-177 15</inkml:trace>
          <inkml:trace contextRef="#ctx0" brushRef="#br0" timeOffset="112978.9348">24284 1848 545 0,'0'0'14'16,"0"0"-13"-16,0 0 0 16,0 0 4-16,0 0-5 15,36-126 24-15,-5 109 3 16,6 0-17-16,9 2-5 15,3 6 2-15,6 1 5 16,-4 6 4-16,4 2 4 0,-11 0-10 16,-1 0-8-16,-12 6 1 15,-5 11-1-15,-11 0 1 16,-3 7-1-16,-12 3 10 16,0 10-8-16,-27 6 7 15,-21 1 6-15,-14 4-10 16,-15 1-2-16,-4-4-1 15,5-7-1-15,16-10 0 16,20-13-2-16,17-6-1 16,16-5 2-16,7-4 17 15,0 2-13-15,0-2-4 16,0 0 2-16,0 0-2 16,20 0-2-16,26-9-1 15,25-6 1-15,19 2 2 16,14 3-2-16,8 4 0 0,-5 6 0 15,-15 0-1 1,-18 0-17-16,-32-3-76 0</inkml:trace>
          <inkml:trace contextRef="#ctx0" brushRef="#br0" timeOffset="111680.7583">24441 618 513 0,'0'0'97'0,"0"0"-28"0,0 0-21 15,0 0-29-15,0 0 3 16,0 0-10-16,48-36 0 16,-32 36-10-16,5 0 2 15,-4 0 1-15,-2 11-4 16,-4 8 3-16,-4 6-1 16,-5 8 6-16,-2 5-8 15,-2 7 4-15,-23 2-1 16,-12 2 1-16,2-4-2 15,7-8-3-15,5-8-1 16,14-7-1-16,7-10-6 16,2 0 0-16,0-6 2 0,2-2-2 15,17-2-3-15,5-2-3 16,8 0 1-16,8-2-16 16,-3-15-28-16,2-7-98 15,-8-6-138-15</inkml:trace>
          <inkml:trace contextRef="#ctx0" brushRef="#br0" timeOffset="112109.5078">24503 770 402 0,'0'0'22'0,"0"0"-22"0,0 0-1 15,141 0 1 1,-77 0 23-16,5 0-2 0,3 0 8 15,1 0 2-15,-2 0-23 16,-7-4-5-16,-6-7-2 16,-11 1 1-16,-14-1 1 15,-9-6 1-15,-15-1 6 16,-4 2 5-16,-5-4 21 16,0 5 22-16,0 2-15 15,-20 3-36-15,4 1 3 16,-3 5 2-16,0 4 3 15,-3 0-2-15,-3 2-7 16,-7 21-6-16,-1 10 4 0,-2 5-1 16,1 7 1-1,6 2-4-15,7-2 0 0,11-2 0 16,10-9-1-16,0-4 4 16,21-4-6-16,20-7 6 15,6-4 3-15,10-5-1 16,5-5-5-16,7-3 0 15,-4-2-2-15,-9 0-24 16,-15 0-36-16,-27-11-131 16</inkml:trace>
        </inkml:traceGroup>
      </inkml:traceGroup>
    </inkml:traceGroup>
  </inkml:traceGroup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7:31.63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1973502-4260-470F-913C-D9EA457E83BA}" emma:medium="tactile" emma:mode="ink">
          <msink:context xmlns:msink="http://schemas.microsoft.com/ink/2010/main" type="inkDrawing" rotatedBoundingBox="27032,1806 30669,2422 30231,5008 26594,4392" hotPoints="30755,3185 29192,4832 27102,3946 28664,2298" semanticType="enclosure" shapeName="Ellipse">
            <msink:sourceLink direction="with" ref="{380DAA75-D4B0-4835-913C-6ACE2958FA1C}"/>
          </msink:context>
        </emma:interpretation>
      </emma:emma>
    </inkml:annotationXML>
    <inkml:trace contextRef="#ctx0" brushRef="#br0">24156 296 286 0,'0'0'18'16,"0"0"-18"-16,0 0 3 16,0 0-1-16,0 0 13 15,0 0 6-15,0 0-10 16,0 0 2-16,-8 0-4 0,6-5 1 15,-3 1 23-15,3 0-17 16,-2-1-13-16,0 3 0 16,3 0 0-16,-4-2-2 15,3 2 4-15,-4-1-5 16,2 1 0-16,1 0 0 16,-1 2 3-16,1 0 0 15,1-2-3-15,-3 2 0 16,1-2 0-16,-1 0 1 15,0 0-1-15,-2-1 4 16,-4 1-1-16,2 0 0 0,0 0-2 16,-5-2 1-16,-2-1 0 15,-1-3-2-15,-2-1 24 16,-1 1-3-16,2-1-8 16,-1 1 2-16,-1 1-8 15,1 1 9-15,1 1 4 16,1 2-3-16,0-2-10 15,3 3 2-15,-2 2-7 16,-4 0 3-16,1 0 0 16,-2 0-4-16,-1 0 1 15,-1 0 2-15,-4 2-2 16,-1 4 3-16,-1-1 3 16,4 1-3-16,0-4 5 15,4 3-5-15,2-3-2 0,2 2 5 16,0 0-8-16,3 1 1 15,0 1 5-15,1-2-6 16,0 5 1-16,-1 1 3 16,-5 1-4-16,-1 2 0 15,2 0 2-15,-1-1 0 16,-1 1 2-16,1 0-3 16,-2 0 2-16,0 0 4 15,-2 0 1-15,0 0-3 16,7 2-3-16,-1-3 4 15,6-1-2-15,-3 2-2 16,4-2 0-16,-2 1 2 0,-1 6-2 16,2-2-1-16,-1 2 0 15,-2-1 7-15,0 2-3 16,-1-2-5-16,3 5 3 16,-2-1 0-16,-3 3 0 15,1 2 2-15,0-4-1 16,1 0-4-16,0-3 5 15,4 3-2-15,-1-3-2 16,1 5-1-16,-2-3 0 16,-1 0 1-16,2-1-1 15,1-1 3-15,3-4 0 16,-1 0-3-16,-1 4 1 16,-2-2-1-16,0 3 0 0,-3 1 0 15,-1 1 1 1,7-3-1-16,-3 0 0 0,2 2-1 15,0-2 2-15,1 3-2 16,3-3-1-16,1 2 1 16,0 3 1-16,0 4 0 15,3-3 1-15,2 1-1 16,0-2-5-16,0 1 5 16,0 5 0-16,0 5 0 15,0-1 1-15,0 2 3 16,0 0-4-16,0 3-1 15,9 2 0-15,5-1 2 16,5 1-5-16,3-3 4 16,-1-2 0-16,3 3 3 0,-3-3-3 15,1 3-4-15,-3-1 4 16,4-1 0-16,2-3 1 16,-2-2-2-16,4-2 2 15,-1-2-2-15,0 2 1 16,-3-2-2-16,4-3 2 15,-2 1 3-15,4 0-3 16,-3-3 0-16,3 3 1 16,0 0-1-16,4-1 0 15,5 1 3-15,2-1-3 16,7-1 0-16,5 0 0 16,-3-1 1-16,3-2-1 15,-2 1 1-15,-4-3-1 0,-4-1 1 16,-2-2 1-16,-2-1-2 15,-2-2-1-15,0-2 1 16,-3-3 0-16,3-1-1 16,2-3 1-16,7 3 0 15,4-3 4-15,7-2-2 16,3 2-2-16,-2-2 2 16,-2 3-2-16,0-1 1 15,1 3 0-15,1-4 6 16,3 4-7-16,2-1-2 15,-2 1 2-15,-3-3 1 16,-3 0-1-16,-4-1 5 0,-2-3-5 16,-5 0 1-16,-1 0 2 15,-2 0-3-15,-2 0 1 16,1 0 2-16,1 0 0 16,6 0 0-16,5-7-2 15,7-4 9-15,6 1-4 16,-2-1-1-16,-3-2-3 15,1 3 3-15,-6-3-3 16,-1 0 0-16,-1-2 5 16,0 2-5-16,-6-2 3 15,-7 0-1-15,-2 2-2 16,-10-2 4-16,0-2-5 16,-1-2 6-16,3-4 2 0,6-5-8 15,4-2 2 1,1-2-3-16,0-2 1 0,3-3-1 15,-3-1 2-15,1-1-2 16,-7-2 0-16,0 5 3 16,-9-2-1-16,-1-1-1 15,-5 5 1-15,-2-2-1 16,-3 3 1-16,-6 1-2 16,-2-2 3-16,-2 0-3 15,4-7 0-15,-4-6 0 16,6-4 0-16,1-7 0 15,4-2-1-15,-8 3 1 0,0 1 2 16,-6 4-2 0,-1 8 0-16,0-1 0 0,0 6 1 15,0 0-1-15,0 5 0 16,0 2 3-16,-3 0-3 16,-7 0 0-16,-4 0 1 15,3 2-1-15,-2 2 0 16,1 3 0-16,0 1 1 15,1-2 1-15,-1 3-2 16,0-1 0-16,0 1 0 16,-3-3 3-16,-1 1-1 15,-3-6-2-15,-2 2 0 16,-3-1 0-16,-3-2 2 16,-1-3 0-16,-5-1-2 15,-5 2 0-15,2 0 0 16,3 4 2-16,2 4 3 0,3-2-3 15,6 5-1-15,-4-1 2 16,5 1-3-16,-4 4 0 16,0-1 0-16,1 1 3 15,-5-1-3-15,-1 4 2 16,-6 1-2-16,-3 0 0 16,0 2-1-16,-7-2 0 15,1 2 1-15,-6-2 0 16,-3 0 0-16,-2 5 0 15,1-6 1-15,2 4-1 16,3 0 0-16,5 2 0 16,0 1 0-16,0-1 2 0,-1 1-1 15,1-3-2-15,-10 0 1 16,-11 2 0-16,-15-1 0 16,-19 1-1-16,-14-1 0 15,-15 0 1-15,-17 2-15 16,-19 3-10-16,-28 6-12 15,-30 0-12-15,-19 0-46 16,-3 5-94-16</inkml:trace>
  </inkml:traceGroup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6:54.97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2C226F0-A85C-4137-87D6-6554A25768A5}" emma:medium="tactile" emma:mode="ink">
          <msink:context xmlns:msink="http://schemas.microsoft.com/ink/2010/main" type="inkDrawing" rotatedBoundingBox="27404,3299 29982,3368 29981,3411 27402,3342" semanticType="strikethrough" shapeName="Other">
            <msink:sourceLink direction="with" ref="{380DAA75-D4B0-4835-913C-6ACE2958FA1C}"/>
          </msink:context>
        </emma:interpretation>
      </emma:emma>
    </inkml:annotationXML>
    <inkml:trace contextRef="#ctx0" brushRef="#br0">23341 1172 569 0,'0'0'13'15,"0"0"-10"-15,0 0-3 16,0 0 33-16,0 0 12 15,145 22-5-15,-74-20-6 16,20 4-7-16,17-4-14 16,23 2-2-16,19-1 3 0,21-1 0 15,24 0-13-15,26-2 6 16,21 0-6-16,15 2-1 16,-10 2 0-16,-30 9-8 15,-43 7-16-15,-63-5-48 16,-65-5-189-16</inkml:trace>
  </inkml:traceGroup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18.512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CEF61FB-1005-452B-92B9-67FE17F41788}" emma:medium="tactile" emma:mode="ink">
          <msink:context xmlns:msink="http://schemas.microsoft.com/ink/2010/main" type="inkDrawing"/>
        </emma:interpretation>
      </emma:emma>
    </inkml:annotationXML>
    <inkml:trace contextRef="#ctx0" brushRef="#br0">281 90 635 0,'0'0'40'16,"0"0"3"-16,0 0-30 15,0 0 8-15,0 0 5 0,0 0-10 16,0-16 11 0,0 16-14-16,0 0-13 0,0 0-5 15,0 4 5-15,-19 17 0 16,-8 11 1-16,-8 9-1 16,-7 8 1-16,2 6 1 15,3 4-1-15,4-2 2 16,6 1-3-16,13 0-1 15,7-5 1-15,7-1 3 16,0-8-3-16,5-5-8 16,21-5 7-16,5-6-2 15,4-7-6-15,11-8 7 16,9-11-9-16,7-2 10 16,4-10 1-16,0-20 0 0,-7-7 2 15,-9-5-2-15,-6-4 0 16,-14-5 5-16,-1-3-4 15,-7-1 1-15,-8-2 0 16,-3-1-2-16,-5 0 3 16,-6 4 2-16,0 7-3 15,-10 3 5-15,-17 3-2 16,-1 7-4-16,-8 4 3 16,-5 6-4-16,2 9-1 15,2 8-1-15,4 7-1 16,2 0 0-16,10 12-21 15,3 13-18-15,6 7-9 16,2 4-80-16,4-3-113 0</inkml:trace>
  </inkml:traceGroup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18.829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B7BF350-BB95-49A6-874B-AA2C4F0188F6}" emma:medium="tactile" emma:mode="ink">
          <msink:context xmlns:msink="http://schemas.microsoft.com/ink/2010/main" type="inkDrawing"/>
        </emma:interpretation>
      </emma:emma>
    </inkml:annotationXML>
    <inkml:trace contextRef="#ctx0" brushRef="#br0">0 0 419 0,'0'0'205'0,"0"0"-173"0,0 0-30 15,0 0 2-15,0 0 0 16,0 0-4-16,8 4 0 15,15-2 4-15,15-2 0 16,12 0 1-16,10 0 1 16,1 0-2-16,3 0 0 15,-4-2-4-15,-7 2 0 16,-11 0-16-16,-6 0-87 16,-17 0-45-16,-17 0-155 15</inkml:trace>
  </inkml:traceGroup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19.271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C143BDC2-9BA1-4F32-94F0-2EAAF9BA2802}" emma:medium="tactile" emma:mode="ink">
          <msink:context xmlns:msink="http://schemas.microsoft.com/ink/2010/main" type="inkDrawing"/>
        </emma:interpretation>
      </emma:emma>
    </inkml:annotationXML>
    <inkml:trace contextRef="#ctx0" brushRef="#br0">28 146 494 0,'0'0'24'15,"0"0"-22"-15,0 0 3 16,0 0 15-16,-28 109-4 16,28-81-1-16,0-2 9 0,9-3-11 15,10-8-11-15,0-3 0 16,7-5 4-16,2-5 3 15,10-2-2-15,5-4 5 16,7-20-4-16,0-6 4 16,-3-2-2-16,-6-2 11 15,-10 0-6-15,-7 0-3 16,-13 2 13-16,-5 2-6 16,-6 2-3-16,-3 3 1 15,-33 3-6-15,-14 4-8 16,-14 6 2-16,-3 3-5 15,11 9-3-15,13 0-10 16,18 0-9-16,17 2-87 16,8 11-107-16</inkml:trace>
  </inkml:traceGroup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20.267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DF4B61E0-4399-4BDB-8183-15EF0F12F03E}" emma:medium="tactile" emma:mode="ink">
          <msink:context xmlns:msink="http://schemas.microsoft.com/ink/2010/main" type="inkDrawing"/>
        </emma:interpretation>
      </emma:emma>
    </inkml:annotationXML>
    <inkml:trace contextRef="#ctx0" brushRef="#br0">79 297 574 0,'0'0'82'0,"0"0"-56"16,0 0-26-16,0 0-4 15,0 0 4-15,0 0 21 16,-41 105-3-16,25-60-6 15,6 2-11-15,0 0 1 16,8-4 0-16,2-5 3 0,0-3-2 16,5-9-1-16,16-7-4 15,6-4 4-15,4-5-2 16,12-7 0-16,9-3 1 16,9 0 1-1,9-18 1-15,-3-11-1 0,0-4 0 16,-2-7-2-16,-8-3 1 15,-4-4 8-15,-10-9-8 16,-8 0 10-16,-9-3-2 16,-9-1 3-16,-13 5-1 15,-4 3 3-15,-6 5 1 16,-25 4-9-16,-14 7-3 0,-8 8 3 16,-11 8-5-1,-10 12-1-15,-7 8-1 0,1 5 1 16,6 26 0-16,4 16-10 15,16 11-34-15,10 4-24 16,12-2-128-16,18-8-182 16</inkml:trace>
  </inkml:traceGroup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20.440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0E62BB07-52CB-40BD-A448-CB057CD226DA}" emma:medium="tactile" emma:mode="ink">
          <msink:context xmlns:msink="http://schemas.microsoft.com/ink/2010/main" type="inkDrawing"/>
        </emma:interpretation>
      </emma:emma>
    </inkml:annotationXML>
    <inkml:trace contextRef="#ctx0" brushRef="#br0">0 0 551 0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3:53.115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77C5F6BA-0F99-4874-980F-D71BC2A3FE97}" emma:medium="tactile" emma:mode="ink">
          <msink:context xmlns:msink="http://schemas.microsoft.com/ink/2010/main" type="inkDrawing" rotatedBoundingBox="14651,2917 34667,1984 34850,5924 14835,6857" hotPoints="34332,3581 33992,6863 14983,4891 15324,1610" semanticType="enclosure" shapeName="Rectangle">
            <msink:sourceLink direction="with" ref="{9D8F0F4D-0A8B-4CA9-B762-6752377923F8}"/>
            <msink:destinationLink direction="to" ref="{4B2F9C28-3BE9-4A8C-9ABF-FCEE203B1308}"/>
            <msink:destinationLink direction="from" ref="{4B2F9C28-3BE9-4A8C-9ABF-FCEE203B1308}"/>
          </msink:context>
        </emma:interpretation>
      </emma:emma>
    </inkml:annotationXML>
    <inkml:trace contextRef="#ctx0" brushRef="#br0">395 0 295 0,'0'0'70'0,"0"0"-70"16,0 0 29-16,0 0 46 15,-22 165 0-15,5-69 2 16,-4 31-40-16,-1 22 12 15,-3 22-18-15,-2 17-11 16,-1 14-2-16,-1 5-5 16,-1 0-10-16,1-7 1 15,2-4 1-15,-1-12-4 16,3-13 1-16,4-17-1 16,8-21-1-16,1-22 0 15,4-21 0-15,1-26 0 16,4-28-47-16,2-27-60 0,1-11-261 15</inkml:trace>
    <inkml:trace contextRef="#ctx0" brushRef="#br0" timeOffset="2913.2261">356 107 57 0,'0'0'90'16,"0"0"-30"-16,0 0-9 0,0 0-5 16,0 0 1-1,126-35 0-15,-64 19 2 0,16-6-11 16,16-2-7-16,7-1-13 16,16 0-3-16,10-1 9 15,8 2-10-15,5 3 0 16,-2 4-8-16,-3 2 4 15,4 4-7-15,-4 2 0 16,1 1-1-16,4-1 3 16,6 3-4-16,10-3-1 15,3 1 6-15,5-3-6 16,-2 0 0-16,-5 3 1 16,-5 2-3-16,-4-1 3 15,-6 3-1-15,-4-3 0 16,0 1 1-16,-3 0-1 0,3-5 4 15,5 0-4-15,0 1 0 16,-3-3 4-16,-2-1-4 16,-2 2 0-16,-1-5-2 15,2 0 2-15,4 0-2 16,-5-1 2-16,-4 6 1 16,2-3-1-16,-8 4 0 15,0-2 1-15,2 2-1 16,4 3 1-16,5-3 0 15,-2 3-1 32,-4 1 3-31,-5 3-6-16,-7-1 3 16,-4 2 0-16,1 0-2 0,-2-1 1 0,0 2 1 0,-3 0 0 15,2-3 1-15,-6 1-1 0,-2-2 1 16,-6-1 0-1,-4 1 2-15,-3 2-6 0,1-3 3 0,5 3 0 0,5 2 0 16,-4-2 3-16,-1 4-4 31,-2-3 1-15,-1 1 0 0,9-2-3-16,3-2 3 0,0-1 0 0,0 1 0 0,-2-1 0 0,-4 3 3 15,-1-2-2-15,0-1-1 0,-4 1-1 16,-6-1 1-16,1 1 2 0,-2 2-2 15,5-3 3-15,7 3-3 16,4-2-3-16,2-1 3 16,0 3 5-16,-8-3-5 15,6 3 0-15,0-5-6 16,5 3 6-16,1 0 1 16,3 2-1-16,1-3 1 15,1 3-1-15,-2-3 0 16,-5 3 0-16,-2 2 0 15,-4 0 0-15,-8 2 2 16,2 0 0-16,-1 0-2 16,-3 0 1-16,-3 0 0 15,-5 0-1-15,-1 0-1 0,-6 0-2 16,3 0 3-16,2 0-2 16,2 0 2-16,6 0 0 15,-5 0 2-15,-1 0-2 16,-4 0 0-16,-4 2-2 15,-7 2 4-15,-3 1-2 16,-8-1 0-16,-4 0 0 16,-5 0 0-16,-7 1 0 15,2 1 0-15,-7-2 0 16,0 3 0-16,1-3 3 16,-6-2-2-16,2 1-1 15,4-2 0-15,-2 4 0 16,4-3 0-16,6 2 0 0,3 0-1 15,7 1 1-15,3-3 0 16,2 0-3-16,4 0 3 16,3-2 0-16,0 2 2 15,5 0-6-15,-1 3 8 16,4-1-6-16,1 0 4 16,-1 1-4-16,5-1 2 15,-1 0 0-15,2 1 0 16,5-1-2-16,3 0 2 15,-2 0 0-15,5 0 2 16,-1 3-4-16,-11-1 4 16,0 1 1-16,-3 1-3 0,-9-2 0 15,4 3 0 1,2-2 0-16,0 1 0 0,-2 1 0 16,-3-3 1-16,-11 1-1 15,-6-1-6-15,-4 1 6 16,-7-4 0-1,0 0 0-15,-2-1 2 16,-6-2-2-16,3 0-2 31,-2 2 2-31,-1-2 0 0,6 2 0 0,4 1 0 0,10-2 2 16,8 4-2-16,7 1 0 16,4 1-2 15,2-1 2-31,0 0 0 0,2 3 2 0,-1 0-2 15,0-3 0-15,2-2 0 0,-1 0 2 32,2 1 0-32,0-3-1 15,1 0-2-15,7 0 1 0,7 2 0 16,6-1 1-16,3-1-1 0,-7 0-5 0,-2 3 3 16,-3-2 4-16,-1 6-2 15,-3-2 0-15,-5 1 0 16,-2 1 0-16,0-1 0 15,2 3 0-15,0-3 2 16,2 1-2-16,-2 0-2 16,-1-3 2-16,-11 0 0 15,-13 1 2-15,-11-3-1 0,-16-2-1 16,-12 0 0-16,-7-2 1 16,-11 0-1-16,-1 0 0 15,0 0 1-15,0 0 0 16,0 3-1-16,0-3 0 15,0 0 0-15,0 0 0 16,0 0-1-16,8 1 1 16,0-1 0-16,0 0 0 15,0 0 1-15,-3 0-2 16,0 0 2-16,-1 0-2 16,1 0 2-16,3 0-1 0,-4 0 0 15,0 0 1 1,2 0-1-16,3 0 0 0,1 0 0 15,2 0 0-15,-1 0 0 16,4 0 0-16,-1 0 0 16,-2 0 0-16,-2 0 0 15,-2 0 0-15,5 0-1 16,5 0 1-16,4 7 0 16,4-1 0-16,1 5 0 15,-1-4 0-15,2 3 0 16,-2 1-1-16,2-1 1 15,-6 3 0-15,-5-2 0 16,-3-2-2-16,-4-1 3 16,-1 1-1-16,1-1 0 0,-1 1-1 15,-1-1 1-15,6 5 0 16,-3-2 0-16,3 4 0 16,3 0 0-16,-5 0 0 15,2 0 0-15,-2 2 0 16,-2 0 0-16,0 0 1 15,-3 2 0-15,-1-1-1 16,1-1 1-16,1 0 0 16,2 2-1-16,-8 3 3 15,1 1-1-15,-2 3-1 16,-1-1 0-16,0 1-1 16,0 2 3-16,0 0 4 15,0 2-4-15,-1 4-1 16,-14 0 1-16,5 7 4 0,-1 2-4 15,-9-3-3-15,1 7 4 16,-9 2 1-16,-1 3 1 16,-2-3-6-16,6 0 8 15,-4-2-4-15,3 0-1 16,5 2 1-16,-4 0-2 16,2 5 0-16,-3 0 6 15,1-1-3-15,0 0-2 16,-1 3 3-16,-5 0-4 15,0 3 1-15,-2 2 6 16,-2 2-7-16,2 6 5 0,-2 0-4 16,2-3-1-1,2 0 2-15,7-6-3 0,3-2 0 16,4 0 2-16,3-1-3 16,4-1 2-16,-2-2 0 15,5-10 3-15,3-7-4 16,-2-9 1-16,2-5-2 15,0-6 1-15,4-8-1 16,0-3 0-16,-6-4-4 16,-1-2-73-16,-9-6-231 15</inkml:trace>
    <inkml:trace contextRef="#ctx0" brushRef="#br0" timeOffset="4851.2493">140 2665 167 0,'0'0'217'0,"0"0"-126"0,0 0-64 15,152-49 24-15,-106 42-17 16,1 3 11-16,8 2-26 16,7 0-8-16,4 2 4 15,11 0 1-15,3 0-6 16,6 0-7-16,9-2 6 16,12 2 1-16,9-3-4 0,9 2 0 15,10-4 3 1,3 3-2-16,4-4 0 0,8-3-4 15,0 1 1-15,7-1 0 32,7 0 5-32,7 1-8 15,8-3 4-15,6-2-5 0,2-2-5 16,9-1 5-16,4-2 3 0,-1-1-1 16,0 2-2-1,3-4 2 48,8 1 1-63,-3 1-2 0,9 0 0 15,1-3 0-15,1 3-1 0,4 4 0 16,-4-2-5-16,-6 6 4 0,0 3 1 0,2 1 3 0,-6 5-2 0,4 2 0 0,-3 0-1 0,-4 0-1 0,0 0 1 16,-3 0-1-16,-7 0 1 15,4 7 1-15,11-1 0 16,7 1 2-16,8-6-3 15,3 2-3-15,-5-3 3 16,1 2 0-16,-3-2-1 16,-7 0 1-16,5 0 0 15,2 0 1-15,1 0 1 16,3 0-2-16,-1 0-2 16,0 0 1-16,-2 0 2 15,0-2-1-15,-4-1 0 0,6 2 1 16,1-2 2-16,1 1-2 15,5 0-1-15,-5-2-4 16,-4 4 2-16,-8-2 2 16,-8 0 0-16,-6 2 2 15,3 0-1-15,1-3 1 16,2 3-2-16,6 0 0 16,-5 0-3-16,-1 0 1 15,-5 0 2-15,-7 3 0 16,-11 5 2-16,-12 3-2 15,-4 0 0-15,-9 2 3 16,-6-1-3-16,-3-1-1 16,-4 1 1-16,0-3-3 0,5-4 3 15,0-1 0 1,-2 0 0-16,-6-2 0 0,-4 1 1 16,-5-3-1-16,-7 0 1 15,-5 0 0-15,-2 0-1 16,1 1 0-16,-2 8 2 15,1 0-2-15,0 6-4 16,4 0 4-16,9 4 2 16,1 2-2-16,-1 1-2 15,-10 1 2-15,-13 3 0 16,-14-3 0-16,-11 1-1 16,-18-1 0-16,-16-4-27 0,-24-6-50 15,-26-11-200-15</inkml:trace>
    <inkml:trace contextRef="#ctx0" brushRef="#br0" timeOffset="18560.2919">10837 2072 359 0,'0'0'65'0,"0"0"-26"16,0 0-6-16,0 0 7 16,0 0 6-16,0 0-7 0,0 0-16 15,3-12-17 1,-3 12 11-16,0 0 0 0,0 0 1 15,0 0-8-15,0 0 5 16,0 0-6-16,0 0-4 16,0 6 0-16,-16 28-5 15,-25 20 2-15,-19 19 2 16,-20 12 1-16,-16 16-1 16,-13 12-2-16,-9 5 2 15,-7 2-4-15,5 0 12 16,15-16-12-16,19-14-2 15,31-20 0-15,20-20-9 16,16-16-8-16,7-10 7 0,5-8 0 16,2-7-5-1,2-2-28-15,-1-7-55 0,0 0-76 16</inkml:trace>
  </inkml:traceGroup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20.61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5F218D2F-2B9B-4801-B067-B54F2F7C3B20}" emma:medium="tactile" emma:mode="ink">
          <msink:context xmlns:msink="http://schemas.microsoft.com/ink/2010/main" type="inkDrawing"/>
        </emma:interpretation>
      </emma:emma>
    </inkml:annotationXML>
    <inkml:trace contextRef="#ctx0" brushRef="#br0">0 0 551 0,'48'30'99'0,"-44"-30"-78"0,13 0-20 0,16 0 1 0,16 0-2 16,21 0 1-16,10 5 1 15,6 5-2-15,3 1 0 16,-7 4-10-16,-8 0-117 15,-14-2-128-15</inkml:trace>
  </inkml:traceGroup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20.87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B27CF7E-6698-4853-B21F-CABB2DA87492}" emma:medium="tactile" emma:mode="ink">
          <msink:context xmlns:msink="http://schemas.microsoft.com/ink/2010/main" type="inkDrawing"/>
        </emma:interpretation>
      </emma:emma>
    </inkml:annotationXML>
    <inkml:trace contextRef="#ctx0" brushRef="#br0">0 200 613 0,'0'0'56'0,"0"0"-41"16,0 0-3-16,0 0 22 16,0 0-8-16,115-116 2 15,-89 92-14-15,-5 3-7 16,-4 4 0-16,-7 4-1 0,-6 6 12 15,-1 5 6 1,-3 2-1-16,0 0-17 0,0 0-6 16,0 0-3-1,0 20-6-15,-12 12 6 0,-6 13 3 16,-5 8 17-16,-5 3-14 16,2 0 6-1,6-3-6-15,6-4-3 0,10-2-3 16,-2-4-27-16,2 0-46 15,-3-16-97-15</inkml:trace>
  </inkml:traceGroup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0.53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EE94313-C17D-4D0E-AD79-59B305E0F189}" emma:medium="tactile" emma:mode="ink">
          <msink:context xmlns:msink="http://schemas.microsoft.com/ink/2010/main" type="inkDrawing"/>
        </emma:interpretation>
      </emma:emma>
    </inkml:annotationXML>
    <inkml:trace contextRef="#ctx0" brushRef="#br0">352 2 263 0,'0'0'310'0,"0"0"-261"16,0 0-42-16,0 0-7 15,0 0 7-15,0 0 16 16,0-2-11-16,0 2-4 16,0 4-3-16,-8 9 0 15,-3 4 5-15,-3 0 2 0,1 5 1 16,-1 3-1-16,-5 8 1 16,-3 7 5-16,-9 16-5 15,-2 12 0-15,-2 16 0 16,-5 6-1-16,4-1-6 15,3-5-3-15,9-16-2 16,11-12 0-16,7-15-1 16,6-12 0-16,0-8 1 15,0-5-1-15,6-4-1 16,11-3 1-16,3-3 0 0,8-3 4 16,10-3 9-16,12 0 5 15,5-7-3-15,-3-6-15 16,-9 5 1-16,-13 2 2 15,-7 1-3-15,-12 5-3 16,-1 0-7-16,-1 0-29 16,-2 0-14-16,0 0-31 15,-1 0-151-15</inkml:trace>
  </inkml:traceGroup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0.88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F4B29CC-BFCF-4151-B47E-F52F0FE01F07}" emma:medium="tactile" emma:mode="ink">
          <msink:context xmlns:msink="http://schemas.microsoft.com/ink/2010/main" type="inkDrawing"/>
        </emma:interpretation>
      </emma:emma>
    </inkml:annotationXML>
    <inkml:trace contextRef="#ctx0" brushRef="#br0">308 0 645 0,'0'0'69'0,"0"0"-42"15,0 0-15-15,0 0-10 16,0 0-2-16,0 0 0 16,0 56 0-16,-13-1 14 15,-13 12 4-15,-9 1-1 0,-4 1-9 16,-4-3-4 0,3-2-4-16,4-8 0 0,5-9-2 15,11-13-9-15,7-12-16 16,6-12-8-16,6-4-21 15,-3-6-110-15,4 0 4 16</inkml:trace>
  </inkml:traceGroup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1.34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8F329F1-6D57-4818-81F0-5719BB0BBD73}" emma:medium="tactile" emma:mode="ink">
          <msink:context xmlns:msink="http://schemas.microsoft.com/ink/2010/main" type="inkDrawing"/>
        </emma:interpretation>
      </emma:emma>
    </inkml:annotationXML>
    <inkml:trace contextRef="#ctx0" brushRef="#br0">130 90 446 0,'0'0'96'0,"0"0"-22"16,0 0-41 0,0 0 0-16,0 0 8 0,0 0-22 15,89-88-9-15,-49 86-8 16,10 2 2-16,7 0 7 16,0 0 0-16,-9 2 2 15,-8 17-13-15,-11 12 5 16,-17 3-5-16,-12 9 6 15,0 4-1-15,-43 4 3 16,-19 3 2-16,-12 5-1 16,-6-3-3-16,-2-5-2 15,10-6-4-15,16-15 5 16,19-8-4-16,11-9 1 0,15-7-2 16,4-2 1-1,5 0-3-15,2 3 3 0,0 1-2 16,0 5 0-16,0 4 1 15,0 2 1-15,17 3-1 16,6-1 2-16,10 1-1 16,8-3-1-16,6-2 3 15,6-4-6-15,-1-4 4 16,-2-3-2-16,-5-4 0 16,-9 0-23-16,-12 1-18 15,-10-3-28-15,-10 0-59 16,-4 0-198-16</inkml:trace>
  </inkml:traceGroup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1.84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6D88A59-6A2F-46CF-8CE5-5A443539669A}" emma:medium="tactile" emma:mode="ink">
          <msink:context xmlns:msink="http://schemas.microsoft.com/ink/2010/main" type="inkDrawing"/>
        </emma:interpretation>
      </emma:emma>
    </inkml:annotationXML>
    <inkml:trace contextRef="#ctx0" brushRef="#br0">43 143 566 0,'0'0'80'0,"0"0"-41"16,0 0 5-16,0 0-18 16,86-118-5-16,-63 106-2 15,6 3-12-15,4 5-5 16,3 4-1-16,6 0-1 16,1 6 1-16,-4 18-1 0,-4 8 0 15,-10 9 0-15,-9 5 0 16,-16 17 2-16,0 7-2 15,-30 11 1-15,-28 1 1 16,-12-7-2-16,-2-13-2 16,2-17 2-16,16-15 1 15,11-11 0-15,17-9 2 16,9-3-3-16,9-5 5 16,6 0 0-16,2-2 1 15,0 0-5-15,0 0 3 0,0 0 4 16,0 0-8-1,0 0-6-15,6 0-1 0,12 4 3 16,11 8 3-16,11-2 2 16,13 3 1-16,5-1 3 15,9 2-5-15,5-1 0 16,-6-1-3-16,0 1 1 16,-8 0-24-16,-9-4-39 15,-10-6-109-15,-10-3-254 16</inkml:trace>
  </inkml:traceGroup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2.10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D35727C-7F8C-4B68-A22E-A334FB80E09D}" emma:medium="tactile" emma:mode="ink">
          <msink:context xmlns:msink="http://schemas.microsoft.com/ink/2010/main" type="inkDrawing"/>
        </emma:interpretation>
      </emma:emma>
    </inkml:annotationXML>
    <inkml:trace contextRef="#ctx0" brushRef="#br0">0 79 248 0,'0'0'365'0,"0"0"-340"16,0 0-18-16,130-4 11 16,-78 4 14-16,8-2-17 15,2 2-9-15,-2-3-3 16,3 2-1-16,-3-6-2 16,-5 1-4-16,-10-3-21 15,-16-4-16-15,-20-2-97 16,-9-4-249-16</inkml:trace>
  </inkml:traceGroup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2.30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351AB98-F845-459F-999F-ED7D1238797B}" emma:medium="tactile" emma:mode="ink">
          <msink:context xmlns:msink="http://schemas.microsoft.com/ink/2010/main" type="inkDrawing"/>
        </emma:interpretation>
      </emma:emma>
    </inkml:annotationXML>
    <inkml:trace contextRef="#ctx0" brushRef="#br0">0 21 561 0,'0'0'22'16,"0"0"-18"-16,0 0-4 15,0 0 1-15,161-13 8 16,-114 12-7-16,0 1 0 16,3 0-2-16,-7 0-27 15,-2 0-42-15,-8 0-34 16,-7-7-38-16</inkml:trace>
  </inkml:traceGroup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2.48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65CDF35-693D-47AC-BFCA-E96F5A1A8B4F}" emma:medium="tactile" emma:mode="ink">
          <msink:context xmlns:msink="http://schemas.microsoft.com/ink/2010/main" type="inkDrawing"/>
        </emma:interpretation>
      </emma:emma>
    </inkml:annotationXML>
    <inkml:trace contextRef="#ctx0" brushRef="#br0">0 13 239 0,'0'0'202'0,"0"0"-87"15,0 0-47-15,0 0-41 16,0 0 14-16,0 0-19 16,94-13 4-16,-70 20-12 15,0 8-6-15,-5 4 10 16,0 6-13-16,-8 3-1 16,-2 6-2-16,-9 1 0 15,0 1-2-15,-13 3-25 16,-11-5-57-16,-5-6-203 0</inkml:trace>
  </inkml:traceGroup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3.31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34A2755-531A-4B58-BF24-2489E581D29C}" emma:medium="tactile" emma:mode="ink">
          <msink:context xmlns:msink="http://schemas.microsoft.com/ink/2010/main" type="inkDrawing"/>
        </emma:interpretation>
      </emma:emma>
    </inkml:annotationXML>
    <inkml:trace contextRef="#ctx0" brushRef="#br0">0 0 572 0,'0'0'84'0,"0"0"-84"15,0 0-3-15,0 0 3 16,0 0 20-16,0 0-6 16,0 135-5-16,0-105-2 15,0-4-2-15,0 1-5 16,9-3 3-16,13-5 0 16,3-2-2-16,10-6 2 15,3-7 0-15,11-4-1 16,-2 0-1-16,2-8 7 15,-7-16-6-15,-4-6 0 16,-6-4 6-16,-7-2 6 16,-7-1-3-16,-5 5 5 15,-8 4 11-15,-3 9 6 0,-2 6-17 16,0 5 5 0,0 8-1-16,0 0-11 0,0 0-9 15,0 15-4-15,0 21-2 16,0 11 6-16,-4 11 1 15,-4 6 4-15,-1 5-2 16,-3 5-1-16,-2 1-1 16,-5 0 1-16,-1-7 0 15,-1-7-2-15,0-14 1 16,2-16-1-16,2-9 0 16,0-11 1-16,1-10 1 15,-8-1 3-15,-4 0-1 16,-3-12-4-16,4-14-2 15,9-8-1-15,5-2 0 0,11-3-8 16,2-2-7-16,0 1-5 16,26 4-3-16,11 3 3 15,12 5-20-15,9 5-21 16,8 2-94-16,0 6-143 16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4:20.445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0FBCE6AF-F2FC-4D45-A21B-25BAB6EF0D55}" emma:medium="tactile" emma:mode="ink">
          <msink:context xmlns:msink="http://schemas.microsoft.com/ink/2010/main" type="writingRegion" rotatedBoundingBox="3372,1961 6847,1948 6850,2717 3375,2729"/>
        </emma:interpretation>
      </emma:emma>
    </inkml:annotationXML>
    <inkml:traceGroup>
      <inkml:annotationXML>
        <emma:emma xmlns:emma="http://www.w3.org/2003/04/emma" version="1.0">
          <emma:interpretation id="{98A26F75-8215-430F-8F2A-E2EFC85C3711}" emma:medium="tactile" emma:mode="ink">
            <msink:context xmlns:msink="http://schemas.microsoft.com/ink/2010/main" type="paragraph" rotatedBoundingBox="3372,1961 6847,1948 6850,2717 3375,272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69FDE38-C08E-493D-87B6-FFC9423CF365}" emma:medium="tactile" emma:mode="ink">
              <msink:context xmlns:msink="http://schemas.microsoft.com/ink/2010/main" type="line" rotatedBoundingBox="3372,1961 6847,1948 6850,2717 3375,2729"/>
            </emma:interpretation>
          </emma:emma>
        </inkml:annotationXML>
        <inkml:traceGroup>
          <inkml:annotationXML>
            <emma:emma xmlns:emma="http://www.w3.org/2003/04/emma" version="1.0">
              <emma:interpretation id="{5C7DDE41-AB10-4D94-B5BB-B220FA62978B}" emma:medium="tactile" emma:mode="ink">
                <msink:context xmlns:msink="http://schemas.microsoft.com/ink/2010/main" type="inkWord" rotatedBoundingBox="4094,2106 6848,2096 6850,2717 4096,2727">
                  <msink:destinationLink direction="with" ref="{A6EC6879-C241-477F-9195-BE8A566FAD1F}"/>
                </msink:context>
              </emma:interpretation>
              <emma:one-of disjunction-type="recognition" id="oneOf0">
                <emma:interpretation id="interp0" emma:lang="tr-TR" emma:confidence="0">
                  <emma:literal>"02907</emma:literal>
                </emma:interpretation>
                <emma:interpretation id="interp1" emma:lang="tr-TR" emma:confidence="0">
                  <emma:literal>"092907</emma:literal>
                </emma:interpretation>
                <emma:interpretation id="interp2" emma:lang="tr-TR" emma:confidence="0">
                  <emma:literal>"072907</emma:literal>
                </emma:interpretation>
                <emma:interpretation id="interp3" emma:lang="tr-TR" emma:confidence="0">
                  <emma:literal>'0-2907</emma:literal>
                </emma:interpretation>
                <emma:interpretation id="interp4" emma:lang="tr-TR" emma:confidence="0">
                  <emma:literal>%-2907</emma:literal>
                </emma:interpretation>
              </emma:one-of>
            </emma:emma>
          </inkml:annotationXML>
          <inkml:trace contextRef="#ctx0" brushRef="#br0">2296 217 409 0,'0'0'102'16,"0"0"-57"-16,0 0-33 16,0 0 5-16,0 0 1 15,0 0-3-15,0 0-13 16,0 0-1-16,0 9 0 16,0 8 0-16,4 3-1 15,9 1 4-15,1 2 3 16,-1 3-2-16,5 0 1 15,-2-3-2-15,1-2 0 0,-1-3-1 16,-1-5 0-16,-3-3-2 16,-2-3 1-16,-4-5-1 15,2-2-1-15,-1 0 4 16,5 0 0-16,9-13-2 16,5-12-1-16,7-12-1 15,0-6 3-15,-2 0 0 16,-6-4-3-16,-8 3 2 15,-8 3 0-15,-9 5-1 16,0 4 3-16,-5 5 0 16,-19 6 21-16,-4 4-5 15,-3 5-20-15,-2 3 8 0,0 5-8 16,2 4 8 0,4 0-7-16,3 0-1 0,3 0 0 15,5 13 0-15,0 8-8 16,10 5-9-16,3 4-11 15,3 2 4-15,0-2-52 16,8-7-89-16,17-6-213 16</inkml:trace>
          <inkml:trace contextRef="#ctx0" brushRef="#br0" timeOffset="180.2027">2893 367 520 0,'0'0'54'0,"0"0"-54"15,0 0-42-15,0 0 18 16,0 0 12-16,0 0 12 15,38 7-63-15,-28-7-127 16</inkml:trace>
          <inkml:trace contextRef="#ctx0" brushRef="#br0" timeOffset="799.2386">3076 65 446 0,'0'0'33'0,"0"0"-19"16,0 0 24-16,0 0 0 15,0 0 11-15,0 0-18 0,53-96-13 16,-44 88-8-16,1 1-7 16,-2 1 2-16,2-1 0 15,-2 6-3-15,-1-1 0 16,3 2-2-16,1 0 0 16,3 0-2-16,2 2 2 15,4 19 0-15,-3 13 3 16,-8 9-2-16,-3 12 2 15,-6 6 2-15,0-2-1 16,-13-1-4-16,-6-4 6 16,3-12-6-16,-2-7 0 15,7-10 0-15,2-8 2 0,-3-6-2 16,9-7 0-16,1-1 0 16,-1-3 3-16,3 0 1 15,0 0 3-15,0 0-5 16,-1 0 0-16,-2-11 1 15,3-2-6-15,0 2 0 16,0 3 3-16,0 4 3 16,0-1-3-16,0 1-4 15,0 1 1-15,7 0 2 16,7 0-2-16,5 1 3 16,8 0-1-16,-1 2-2 15,2-2 3-15,-2 2-3 16,-2-2-24-16,-1 0-26 15,0-3-92-15,-5-3-108 16</inkml:trace>
          <inkml:trace contextRef="#ctx0" brushRef="#br0" timeOffset="1452.3004">3678 23 299 0,'0'0'276'0,"0"0"-268"16,0 0-8-16,0 0-10 0,0 0 10 16,0 0 1-16,45-6 0 15,-26 1-1-15,0 1 4 16,2-4 2-16,-1-3 8 15,-4 0 2-15,-4 1-8 16,-1-4-6-16,-2 4 5 16,-6-3-4-16,-3 0 3 15,0-2-2-15,0 0 1 16,0 0 0-16,-14 2-3 16,-5 3-2-16,1 3 3 15,-2 3 3-15,4 4-1 16,-4 0-3-16,4 0 0 0,2 0-2 15,-2 0 0-15,8 13 0 16,1 0-2-16,0 1 1 16,4-2 1-16,3-2-1 15,0 1-1-15,0-5-2 16,0 3 1-16,0-5 1 16,10 0-1-16,5-1 3 15,3-3 2-15,6 0-2 16,0 0 0-16,-1 0 4 15,1-5-1-15,-2 1-3 16,-8 2 5-16,-1 0-5 16,-7 2 3-16,-1 0 0 15,0 0-3-15,4 8 2 0,-2 12 0 16,0 9 4-16,-2 6 0 16,-2 5 1-16,-3 1-4 15,0 0 0-15,0-5 0 16,0-6-3-16,2-6 1 15,1-5 0-15,8-7-1 16,-2-1-25-16,5-7-31 16,3-4-132-16</inkml:trace>
          <inkml:trace contextRef="#ctx0" brushRef="#br0" timeOffset="2063.2142">4251 108 390 0,'0'0'70'15,"0"0"-68"-15,0 0 1 16,0 0 0-16,-38 112 22 16,35-87-10-16,0 1-4 0,3-2-2 15,0-5 1-15,0-2-7 16,0-4-2-16,6-3 3 15,8-3-3-15,5-7 1 16,2 0 2-16,6 0 5 16,0-2 1-16,5-13 18 15,-5-2-6-15,-2-3-1 16,-3-1-14-16,-5-2 2 16,-3-1 10-16,-8-4-2 15,-6 3-3-15,0-1 9 16,0 2-2-16,-8 5-9 0,-14 0-1 15,-5 4-9-15,-4 2-1 16,0 2 3-16,0 3-2 16,3 1-2-16,5 6 0 15,1 1-21-15,8 0-14 16,4 0-31-16,7 0-91 16,3 3-45-16</inkml:trace>
          <inkml:trace contextRef="#ctx0" brushRef="#br0" timeOffset="2411.0172">4567-99 456 0,'0'0'96'15,"0"0"-89"-15,0 0-6 16,0 0-1-16,0 0 16 16,134-36 18-16,-99 31-17 15,0-1 2-15,-4 4-8 16,-5 0 1-16,-9 2 1 16,-7 0-2-16,-7 0-9 15,-2 0-1-15,2 8 4 0,-3 16-2 16,0 10 7-16,0 11-3 15,-17 6 14-15,-4 9-5 16,-3-2-6-16,5-2-2 16,5-9-5-16,6-11-3 15,4-10 2-15,4-9-2 16,0-7 0-16,0-3 2 16,0-5-4-16,0-2-16 15,0 0-22-15,0 0 6 16,0-6-27-16,0-18-230 15</inkml:trace>
          <inkml:trace contextRef="#ctx0" brushRef="#br0" timeOffset="2609.9357">4736 100 460 0,'0'0'81'0,"0"0"-81"15,0 0-6-15,0 0 6 16,0 0 33-16,0 0-16 16,169-13-6-16,-118 9-3 15,-5 2-8-15,-13 2-3 16,-19 0-171-16</inkml:trace>
          <inkml:trace contextRef="#ctx0" brushRef="#br0" timeOffset="5900.9455">1940-300 424 0,'0'0'100'0,"0"0"-61"16,0 0-22-16,0 0 5 0,0 0 13 16,0 0-12-16,0 0-11 15,4-2-3-15,-4 2-1 16,0 0 3-16,0 0-5 16,0 0 2-16,0 0-3 15,0 0 1-15,0 0 0 16,0 0-6-16,-12 7-5 15,-5 9 5-15,-3 8 0 16,-7 1 4-16,4 1-4 16,-4 2-4-16,3-4 4 15,4-3-9-15,0-2-8 16,6-2-5-16,0-4-1 16,6-2-36-16,4-7-39 0,1 1 3 15,3-3 0-15,0-2 11 16</inkml:trace>
          <inkml:trace contextRef="#ctx0" brushRef="#br0" timeOffset="6161.7942">1581-62 213 0,'0'0'80'0,"0"0"-20"16,0 0-15-16,0 0-19 15,0 0-14-15,0 0-8 16,-7 83-2-16,14-68 2 16,11 0-3-16,4-4 1 15,7-3-2-15,-1-1-3 16,0-3-126-16</inkml:trace>
        </inkml:traceGroup>
      </inkml:traceGroup>
    </inkml:traceGroup>
  </inkml:traceGroup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3.59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407634C-2DF6-469D-A5AB-901A2F1572AB}" emma:medium="tactile" emma:mode="ink">
          <msink:context xmlns:msink="http://schemas.microsoft.com/ink/2010/main" type="inkDrawing"/>
        </emma:interpretation>
      </emma:emma>
    </inkml:annotationXML>
    <inkml:trace contextRef="#ctx0" brushRef="#br0">0 32 659 0,'0'0'72'0,"0"0"-49"15,0 0-23-15,0 0-7 16,0 0 7-16,0 0 0 16,59-4 3-16,-27 4 0 15,10 0-4-15,-1 0 1 16,2 0-2-16,-1 0-9 16,-5 0-17-16,-9 0-27 15,-12-11-109-15,-11-6-133 16</inkml:trace>
  </inkml:traceGroup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3.76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EAD8AEF-994B-4360-9698-FC313C033CC5}" emma:medium="tactile" emma:mode="ink">
          <msink:context xmlns:msink="http://schemas.microsoft.com/ink/2010/main" type="inkDrawing"/>
        </emma:interpretation>
      </emma:emma>
    </inkml:annotationXML>
    <inkml:trace contextRef="#ctx0" brushRef="#br0">0 11 447 0,'0'0'231'0,"0"0"-207"15,0 0-24-15,0 0 0 16,0 0 7-16,0 0 11 15,185-2-13-15,-109 2-5 16,6 0-24-16,-14-9-181 16</inkml:trace>
  </inkml:traceGroup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8.09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E4D5286-07E4-42D2-8008-A17421B289C2}" emma:medium="tactile" emma:mode="ink">
          <msink:context xmlns:msink="http://schemas.microsoft.com/ink/2010/main" type="inkDrawing"/>
        </emma:interpretation>
      </emma:emma>
    </inkml:annotationXML>
    <inkml:trace contextRef="#ctx0" brushRef="#br0">31 279 528 0,'0'0'134'0,"0"0"-80"0,0 0-16 16,0 0-12 0,0 0 15-16,0 0-20 0,2-21-6 15,-2 21-2-15,0 0-10 16,0 5-3-16,0 20 0 16,0 16 0-16,0 14 20 15,-7 10-4-15,-2-1-9 16,0-2-1-16,5-8-4 15,4-8-1-15,0-7 1 16,10-9-2-16,15-7 0 16,5-8-5-16,11-10 5 15,6-5-4-15,13-7 1 16,3-25 3-16,7-11 1 0,4-8 4 16,-1-9-5-16,-2-8 0 15,-4-9 0-15,-10 0 0 16,-14-3 1-16,-17 10-3 15,-19 8 7-15,-7 10-5 16,-19 9 3-16,-31 9-3 16,-21 13 0-16,-18 11 0 15,-8 10-3-15,2 2 0 16,8 32 3-16,8 13-2 16,9 10-2-16,14 14-40 15,20 2-49-15,17-7-111 16</inkml:trace>
  </inkml:traceGroup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8.317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A9B70CB-A6CB-4A02-80AC-A433AB6547E1}" emma:medium="tactile" emma:mode="ink">
          <msink:context xmlns:msink="http://schemas.microsoft.com/ink/2010/main" type="inkDrawing"/>
        </emma:interpretation>
      </emma:emma>
    </inkml:annotationXML>
    <inkml:trace contextRef="#ctx0" brushRef="#br0">0 8 653 0,'0'0'77'15,"0"0"-46"-15,0 0-21 16,0 0-10-16,0 0 0 16,0 0 0-16,179-8 0 15,-94 18 0-15,11 9-7 16,-4 1-31-16,-11 1-79 0,-17 3-219 16</inkml:trace>
  </inkml:traceGroup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8.701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7F49BC7-AC56-4EBC-89E2-BA7553DD63E5}" emma:medium="tactile" emma:mode="ink">
          <msink:context xmlns:msink="http://schemas.microsoft.com/ink/2010/main" type="inkDrawing"/>
        </emma:interpretation>
      </emma:emma>
    </inkml:annotationXML>
    <inkml:trace contextRef="#ctx0" brushRef="#br0">0 251 549 0,'0'0'120'16,"0"0"-117"-16,0 0-3 15,0 0 10-15,0 0 11 0,0 0-3 16,16 79-7-16,6-62-5 16,6-6 4-16,8-3-8 15,1-8 4-15,8 0 5 16,-4 0-5-16,-6-10 1 16,-6-12 1-16,-10-6 4 15,-7-4 7-15,-8-4 0 16,-4-5-3-16,0 1-8 15,-18-1-7-15,-15 2 5 16,-10 9-5-16,-7 4-1 16,-2 10-2-16,4 11-1 15,11 5 3-15,12 0-22 16,14 20-60-16,7 7-13 0,4-1-237 16</inkml:trace>
  </inkml:traceGroup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9.10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326CAF8-1152-47F4-ABBE-8A4675271ECB}" emma:medium="tactile" emma:mode="ink">
          <msink:context xmlns:msink="http://schemas.microsoft.com/ink/2010/main" type="inkDrawing"/>
        </emma:interpretation>
      </emma:emma>
    </inkml:annotationXML>
    <inkml:trace contextRef="#ctx0" brushRef="#br0">0 47 671 0,'0'0'61'16,"0"0"-59"-16,0 0-2 15,0 0 0-15,122-17 0 16,-63 15 3-16,7-3-3 0,-2 4 0 16,2-1-7-16,-15-1-34 15,-8-3-47-15,-14-5-123 16</inkml:trace>
  </inkml:traceGroup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49.308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EFF34ED9-BEA5-4978-A145-78C8BAAC0E7B}" emma:medium="tactile" emma:mode="ink">
          <msink:context xmlns:msink="http://schemas.microsoft.com/ink/2010/main" type="inkDrawing"/>
        </emma:interpretation>
      </emma:emma>
    </inkml:annotationXML>
    <inkml:trace contextRef="#ctx0" brushRef="#br0">72 0 639 0,'0'0'38'15,"0"0"-37"-15,0 0-1 0,0 0 33 16,-43 119-6-16,31-76-9 16,5 2-5-16,-2 3-13 15,8-4 0-15,1-7-25 16,0-9-75-16</inkml:trace>
  </inkml:traceGroup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6.281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2969B021-6EB1-4EEA-B479-F6F706819AAA}" emma:medium="tactile" emma:mode="ink">
          <msink:context xmlns:msink="http://schemas.microsoft.com/ink/2010/main" type="inkDrawing"/>
        </emma:interpretation>
      </emma:emma>
    </inkml:annotationXML>
    <inkml:trace contextRef="#ctx0" brushRef="#br0">868 126 242 0,'0'0'35'15,"0"0"11"-15,0 0 10 16,0 0-31-16,0 0-8 15,0 0-5-15,0 0 7 16,-86-81 10-16,78 77-5 16,-5-1-3-16,-1 1-8 15,-8-5-6-15,-6 5-5 0,-12 0 2 16,-6 0-3 0,-3 1-1-16,-4 2 2 0,4-4 2 15,-4 3 3 1,5 2 10-16,4 0 58 0,3 0-67 15,0 8-7-15,6 14 2 16,2 2-3-16,0 3 4 16,2 8-3-16,2 3-1 15,7 1 0-15,2-1 3 16,9 2-3-16,2 1 0 16,4 2 2-16,0 2 0 15,5 6-2-15,0-2 2 16,0 5-1-16,0 0-1 15,0 1 3-15,12 5-2 0,5-2-1 16,0 2 1-16,1-5-1 16,7-4 0-16,-2-4 2 15,2-4-2-15,3-6 0 16,0-5-2-16,5-5 1 16,8-5 1-16,2-3 0 15,4-4 1-15,3-6 3 16,7 0-2-16,4-5-2 15,11-4 0-15,5 0 0 16,7 0 1-16,0-11 1 16,0-10-2-16,-8-7 0 15,-10-5 3-15,-4-2 3 16,-3-8 4-16,-1-7 8 0,-2-8-7 16,-3-4 2-1,-7-4-6-15,-16-6 4 0,-9-1 6 16,-13-2-3-16,-8-2-4 15,-10 4-5-15,-39 3-5 16,-28 1-2-16,-28 5-26 16,-33 4-72-16,-22 0-178 15</inkml:trace>
  </inkml:traceGroup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6.765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D79141B-CEA8-47B7-B826-648CDB01F099}" emma:medium="tactile" emma:mode="ink">
          <msink:context xmlns:msink="http://schemas.microsoft.com/ink/2010/main" type="inkDrawing"/>
        </emma:interpretation>
      </emma:emma>
    </inkml:annotationXML>
    <inkml:trace contextRef="#ctx0" brushRef="#br0">2085 274 485 0,'0'0'77'0,"0"0"-58"0,0 0 7 15,0 0-2 1,-128-15 12-16,62 8-30 0,-22-3-6 15,-15-1 0-15,-12 1 0 16,-17-6-8-16,-8-1 2 16,-10 3-4-16,-12-4-19 15,-11-1 3-15,-3 0 15 16,4 0 3-16,20-3 6 16,28 3 2-16,27 2 0 15,35 4 4-15,29 4 13 16,21 3 0-16,12 4-7 15,0 0-10-15,17 0-100 0,18-1 14 16,6-1-23-16</inkml:trace>
  </inkml:traceGroup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6.992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FC3483B-1DA4-43A3-995F-F84F3AAAC04B}" emma:medium="tactile" emma:mode="ink">
          <msink:context xmlns:msink="http://schemas.microsoft.com/ink/2010/main" type="inkDrawing"/>
        </emma:interpretation>
      </emma:emma>
    </inkml:annotationXML>
    <inkml:trace contextRef="#ctx0" brushRef="#br0">178 0 235 0,'0'0'181'16,"0"0"-116"-16,0 0-24 15,0 0-1-15,0 0 0 16,-132 135-22-16,111-92 1 16,5 1-3-16,7 2-14 0,9-6-1 15,0-5-1-15,23-1-8 16,18-9-72-16,5-6-90 15</inkml:trace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4:19.256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CC033AA3-8A0C-47F3-A7A1-2ED73530CA5D}" emma:medium="tactile" emma:mode="ink">
          <msink:context xmlns:msink="http://schemas.microsoft.com/ink/2010/main" type="inkDrawing" rotatedBoundingBox="1836,2147 3508,2392 3446,2817 1774,2572" hotPoints="3352,2458 3277,2814 1903,2525 1978,2168" semanticType="enclosure" shapeName="Rectangle"/>
        </emma:interpretation>
      </emma:emma>
    </inkml:annotationXML>
    <inkml:trace contextRef="#ctx0" brushRef="#br0">394 0 318 0,'0'0'92'0,"0"0"-81"15,0 0 2-15,0 0-5 16,0 0 10-16,0 0 2 0,0 0-11 16,0 0-9-16,0 0 3 15,0 0-3-15,0 0 6 16,0 0 9-16,0 0 0 15,0 0-8-15,0 0 0 16,0 0-7-16,0 0 3 16,0 0-1-16,0 0-1 15,0 0 4-15,0 0 0 16,0 0 2-16,0 0 4 16,0 0 3-16,-5 0-2 15,-2 0-11-15,-3 0 5 16,0 2-6-16,2-2 0 0,-2 0 0 15,3 0 4-15,2 0-3 16,0 0-1 0,-1 0-3-16,3 0 3 0,3 0 2 15,0 0 0-15,0 0-1 16,0 0 1-16,0 0-2 16,0 0 0-16,0 0-2 15,-3 0 2-15,-1 0 5 16,-3 0-5-16,-3 0 0 15,-2 0 4-15,0 0-4 16,-6 0 0-16,5 0 0 16,-1 0 2-16,-3 0-5 15,10 0 6-15,0 0-2 0,0 0-1 16,0 0 1-16,2 0-1 16,1 0-1-16,-6 0 0 15,3 4-1 1,-3-2 2-16,0 2 0 0,3 1-1 15,5-5 1-15,0 2 0 16,0-2 0-16,-1 2 0 16,-4 2 0-16,0 1-1 15,-6 1-1-15,2-2-1 16,1 0 3-16,-1 1 5 16,-1 1-5-16,2-2 0 15,0 1 0-15,4-1-1 16,-1-4 1-16,4 2 1 0,3-2-1 15,0 0 0-15,0 0 0 16,0 0 0-16,0 0-2 16,0 2 1-16,0-2-1 15,0 0 2-15,0 0-2 16,0 0 1-16,0 0 1 16,0 0 0-16,0 0 0 15,0 0 1-15,0 0-1 16,0 0 0-16,0 0 0 15,0 2 0-15,0 1 0 16,0-3-1-16,0 2 1 16,-3-2 0-16,3 0 0 15,0 2-1-15,0 0-2 16,0 2 0-16,0 2 3 0,-1 1-2 16,-2 1 2-16,3 3 0 15,-2-2 0-15,2-1 1 16,0 1-1-16,0 0 0 15,-2-3 0-15,2 1 0 16,0-4 0-16,0 2 0 16,0-1 0-16,0 0 0 15,0 1 0-15,0 1-1 16,0 3-1-16,0-1 0 16,0 1 1-16,0 0-1 15,0-1 2-15,0 0 0 16,0-1 0-16,2 1-2 0,3-1 2 15,-1 1-1 1,1-1 1-16,2-3 0 0,0 2 0 16,-2-1-1-16,5 1 1 15,-5-2-2-15,1 1 4 16,4-1-4-16,0 0 1 16,1 1 1-16,1-3 0 15,3 0 0-15,1 2 0 16,-1-2 0-16,6 1 1 15,2-1 1-15,6-2-1 16,2 0 3-16,-2 0-2 16,0 1-2-16,-7 2 5 15,0-3-5-15,-1 2-3 16,1 0 3-16,-8 0 0 16,0 1 2-16,-2-2-2 0,2 4 2 15,1-3-4-15,0 2 3 16,-4-2-2-16,1 0 2 15,-1 1-1-15,4-1 0 16,-3-2 0-16,0 2 0 16,-3 0 1-16,3-2 1 15,-2 3-2-15,2-3 0 16,-3 0 0-16,3 0 0 16,1 1 0-16,-2-1 0 15,3 2 0-15,0 3 1 16,4-3-1-16,-5 0 0 0,4 2 2 15,0-1-2 1,-3 0 0-16,1 2 0 0,-2-3 1 16,-1 0-2-16,2 1 1 15,-2-2 0-15,1 2 1 16,-2-1-1-16,-1 0 0 16,2 0 0-16,-2 0 1 15,-2-2-1-15,5 3 0 16,-1-2 0-16,-1 2 1 15,-1-1-1-15,0-2 2 16,1 2-4-16,-1-2 2 16,2 2 0-16,0-2 0 0,-1 0 0 15,1 3 0 1,0-3 0-16,-1 1 0 0,-1-1 0 16,3 2 0-16,-4 1 1 15,0-3 0-15,1 2-1 16,0-2 0-16,-1 0 0 15,1 0-1-15,-1 0 2 16,0 0-1-16,3 0 2 16,-2 2-2-16,1-2 0 15,4 0 0-15,-1 0 0 16,3 0 0-16,-3 0 1 16,0 2-1-16,3-2 0 15,-1 0 0-15,1 0 0 16,1 0 3-16,-2 0-3 0,-2 0-2 15,3 0 2 1,-3 0 0-16,-3 0 1 0,4 0 0 16,-1 0-1-16,3 0-1 15,-1 0 1-15,4 0 0 16,-3 0 0-16,-1-2 0 16,3-2 0-16,-3-1 4 15,3 4-4-15,-1-4 1 16,1 1-2-16,-5 1 4 15,2-3-3-15,-3 2 0 16,-5-1 0-16,0 1-1 16,-3 2 2-16,-1-2 1 15,1 0 1-15,2-1 0 0,-3-1 9 16,2-1 4-16,-3 1 2 16,-2 0-12-16,2 1 1 15,-1 1 3-15,0-2 0 16,-2-1 2-16,0 1-3 15,3 0-9-15,-3-3 1 16,0 0 4-16,0 1-5 16,0-1 4-16,0-2-2 15,0 3 2-15,0-3 2 16,0-2-4-16,0 3 5 16,-5-3-1-16,-4 0-1 15,-1 2 0-15,-2-1-5 16,-5 1 1-16,1 0-1 0,-7 2 0 15,-6 1-1-15,-2 0 1 16,-5-1-2-16,0 3-4 16,1-1 1-16,-1 1 2 15,5-1 2-15,3 1 1 16,7-1 0-16,1 1-3 16,11-1 3-16,0 1 2 15,1 0 3-15,1 2-5 16,-3-1 0-16,-4-2-4 15,-5 1 4-15,-5 2 0 16,-6-2-1-16,-8 1-1 16,-10 4 2-16,-5 1-4 15,-11 0 3-15,-1 0-3 16,-5 0 0-16,1 0-8 0,8 0 3 16,5 0 7-16,9 0 0 15,4 0 2-15,8 0-6 16,6 0-11-16,7-3 6 15,8-3-37-15,3-3-44 16,-2 1-160-16</inkml:trace>
  </inkml:traceGroup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7.69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1CC99085-9EA1-4523-B37E-C0AB5C2E303A}" emma:medium="tactile" emma:mode="ink">
          <msink:context xmlns:msink="http://schemas.microsoft.com/ink/2010/main" type="inkDrawing"/>
        </emma:interpretation>
      </emma:emma>
    </inkml:annotationXML>
    <inkml:trace contextRef="#ctx0" brushRef="#br0">0 274 374 0,'0'0'134'0,"0"0"-36"16,0 0-83-16,0 0-13 15,0 0-2-15,0 0 4 16,17 32 27-16,-12 6-4 16,5 7-3-16,-1 4-10 15,3 5-13-15,5-7 9 16,9-6-7-16,2-7 0 15,7-9-2-15,9-7 0 0,4-10 2 16,8-8-3-16,4 0 4 16,5-8 0-16,1-18 3 15,3-10-3-15,2-7 0 16,-5-13 1-16,-6-6-1 16,-15-4 0-16,-10 2 2 15,-12 6-4-15,-22 9 5 16,-1 4-1-16,-14 6 9 15,-31 3-8-15,-16 4-6 16,-11 9-1-16,-14 7 1 16,0 10-2-16,6 6-13 15,9 0-18-15,14 2 11 16,14 21-71-16,8 3-98 0,6-2-111 16</inkml:trace>
  </inkml:traceGroup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7.897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8E7BE5BB-FA13-49DF-9C74-E242B1CF8469}" emma:medium="tactile" emma:mode="ink">
          <msink:context xmlns:msink="http://schemas.microsoft.com/ink/2010/main" type="inkDrawing"/>
        </emma:interpretation>
      </emma:emma>
    </inkml:annotationXML>
    <inkml:trace contextRef="#ctx0" brushRef="#br0">0 0 621 0,'0'0'28'16,"0"0"-26"-16,0 0 3 15,0 0 27-15,181 2-11 16,-89-2-8-16,11 0-11 15,2 0-2-15,-6 4-3 0,-10 4-30 16,-16 1-114-16,-21 2-149 16</inkml:trace>
  </inkml:traceGroup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8.232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86CBB53-A9F0-4B71-ABA4-1C646A88F780}" emma:medium="tactile" emma:mode="ink">
          <msink:context xmlns:msink="http://schemas.microsoft.com/ink/2010/main" type="inkDrawing"/>
        </emma:interpretation>
      </emma:emma>
    </inkml:annotationXML>
    <inkml:trace contextRef="#ctx0" brushRef="#br0">38 175 516 0,'0'0'171'15,"0"0"-126"-15,0 0-23 16,0 0-7-16,0 0-9 16,0 0 0-16,99-124 2 0,-78 107-3 15,0 2-2-15,-5 4-3 16,-7 5 3-16,-7 4 6 15,-2 2 4-15,0 0 0 16,0 0-8-16,0 0-5 16,0 10-5-16,-21 25 5 15,-10 14 3-15,-4 15 5 16,-3 7-2-16,8-1-6 16,8-1-13-16,5-10-25 15,7-14-37-15,8-15-178 16,2-12-127-16</inkml:trace>
  </inkml:traceGroup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8.672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05C1DFC3-371B-4EB1-938D-6DB37A356E48}" emma:medium="tactile" emma:mode="ink">
          <msink:context xmlns:msink="http://schemas.microsoft.com/ink/2010/main" type="inkDrawing"/>
        </emma:interpretation>
      </emma:emma>
    </inkml:annotationXML>
    <inkml:trace contextRef="#ctx0" brushRef="#br0">0 0 132 0,'0'0'525'15,"0"0"-493"-15,0 0-29 16,0 0 1-16,0 0 14 16,0 0 21-16,140 2 4 15,-58-2-15-15,17 0-16 16,18 0 2-16,11 0-11 0,10 0 5 15,-4 0-5-15,-11 0-3 16,-14 0 0-16,-23 4-1 16,-20 12-26-16,-27-1-29 15,-23 0-44-15,-16 0-188 16</inkml:trace>
  </inkml:traceGroup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8:59.23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8B594E9-A4B6-482F-A13B-B33D554E5E2A}" emma:medium="tactile" emma:mode="ink">
          <msink:context xmlns:msink="http://schemas.microsoft.com/ink/2010/main" type="inkDrawing"/>
        </emma:interpretation>
      </emma:emma>
    </inkml:annotationXML>
    <inkml:trace contextRef="#ctx0" brushRef="#br0">134 177 587 0,'0'0'107'15,"0"0"-91"-15,0 0 11 0,0 0 11 16,0 0-19-16,0 0 11 15,-13-23-6-15,17 4-24 16,16-5 0-16,12 0 7 16,5-1-7-16,1 3 1 15,6 6-1-15,-7 1 5 16,-4 8-3-16,-8 5 0 16,-5 2-2-16,-6 0-1 15,-5 21-6-15,-1 11 7 0,-8 9 2 16,0 8 7-1,-14 7-9-15,-25 4 2 0,-9 4 5 16,-11 2-7-16,-3-6 2 16,10-15-1-16,14-15 3 15,12-15-2-15,12-11 0 16,2-2-2-16,-2-2 3 16,1 0-2-16,-1 0 0 15,0 0 7-15,5 0-2 16,2-6-2-16,2-3 3 15,3 3-6-15,2 2 0 16,0 1 1-16,0 3 6 16,0 0-8-16,0 0 0 15,33 0-5-15,28 0 5 16,32 0 2-16,22 0-1 0,11 9 1 16,-5 2 0-1,-16 1-2-15,-27-1 0 0,-38-7-14 16,-40-4-87-16,-31-15-350 15</inkml:trace>
  </inkml:traceGroup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3.20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74A28E5-3A53-4495-83CE-8ECE3809D71A}" emma:medium="tactile" emma:mode="ink">
          <msink:context xmlns:msink="http://schemas.microsoft.com/ink/2010/main" type="inkDrawing"/>
        </emma:interpretation>
      </emma:emma>
    </inkml:annotationXML>
    <inkml:trace contextRef="#ctx0" brushRef="#br0">3 0 381 0,'0'0'137'0,"0"0"-107"16,0 0-29-16,0 0 43 15,0 0 71-15,0 0-69 16,-3 0-28-16,3 0 15 0,0 0-5 15,0 0-6-15,0 0-2 16,0 0-6-16,0 0-4 16,0 0-1-16,0 0-4 15,0 0-5-15,0 0-3 16,0 0-37-16,0 0-61 16,0 0-235-16</inkml:trace>
  </inkml:traceGroup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4.02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8151377-3FB7-4C78-B7DD-3FF8C5765214}" emma:medium="tactile" emma:mode="ink">
          <msink:context xmlns:msink="http://schemas.microsoft.com/ink/2010/main" type="inkDrawing"/>
        </emma:interpretation>
      </emma:emma>
    </inkml:annotationXML>
    <inkml:trace contextRef="#ctx0" brushRef="#br0">414 50 559 0,'0'0'104'0,"0"0"-74"16,0 0-17-1,0 0 3-15,0 0-2 0,0 0 14 16,-99-50-16-16,62 50-8 15,2 0 2-15,4 0-1 16,3 0 1-16,4 0 1 16,5 0 0-16,2 4-1 15,5 2-5-15,3 3-1 16,1 0 0-16,4-1 0 16,0 1-1-16,4-1 0 0,0 3-1 15,0 0 2 1,0 4-1-16,11 2 0 0,3 2 1 15,6 1 2-15,-2-4 1 16,0 2-3-16,0-3 0 16,-6-1 1-16,-2 1 2 15,-8 3-4-15,0-5 5 16,-2-1-7-16,0-3 6 16,0-2-2-16,0-1 1 15,-14 3 0-15,-13-1 3 16,-7 0-3-16,-10-1-4 15,1-3 2-15,10 0-8 16,16-4-18-16,17 0-52 16,0 0-175-16</inkml:trace>
  </inkml:traceGroup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4.39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24089AB-3A24-4159-8B38-7B1A36A714CF}" emma:medium="tactile" emma:mode="ink">
          <msink:context xmlns:msink="http://schemas.microsoft.com/ink/2010/main" type="inkDrawing"/>
        </emma:interpretation>
      </emma:emma>
    </inkml:annotationXML>
    <inkml:trace contextRef="#ctx0" brushRef="#br0">126 87 611 0,'0'0'99'16,"0"0"-45"-16,0 0-30 16,0 0-20-16,0 0 4 15,0 0-8-15,-8 20 1 16,-10 11 14-16,-6 4-9 15,2 4-3-15,4-1-3 0,1-4 0 16,6-4-1-16,8-5-10 16,-2-7-23-16,5-8-24 15,0-7-27-15,0-3-24 16,0 0 82-16,14-13-8 16,3-13 16-16,2-2 15 15,0-6 4-15,0-4 0 16,3-1 0-16,1-4 1 15,1 1-1-15,-3-1-9 16,-2 8-44-16,-7 6-73 16</inkml:trace>
  </inkml:traceGroup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4.87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20CDE0C-827A-4C4B-9797-25175E0A157E}" emma:medium="tactile" emma:mode="ink">
          <msink:context xmlns:msink="http://schemas.microsoft.com/ink/2010/main" type="inkDrawing"/>
        </emma:interpretation>
      </emma:emma>
    </inkml:annotationXML>
    <inkml:trace contextRef="#ctx0" brushRef="#br0">0 70 475 0,'0'0'202'16,"0"0"-152"-16,0 0-5 0,0 0-23 15,0 0 4-15,0 0-11 16,74-68-4-16,-43 66-2 16,4 2-5-16,-4 0 1 15,0 0 1-15,-10 6-4 16,-9 5 0-16,-8 4-1 16,-4 4 1-16,0 3-2 15,0 6 3-15,-20 3 10 16,-16 8 1-16,-7 2 5 15,-2 0-12-15,9-7 2 16,10-5-6-16,9-5-3 16,10-2 0-16,3-7-2 0,4-1 1 15,0-1 0-15,0-2 0 16,6 0 0 0,11-5-1-16,7-2 1 0,7-4-2 15,-1 0-1-15,1 0-22 16,-2-6-15-16,-8-11-20 15,-13-5-25-15,-8 1-199 16</inkml:trace>
  </inkml:traceGroup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5.05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ED95AF7-4EAD-4441-9F7C-5CBEC351A42D}" emma:medium="tactile" emma:mode="ink">
          <msink:context xmlns:msink="http://schemas.microsoft.com/ink/2010/main" type="inkDrawing"/>
        </emma:interpretation>
      </emma:emma>
    </inkml:annotationXML>
    <inkml:trace contextRef="#ctx0" brushRef="#br0">0 49 506 0,'0'0'98'0,"0"0"-74"15,0 0 6-15,171-28 2 0,-100 22 7 16,8 1-21 0,7 1-11-16,-4 2-7 0,-13 0-1 15,-16 0-62-15,-20 2-124 16</inkml:trace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4:27.584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A6EC6879-C241-477F-9195-BE8A566FAD1F}" emma:medium="tactile" emma:mode="ink">
          <msink:context xmlns:msink="http://schemas.microsoft.com/ink/2010/main" type="inkDrawing" rotatedBoundingBox="4305,3016 6552,2958 6552,2988 4306,3045" semanticType="underline" shapeName="Other">
            <msink:sourceLink direction="with" ref="{5C7DDE41-AB10-4D94-B5BB-B220FA62978B}"/>
          </msink:context>
        </emma:interpretation>
      </emma:emma>
    </inkml:annotationXML>
    <inkml:trace contextRef="#ctx0" brushRef="#br0">0 72 262 0,'0'0'49'0,"0"0"-35"15,0 0 13-15,0 0 16 16,0 0 2-16,0 0-13 16,47 0-1-16,-14 0-14 15,6-2 9-15,6 0-13 16,7 0 2-16,10-2 3 0,4 2-11 16,10-1 2-16,12 2-2 15,7-2-2-15,12 1-1 16,5 0-1-16,6 2-1 15,7 0-2-15,3 0 1 16,10 0 1-16,7 0 3 16,4-6-5-16,4-3-5 15,-13-2 5-15,-6 3-10 16,-22-1-38-16,-30 3-91 16</inkml:trace>
  </inkml:traceGroup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5.46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DB8986B-F79B-4DD2-92EE-25DB50585253}" emma:medium="tactile" emma:mode="ink">
          <msink:context xmlns:msink="http://schemas.microsoft.com/ink/2010/main" type="inkDrawing"/>
        </emma:interpretation>
      </emma:emma>
    </inkml:annotationXML>
    <inkml:trace contextRef="#ctx0" brushRef="#br0">0 233 696 0,'0'0'21'0,"0"0"-20"0,0 0 3 16,0 0 22-1,0 0 7-15,0 0-13 0,167 2-4 16,-99-2-11-16,8-4-1 15,2-9-1-15,-8 2-2 16,-13-6-1-16,-12-2 3 16,-9-3-2-16,-11-1 1 15,-7-3-1-15,-15 5 2 16,-3-2 0-16,-1 4 5 16,-30 3-5-16,-12 4 0 0,-11 3 6 15,-3 9 9 1,-3 0 5-16,-2 21-6 15,3 18-13-15,7 12 8 16,7 5-11-16,14 10-1 0,19 0 0 16,12-2-1-16,6-4-2 15,49-11-7-15,22-10 0 16,17-13 2-16,10-14-7 16,3-12-62-16,-15-6-41 15,-31-35-298-15</inkml:trace>
  </inkml:traceGroup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07.19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732153D-F7CB-4444-92E3-F88A592D1BDE}" emma:medium="tactile" emma:mode="ink">
          <msink:context xmlns:msink="http://schemas.microsoft.com/ink/2010/main" type="inkDrawing"/>
        </emma:interpretation>
      </emma:emma>
    </inkml:annotationXML>
    <inkml:trace contextRef="#ctx0" brushRef="#br0">1903 0 470 0,'0'0'81'0,"0"0"-53"15,0 0-3-15,0 0 13 16,0 0-13-16,0 0-10 15,-60 0 2-15,19 6 3 16,-6 12 11-16,-15 5-16 16,-4 7-7-16,-10 0 0 15,-5 6 5-15,9 0-11 16,-1 7 4-16,-1 7-6 16,2 3 8-16,1 6 0 15,0 6-4-15,-3 6 4 16,2 7-5-16,6 6 4 0,4 4-1 15,3-3-1-15,2 1-1 16,0 2-3-16,0 4 5 16,1 4 3-1,1 2-5-15,-1 5-1 0,5-3 0 16,-1 1 2-16,6 0-1 16,8-1 3-16,-1 5-7 15,4 2 1-15,6 4 3 16,2 6 1-16,6 4-5 15,8 0 3-15,0 1-1 16,11-4-2-16,2-1 0 16,0 1 0-16,0 0 1 0,3 2 1 15,18-9-2 1,4-6 0-16,4-9 3 0,8-4-5 16,1-6 2-16,11-8 0 15,4-3 3-15,7-6-3 16,5-5-3-16,9-4 3 15,5-4 0-15,9-7 2 16,4-11-4-16,10-12 4 16,7-11-2-16,6-9 2 15,4-2 0-15,2 3-2 16,-9 8-9-16,-21 4-15 16,-42-2-80-16,-49 5-534 15</inkml:trace>
  </inkml:traceGroup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16.27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5B6B899-E480-4DD8-BA2D-F0086C27CCD1}" emma:medium="tactile" emma:mode="ink">
          <msink:context xmlns:msink="http://schemas.microsoft.com/ink/2010/main" type="inkDrawing"/>
        </emma:interpretation>
      </emma:emma>
    </inkml:annotationXML>
    <inkml:trace contextRef="#ctx0" brushRef="#br0">1126 447 295 0,'0'0'37'16,"0"0"10"-16,0 0-12 16,0 0-15-16,-133-36 18 0,111 29-9 15,6-1 10 1,-2 2-24-16,3-1-7 0,-2 1-4 15,1-1-4-15,-3 1 1 16,-3-1 1-16,-4 1 0 16,-2-1-1-16,-5 1 6 15,-6 4 5-15,-6 2 38 16,-7 0-41-16,-3 0-5 16,0 0-1-16,3 6-1 15,7 5 2-15,4 0-1 16,8 2-3-16,4 1 0 15,6 4 0-15,1 1 5 16,3 2-5-16,5 1 0 0,-2 3-3 16,-1 3 3-16,2 2 0 15,-3 5 0-15,1 3 1 16,-3 2-2-16,0 6 1 16,-3-2 0-16,0 3 2 15,2 1-2-15,4-4 0 16,1-1 0-16,6-5-1 15,6-3-2-15,4-3 3 16,0-2-2-16,0-4 2 16,0 3-1-16,8-1 2 15,7 2-1-15,3 2 0 16,2-2 0-16,1 2-1 16,4-2 0-16,-5-2 1 15,7 0 2-15,2-3 0 0,4 3 2 16,6 0 2-1,14 4-2-15,14 1 1 0,9-4-3 16,10 1 0-16,6-4 3 16,2-3 0-16,2-1-3 15,-3-3-1-15,0-2 0 16,-3 0-1-16,-2-2 3 16,-4 0-3-16,-8-2 1 15,0-2 0-15,-5-3 1 16,5 1-1-16,2-5-1 15,6 1 2-15,6-4 2 16,1-1 3-16,-4 0-6 0,0 0 3 16,0 3-1-1,-4-1 2-15,1-2-2 0,-6 2 0 16,-4-2 0-16,-3 0-1 16,-6 0 1-16,-9 0-2 15,-5 0 2-15,-4 0-1 16,-4-11 5-16,1-8 0 15,1-9 1-15,4-6-3 16,-5-11 2-16,5-4-3 16,-10-9 1-16,-2-2-1 15,-12-6 2-15,-8-6-3 16,-11-10 3-16,-6-10-6 16,0-9 0-16,-37-10-3 0,-27-13 0 15,-28-11-1-15,-38 3 3 16,-40 1-7-16,-42 16 7 15,-38 19-15-15,-32 16-14 16,-6 20-5-16,10 16-3 16,30 5-132-16</inkml:trace>
  </inkml:traceGroup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17.76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D508350-9664-43EB-A302-59DB0C5D6EAB}" emma:medium="tactile" emma:mode="ink">
          <msink:context xmlns:msink="http://schemas.microsoft.com/ink/2010/main" type="inkDrawing"/>
        </emma:interpretation>
      </emma:emma>
    </inkml:annotationXML>
    <inkml:trace contextRef="#ctx0" brushRef="#br0">1919 361 349 0,'0'0'113'15,"0"0"-67"-15,0 0 7 16,0 0-4-16,0 0-13 16,0 0 3-16,-70-106-15 15,61 94-7-15,-8 2-6 16,-2-3-2-16,-4 0-8 16,-6 0 4-16,1 0 1 15,-5 1 1-15,-4-3-5 16,-2 4 6-16,-7-1-8 15,-4-1 2-15,-7-2-1 16,-2 2 0-16,-3 0 1 16,2-2-2-16,1 0 0 0,4 2 0 15,-2 2 0-15,-2 1 0 16,-2 3 0-16,-9 3-1 16,-4 2 1-16,-5 2-1 15,-3 0 1-15,-2 0 2 16,3 6-2-16,3 11 0 15,9 3 2-15,7 3-2 16,10 1 0-16,7 4 0 16,9-1 0-16,8 8 3 15,3 5-3-15,5 3 1 16,4 8 0-16,5 2-1 0,-1 1 0 16,3 0 4-1,-3-1-3-15,0-1-1 0,3-1 0 16,-1-2 1-16,2 0-1 15,2 1 0-15,6-1 0 16,0-2 0-16,0 0 2 16,0-2-2-16,19 0 0 15,3-2 0-15,5 1 4 16,4-1-4-16,2 2 0 16,-1 0-3-16,3 0 4 15,1 2-1-15,9 2 2 16,6 0-1-16,3 3 0 15,7-1-2-15,7-4 2 0,2-4-1 16,6-3 2 0,8 1-2-16,7-5 0 0,1 1 1 15,8-10-1-15,4-3 5 16,12-7-4-16,3-4 0 16,13-5-1-16,1-5 0 15,-1-3-1-15,2 0 0 16,-5-9-9-16,-3-16 8 15,-9-12 1-15,-10-6 1 16,-10-10 1-16,-15-13-1 16,-5-7 3-16,-8-8-3 15,-9-5 5-15,-6-2 0 16,-7-8-3-16,-8-3 11 16,-16-3-12-16,-15-1-1 15,-8 5 1-15,-34-3-2 16,-35 3-8-16,-26 2-9 0,-28 4-5 15,-23 9-14-15,-25 12-28 16,-14 4-222-16</inkml:trace>
  </inkml:traceGroup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19.46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A8C10FA-F08F-4FD2-BDBA-BC55650122B7}" emma:medium="tactile" emma:mode="ink">
          <msink:context xmlns:msink="http://schemas.microsoft.com/ink/2010/main" type="inkDrawing"/>
        </emma:interpretation>
      </emma:emma>
    </inkml:annotationXML>
    <inkml:trace contextRef="#ctx0" brushRef="#br0">0 31 217 0,'0'0'122'15,"0"0"-91"-15,0 0 9 16,0 0-3-16,0 0 4 16,0 0 3-16,0-13 4 15,0 10-14-15,0 1-14 16,0 0-4-16,0 2-7 15,0-2-3-15,0 2-5 16,0 0 2-16,0-2-3 16,0 2 2-16,0-2-2 0,0 0 0 15,0-1 3-15,0 3-3 16,0 0 0-16,0 0-3 16,0 0-37-16,0 0-174 15,1 0-52-15</inkml:trace>
  </inkml:traceGroup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23.753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A06E3711-C015-49C7-95FD-ED918554F07E}" emma:medium="tactile" emma:mode="ink">
          <msink:context xmlns:msink="http://schemas.microsoft.com/ink/2010/main" type="inkDrawing"/>
        </emma:interpretation>
      </emma:emma>
    </inkml:annotationXML>
    <inkml:trace contextRef="#ctx0" brushRef="#br0">962 99 323 0,'0'0'208'0,"0"0"-121"15,0 0-52-15,0 0 1 16,0 0-22-16,0 0 19 16,-22-45-4-16,10 41-13 15,-2-1-16-15,-7 3 5 16,-5 0-5-16,-6 2 1 16,0 0 1-16,-6 0-2 15,-5 0 0-15,-7 13-2 16,-7 6 2-16,-1 5 4 15,6 2-4-15,2 0-2 16,8 6 2-16,2-4 2 0,13 2-2 16,8-4-4-16,4-3 1 15,12 0 2-15,2 2-3 16,1-2-3-16,0-1 3 16,0-3 1-16,21 2 2 15,5-3-7-15,8-1 1 16,6-5 7-16,0-3-3 15,-4-3 1-15,-6-1-1 16,-17-3 3-16,-8-2 0 16,-5 2 0-16,0-2 5 15,0 2 6-15,0 0-1 16,-2 3 6-16,-23 3-14 16,-15 9 2-16,-12 9-1 0,-9 5 6 15,3 1-5 1,1 2-3-16,9 0 2 0,9-4-3 15,7 0 0-15,8 0 0 16,7-3 0-16,8-1-3 16,9-3 0-16,0-2 3 15,0-1-10-15,12-1 3 16,14-4-2-16,5-2 5 16,0 0 0-16,-2-7-4 15,-8 1 3-15,-5-4 1 16,-6 0 2-16,-9-1-2 15,-1 0 2-15,0 0-3 0,0 3 4 16,0 5 0-16,-18 10 1 16,-16 8 8-16,-12 6 4 15,-3 3-1-15,8-3-11 16,4-6 0-16,12 0 1 16,13-5-2-16,8-1 0 15,4 0-1-15,0-1 0 16,6 1-4-16,18-5-3 15,10-2 7-15,0-2-12 16,7-2 13-16,-3-3-8 16,-1-4 4-16,-7-1-8 15,-9-2 10-15,-11 2-2 16,-6-1 1-16,-4-2 2 16,0 2 2-16,0-2 3 15,0 4-1-15,-1 9-1 0,-16 4-1 16,-10 9 3-16,1 5 0 15,-3 7-2-15,4 1 0 16,5-3 4-16,5 3-5 16,12-9 0-16,3-2-1 15,0 0-5-15,13-4 5 16,16-5-11-16,9-6-2 16,10-4 6-16,6-9-6 15,8 0-5-15,7 0-16 16,0-12-22-16,-2-2 34 15,-13-1 17-15,-11 4 5 16,-24 2 1-16,-9 5 2 0,-10 4 74 16,0 0-1-16,0 0-43 15,0 0-5-15,0 0-17 16,0 0-8-16,-8 7-2 16,-6 10-3-16,-2 6 3 15,4 3 0-15,4 4 0 16,5 6-1-16,3-1 0 15,0 0-6-15,18-5-6 16,15-7 1-16,8-5 5 16,13-8 4-16,11-8-6 15,5-2 9-15,9 0-13 16,-3-6 4-16,-2-16 0 16,-7-8-9-16,-7-6 1 15,-9-1 4-15,-11 3 13 0,-13 1 10 16,-11 5 27-16,-10 9-6 15,-6 6-21-15,0 5 22 16,0 6 3-16,0 2-11 16,0 0-15-16,0 0-7 15,0 0-2-15,0 0-5 16,0 0-1-16,0 10 4 16,0 9 1-16,0-3-1 15,0-1-15-15,3-3 7 16,11-1 2-16,5-3-2 15,8-3 4-15,6-5 1 0,8 0 3 16,8-13 0 0,8-13 2-16,12-8 2 0,3-4-2 15,-1-3 0-15,-5 0 0 16,-8 6 1-16,-15 5 7 16,-12 3 7-16,-10 3-3 15,-7 5 4-15,-4 0-4 16,-3 6 9-16,-7 0-2 15,0 4-9-15,0 0-3 16,0 5 2-16,0-1 1 16,0 3-7-16,0 2-3 15,0 0 1-15,0 0 1 16,0 0-2-16,0 0-3 16,0 0 2-16,0-2-15 15,7-7 6-15,12-4-4 0,6-3 8 16,10-8 4-16,0-2 2 15,2-4 1-15,5-6-1 16,-4 1 0-16,-5-2 2 16,-8 5-2-16,-5 4 6 15,-9 3 5-15,-3 8 0 16,-4 4 4-16,-2 2 0 16,-2 5-1-16,0 3-8 15,0 1 0-15,0 2-4 16,0-1-2-16,0 1 2 15,0 0-2-15,0-3-4 16,4 3 3-16,2-4-3 0,11-5 3 16,6-1-9-16,11-7 6 15,4-2 4-15,3-10 0 16,2-2-3-16,-4-5 3 16,3-6 2-16,-10-1-2 15,-5-10 1-15,-11 0-1 16,-8-5 6-16,-8-4-4 15,0-3 0-15,-20-2 2 16,-15 1-3-16,-17-6 3 16,-17 0-4-16,-22-3 0 15,-20-1 0-15,-21 1 0 16,64 43 3-16</inkml:trace>
  </inkml:traceGroup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27.806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3D9F68E8-BCC0-4EDD-9675-673946629F5A}" emma:medium="tactile" emma:mode="ink">
          <msink:context xmlns:msink="http://schemas.microsoft.com/ink/2010/main" type="inkDrawing"/>
        </emma:interpretation>
      </emma:emma>
    </inkml:annotationXML>
    <inkml:trace contextRef="#ctx0" brushRef="#br0">1224 180 189 0,'0'0'69'16,"0"0"-27"-16,0 0-8 15,0 0-3-15,0 0 4 16,0 0 17-16,0 0-16 0,0-32-2 16,0 26 6-1,0-1-2-15,0 0-8 0,0-1-10 16,-14-1-4-16,-2 0-11 16,-8 3 2-16,-9 0-6 15,-14 4 0-15,-16 2 3 16,-5 0-3-16,-13 0-2 15,9 4 1-15,7 9 0 16,-1 2 3-16,12 0-3 16,7 0 2-16,8 4 3 15,10 3-4-15,7 5-1 16,2 5 0-16,3 3 0 16,6 1 0-16,3 0 4 15,4-2-4-15,4-1 0 0,0-4 0 16,0-1 1-16,0-2-1 15,5 0 0-15,13-1 0 16,-4-3 0-16,9-3 0 16,-5-6-3-16,3-5-2 15,-1-3 3-15,-4-1 1 16,-4-2 1-16,-5-2 0 16,-6 2 0-16,-1-2 1 15,0 0 1-15,0 0 6 16,0 0 4-16,0 0 7 15,-8 0-8-15,-15 0-11 0,-13 6-1 16,-7 8 1-16,-2 9-1 16,-1 2 1-16,11 8 0 15,3 3-1-15,7 3 2 16,3-3-4-16,5 2 2 16,6-1 1-16,-1-5-2 15,8 2 1-15,0-4 0 16,4-2-2-16,0-3-2 15,0-1 2-15,0-5-3 16,11 1 1-16,0-5 1 16,6-3-3-16,-4-3 2 15,0 0 0-15,-6-3 2 16,-4-2-1-16,-2 0 2 0,-1-1-3 16,0 3 2-1,0 0 1-15,0 9-2 0,-16 9 4 16,-15 12 1-16,-7 9 6 15,-5 6-6-15,5 3-1 16,7-7 0-16,8-4 0 16,4-2 0-16,2-5 3 15,5-6-3-15,-1-2-1 16,4-3 1-16,7-1 0 16,2 1 0-16,0-5 1 15,0 3-1-15,17-1 0 16,9-3 0-16,12 2-1 15,7-4-2-15,13-2-2 16,3-4-6-16,1-2-2 0,-1-1 12 16,-5 1 1-1,-16-5-3-15,-6 0 3 0,-18 0 0 16,-9-1 0-16,-7-3 0 16,0 2 4-16,0 2 21 15,0 5-18-15,-19 4-4 16,-5 6 6-16,-4 2-3 15,2 3 0-15,5 2-5 16,3-3-1-16,4 3 0 16,5-3 5-16,1-2-5 15,4 1-1-15,4-3 1 16,0-2 0-16,0 0-2 16,0-2 1-16,14 0 2 0,10 0-3 15,6-2 3 1,13 0-2-16,6 0 2 0,2-2 2 15,5 1-3-15,-5-1-3 16,1 0 3-16,-4-3 3 16,-7-1-3-16,-1-3-2 15,-7 0 2-15,3 1-1 16,1-4 1-16,-3-1 0 16,2 3 0-16,1-3 0 15,-7 2 0-15,-5 0-2 16,-5 0 4-16,-1 2-4 15,-5 1 2-15,-2 1 0 16,5 5 0-16,0 0-1 16,4-1 1-16,3 5-3 0,2-2 3 15,7 2-1-15,0-4 2 16,8-1-1-16,2-1 0 16,7-2 0-16,7-4 3 15,4 0-6-15,1-1 3 16,-1-2 0-16,-5 0 0 15,-1 2 2-15,-10-2-1 16,-8 2-1-16,-3 1 0 16,-8-2 0-16,-5-1 0 15,-1 3 0-15,-4-3 0 16,1 0 0-16,4 0 0 0,8 0 1 16,6 0-1-1,6 0 2-15,2 0-1 0,2 0 2 16,1-3-2-16,-2-3 0 15,2-2 4-15,-4-3 2 16,-4 4-3-16,-6-3 1 16,-4 1 3-16,-1 1-2 15,-2-5 10-15,2-2-14 16,7-2 13-16,-1 2-5 16,6 0-4-16,5-3-2 15,7-1-1-15,5 0 1 16,7 0-4-16,-6 0 0 15,-4-1 2-15,-10-1 2 16,-11 0-3-16,-7-5 2 0,-4-9 4 16,-3-3 5-1,2-9-9-15,-3-2 1 0,-2-5 4 16,3-1-3-16,0-3-4 16,3 0-1-16,-1 5 1 15,-1 0 1-15,-2 3 0 16,-5 5 2-16,-3 0 2 15,0 0 2-15,-2 0 3 16,3 1-8-16,0-4-3 16,-3-1 2-16,0 4-1 15,-2-1 2-15,-5 0-3 16,2 2 1-16,-2-3-1 0,0-3 0 16,0-1 0-1,-9-5 1-15,-13 1-1 0,-4 1 1 16,-5 1 0-16,-5 6 0 15,-1 4 2-15,0 6-3 16,3 6 1-16,-2 3-2 16,5 2 2-16,2 5 0 15,7 1 0-15,6 3 1 16,1 5-2-16,4-1 1 16,1 2-3-16,-2-2 2 15,-2 0 0-15,-3 1 0 16,-1-4-2-16,-7-1 2 15,-8 0 0-15,-1 0 0 16,-6-2 0-16,1 2-1 16,-4-2-4-16,-3 1 5 0,0 3-1 15,0-1 1-15,-12 0 0 16,-8 1-2-16,-12-4 1 16,-12 0 0-16,-6-5-2 15,-8 1 2-15,-10-3-2 16,-8 1-4-16,-12-1 5 15,-6 2 2-15,-6 5-2 16,-10 2 1-16,4 4-1 16,10 13-2-16,19 0-5 15,29 6-45-15,23 16-81 16,4-3-415-16</inkml:trace>
  </inkml:traceGroup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30.029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4FFC8348-1EEA-496F-BDA4-23D79E3CFCFB}" emma:medium="tactile" emma:mode="ink">
          <msink:context xmlns:msink="http://schemas.microsoft.com/ink/2010/main" type="inkDrawing"/>
        </emma:interpretation>
      </emma:emma>
    </inkml:annotationXML>
    <inkml:trace contextRef="#ctx0" brushRef="#br0">81 30 442 0,'0'0'44'15,"0"0"1"-15,0 0 18 16,0 0-4-16,0 0-24 16,0 0-6-16,-18-30-5 15,18 30-12-15,0 0-4 16,0 0-2-16,-5 0-1 15,-1 0 0-15,-3 15-5 0,-5 11 16 16,2 4-8 0,0 6-1-16,7 1-5 0,5 1-1 15,0 3 1-15,15 2 1 16,20 0-3-16,21-3 4 16,22-6-3-16,19-6 2 15,22-9 0-15,9-6 3 16,3-7-5-16,-3-1 0 15,-4-5-1-15,-10 0-21 16,-14-2-9-16,-16-20-24 16,-25-6-31-16,-22-6-144 15</inkml:trace>
  </inkml:traceGroup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30.276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BA546287-F284-4931-9B0E-D94B61DA1F8F}" emma:medium="tactile" emma:mode="ink">
          <msink:context xmlns:msink="http://schemas.microsoft.com/ink/2010/main" type="inkDrawing"/>
        </emma:interpretation>
      </emma:emma>
    </inkml:annotationXML>
    <inkml:trace contextRef="#ctx0" brushRef="#br0">16 0 283 0,'0'0'339'16,"0"0"-325"-16,0 0-11 15,0 0 2-15,0 0 20 16,0 0 1-16,124 62 3 16,-101-38-9-16,-3 1-6 15,-9 1-11-15,-5 2 3 16,-6 0-1-16,0 0-5 0,-29-1 0 15,-19 1-11 1,-1-2-38-16,4-7-49 0,16-10-189 16</inkml:trace>
  </inkml:traceGroup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31.097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8B3EA898-AB29-4EE3-9777-8C76C7740069}" emma:medium="tactile" emma:mode="ink">
          <msink:context xmlns:msink="http://schemas.microsoft.com/ink/2010/main" type="inkDrawing"/>
        </emma:interpretation>
      </emma:emma>
    </inkml:annotationXML>
    <inkml:trace contextRef="#ctx0" brushRef="#br0">0 0 161 0</inkml:trace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7:14:33.679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4B2F9C28-3BE9-4A8C-9ABF-FCEE203B1308}" emma:medium="tactile" emma:mode="ink">
          <msink:context xmlns:msink="http://schemas.microsoft.com/ink/2010/main" type="inkDrawing" rotatedBoundingBox="24192,6444 25555,5076 25826,5347 24463,6714" semanticType="callout" shapeName="Other">
            <msink:sourceLink direction="to" ref="{77C5F6BA-0F99-4874-980F-D71BC2A3FE97}"/>
            <msink:sourceLink direction="from" ref="{77C5F6BA-0F99-4874-980F-D71BC2A3FE97}"/>
          </msink:context>
        </emma:interpretation>
      </emma:emma>
    </inkml:annotationXML>
    <inkml:trace contextRef="#ctx0" brushRef="#br0">1322 7 317 0,'0'0'39'15,"0"0"-39"-15,0 0-4 16,0 0 3-16,0 0 0 0,0 0 1 16,0 0 6-16,7-4-5 15,-7 4 1-15,0 0 11 16,0 0 42-16,0 0-8 15,0 0-6-15,0 0-22 16,-18 0-15-16,-3-3 2 16,-2 3 11-16,-6 0-4 15,-2 0-7-15,-7 0-3 16,-7 0 6-16,-7 13-1 16,-7 4 1-16,-7 7 3 15,-4 3-8-15,-7 14 5 16,-10 15 2-16,-11 19-1 0,-1 23 1 15,-4 22-6-15,8 13 5 16,9 12-4-16,10 2-3 16,14-7-3-16,15-14 0 15,14-19-16-15,19-28-38 16,14-23-159-16</inkml:trace>
    <inkml:trace contextRef="#ctx0" brushRef="#br0" timeOffset="-21726.4577">87 815 562 0,'0'0'44'15,"0"0"-41"-15,0 0-2 0,0 0 5 16,-79 139-2-16,56-102 15 15,-1-1 13-15,3 0-15 16,2-1 3-16,8-5-16 16,5-5 7-16,6-3-10 15,0-3 1-15,34-7 1 16,13-5-3-16,19-7 0 16,13 0-59-16,9-21-146 15</inkml:trace>
  </inkml:traceGroup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1.690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5604C55B-A71C-400E-BE2D-E693ABDBFFE8}" emma:medium="tactile" emma:mode="ink">
          <msink:context xmlns:msink="http://schemas.microsoft.com/ink/2010/main" type="inkDrawing"/>
        </emma:interpretation>
      </emma:emma>
    </inkml:annotationXML>
    <inkml:trace contextRef="#ctx0" brushRef="#br0">75 109 398 0,'0'0'107'0,"0"0"-26"16,0 0-31-16,0 0-19 15,0 0 10-15,0 0-3 16,0 0-11-16,0 0-7 0,0-9-7 16,0 9-6-1,0 0 8-15,0 0-4 0,0 0-7 16,0 7-4-16,0 14 3 15,-14 11 2-15,0 7 0 16,-5 10 2-16,4 0-6 16,6-2 1-16,5 0-2 15,4-6 2-15,0-7-1 16,1-4-1-16,20-4-1 16,8-5-3-16,10-2 4 15,0-6 1-15,12-4 0 0,3-5-2 16,6-4 1-1,1 0 0-15,-1 0 3 0,-8-17-3 16,-5-4 3-16,-8-7-1 16,-2-5 6-16,-7-5-8 15,-2 0 7-15,-6-3 4 16,-8-2-2-16,-7 1 4 16,-7-1-9-16,0-2-2 15,0 6-1-15,-12 1-1 16,-21 4 0-16,-15 1-6 15,-14 8 5-15,-7 8 1 16,3 6-8-16,6 9 7 16,7 2-1-16,10 0-2 15,9 23-20-15,3 7-10 0,9 2-17 16,14 5-58-16,8-8-136 16</inkml:trace>
  </inkml:traceGroup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1.948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BB1E30D0-3A7B-42DC-993E-D1FF232738DB}" emma:medium="tactile" emma:mode="ink">
          <msink:context xmlns:msink="http://schemas.microsoft.com/ink/2010/main" type="inkDrawing"/>
        </emma:interpretation>
      </emma:emma>
    </inkml:annotationXML>
    <inkml:trace contextRef="#ctx0" brushRef="#br0">0 0 650 0,'0'0'87'0,"0"0"-69"15,0 0-18-15,0 0-3 0,0 0 3 16,0 0 4-16,141 7 4 16,-54 5 3-16,11 1-9 15,0 0-2-15,-6 0-14 16,-12 0-42-16,-8-3-63 16,-22 1-148-16</inkml:trace>
  </inkml:traceGroup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2.357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266A6DA-525B-4193-87E4-C86B60273996}" emma:medium="tactile" emma:mode="ink">
          <msink:context xmlns:msink="http://schemas.microsoft.com/ink/2010/main" type="inkDrawing"/>
        </emma:interpretation>
      </emma:emma>
    </inkml:annotationXML>
    <inkml:trace contextRef="#ctx0" brushRef="#br0">0 259 563 0,'0'0'34'16,"0"0"-15"-16,0 0 28 16,0 0 9-16,0 0-18 15,0 0-16-15,98-105-8 16,-80 78-4-16,2-6-1 16,-2 4-3-16,-5 1 7 15,-2 9 0-15,-6 7 7 0,-5 6 4 16,0 6-12-1,0 0-1-15,0 0-2 0,0 0-9 16,0 2-5-16,-19 26-9 16,-7 13 14-16,-7 12 4 15,-1 3-2-15,6 2-1 16,4-7-1-16,9-8-2 16,11-9-11-16,4-4-11 15,0-8-11-15,7-6-19 16,20-7-32-16,10-7-167 15</inkml:trace>
  </inkml:traceGroup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2.687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F96B1D02-3EC3-4251-96FE-00CE8A204B40}" emma:medium="tactile" emma:mode="ink">
          <msink:context xmlns:msink="http://schemas.microsoft.com/ink/2010/main" type="inkDrawing"/>
        </emma:interpretation>
      </emma:emma>
    </inkml:annotationXML>
    <inkml:trace contextRef="#ctx0" brushRef="#br0">0 54 358 0,'0'0'356'0,"0"0"-317"16,0 0-31-16,0 0 8 16,0 0 16-16,0 0-24 15,16-4-8-15,3 4-1 16,12 0 1-16,14 0 4 0,10 0 0 15,7 0-3-15,-6 2 0 16,-3-2-2-16,-10 0 0 16,-14 0-17-16,-8 0-10 15,-9-9-18-15,-10-10-44 16,-2-5-430-16</inkml:trace>
  </inkml:traceGroup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3.058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ECF903A9-4D3D-4FB8-A566-D04F02958C6F}" emma:medium="tactile" emma:mode="ink">
          <msink:context xmlns:msink="http://schemas.microsoft.com/ink/2010/main" type="inkDrawing"/>
        </emma:interpretation>
      </emma:emma>
    </inkml:annotationXML>
    <inkml:trace contextRef="#ctx0" brushRef="#br0">0 24 693 0,'0'0'53'0,"0"0"-43"16,0 0-3-16,0 0-6 15,0 0 2-15,0 0 2 16,123-5-1-16,-70 5-2 15,0 0-2-15,-6 0-2 16,-10-2-37-16,-13-4-47 16,-19-5-201-16</inkml:trace>
  </inkml:traceGroup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6.63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A501257-4A17-40ED-85A2-54D8A0FA43CA}" emma:medium="tactile" emma:mode="ink">
          <msink:context xmlns:msink="http://schemas.microsoft.com/ink/2010/main" type="inkDrawing"/>
        </emma:interpretation>
      </emma:emma>
    </inkml:annotationXML>
    <inkml:trace contextRef="#ctx0" brushRef="#br0">56 190 620 0,'0'0'92'0,"0"0"-58"15,0 0-9-15,0 0-8 16,0 0 19-16,0 0-10 16,45-83-19-16,-22 66 4 15,2-3-5-15,5 6-3 16,9-4-2-16,2 3 3 16,-1 5-2-16,-4 1 0 15,-11 5-2-15,-8 4 0 16,-7 0-2-16,-4 4 0 0,-6 24-5 15,0 13 7-15,0 10 4 16,-24 13-1-16,-19 11-2 16,-15 7 4-16,-4 1-5 15,0-8 0-15,7-13-2 16,13-18-14-16,16-13 14 16,10-15-1-16,11-7 3 15,5-5 0-15,0-4 1 16,0 0 2-16,0 0 3 15,0-4 12-15,0-15-14 16,0-2-2-16,0-1 5 16,0 3-5-16,5 2 5 0,1 6-1 15,1 7-3-15,3-1-3 16,4 5 0-16,12 0-3 16,15 0 1-16,8 5 2 15,7 10 0-15,-2 2-23 16,-5 2 2-16,2-4-35 15,-11-2-22-15,-6-9-68 16,-13-2-442-16</inkml:trace>
  </inkml:traceGroup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7.10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598B5A2-68E8-4202-9C3F-219719BF47D5}" emma:medium="tactile" emma:mode="ink">
          <msink:context xmlns:msink="http://schemas.microsoft.com/ink/2010/main" type="inkDrawing"/>
        </emma:interpretation>
      </emma:emma>
    </inkml:annotationXML>
    <inkml:trace contextRef="#ctx0" brushRef="#br0">100 216 666 0,'0'0'71'16,"0"0"-69"-16,0 0-2 15,0 0-1-15,0 0 1 16,0 0 8-16,-74 154 0 15,59-105-6-15,4-2-2 16,11-2 0-16,0-6 0 16,5-1 4-16,23-6-4 0,10-4 3 15,5-7-3-15,10-10 5 16,1-9 4-16,1-2-5 16,-1-4 2-16,1-21 2 15,-3-10 5-15,1-5-8 16,-6-8 7-16,-3-5 9 15,-11-3-19-15,-5-6 4 16,-9 2 0-16,-9 1 6 16,-10 1-7-16,0 7 4 15,-3 3 1-15,-30 12-9 16,-15 9-2-16,-9 9-1 16,-9 16 1-16,-1 2-3 15,-6 24-28-15,-1 25-20 16,2 13-39-16,4 2-123 0</inkml:trace>
  </inkml:traceGroup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7.42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4EEE6C2-735F-437D-967A-E57C0D32DA6D}" emma:medium="tactile" emma:mode="ink">
          <msink:context xmlns:msink="http://schemas.microsoft.com/ink/2010/main" type="inkDrawing"/>
        </emma:interpretation>
      </emma:emma>
    </inkml:annotationXML>
    <inkml:trace contextRef="#ctx0" brushRef="#br0">0 8 549 0,'0'0'176'0,"0"0"-132"16,0 0-28-16,0 0-1 16,0 0-10-16,0 0-4 0,153-8-1 15,-71 16 2-15,9 13-1 16,-2 1-1-16,-6 4-15 16,-13-3-46-16,-12 1-70 15,-17-5-243-15</inkml:trace>
  </inkml:traceGroup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39:47.69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44FEB46-713D-455C-A56E-FF8CC39447AF}" emma:medium="tactile" emma:mode="ink">
          <msink:context xmlns:msink="http://schemas.microsoft.com/ink/2010/main" type="inkDrawing"/>
        </emma:interpretation>
      </emma:emma>
    </inkml:annotationXML>
    <inkml:trace contextRef="#ctx0" brushRef="#br0">119 196 147 0,'0'0'572'0,"0"0"-531"0,0 0-13 16,0 0 8-16,0 0-6 16,0 0-3-1,123-122-1 1,-102 99-20-16,4 3-4 0,-14 5 2 0,-1 5-1 16,-8 6 10-16,-2 2 5 15,0 2-9-15,0 0-9 16,0 0 0-16,0 0-5 15,0 31-10-15,-21 25 15 16,-16 21 3-16,-5 9 4 16,-3 4-1-16,4-3-4 15,11-12-2-15,11-13-3 0,4-10-25 16,3-12-11-16,-9-10-27 16,-7-11-105-16</inkml:trace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0-10-30T06:43:07.607"/>
    </inkml:context>
    <inkml:brush xml:id="br0">
      <inkml:brushProperty name="width" value="0.06667" units="cm"/>
      <inkml:brushProperty name="height" value="0.06667" units="cm"/>
    </inkml:brush>
    <inkml:brush xml:id="br1">
      <inkml:brushProperty name="width" value="0.06667" units="cm"/>
      <inkml:brushProperty name="height" value="0.06667" units="cm"/>
      <inkml:brushProperty name="color" value="#3165BB"/>
    </inkml:brush>
    <inkml:brush xml:id="br2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11989FE4-8909-4B44-B36A-03CFC263F0C2}" emma:medium="tactile" emma:mode="ink">
          <msink:context xmlns:msink="http://schemas.microsoft.com/ink/2010/main" type="writingRegion" rotatedBoundingBox="7811,10448 28982,10421 28995,20256 7824,20284">
            <msink:destinationLink direction="with" ref="{FE9FF024-492A-49FD-8A90-6BD38EC9BF93}"/>
          </msink:context>
        </emma:interpretation>
      </emma:emma>
    </inkml:annotationXML>
    <inkml:traceGroup>
      <inkml:annotationXML>
        <emma:emma xmlns:emma="http://www.w3.org/2003/04/emma" version="1.0">
          <emma:interpretation id="{1E4BF5BC-4B0C-4B34-B64C-207CA4F0591E}" emma:medium="tactile" emma:mode="ink">
            <msink:context xmlns:msink="http://schemas.microsoft.com/ink/2010/main" type="paragraph" rotatedBoundingBox="10498,9780 28185,10790 27957,14771 10271,13760" alignmentLevel="2"/>
          </emma:interpretation>
        </emma:emma>
      </inkml:annotationXML>
      <inkml:traceGroup>
        <inkml:annotationXML>
          <emma:emma xmlns:emma="http://www.w3.org/2003/04/emma" version="1.0">
            <emma:interpretation id="{F2E08E67-2ADE-4B37-BEB7-02C1F5EB86A7}" emma:medium="tactile" emma:mode="ink">
              <msink:context xmlns:msink="http://schemas.microsoft.com/ink/2010/main" type="line" rotatedBoundingBox="10309,10548 26135,10381 26163,12965 10336,13133"/>
            </emma:interpretation>
          </emma:emma>
        </inkml:annotationXML>
        <inkml:traceGroup>
          <inkml:annotationXML>
            <emma:emma xmlns:emma="http://www.w3.org/2003/04/emma" version="1.0">
              <emma:interpretation id="{20AC9D47-6EFE-4927-965E-D4A21551D481}" emma:medium="tactile" emma:mode="ink">
                <msink:context xmlns:msink="http://schemas.microsoft.com/ink/2010/main" type="inkWord" rotatedBoundingBox="10309,10548 26135,10381 26163,12965 10336,13133"/>
              </emma:interpretation>
              <emma:one-of disjunction-type="recognition" id="oneOf0">
                <emma:interpretation id="interp0" emma:lang="tr-TR" emma:confidence="0">
                  <emma:literal>(LR1=ag=B+Ba.xc0</emma:literal>
                </emma:interpretation>
                <emma:interpretation id="interp1" emma:lang="tr-TR" emma:confidence="0">
                  <emma:literal>(LR1=ag=B+Ba.x&lt;0</emma:literal>
                </emma:interpretation>
                <emma:interpretation id="interp2" emma:lang="tr-TR" emma:confidence="0">
                  <emma:literal>(LR1=ag=B+Be.x&lt;0</emma:literal>
                </emma:interpretation>
                <emma:interpretation id="interp3" emma:lang="tr-TR" emma:confidence="0">
                  <emma:literal>(LR1=ag=B+Ba.xr0</emma:literal>
                </emma:interpretation>
                <emma:interpretation id="interp4" emma:lang="tr-TR" emma:confidence="0">
                  <emma:literal>(LR1=ag=B+Be.xr0</emma:literal>
                </emma:interpretation>
              </emma:one-of>
            </emma:emma>
          </inkml:annotationXML>
          <inkml:trace contextRef="#ctx0" brushRef="#br0">8394 849 611 0,'0'0'158'15,"0"0"-130"-15,0 0-28 16,0 0-1-16,0 0 1 16,148-24 4-16,-88 18-4 15,-4-1-28-15,-2-1-41 0,-12-3-93 16,-19-1-331-16</inkml:trace>
          <inkml:trace contextRef="#ctx0" brushRef="#br0" timeOffset="193.3566">8616 667 672 0,'0'0'13'0,"0"0"-13"15,0 0-3-15,0 0 2 16,0 0 2-16,-16 145 3 0,9-104-2 16,-1 0-1-1,2-5-1-15,6-6-11 0,0-13-283 16</inkml:trace>
          <inkml:trace contextRef="#ctx0" brushRef="#br1" timeOffset="90811.5686">10121-75 460 0,'0'0'71'16,"0"0"-50"-16,0 0-17 15,0 0 16-15,0 0 12 16,0 0 1-16,0 0-18 16,0-21-11-16,0 16 3 15,0 1 5-15,0 2-4 0,0 2 12 16,0-2-3-16,0 2-1 15,0-3-3-15,-2 1-2 16,-4 1-6-16,3-4 4 16,-5-2-2-16,-4 1-5 15,-6-4 2-15,-5 1-2 16,-2-2 7-16,-1 3-6 16,2-1-2-16,0 3 4 15,1-1-2-15,-1 3 4 16,3 2-7-16,-3 0-1 15,2 0-1-15,3 2 4 16,0 0-2-16,6 0 0 0,-4 0 0 16,-2 0 0-1,2 2-2-15,-7 9 3 0,-1 5-2 16,-5 4 0-16,-12 3-2 16,2 3 6-16,-11 2-3 15,2-3 0-15,4-1-1 16,6-7 1-16,12-4 4 15,9-3-4-15,-1-1 0 16,8 0 0-16,-3 1 0 16,-1-1 1-16,4 4-1 15,-5 4-2-15,3 2 1 16,-4 3 1-16,-1 1 3 16,-1 3-2-16,4 1-2 15,-2 1 1-15,4 2 0 0,-1-2-1 16,2 2 1-16,6 2-1 15,-2 0 1-15,4 7 0 16,-1-1 2-16,3 3-2 16,-1-2 1-16,1 1-2 15,-1 1 0-15,1-5 1 16,1 2 2-16,-6 3-2 16,5-4-1-16,1 1 1 15,-1 1 0-15,0-1 0 16,2 1 0-16,-5 3-1 15,3-1-1-15,-1 0 2 16,1-3 0-16,2-4 1 16,0-3-2-16,0 0 2 0,0 0 0 15,0 0-1-15,0 1-1 16,0-2 0-16,0-4 1 16,7-2-2-16,2-3 2 15,2-2 0-15,4-2 0 16,1 0 0-16,4 1 0 15,2-1 0-15,4 0 0 16,8 0 0-16,4 0 6 16,4-2-6-16,4-2 2 15,-1 4-1-15,4-2 0 16,-2 0 0-16,-3 2-1 16,-2-2 1-16,-4 0-2 15,-4 0 2-15,0 0 1 16,-1 0-2-16,-4-2-3 0,2 0 3 15,-1-3 3-15,4 1-3 16,2-3 0-16,-2 3 4 16,4 0-1-16,-2 0 0 15,1-3 0-15,-2 5 6 16,-3-5-6-16,-1 3 1 16,0-2-3-16,-1-3 1 15,2 1 1-15,0-1-2 16,5-2 1-16,0-1 3 15,2-3 4-15,3 0-7 16,0 0-2-16,4 0 7 0,0 0-2 16,-1 0 2-1,9-5-1-15,-5-3-4 0,3-1 3 16,-3-2 3-16,-4-2-6 16,-4 0-1-16,1-3 2 15,-4 1 2-15,-6-3 1 16,-2 4 3-16,-3-6 0 15,-1 1 3-15,4-4-1 16,0-4-9-16,0 0 3 16,4-3 2-16,-4-2-2 15,3-3 0-15,-6 4-4 16,-4-3 1-16,1-3 1 16,-4-1 2-16,2-3 0 15,-2 2-2-15,-4 1-3 16,-2-1 2-16,-5 1 3 0,-2-3-3 15,-2 3-1-15,2 3 3 16,-5 1-3-16,0 5 3 16,-2-2-3-16,0 0 0 15,0 0 0-15,0 0 0 16,0-4 2-16,0 3-2 16,0-4-1-16,-11 2 1 15,2-3-4-15,-3-2 6 16,-2 1-6-16,-2 0 7 15,-4-1-7-15,3 1 3 0,-7-1 0 16,-1 1-1 0,-1-1 5-16,-3 0-2 0,-6 3-2 15,1-2-2-15,-4-3 1 16,3 1 0-16,-5-3 1 16,-1 2-1-16,-1-2 1 15,-4-2-1-15,-7-2-1 16,-14-2 0-16,-15-2-9 15,-31 4 3-15,-29 8-11 16,-39 9-6-16,-27 18-1 16,-16 12-19-16,7 0-13 15,40 23-75-15,58 11-289 16</inkml:trace>
          <inkml:trace contextRef="#ctx0" brushRef="#br0" timeOffset="618.1113">9683 428 755 0,'0'0'45'0,"0"0"-45"16,0 0-3-16,0 0-1 15,-47 121 4-15,35-50 2 16,7 6 1-16,3 2 2 16,2-10-3-16,0-12-2 15,6-12 0-15,24-12 0 16,7-14 0-16,9-13 0 16,9-6 0-16,7-10 5 15,3-25 1-15,-3-8-1 16,-4-10 0-16,-7-7 9 15,-6-15-9-15,-7-6 1 16,-8-5-4-16,-11 1 0 16,-19 10-1-16,0 11-1 0,-28 11 0 15,-31 10 0-15,-18 12 0 16,-18 16 1-16,-1 14 2 16,-2 1-3-16,13 19-6 15,6 24-27-15,5 14-57 16,2 14-114-16</inkml:trace>
          <inkml:trace contextRef="#ctx0" brushRef="#br0" timeOffset="874.9661">9728 697 547 0,'0'0'89'0,"0"0"-66"0,0 0-10 15,160-130 3-15,-114 117-15 16,0 6 4-16,10 7-5 16,1 0-1-16,-1 2-41 15,-6 18-120-15,-11 6-114 16</inkml:trace>
          <inkml:trace contextRef="#ctx0" brushRef="#br0" timeOffset="1130.8202">10463 789 624 0,'0'0'79'0,"0"0"-60"16,0 0 4-16,0 0 1 15,-10-132-10-15,10 106 5 16,11 6-7-16,4 5-9 15,-9 9 1-15,2 4-1 16,-8 2-3-16,0 0-2 16,0 0 2-16,0 11-4 15,0 23-3-15,0 13 7 16,0 8 7-16,-10 6-1 16,1-2-6-16,1-3 5 0,8-9-5 15,0-9 0 1,0-8-8-16,21-11-56 0,3-10-84 15</inkml:trace>
          <inkml:trace contextRef="#ctx0" brushRef="#br0" timeOffset="1329.7082">10851 896 709 0,'0'0'54'0,"0"0"-54"16,0 0-7 0,0 0 6-1,0 0-5-15,0 0 6 0,158 0-49 0,-84-4-243 16</inkml:trace>
          <inkml:trace contextRef="#ctx0" brushRef="#br0" timeOffset="1613.7286">12146 595 768 0,'0'0'41'0,"0"0"-17"16,0 0-24-1,0 0-2-15,-116 111 2 0,73-56 4 16,-6 1-3-16,-1-1 0 16,7-7-1-16,4-12 0 15,15-9-1-15,11-11-40 16,11-12-73-16,2-4-286 16</inkml:trace>
          <inkml:trace contextRef="#ctx0" brushRef="#br0" timeOffset="1799.6239">11826 547 711 0,'0'0'23'0,"0"0"-23"15,0 0 0-15,0 0 0 16,65 146 5-16,-23-91 4 15,9-1-2-15,11-1-5 16,3-6 1-16,0-2-3 16,-15-9-14-16,-26-10-246 15</inkml:trace>
          <inkml:trace contextRef="#ctx0" brushRef="#br2" timeOffset="74891.9493">11883 1243 540 0,'0'0'111'15,"0"0"-91"-15,0 0-17 16,0 0 8-16,0 0-4 16,0 0 5-16,8 0 7 0,28 0-11 15,18 0-7-15,20-7 6 16,18-1-1-16,12-3-5 16,7 3 0-16,-3 3-1 15,-6 1-2-15,-21 4-27 16,-21 0-29-16,-34 0-144 15,-26 0-165-15</inkml:trace>
          <inkml:trace contextRef="#ctx0" brushRef="#br2" timeOffset="75141.0583">12009 1399 449 0,'0'0'196'0,"0"0"-163"0,0 0-31 16,0 0-1-16,0 0-1 15,0 0 15-15,158 0 4 16,-65 0-12-16,13 0-6 16,12 0-1-16,-9-9-50 15,-21-4-258-15</inkml:trace>
          <inkml:trace contextRef="#ctx0" brushRef="#br0" timeOffset="-5341.887">130 2 579 0,'0'0'60'0,"0"0"-40"16,0 0-5-16,0 0 14 16,0 0 8-16,0 0 0 15,2-2-21-15,-10 2-12 16,4 0 0-16,2 9-1 16,-7 16-3-16,-6 18 0 15,-3 19 0-15,-9 17 2 16,-8 13 5-16,-1 7 2 15,4 7-9-15,3 5 4 16,11-8-4-16,11-9 1 16,7-15 0-16,0-14-1 0,3-10 0 15,22-8 0-15,2-6 0 16,4-11 2-16,-1-7-2 16,-3-10-2-16,-1-6 2 15,1-7 0-15,-4 0-2 16,0 0 2-16,2-14 0 15,5-11-28-15,5-9-7 16,1-4-32-16,1-5-176 16</inkml:trace>
          <inkml:trace contextRef="#ctx0" brushRef="#br0" timeOffset="-5072.8823">892 361 534 0,'0'0'269'16,"0"0"-255"-16,0 0-14 16,0 0-1-16,0 0-1 15,-48 124 4-15,20-51 0 16,4 2-2-16,-1-2 0 15,8-5 0-15,3-10 0 0,3-9 0 16,10-9-9-16,1-14-46 16,0-13-44-16,0-13-126 15</inkml:trace>
          <inkml:trace contextRef="#ctx0" brushRef="#br0" timeOffset="-4659.8896">941 188 573 0,'0'0'86'0,"0"0"-61"15,0 0-17-15,0 0 11 16,80-113 18-16,-47 100-14 16,6 2-8-16,3 9-4 15,4 2-4-15,-4 0-7 16,-6 6 2-16,-9 20-2 0,-10 10-1 15,-13 14 0-15,-4 12 2 16,-27 13-1-16,-27 10 7 16,-12 1-3-16,-4-5-2 15,8-11-2-15,17-18-1 16,15-18-2-16,16-15 3 16,8-10-2-16,5-2-4 15,1-6 3-15,0 1 2 16,0-2-5-16,0 5 2 15,0 1 1-15,16 3 2 16,7-1 2-16,11 1 4 16,6-3-1-16,4-2 3 0,2-1-3 15,1-3-1-15,-3 2-3 16,-5-2-6-16,-3 0-56 16,-16 0-136-16</inkml:trace>
          <inkml:trace contextRef="#ctx0" brushRef="#br0" timeOffset="-4217.3069">1711 500 615 0,'0'0'24'16,"0"0"-13"-16,0 0-5 16,5-150-6-16,12 104 10 15,7-4 10-15,2 1-13 16,-3 2 7-16,2 10-3 16,-10 10 0-16,-3 12 13 15,-7 7 8-15,-5 8-5 16,0 0-19-16,0 0-1 0,0 0-7 15,0 19-8-15,0 25 8 16,-2 25 1-16,-14 16 4 16,-8 14 0-16,2 8-1 15,-3-5-1-15,8-5 0 16,4-14-3-16,10-19 0 16,3-14-5-16,0-16-59 15,9-19-63-15,12-11-251 16</inkml:trace>
          <inkml:trace contextRef="#ctx0" brushRef="#br0" timeOffset="-3990.4409">2665 941 675 0,'0'0'86'16,"0"0"-71"-16,0 0-15 15,0 0 0-15,0 0 4 16,166-49-4-16,-103 38 6 16,2 1 1-16,7-6-5 15,5 4-2-15,-5-6 0 16,-8-1-19-16,-11-2-58 15,-21-3-119-15</inkml:trace>
          <inkml:trace contextRef="#ctx0" brushRef="#br0" timeOffset="-3791.555">2628 616 607 0,'0'0'7'0,"0"0"-1"16,133-36-6-16,-63 23 3 15,6-5-3-15,3 6-1 16,-4-4-22-16,-7 2-128 16</inkml:trace>
          <inkml:trace contextRef="#ctx0" brushRef="#br0" timeOffset="-3575.6787">3369 447 601 0,'0'0'50'0,"0"0"-27"16,0 0 12-16,122-4 33 16,-88 4-34-16,-1 15-10 15,-3 8 0-15,-6 13-19 16,-7 9 1-16,-13 11-4 15,-4 6 3-15,-22 0-2 16,-22-4-3-16,0-9-32 0,8-15-84 16,12-15-336-16</inkml:trace>
          <inkml:trace contextRef="#ctx0" brushRef="#br0" timeOffset="-2656.9063">4293 498 511 0,'0'0'89'15,"0"0"-86"-15,0 0-2 16,0 0 8-16,0 0-2 16,-7 144 7-16,2-101 0 15,2-5-7-15,3-4-3 16,0-4-1-16,6-8-3 0,13-6 3 16,7-5-3-1,4-11 0-15,10 0 0 0,5-11 1 16,5-18 0-16,-4-12-1 15,-8-4 3-15,-5-4-3 16,-8-1 4-16,-6 8 0 16,-10 6-1-16,-4 10 9 15,-5 11 32-15,0 8-13 16,0 7 2-16,0 0-17 16,0 0-16-16,0 32-3 15,0 24 2-15,0 15 1 16,0 10 1-16,0 3-1 0,-5-3 6 15,-1-2-4 1,-4-3 5-16,-2-2-1 0,-5-6-6 16,-3-8 2-16,-1-9 3 15,5-15-4-15,1-16-1 16,10-14 2-16,-5-6 6 16,-7 0 20-16,-4-17-13 15,-11-15-15-15,3-8-4 16,4-8 4-16,8-3-3 15,11 2 0-15,6 6-3 16,0 7 3-16,3 10-3 16,21 3-5-16,21 3-6 15,12 7-9-15,15 5-11 16,11 6-2-16,4 2-14 16,1 0-58-16,-5 0-149 0</inkml:trace>
          <inkml:trace contextRef="#ctx0" brushRef="#br0" timeOffset="-2432.2913">5248 954 437 0,'0'0'271'0,"0"0"-243"16,0 0-28-16,0 0 0 15,0 0 0-15,0 0 10 0,126 0 6 16,-82 0-15 0,-7 0 4-16,-5-5-5 0,-11 1-16 15,-9-4-55-15,-12-3-215 16</inkml:trace>
          <inkml:trace contextRef="#ctx0" brushRef="#br0" timeOffset="-2261.8167">5294 742 580 0,'0'0'153'0,"0"0"-144"16,0 0-9-16,0 0 0 16,0 0 5-16,0 0-5 15,166-26-52-15,-116 11-267 0</inkml:trace>
          <inkml:trace contextRef="#ctx0" brushRef="#br0" timeOffset="-820.9037">6500 316 452 0,'0'0'163'0,"0"0"-105"15,0 0-37 1,0 0-3-16,0 0 6 0,0 0-23 15,-22 56 0-15,-3 2 9 16,-3 10 0-16,6 5-8 16,1 4 2-16,7-2-3 15,3-1-1-15,6-5 7 16,5-11-3-16,0-9-3 16,21-11-1-16,12-12 0 15,9-11-1-15,3-9 3 16,2-6 1-16,6 0 0 15,3-23 2-15,0-13 0 0,-3-7-3 16,-10-11 10 0,-3-3-1-16,-5-7-5 0,-9-11 5 15,-9 0-9-15,-8 2-1 16,-9 5 6-16,0 10-6 16,-13 11 2-16,-22 6 0 15,-14 11-2-15,-8 9 0 16,-5 10-2-16,3 11 1 15,7 0 0-15,3 26-6 16,4 19-13-16,3 14-31 16,3 16-20-16,6 7-52 15,4-3-217-15</inkml:trace>
          <inkml:trace contextRef="#ctx0" brushRef="#br0" timeOffset="-596.0316">6414 680 465 0,'0'0'128'16,"0"0"-101"-16,0 0-26 16,0 0 2-16,0 0 3 15,161-4-1-15,-90 14-2 16,10 5 0-16,0 5-1 0,-7 3-2 15,-14 5-103 1,-18-3-328-16</inkml:trace>
          <inkml:trace contextRef="#ctx0" brushRef="#br0" timeOffset="-214.9271">7136 1048 669 0,'0'0'31'0,"0"0"-31"15,0 0 0-15,0 0 0 16,0 0 12-16,0 0 5 16,5 128-7-16,6-111-2 0,1-6-6 15,8-3 1-15,5-8-1 16,7 0 6-16,8-3-2 15,2-23-1-15,-1-7 2 16,-4-3 13-16,-9-5-14 16,-5 1 6-16,-17 2-1 15,-6 1-9-15,0 3 3 16,-18 6 1-16,-17 3-6 16,-10 7 5-16,4 10-2 15,7 6-6-15,5 2 2 16,12 4-9-16,4 21-53 15,8-1-48-15,5-3-329 0</inkml:trace>
          <inkml:trace contextRef="#ctx0" brushRef="#br2" timeOffset="25744.0901">-232 633 162 0,'0'0'67'16,"0"0"-35"-16,0 0 6 15,0 0 7-15,0 0-8 16,0 0-5-16,0 0 3 16,0-2-5-16,0 2 3 15,0 0 0-15,0 0-3 16,0-2-5-16,0 2-4 15,0 0-5-15,0-3-2 0,0 1 8 16,0 0-12-16,0 0-4 16,-10 0-2-16,-1 2-3 15,-3 0-1-15,-1 0 0 16,4 0 0-16,-5 0 2 16,-2 0-2-16,0 6 0 15,-8 7 0-15,-2 0 1 16,-1 4 0-16,4-4 3 15,-1 2-2-15,5 0-1 16,-2 2 4-16,0 4-4 16,-3 5 1-16,-4 4 2 15,-3 2 3-15,2 4-1 0,0 1-1 16,4 1-3-16,-1 3 2 16,4 4 0-16,-4 2-2 15,0 4-1-15,2-1 8 16,-1-1 2-16,4-2-7 15,-4 2-2-15,5 0 4 16,0 0 2-16,1-2 1 16,7 1-5-16,-2-1-4 15,2 2 3-15,-5 2-1 16,6-2 4-16,2 0-4 16,1-6-2-16,5 2 3 15,-2 4-1-15,-1-2-2 16,4 1 3-16,4-10 1 15,0-1-3-15,0-6-1 16,4 6 1-16,11-1 0 0,4 0-1 16,9 3 0-16,4-1 2 15,9-1-2-15,5-1 0 16,5-8 0-16,3-5 0 16,8-7-1-16,5-6 3 15,-1-4-4-15,-12-6-3 16,-22 0-156-16</inkml:trace>
          <inkml:trace contextRef="#ctx0" brushRef="#br2" timeOffset="74255.6121">14207 207 299 0,'0'0'44'16,"0"0"-37"-16,-159 94 20 15,92-51 25-15,2 2 7 16,7-2-29-16,14-9-9 16,12-6-8-16,14-13-7 15,8-3-1-15,8-3 15 16,2 6-18-16,0 9 6 16,14 3 3-16,19 10 2 15,15 3-13-15,12 6-1 16,4-8-48-16,-6-6-163 0</inkml:trace>
          <inkml:trace contextRef="#ctx0" brushRef="#br1" timeOffset="96269.5284">6684 90 114 0,'0'0'310'0,"0"0"-248"16,0 0 4-16,0 0-10 15,0 0-4-15,0 0-8 16,0 0-10-16,0 0 1 16,0 0-17-16,0 0 2 0,0 0-4 15,0-3-3-15,0-1 1 16,0 0-11-16,-12-3 0 16,-1 1 0-16,-8-2 0 15,-3-1-1-15,-5 0 0 16,-4 1 3-16,-4 1-5 15,3 3 0-15,-1 0 0 16,3 2 6-16,7-3-5 16,4 4 1-16,5-2 11 15,4 3-8-15,-5 0-1 16,4 0-3-16,-7 0-1 16,-1 6-2-16,-4 10 2 0,-3 3 0 15,1 2 0 1,-2 3 1-16,1 1-2 0,1 1 1 15,0 2 0-15,-3 2 0 16,0 0 0-16,0 4 4 16,1-2-3-16,7 2-1 15,1-2 1-15,5 1-1 16,1 1-1-16,5 0 1 16,-2 7 0-16,4-3 1 15,-1 2-1-15,3 1 0 16,-1-2 0-16,-1-1-1 15,2 1 2-15,1-1-2 16,1 1 1-16,-2-3-4 16,6 3 4-16,0-5 0 15,0 0 1-15,6 2-1 0,7 3-1 16,2 2 1-16,-2-3 0 16,6-2 0-16,-2-1-3 15,4-3 3-15,0 2-1 16,-1 0 1-16,2 1-3 15,-2-1 6-15,1 0-2 16,0-2-1-16,2-2-3 16,1-2 3-16,1-2 0 15,5-1 0-15,5 1 0 16,3 0 2-16,3-1-4 16,1-6 4-16,3 1-2 15,-4-3 3-15,-4-2-1 0,-3-2-1 16,1-5-1-16,-1 3 2 15,4-5 0-15,0 0 3 16,3-1 4-16,4-3-6 16,-1 0-2-16,1 1 10 15,7-3-7-15,-2 0 2 16,2 0 1-16,1 0-4 16,1 0-2-16,2-9 0 15,-3-2 5-15,-5-4-3 16,1 2-2-16,-3-1 0 15,0-4 6-15,-1-1-4 16,2-3 5-16,-5 1-5 16,-6-2 7-16,-3-1-6 0,-4-4 1 15,1-2-5-15,-1-4 6 16,-1-2-1-16,-6 2-3 16,-1-1-1-16,-2-3 1 15,-2 0 5-15,2-10-7 16,0-1 0-16,-6 2 1 15,1 2-2-15,-4 2 2 16,-2 5 4-16,-2-5-2 16,-1 2-2-16,-1-2 0 15,-4-1 2-15,0-1-3 16,0-6 0-16,0-5 3 16,-19-4-3-16,-4 0 1 0,-9 0-2 15,-15-2 0 1,-9 2 1-1,-24-4 0 1,-16 0 1-16,-7 2-2 0,-9 0-1 16,-2 6-6-16,-2 7-4 0,3 6-1 0,2 9 0 15,12 11-7-15,7 14-11 16,2 9-25-16,-7 19-73 16,-4 24-280-16</inkml:trace>
        </inkml:traceGroup>
      </inkml:traceGroup>
      <inkml:traceGroup>
        <inkml:annotationXML>
          <emma:emma xmlns:emma="http://www.w3.org/2003/04/emma" version="1.0">
            <emma:interpretation id="{8A11E688-061A-4145-B21D-FA4724F035AE}" emma:medium="tactile" emma:mode="ink">
              <msink:context xmlns:msink="http://schemas.microsoft.com/ink/2010/main" type="line" rotatedBoundingBox="11839,11753 28077,12681 27957,14771 11719,13843"/>
            </emma:interpretation>
          </emma:emma>
        </inkml:annotationXML>
        <inkml:traceGroup>
          <inkml:annotationXML>
            <emma:emma xmlns:emma="http://www.w3.org/2003/04/emma" version="1.0">
              <emma:interpretation id="{47584550-A7F0-45E2-A8FD-B2AB81B65AFF}" emma:medium="tactile" emma:mode="ink">
                <msink:context xmlns:msink="http://schemas.microsoft.com/ink/2010/main" type="inkWord" rotatedBoundingBox="11839,11753 28077,12681 27957,14771 11719,13843"/>
              </emma:interpretation>
              <emma:one-of disjunction-type="recognition" id="oneOf1">
                <emma:interpretation id="interp5" emma:lang="tr-TR" emma:confidence="0">
                  <emma:literal>uzziyo.otOüutt00</emma:literal>
                </emma:interpretation>
                <emma:interpretation id="interp6" emma:lang="tr-TR" emma:confidence="0">
                  <emma:literal>L/22-_sy=B+atelx+ao)</emma:literal>
                </emma:interpretation>
                <emma:interpretation id="interp7" emma:lang="tr-TR" emma:confidence="0">
                  <emma:literal>L/22-_sy=B+atelx+ero)</emma:literal>
                </emma:interpretation>
                <emma:interpretation id="interp8" emma:lang="tr-TR" emma:confidence="0">
                  <emma:literal>L/22-_sy=B+atelx+foo)</emma:literal>
                </emma:interpretation>
                <emma:interpretation id="interp9" emma:lang="tr-TR" emma:confidence="0">
                  <emma:literal>L/22-_sy=B+atelx+fro)</emma:literal>
                </emma:interpretation>
              </emma:one-of>
            </emma:emma>
          </inkml:annotationXML>
          <inkml:trace contextRef="#ctx0" brushRef="#br2" timeOffset="16280.4606">12552 2905 653 0,'0'0'18'0,"0"0"-18"15,0 0 0-15,0 0 1 16,0 0 2-16,0 0 3 16,45 124 6-16,-35-96-5 15,-3-3-7-15,2 0 1 16,-9-1 5-16,0-2-1 16,-12-1-2-16,-22-2 4 15,-11-4-7-15,-6-4-34 16,1-5-65-16,9-6-145 15</inkml:trace>
          <inkml:trace contextRef="#ctx0" brushRef="#br2" timeOffset="16789.5503">13237 2936 637 0,'0'0'60'0,"0"0"-41"0,0 0-19 16,0 0 2-16,0 0-2 15,-104 131 22-15,52-56 13 16,-8 4-26-16,5 2 5 16,6-1-14-16,13-5 2 15,13-3-2-15,8-10 1 16,14-13-1-16,1-12 0 15,10-14-7-15,26-12-47 16,8-11-36-16,3 0-254 16</inkml:trace>
          <inkml:trace contextRef="#ctx0" brushRef="#br2" timeOffset="17043.4013">13633 3293 693 0,'0'0'67'0,"0"0"-67"16,0 0-2-16,0 0 2 15,-139 121 2-15,86-72-2 16,3 0 4-16,-1-4-4 15,7-2 0-15,6-9-4 0,14-13-39 16,10-12-65 0,10-9-202-16</inkml:trace>
          <inkml:trace contextRef="#ctx0" brushRef="#br2" timeOffset="17266.281">13421 3249 151 0,'0'0'480'15,"0"0"-480"-15,0 0-3 16,0 0 3-16,0 0 2 16,0 146 7-16,0-97-2 15,6 0-5-15,18-2 5 16,8-5-5-16,7-12-2 0,7-6-109 15,-3-13-221-15</inkml:trace>
          <inkml:trace contextRef="#ctx0" brushRef="#br2" timeOffset="17488.5689">13909 3495 516 0,'0'0'87'0,"0"0"-87"16,0 0 0-16,0 0 1 15,117 4 3-15,-76 3-4 16,-1-1-2-16,-2-4-10 16,-8-2-176-16</inkml:trace>
          <inkml:trace contextRef="#ctx0" brushRef="#br2" timeOffset="17771.443">14209 3290 580 0,'0'0'64'0,"0"0"-26"16,0 0 6-16,0 0 3 15,0 0-18-15,0 0 2 16,15-47-21-16,-15 47-10 16,0 6-6-16,-1 24 4 15,-20 11 4-15,-4 6 1 16,-3 4 4-16,2-2-4 16,3-2 0-16,5-2-3 15,3-4 0-15,6-10-2 16,8-7 2-16,1-5-12 15,0-10-40-15,4-5-50 0,17-4-122 16</inkml:trace>
          <inkml:trace contextRef="#ctx0" brushRef="#br2" timeOffset="18343.1154">14483 3623 519 0,'0'0'110'15,"0"0"-93"-15,0 0-6 16,0 0-1-16,0 0 0 16,0 0-6-16,61 0 12 15,-13 0-4-15,8 0-11 16,9 0-1 0,-3 0-8-16,-6 0-106 0</inkml:trace>
          <inkml:trace contextRef="#ctx0" brushRef="#br2" timeOffset="18154.223">14502 3418 576 0,'0'0'70'0,"0"0"-44"0,0 0-12 16,0 0-7 0,0 0 15-16,115-126-1 0,-74 93-12 15,1 2 6-15,-3 0 1 16,-7 3-5-16,-11 9 6 15,-10 9 6-15,-9 5 5 16,-2 5 3-16,0 0-16 16,0 0-11-16,0 0-4 15,0 5-6-15,-11 24 1 16,-12 12 4-16,-7 11 1 16,-4 6 1-16,1-1 3 15,1 1-3-15,4-7-1 16,6-4-3-16,6-6-27 15,5-9-31-15,6-10-51 16,-3-12-113-16</inkml:trace>
          <inkml:trace contextRef="#ctx0" brushRef="#br2" timeOffset="18689.9525">14955 3559 645 0,'0'0'80'0,"0"0"-80"15,0 0-1-15,0 0-1 16,0 0 2-16,0 0 10 15,-8 41 3-15,8-29-1 16,8 1-4-16,12-4-4 16,2-5 2-16,10-4-5 0,4 0 3 15,4 0 9-15,2-10-9 16,-7-12 4-16,-3-8 4 16,-9-2 2-16,-7-2-10 15,-8-5 9-15,-8 5-7 16,0-2-3-16,-11 6-3 15,-21 6 5-15,-7 7-3 16,-4 11-2-16,-1 6 0 16,8 2-5-16,9 26-26 15,10 8-40-15,6 0-97 0</inkml:trace>
          <inkml:trace contextRef="#ctx0" brushRef="#br2" timeOffset="19358.5357">15335 3553 768 0,'0'0'25'0,"0"0"-25"15,0 0-1-15,0 0 1 16,0 0 0-16,0 0 0 15,9 75 0-15,9-56 2 16,6-4-1-16,6-6 1 0,4-8-1 16,4-1 1-16,-1 0-1 15,-5-4 1-15,-5-20 11 16,-3-5 5-16,-7-5-4 16,-3-7-6-16,-8 0-7 15,-6 0 4-15,0 1-5 16,-6 5 1-16,-22 6-2 15,-5 8 4-15,1 5-6 16,2 14-5-16,4 2-19 16,4 0-24-16,4 13-53 15,7 4-159-15</inkml:trace>
          <inkml:trace contextRef="#ctx0" brushRef="#br2" timeOffset="19403.5165">15907 2949 697 0,'0'0'61'0,"0"0"-61"16,0 0-8-16,0 0 8 15,0 0 5-15,54 118 15 16,-36-60-14-16,-1 4 6 16,-9 6-1-16,-5 3 4 0,-3 4 2 15,-5-3-9-15,-25 1 0 16,-9-7-3-16,-10-7-3 16,-8-13-2-16,-5-16-73 15</inkml:trace>
          <inkml:trace contextRef="#ctx0" brushRef="#br2" timeOffset="12403.2287">12404 2229 472 0,'0'0'87'16,"0"0"-65"-16,0 0 12 15,0 0-3-15,0 0 3 16,0 0-6-16,0 0 1 15,3-5 1-15,-3 5-22 16,0 0-7-16,0 0 12 16,0 0-8-16,-6 18-5 15,-21 11 1-15,-15 16 2 16,-7 7-1-16,-5-3 1 16,2 0 0-16,5-4-1 15,2-2 0-15,9-7 0 0,8-6 0 16,9-11-2-16,8-6-18 15,9-8-38-15,2-5-17 16,0 0-87-16</inkml:trace>
          <inkml:trace contextRef="#ctx0" brushRef="#br2" timeOffset="12648.0875">12154 2124 496 0,'0'0'86'0,"0"0"-86"15,0 0-8-15,0 0 8 0,0 0 42 16,0 0-7-16,52 121-15 16,-39-71-5-16,2 2-4 15,-3-6-6-15,8-5-3 16,6-9 0-16,6-11-2 15,8-12-67-15,-3-9-279 16</inkml:trace>
          <inkml:trace contextRef="#ctx0" brushRef="#br2" timeOffset="16106.5599">12328 2669 420 0,'0'0'125'0,"0"0"-108"16,0 0 2-16,0 0 1 16,0 0 2-16,0 0-1 15,0 0-6-15,2 15-12 16,-2 13 4-16,0 8 1 15,0 7-3-15,0 2 2 16,0 2-4-16,0 0 0 0,0-4-1 16,7-5 3-16,1-5-4 15,1-6 0-15,3-5-1 16,-1-5 0-16,2-4-9 16,-7-11-75-16,-3-2-219 15</inkml:trace>
          <inkml:trace contextRef="#ctx0" brushRef="#br2" timeOffset="13018.8764">12905 1811 450 0,'0'0'168'0,"0"0"-145"16,0 0-20-16,0 0-2 16,0 0-1-16,0 0 13 15,0 77 3-15,-5-34-9 16,-3 4-6-16,-1 3-1 15,1-7-2-15,-4-7-346 16</inkml:trace>
          <inkml:trace contextRef="#ctx0" brushRef="#br2" timeOffset="4227.1995">465 1997 573 0,'0'0'36'0,"0"0"-34"16,0 0 0-16,0 0 22 16,0 118 6-16,0-60-3 15,-4 14 4-15,-18 10-9 16,-8 3-7-16,-7 3-10 16,2-9 0-16,0-6 6 0,8-13-10 15,9-11 2-15,6-13-4 16,10-8 2-16,2-9-2 15,0-1 0-15,0-6 0 16,25-1 1-16,14-4 3 16,11-3 3-16,16-4-4 15,8 0-1-15,3 0 4 16,-1 0-4-16,-9-4-1 16,-12-7-27-16,-13 1-79 15,-15-8-290-15</inkml:trace>
          <inkml:trace contextRef="#ctx0" brushRef="#br2" timeOffset="4485.6828">1259 2175 744 0,'0'0'64'15,"0"0"-53"-15,0 0-11 16,0 0-2-16,0 0 2 16,-56 152 2-16,17-60 0 15,0 4 2-15,3-6 0 16,5-9-4-16,8-8-2 0,9-13-33 16,14-17-54-1,0-24-115-15,0-19-295 0</inkml:trace>
          <inkml:trace contextRef="#ctx0" brushRef="#br2" timeOffset="4842.9118">1347 1981 615 0,'0'0'65'16,"0"0"-21"-16,0 0-44 15,0 0 3-15,0 0 7 16,0 0 1-16,101 1 9 0,-69 27-9 16,-4 11-6-16,-11 12 0 15,-8 11-3-15,-9 15-2 16,-9 7 6-16,-24-3 1 16,-7-11 0-16,1-11-5 15,7-15-1-15,7-7-1 16,8-12 0-16,11-6-2 15,0-6 3-15,6-2-2 16,0-2 0-16,0-3 1 16,8 1-2-16,13-1-5 15,11 0 7-15,8-3-5 16,10-3 1-16,4 0-16 16,-2 0-50-16,-3 0-98 0</inkml:trace>
          <inkml:trace contextRef="#ctx0" brushRef="#br2" timeOffset="5257.4424">2154 2077 566 0,'0'0'168'0,"0"0"-117"15,0 0-38-15,35-109 10 0,-18 91-6 16,7 6-3 0,6-1-9-16,9 7-5 0,4 6 0 15,-1 0 0-15,-5 0 0 16,-8 14 0-16,-5 14 2 16,-8 13-2-16,-16 15-2 15,0 19 1-15,-37 21 1 16,-22 10 6-16,-11 2 1 15,6-17-7-15,13-22-7 16,16-22-1-16,19-17-8 16,12-11 7-16,4-6 6 15,0-5-7-15,0-1 4 16,5-3-3-16,15 0 2 0,7-4 6 16,8 3 1-1,12-1 0-15,15 0 0 0,17-2-4 16,17 2-25-16,5-2-113 15</inkml:trace>
          <inkml:trace contextRef="#ctx0" brushRef="#br2" timeOffset="5489.1123">3576 2789 622 0,'0'0'172'15,"0"0"-161"-15,0 0-11 0,0 0-1 16,0 0 1-16,118-8-1 16,-72 1 1-16,-2-1-9 15,-9-1-56-15,-8-4-108 16</inkml:trace>
          <inkml:trace contextRef="#ctx0" brushRef="#br2" timeOffset="5726.9783">3403 2533 384 0,'0'0'174'0,"0"0"-165"0,0 0-6 15,178-37-1-15,-107 35-2 16,10 2 0-16,0 0 4 16,-5 0-4-16,-12 0-14 15,-21 0-230-15</inkml:trace>
          <inkml:trace contextRef="#ctx0" brushRef="#br2" timeOffset="5973.8279">3991 2357 657 0,'0'0'60'16,"0"0"-51"-16,0 0-6 15,0 0 6-15,130 15 7 16,-92 6 2-16,4 7-12 16,-9 4 10-16,-4 2-9 15,-16 5-6-15,-13 4 6 16,-6 4-5-16,-35 2-2 0,-14-4-16 16,-1-9-183-1</inkml:trace>
          <inkml:trace contextRef="#ctx0" brushRef="#br2" timeOffset="6654.5095">4673 2400 569 0,'0'0'54'0,"0"0"-53"16,0 0-2-16,0 0 2 15,0 0 3-15,0 0-3 16,88 128 4-16,-63-92 4 16,7-1-1-16,10-5-3 15,5-9-2-15,7-10 0 16,6-9 1-16,-3-2-1 16,0-5-3-16,-14-22 0 0,-6-9 0 15,-12-5 0 1,-12-6 0-16,-4 2 2 0,-8 2-2 15,-1 5 3-15,0 10 49 16,0 10 7-16,-1 12-18 16,-2 6-4-16,0 0-20 15,-1 11-17-15,-2 31-7 16,-4 25 6-16,-5 12 0 16,6 11 1-16,-4 6 0 15,-1 5 0-15,0 1 0 16,-7 1 0-16,0-7 1 15,-1-4 0-15,-1-10-1 0,0-16 1 16,5-19 0 0,4-19 1-16,-2-20-2 0,-10-8 5 15,-9 0 6-15,-13-30-11 16,-8-15 1-16,11-14-2 16,7-8 0-16,17-3-3 15,20-1-4-15,1 5-8 16,20 2-9-16,29 3-2 15,22 8-24-15,17 9-18 16,11 7-132-16</inkml:trace>
          <inkml:trace contextRef="#ctx0" brushRef="#br2" timeOffset="6912.5034">6114 2748 739 0,'0'0'53'0,"0"0"-34"16,0 0-19-16,0 0 0 15,0 0-1-15,0 0 1 16,126-10 1-16,-60 7-1 0,-1-3 1 15,-10 2-1 1,-6-2-27-16,-17-6-52 0,-16 2-100 16</inkml:trace>
          <inkml:trace contextRef="#ctx0" brushRef="#br2" timeOffset="7077.4093">6225 2558 585 0,'0'0'28'16,"0"0"-27"-16,0 0-1 15,146 0 1-15,-91 0-1 16,4 0-1-16,-4-2-125 16</inkml:trace>
          <inkml:trace contextRef="#ctx0" brushRef="#br2" timeOffset="7494.1697">6974 2492 694 0,'0'0'48'15,"0"0"-48"-15,0 0 0 16,-22 119 0-16,10-73-1 0,2 1 1 16,10-1 1-16,0 1 3 15,4-6-1-15,25-7 0 16,7-13 0-16,13-9 0 16,5-12-1-16,8 0 2 15,5-24 1-15,-1-14 7 16,1-12-7-16,-2-10 3 15,-1-8 1-15,-11-7-2 16,-10-10-5-16,-21-3 0 16,-17 0 0-16,-5 9-4 15,-37 15 2-15,-25 17 0 16,-21 15 0-16,-14 12 0 0,-5 18-21 16,8 2-5-1,10 24 9-15,17 23-7 0,10 15-85 16,7 13-239-16</inkml:trace>
          <inkml:trace contextRef="#ctx0" brushRef="#br2" timeOffset="7691.0593">7019 2530 660 0,'0'0'65'15,"0"0"-54"-15,0 0-11 16,0 0 4-16,174-66-3 0,-96 66-1 16,11 0 0-1,4 0-18-15,-9 13-128 0</inkml:trace>
          <inkml:trace contextRef="#ctx0" brushRef="#br2" timeOffset="8064.962">7800 2797 695 0,'0'0'28'0,"0"0"-22"16,0 0-4-16,0 0-4 0,0 0 4 15,0 0 0-15,-55 88 2 16,55-68-1-16,7-1-2 16,13-7 2-16,8-7-1 15,9-5-1-15,6 0 6 16,6-2-5-16,-1-17 2 16,-6-8 11-16,-6-7 3 15,-8-2-3-15,-10-5 5 16,-6 1-12-16,-12 2-2 15,0 3 0-15,-20 3-1 0,-24 9 1 16,-11 4-6 0,-4 10-2-16,4 9-20 0,13 0-17 15,20 2-43-15,14 15-182 16</inkml:trace>
          <inkml:trace contextRef="#ctx0" brushRef="#br2" timeOffset="8306.7919">8729 2609 762 0,'0'0'59'15,"0"0"-44"-15,0 0-12 0,0 0 0 16,0 0-3-16,0 0 0 15,117-13 4-15,-44 12-4 16,4-4-10-16,-5-3-47 16,-15-10-65-16,-10-3-283 15</inkml:trace>
          <inkml:trace contextRef="#ctx0" brushRef="#br2" timeOffset="8485.6893">9041 2410 624 0,'0'0'58'16,"0"0"-58"-16,0 0 0 15,0 0 2-15,-35 148-1 16,27-101-1 0,-1 2 0-16,1-2 1 0,6-2-1 15,2-13-179-15</inkml:trace>
          <inkml:trace contextRef="#ctx0" brushRef="#br2" timeOffset="8938.4262">10345 2248 618 0,'0'0'44'0,"0"0"-42"16,-72 148-2-16,44-82 0 16,4 2 2-16,2-2-2 15,8 3 6-15,8-5 0 16,6-4 2-16,2-11-2 15,28-10-5-15,12-14-1 0,10-10 6 16,14-12-2 0,5-3 1-16,7-14-2 0,0-21 0 15,-3-13 0-15,-4-6-2 16,-6-9 5-16,-8-6 4 16,-12-6-8-16,-9-4 1 15,-22-2 2-15,-14 4 3 16,-6 10-4-16,-42 16 16 15,-25 17-11-15,-26 19-8 16,-10 15 1-16,-12 0-3 16,14 37 1-16,12 18-26 15,17 9-46 1,17 7-101-16</inkml:trace>
          <inkml:trace contextRef="#ctx0" brushRef="#br2" timeOffset="9161.0159">10191 2562 673 0,'0'0'11'15,"0"0"-11"-15,0 0 0 16,181 11-4-16,-99 6-4 0,13 4-5 15,3 1-45 1,-3-3-137-16</inkml:trace>
          <inkml:trace contextRef="#ctx0" brushRef="#br2" timeOffset="9492.8251">11075 2748 674 0,'0'0'47'0,"0"0"-32"16,0 0 1-16,0 0 11 16,0 0 3-16,123-103-17 15,-88 82-5-15,-4 2 0 0,-10 9-4 16,-10 3-2-16,-8 7 7 15,-3 0 9-15,0 0-8 16,0 0-10-16,0 13-1 16,-14 17 1-16,-17 19 0 15,-4 11 6-15,-5 9-6 16,6-1 3-16,6-4-1 16,9-9-2-16,8-10-1 15,9-10-15-15,2-18-52 16,0-17-99-16</inkml:trace>
        </inkml:traceGroup>
      </inkml:traceGroup>
    </inkml:traceGroup>
    <inkml:traceGroup>
      <inkml:annotationXML>
        <emma:emma xmlns:emma="http://www.w3.org/2003/04/emma" version="1.0">
          <emma:interpretation id="{7BAAEA1F-46E7-41D6-AF71-7F7A6C60518A}" emma:medium="tactile" emma:mode="ink">
            <msink:context xmlns:msink="http://schemas.microsoft.com/ink/2010/main" type="paragraph" rotatedBoundingBox="7922,15749 27086,14500 27207,16356 8043,1760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ABEA50E-DA40-4BF0-8C5C-FB7DB64C8FD3}" emma:medium="tactile" emma:mode="ink">
              <msink:context xmlns:msink="http://schemas.microsoft.com/ink/2010/main" type="line" rotatedBoundingBox="7922,15749 27086,14500 27207,16356 8043,17605"/>
            </emma:interpretation>
          </emma:emma>
        </inkml:annotationXML>
        <inkml:traceGroup>
          <inkml:annotationXML>
            <emma:emma xmlns:emma="http://www.w3.org/2003/04/emma" version="1.0">
              <emma:interpretation id="{BC0CE493-7EF9-4D0B-8C82-5A4ECEE5441F}" emma:medium="tactile" emma:mode="ink">
                <msink:context xmlns:msink="http://schemas.microsoft.com/ink/2010/main" type="inkWord" rotatedBoundingBox="7922,15749 27086,14500 27207,16356 8043,17605"/>
              </emma:interpretation>
              <emma:one-of disjunction-type="recognition" id="oneOf2">
                <emma:interpretation id="interp10" emma:lang="tr-TR" emma:confidence="0">
                  <emma:literal>gotön.1oo5totıyrotödut100</emma:literal>
                </emma:interpretation>
                <emma:interpretation id="interp11" emma:lang="tr-TR" emma:confidence="0">
                  <emma:literal>"*aralardakini</emma:literal>
                </emma:interpretation>
                <emma:interpretation id="interp12" emma:lang="tr-TR" emma:confidence="0">
                  <emma:literal>gotözoottotıyzootülutl00</emma:literal>
                </emma:interpretation>
                <emma:interpretation id="interp13" emma:lang="tr-TR" emma:confidence="0">
                  <emma:literal>Fodroi.100= 6500 Fıyr-o0 salatlar)</emma:literal>
                </emma:interpretation>
                <emma:interpretation id="interp14" emma:lang="tr-TR" emma:confidence="0">
                  <emma:literal>650×104.100=5 6500 Fıyr-o0 salatlar)</emma:literal>
                </emma:interpretation>
              </emma:one-of>
            </emma:emma>
          </inkml:annotationXML>
          <inkml:trace contextRef="#ctx0" brushRef="#br2" timeOffset="105370.2397">-3391 5869 188 0,'0'0'436'16,"0"0"-426"-16,0 0-10 16,0 0-4-16,0 0 4 15,0 0 5-15,83 0 1 16,-30 0-2-16,3 0 4 16,11 0-4-16,-5 0-3 15,0 0-1-15,-4-4-10 16,-10 2-111-16,-9-1-155 15</inkml:trace>
          <inkml:trace contextRef="#ctx0" brushRef="#br2" timeOffset="104974.4684">-3324 5670 680 0,'0'0'47'0,"0"0"-25"0,0 0-17 15,0 0 1-15,0 0 6 16,0 0 10-16,0 0-19 15,0 0-3-15,-5 26 1 16,-6 10-1-16,-4 11 5 16,5 3-5-16,-2 5 1 15,4 1-1-15,4-5 1 16,4-2 2-16,0-6-3 16,0-5 0-16,0-5 2 15,4-6-6-15,13-5 3 0,2-8-1 16,1-2 0-16,7-8 2 15,3-2 0-15,6-2 2 16,1 0-2-16,5-6 0 16,0-16 0-16,-7-2 3 15,-5-1-3-15,-3-5 2 16,-6-2 4-16,-2-5-3 16,-6-3-1-16,-2-5-2 15,-5-2 6-15,-6-4-3 16,0-8 2-16,0 2 1 15,-17 2 0-15,-5 3-5 16,-10 14 1-16,-7 10 1 16,0 10 0-16,-6 12-2 0,3 6-1 15,0 0 0-15,7 11 0 16,-5 15-7-16,8 5-33 16,9 8-44-16,5-3-106 15</inkml:trace>
          <inkml:trace contextRef="#ctx0" brushRef="#br2" timeOffset="105671.0667">-2810 6049 394 0,'0'0'124'15,"0"0"-121"-15,0 0 2 16,0 0 21-16,0 0 12 0,0 0 0 16,9 118-16-1,0-104-14-15,3-3-6 0,1-5 7 16,2-1 1-16,5-5 6 15,0 0 1-15,4 0 1 16,4-13 10-16,-6-6-2 16,2-5-17-16,-6 1 1 15,-7-3 4-15,-3-2-5 16,-7 2 4-16,-1-2-1 16,0 5-4-16,-6-1-2 15,-15 5-2-15,-5 0-3 16,-4 4 2-16,-4 9-3 15,-3 1-3-15,5 5-12 16,5 0-9-16,11 0-22 16,11 11-45-16,5 0-131 15</inkml:trace>
          <inkml:trace contextRef="#ctx0" brushRef="#br2" timeOffset="106029.8616">-2161 5854 333 0,'0'0'303'16,"0"0"-268"-16,0 0-35 15,0 0 1-15,0 0 1 16,0 0 13-16,0 0 5 16,156-13-6-16,-94 5-4 15,1-1-4-15,-4 1-3 16,-11-1-1-16,-11 0-2 15,-14-1-11-15,-15 1-47 16,-8-3-101-16</inkml:trace>
          <inkml:trace contextRef="#ctx0" brushRef="#br2" timeOffset="106285.7155">-1821 5554 639 0,'0'0'43'16,"0"0"-40"-16,0 0-3 15,0 0 3-15,0 0-1 16,0 0 4-16,-53 123 8 0,44-85-6 16,1 2-3-16,6-1-5 15,2-3 1-15,0-3-1 16,2-8 0-16,19-3-2 15,-1-9-109-15,4-11-388 16</inkml:trace>
          <inkml:trace contextRef="#ctx0" brushRef="#br2" timeOffset="107164.8171">-1295 5685 601 0,'-129'129'109'0,"129"-129"-83"0,0 0-25 0,0 0 4 15,0 0-8-15,18 0 4 0,18 0-1 16,18 0 2-1,13 0-2-15,8 0 0 0,2 3 0 16,-9 4-6-16,-11 2-60 16,-20 3-150-16</inkml:trace>
          <inkml:trace contextRef="#ctx0" brushRef="#br2" timeOffset="106802.0296">-1295 5685 149 0,'0'0'225'0,"0"0"-183"15,-40 126 23-15,14-74-5 16,9-5-18-16,-2 0-4 16,4 0-14-16,9-4-6 0,6-7-2 15,0-6-15 1,0-9 6-16,12-6-7 0,9-6 1 15,9-9-1-15,9 0 2 16,7-3 4-16,8-20-1 16,7-11 0-16,-3-7-2 15,-5-6 0-15,-9-6 1 16,-7-1-4-16,-12-1 3 16,-12 1-3-16,-8 7 4 15,-5 6-2-15,0 9-1 16,-27 7 10-16,-15 4-10 15,-15 8 2-15,-14 8-3 16,-6 5-9-16,1 0-19 16,16 0-7-16,14 13-25 15,16 7-71-15</inkml:trace>
          <inkml:trace contextRef="#ctx0" brushRef="#br2" timeOffset="107160.8216">-1295 5685 601 0</inkml:trace>
          <inkml:trace contextRef="#ctx0" brushRef="#br2" timeOffset="107423.6727">-935 5987 634 0,'0'0'65'0,"0"0"-56"16,0 0-7-16,0 0 10 15,0 0 13-15,0 0 0 16,143-107-9-16,-116 87-9 15,-6 8 3-15,-7 1 12 16,-8 9-7-16,-6 2 4 16,0 0-2-16,0 0-4 15,0 0-13-15,0 2 0 16,0 24-1-16,0 10 1 16,-11 11 3-16,2 0 1 0,3 3-2 15,4-8-2 1,2-6 0-16,0-2 3 0,0-8-2 15,0-4-1-15,0-8 0 16,5-1-7-16,3-4-30 16,10-9-55-16,-3 0-130 15</inkml:trace>
          <inkml:trace contextRef="#ctx0" brushRef="#br2" timeOffset="108053.1695">-365 6062 675 0,'156'-120'47'0,"-155"109"-40"16,10 3-7-16,6-8 0 16,5 0 4-16,1-2 3 15,7-7-1-15,9-7 4 16,-4-5-5-16,5-1 2 15,-3 3 9-15,-10 6-2 16,-3 7 12-16,-12 7-8 16,-9 9 5-16,-3 3 4 0,0 3 8 15,0 0-21-15,0 0-13 16,0 0-2-16,0 24-7 16,-10 17 8-16,-11 10 6 15,-4 9-5-15,-3 4 0 16,2-2-1-16,2-6 1 15,0-7 0-15,10-9-1 16,6-7-1-16,3-8-20 16,3-3-22-16,2-9-55 15,0-9-155-15</inkml:trace>
          <inkml:trace contextRef="#ctx0" brushRef="#br2" timeOffset="107687.5177">-365 6062 773 0,'0'0'39'0,"0"0"-29"16,0 0-10-16,0 0-8 15,0 0-49-15,0 0-144 16</inkml:trace>
          <inkml:trace contextRef="#ctx0" brushRef="#br2" timeOffset="108482.1453">106 5954 667 0,'0'0'49'0,"0"0"-46"16,0 0-3-16,0 0 3 15,0 0-3-15,0 0 2 16,-25 108 3-16,25-93 6 15,1 0-11-15,14-2 7 16,-3-5-1-16,3 0-1 0,2-3 0 16,1-5 0-1,0 0 4-15,1 0-5 0,1 0 2 16,-1-9 2 0,0-10 8-16,-4-7-9 0,-4-3 1 15,-4-6-1-15,-4 1 3 16,-3 0-9-16,0 1 1 15,0 8 3-15,-1 6-1 16,-15 6-3-16,-3 2 6 16,-4 7-7-16,-1 4 0 15,6 0-4-15,0 2-7 16,0 26-33-16,4 6-16 16,-1 0-34-16,9-4-283 15</inkml:trace>
          <inkml:trace contextRef="#ctx0" brushRef="#br2" timeOffset="108844.9337">411 6023 481 0,'0'0'246'0,"0"0"-225"16,0 0-21-16,0 0 0 15,0 0 0-15,0 0 4 16,0 86 2-16,0-65-1 16,12-2-3-16,0-4 9 0,9-4-8 15,5-5 1-15,7-6 2 16,1 0 3-16,1 0 9 16,-1-6-1-16,-2-15-4 15,-7-5 9-15,-6-9-11 16,-8-3 3-16,-4-2-1 15,-7-6-8-15,0 4 3 16,-20 7-5-16,-14 8-1 16,-11 7 0-16,-6 12-2 15,7 6-6-15,6 2 2 16,8 10-6-16,6 23-16 16,11 3-54-16,5-2-123 15</inkml:trace>
          <inkml:trace contextRef="#ctx0" brushRef="#br2" timeOffset="109532.4999">962 5882 696 0,'0'0'48'15,"0"0"-48"-15,0 0 0 16,0 0 5-16,0 0-1 16,0 0 3-16,81-2 5 15,-34 0-4-15,5 2-5 16,3 0-2-16,-8 0-1 15,-5 0-20-15,-11-2-74 16,-22-3-364-16</inkml:trace>
          <inkml:trace contextRef="#ctx0" brushRef="#br2" timeOffset="109293.6413">983 6106 559 0,'0'0'68'16,"0"0"-65"-16,0 0 10 15,0 0 46-15,0 0-12 16,0 0-20-16,32 3-10 0,-4-3-6 16,7 0 10-16,12 0-11 15,5 0-2-15,-3 0-7 16,0 0 0-16,-7 0 1 15,-7 0-2-15,-13-4-10 16,-10-5-34-16,-12-4-43 16,0-4-127-16</inkml:trace>
          <inkml:trace contextRef="#ctx0" brushRef="#br2" timeOffset="43225.4234">3612 4812 547 0,'0'0'42'0,"0"0"-41"16,0 0 2-16,0 0 5 15,0 0 22-15,0 0-11 16,0 0-3-16,0 0-2 15,103 13 3-15,-56-13-5 16,5 0 0-16,-3 0 4 16,0 0-8-16,-2 0-7 15,-6 0 1-15,1 0 0 16,-5 0-2-16,-1 0-28 16,-6-8-35-16,-8-1-75 15,-17-6-192-15</inkml:trace>
          <inkml:trace contextRef="#ctx0" brushRef="#br2" timeOffset="43442.9492">3570 4691 383 0,'0'0'136'0,"0"0"-131"15,128-3 7-15,-64 3 8 16,4-2-2-16,-5 0-3 16,-2 0-15-16,-10 0-15 15,-9-2-83-15,-10-5-136 0</inkml:trace>
          <inkml:trace contextRef="#ctx0" brushRef="#br2" timeOffset="43667.8107">4468 4534 500 0,'0'0'135'16,"0"0"-106"-16,0 0-13 16,0 0 0-16,0 0 7 15,0 0 3-15,121 43-13 16,-121-9 2-16,0 12-4 15,-11 4-11-15,-15 4-1 0,-4-5-34 16,6-8-62 0,15-15-167-16</inkml:trace>
          <inkml:trace contextRef="#ctx0" brushRef="#br2" timeOffset="44395.5839">4951 4800 541 0,'0'0'63'0,"0"0"-63"16,0 0 5-16,0 0-5 15,0 0 1-15,-26 121 3 32,30-93 5-32,18-4 2 0,4-1-10 15,8-5 3-15,1-6-2 0,7-5 0 16,7-7-2-16,-7 0 0 16,0-9 2-16,-4-10 2 15,-8-7-7-15,-7-1 6 16,-8-1 12-16,0-3 10 0,-5 6-3 15,-5 1-6-15,0 10 14 16,-5 5 10-16,0 7-2 16,0 2-5-16,0 0-21 15,0 0-12-15,0 15-1 16,-5 23 0-16,-8 16 1 16,-6 12 4-16,2 9-2 15,1 4 0-15,-6 6 3 16,2 1-4-16,-1-2 3 15,0-9-4-15,1-11-2 16,1-13 2-16,8-21 4 16,1-13-4-16,4-15-7 15,-7-2 7-15,-2-4 6 0,-11-22-6 16,3-10-7-16,1-3 5 16,4-1 0-16,10 1-3 15,5 3 2-15,3 6 0 16,0 4 2-16,5 5-1 15,19 2-4-15,9 4-4 16,18 4-8-16,12 0-12 16,13 5-17-16,3 2-45 15,1-1-119-15</inkml:trace>
          <inkml:trace contextRef="#ctx0" brushRef="#br2" timeOffset="44550.4993">5905 5181 674 0,'0'0'60'0,"0"0"-58"15,0 0-2-15,0 0-2 16,0 0 2-16,0 0 0 15,128-3 0-15,-81 6 0 16,-2-3-16-16,-4 0-24 16,-12 0-20-16,-12-9-135 15</inkml:trace>
          <inkml:trace contextRef="#ctx0" brushRef="#br2" timeOffset="44719.5381">6012 5007 180 0,'0'0'410'0,"0"0"-349"16,0 0-54-16,0 0-7 15,0 0 7-15,0 0 3 16,120-13-4-16,-53 9-6 16,10-5-26-16,-9-1-213 15</inkml:trace>
          <inkml:trace contextRef="#ctx0" brushRef="#br2" timeOffset="45695.9306">7345 4902 585 0,'0'0'39'0,"0"0"-33"16,0 0-6-16,0 0 18 15,-50 122 4-15,33-83 5 0,5-1-21 16,7-1 12-1,5-3-6-15,0-6-11 0,0-7 1 16,17-4 1-16,9-6 6 16,7-5-1-16,10-6 1 15,10 0 1-15,5-11-4 16,4-16 4-16,-6-8-10 16,-2-3 6-16,-7-5 1 15,-12-6 1-15,-6-2 6 16,-10-1-5-16,-10 1-8 15,-9 4 6-15,0 4 4 16,-28 7 5-16,-16 8-8 16,-20 9-5-16,-24 13-3 15,-17 6-2-15,-1 0-3 16,10 27-4-16,19 12-6 0,25 7-27 16,18 8-30-1,11-3-81-15,14-10-252 0</inkml:trace>
          <inkml:trace contextRef="#ctx0" brushRef="#br2" timeOffset="45740.905">7315 4906 547 0,'0'0'85'16,"0"0"-73"-16,0 0-7 0,0 0-4 15,0 0 5-15,180-4-3 16,-103 15-3-16,2 4-1 16,0 0-48-16,-7-3-141 15</inkml:trace>
          <inkml:trace contextRef="#ctx0" brushRef="#br2" timeOffset="45909.8079">7941 5150 595 0,'0'0'43'16,"0"0"-40"-16,0 0 12 0,0 0 2 15,0 0 7-15,0 0-12 16,73 97-2-16,-42-87-5 15,7-3-3-15,6-7 10 16,-1 0-2-16,-2 0-3 16,-10-11 0-16,-8-8 0 15,-6-7 9-15,-8-4 9 16,-9 0-8-16,0-2-7 16,0 2-4-16,-30 4 1 15,-12 3-7-15,-5 6-6 0,3 4 1 16,9 9-5-16,8 4-2 15,12 0-30-15,5 8-69 16,10 7-153-16</inkml:trace>
          <inkml:trace contextRef="#ctx0" brushRef="#br2" timeOffset="46219.7099">8893 4990 669 0,'0'0'61'0,"0"0"-30"16,0 0-24-16,0 0-4 0,0 0-2 16,0 0 0-16,94-7-1 15,-55 7-4-15,-2 9-15 16,-5-5-31-16,-9 1-21 15,-9-5-109-15,-12 0-176 16</inkml:trace>
          <inkml:trace contextRef="#ctx0" brushRef="#br2" timeOffset="46408.8982">8996 4831 1 0,'0'0'664'0,"0"0"-656"16,0 0-6-16,0 0 25 0,0 0 8 16,-48 124-11-16,36-87-10 15,1 0-11-15,5-1-3 16,6-4-5-16,0-9-50 16,0-10-125-16</inkml:trace>
          <inkml:trace contextRef="#ctx0" brushRef="#br2" timeOffset="46968.3999">10128 4921 257 0,'0'0'281'15,"0"0"-278"-15,0 0-3 16,0 0 21-16,0 0-3 15,30 116 22-15,-9-95-12 16,4-3-12-16,12-2 9 16,9-3-2-16,7-6 1 15,8-5-7-15,2-2-3 16,1 0-14-16,2 0 4 16,-9-15 3-16,-5-11-6 0,-10-4-1 15,-11-4 4-15,-11-7 0 16,-9-1 4-16,-9-7-8 15,-2 2 0-15,-13 2-7 16,-26 6-3-16,-16 12-10 16,-17 5-19-16,-12 13-25 15,-13 9-84-15,-5 0-36 16</inkml:trace>
          <inkml:trace contextRef="#ctx0" brushRef="#br2" timeOffset="47149.3191">10130 4821 417 0,'0'0'97'15,"0"0"-12"-15,0 0-21 16,132-4-23-16,-89 2-12 16,2 2-5-16,9 0-10 15,8 0-14-15,0 0 2 16,-1 6-2-16,0 11-19 15,-9 0-58-15,-12 0-154 16</inkml:trace>
          <inkml:trace contextRef="#ctx0" brushRef="#br2" timeOffset="47555.233">10905 5110 660 0,'0'0'62'0,"0"0"-57"16,0 0-1-16,0 0 1 16,0 0 12-16,0 0-8 15,121-92-6-15,-91 68-1 0,2 3 0 16,-2-3-2-16,-5 5 0 15,-9 6 4-15,-10 5 12 16,0 5 0-16,-6 3 4 16,0 0-7-16,0 0-4 15,0 0-8-15,0 13-1 16,-16 20 0-16,-6 7 0 16,-1 11 5-16,0 3-5 15,3-1-2-15,-1-3-11 16,16-7-29-16,5-14-58 15,0-14-202-15</inkml:trace>
          <inkml:trace contextRef="#ctx0" brushRef="#br2" timeOffset="48370.2827">12281 4331 267 0,'0'0'418'16,"0"0"-365"-16,0 0-35 15,0 0-14-15,0 0 15 16,0 0 20-16,-149 175-18 0,96-89-15 16,4 4 0-16,3-3-3 15,9-5 2-15,8-5-5 16,9-7 0-16,13-10 0 15,7-8-13-15,0-12-22 16,29-9 0-16,19-17-38 16,5-9-79-16,1-5-176 15</inkml:trace>
          <inkml:trace contextRef="#ctx0" brushRef="#br2" timeOffset="48386.2771">12656 4866 688 0,'0'0'38'16,"0"0"-37"-16,0 0 5 16,-130 70 11-16,82-33-5 15,1-1-6-15,-7 5-6 16,5-5 3-16,2-2-3 15,12-8-15-15,15-9-37 16,10-11-43-16,10-6-170 16</inkml:trace>
          <inkml:trace contextRef="#ctx0" brushRef="#br2" timeOffset="48544.2282">12447 4877 359 0,'0'0'266'0,"0"0"-256"16,0 0-7-16,0 0 4 16,0 0 6-16,-16 134-1 15,16-91-11-15,6 0 2 16,23-2-3-16,8-5-18 16,7-8-173-16</inkml:trace>
          <inkml:trace contextRef="#ctx0" brushRef="#br2" timeOffset="48738.1296">13014 5084 670 0,'0'0'63'15,"0"0"-55"-15,0 0-8 16,0 0 0-16,0 0 14 15,134 2-8-15,-76 9-6 16,4 2-1-16,-2-7-30 16,-7 1-43-16,-15-7-206 15</inkml:trace>
          <inkml:trace contextRef="#ctx0" brushRef="#br2" timeOffset="49100.3754">13382 4936 656 0,'0'0'74'0,"0"0"-39"0,0 0-32 94,0 0 6-94,0 0 3 0,0 0 16 0,-89 101-21 0,62-62-2 0,6 1-5 0,4 1-23 16,11-1-11-16,6-6-57 0,4-8-144 0</inkml:trace>
          <inkml:trace contextRef="#ctx0" brushRef="#br2" timeOffset="49245.5169">13814 5035 599 0,'0'0'81'16,"0"0"-34"-16,0 0-16 15,93-137-9-15,-61 103-4 16,0 1 15-16,-2 4-14 0,-2 3-13 16,-5 4-3-16,-8 12-3 15,-7 4 9-15,-8 6 14 16,0 0-8-16,0 0-6 15,0 4-9-15,-14 28 4 16,-14 17 1-16,-9 13 0 16,-5 5-2-16,4-1-3 15,5-2 0-15,13-6-12 16,8-9-9-16,12-8-19 16,0-9-15-16,12-13-17 15,23-15-106-15,-1-4-239 16</inkml:trace>
          <inkml:trace contextRef="#ctx0" brushRef="#br2" timeOffset="49601.2493">14204 4988 611 0,'0'0'69'16,"0"0"-67"-16,0 0 1 15,0 0 24-15,0 0 6 16,-7 109-11-16,7-79-6 16,0-4-7-16,0-3-8 15,5-6 4-15,11-2-1 0,2-8-2 16,5-7 0 0,7 0 0-16,3-3 3 0,1-16 4 15,3-8-5-15,-4-6-2 16,-3 1 6-16,-8-4 4 15,-3 1-9-15,-13 1 2 16,-6 6 1-16,0 3 7 16,-10 6-11-16,-20 4 0 15,-7 11-2-15,-8 4-8 16,7 0-3-16,2 25-7 16,7 12-26-16,4 3-18 15,8 1-147-15</inkml:trace>
          <inkml:trace contextRef="#ctx0" brushRef="#br2" timeOffset="49960.0578">14567 5101 48 0,'0'0'676'0,"0"0"-640"15,0 0-36-15,0 0 0 16,0 0 13-16,0 0-1 16,0 75-5-16,3-51 1 15,11-3-5-15,2-4-2 16,2-4 0-16,3-7 6 0,6-4-2 16,-3-2 8-16,4 0 2 15,0-8 0-15,-3-15 3 16,-2-5-4-16,-4-6-4 15,-7-3-4-15,-12-1-5 16,0 1 1-16,-14-1-2 16,-26 3-17-16,-9 6 0 15,1 7-10-15,7 9 2 16,14 13-14-16,10 0-15 16,10 7-134-16</inkml:trace>
          <inkml:trace contextRef="#ctx0" brushRef="#br2" timeOffset="50259.9134">15092 4558 684 0,'0'0'77'16,"0"0"-59"-16,0 0-18 16,0 0 0-16,0 0 25 15,50 126 2-15,-32-56-8 0,4 10-13 16,-11 5 2 0,-6 5 18-16,-5 0-17 0,-10-4-8 15,-24-9-1-15,-13-13-11 16,-17-17-41-16,-17-17-43 15,-20-17-336-15</inkml:trace>
          <inkml:trace contextRef="#ctx0" brushRef="#br0" timeOffset="114463.9575">2064 5591 588 0,'0'0'97'16,"0"0"-57"-16,0 0-18 15,0 0-2-15,0 0-8 16,0 0 14-16,0 0-3 16,0-10-21-16,0 10 1 15,-8 1-3-15,0 27 1 16,-9 17-1-16,-5 13 2 0,-8 8 2 16,2 0-4-1,0-4 4-15,8-6-4 0,5-7 3 16,10-4-3-16,5-6-2 15,0-5 2-15,12-6 0 16,12-7-3-16,6-6 1 16,3-8 2-16,12-7-7 15,3 0 7-15,6-24 1 16,3-10 0-16,-2-7-2 16,-4-4 3-16,-8 0-2 15,-8-4 2-15,-9 0-2 16,-10 2 4-16,-7 0-1 15,-9 0-1-15,0 4 1 16,-7 0-3-16,-23 5 5 16,-7 4-7-16,-5 6 2 0,-3 8-13 15,-4 7-30-15,1 12-16 16,-1 1-33-16,0 0-124 16</inkml:trace>
          <inkml:trace contextRef="#ctx0" brushRef="#br0" timeOffset="114706.7553">1791 5830 476 0,'0'0'93'0,"0"0"-85"15,0 0-3-15,0 0 13 16,0 0 6-16,0 0-4 15,0 0 18-15,171 3-19 16,-100-3-12-16,13 0-6 16,-3-3-1-16,-7 3 0 15,-6 0-6-15,-12 0-51 16,-19 18-127-16</inkml:trace>
          <inkml:trace contextRef="#ctx0" brushRef="#br0" timeOffset="115290.5954">2661 6190 476 0,'0'0'62'15,"0"0"-60"-15,0 0-2 16,0 0 9-16,-37 111 10 16,29-79-5-16,7 0 7 15,1-2-7-15,0 0-2 16,4-2-5-16,18-4-1 0,2-8-2 16,6-4 6-1,4-8-2-15,6-4 2 0,0 0 24 16,-6-7-15-16,-4-12 1 15,-8-5 0-15,-7-1 0 16,-10-9 11-16,-2-1-21 16,-3-5 6-16,0 1-10 15,-15 5-4-15,-17-1 0 16,-16 10-2-16,-14 6-29 16,-15 1-90-16,-18 6-330 15</inkml:trace>
        </inkml:traceGroup>
      </inkml:traceGroup>
    </inkml:traceGroup>
    <inkml:traceGroup>
      <inkml:annotationXML>
        <emma:emma xmlns:emma="http://www.w3.org/2003/04/emma" version="1.0">
          <emma:interpretation id="{3EDA06E8-56F2-4090-BF5B-0831EAE3BE2C}" emma:medium="tactile" emma:mode="ink">
            <msink:context xmlns:msink="http://schemas.microsoft.com/ink/2010/main" type="paragraph" rotatedBoundingBox="17180,17291 28991,17275 28992,18003 17181,18018" alignmentLevel="3"/>
          </emma:interpretation>
        </emma:emma>
      </inkml:annotationXML>
      <inkml:traceGroup>
        <inkml:annotationXML>
          <emma:emma xmlns:emma="http://www.w3.org/2003/04/emma" version="1.0">
            <emma:interpretation id="{9E49034F-05F3-46FF-8AA7-F3F4B1323C54}" emma:medium="tactile" emma:mode="ink">
              <msink:context xmlns:msink="http://schemas.microsoft.com/ink/2010/main" type="inkBullet" rotatedBoundingBox="17180,17775 17782,17775 17782,17882 17181,17883"/>
            </emma:interpretation>
            <emma:one-of disjunction-type="recognition" id="oneOf3">
              <emma:interpretation id="interp15" emma:lang="tr-TR" emma:confidence="0">
                <emma:literal>-</emma:literal>
              </emma:interpretation>
            </emma:one-of>
          </emma:emma>
        </inkml:annotationXML>
        <inkml:trace contextRef="#ctx0" brushRef="#br2" timeOffset="52205.1504">5520 7200 415 0,'0'0'129'0,"0"0"-73"16,0 0-53-16,0 0 5 0,0 0 31 16,0 0-9-1,0 0-7-15,11 0-23 0,5 0 6 16,11-7-6-16,13 3 1 15,9-7-1-15,5 2 9 16,11-1-4-16,2-1-3 16,-2 3-2-16,-3-3-3 15,-9 2-16-15,-10-4-56 16,-13-2-148-16</inkml:trace>
      </inkml:traceGroup>
      <inkml:traceGroup>
        <inkml:annotationXML>
          <emma:emma xmlns:emma="http://www.w3.org/2003/04/emma" version="1.0">
            <emma:interpretation id="{3C33160E-A356-40DA-96B2-F473AD31CAE4}" emma:medium="tactile" emma:mode="ink">
              <msink:context xmlns:msink="http://schemas.microsoft.com/ink/2010/main" type="line" rotatedBoundingBox="17618,17290 28991,17275 28992,18003 17619,18018"/>
            </emma:interpretation>
          </emma:emma>
        </inkml:annotationXML>
        <inkml:traceGroup>
          <inkml:annotationXML>
            <emma:emma xmlns:emma="http://www.w3.org/2003/04/emma" version="1.0">
              <emma:interpretation id="{C27A302F-2658-44C2-A618-C71002F680FE}" emma:medium="tactile" emma:mode="ink">
                <msink:context xmlns:msink="http://schemas.microsoft.com/ink/2010/main" type="inkWord" rotatedBoundingBox="17629,17246 21369,17411 21339,18076 17600,17911"/>
              </emma:interpretation>
              <emma:one-of disjunction-type="recognition" id="oneOf4">
                <emma:interpretation id="interp16" emma:lang="tr-TR" emma:confidence="0">
                  <emma:literal>#ö*</emma:literal>
                </emma:interpretation>
                <emma:interpretation id="interp17" emma:lang="tr-TR" emma:confidence="0">
                  <emma:literal>- €0 +</emma:literal>
                </emma:interpretation>
                <emma:interpretation id="interp18" emma:lang="tr-TR" emma:confidence="0">
                  <emma:literal>- Ev</emma:literal>
                </emma:interpretation>
                <emma:interpretation id="interp19" emma:lang="tr-TR" emma:confidence="0">
                  <emma:literal>- Er +</emma:literal>
                </emma:interpretation>
                <emma:interpretation id="interp20" emma:lang="tr-TR" emma:confidence="0">
                  <emma:literal>- *500 t</emma:literal>
                </emma:interpretation>
              </emma:one-of>
            </emma:emma>
          </inkml:annotationXML>
          <inkml:trace contextRef="#ctx0" brushRef="#br2" timeOffset="52958.9109">7256 6797 547 0,'0'0'110'16,"0"0"-105"-16,0 0-4 16,-33 118 6-16,16-75 19 15,5 4-10-15,9-2-7 16,3-3-6-16,0-5 2 15,3-7-4-15,27-11 0 16,11-4 1-16,12-6 1 16,10-9-1-16,11 0-2 0,8-7 4 15,-3-19 0 1,-9-3-4-16,-12-8 8 0,-12-3 2 16,-11-7 7-1,-11-5-3-15,-5 1-5 0,-11-5 4 16,-8 7-8-16,0 4 0 15,-28 2 4-15,-14 9-2 16,-10 8-7-16,-16 9-5 16,-9 13 5-16,0 4-4 15,3 4-2-15,7 24-31 16,13 4-40-16,10 5-128 16</inkml:trace>
          <inkml:trace contextRef="#ctx0" brushRef="#br2" timeOffset="53184.211">7256 6797 407 0,'54'86'330'0,"-51"-88"-281"0,-1 2-42 0,6 0 1 16,8 0-5-16,17 0-2 15,21 0-1-15,13 0 0 16,8 6-7-16,-2 9-30 16,-2 2-24-16,-17 0-86 15,-9 1-287-15</inkml:trace>
          <inkml:trace contextRef="#ctx0" brushRef="#br2" timeOffset="53165.2232">7256 6797 407 0</inkml:trace>
          <inkml:trace contextRef="#ctx0" brushRef="#br2" timeOffset="53554.2015">8155 7118 656 0,'0'0'15'0,"0"0"-11"15,0 0 5-15,0 0 9 0,0 126 3 16,0-98-8-1,0-4-11-15,6-5-2 0,11-8 0 16,7-5 1-16,8-6-1 16,7 0 0-16,8 0 1 15,-1-15 0-15,-6-6 4 16,-8-5 6-16,-7-4 20 16,-8-4-3-16,-4-3-9 15,-10 3 3-15,-3 0-9 16,-13 4 1-16,-24 4-6 15,-17 7-7-15,-6 9-2 16,0 8-10-16,11 2-7 16,17 0-19-16,11 12-71 15,20 1-367-15</inkml:trace>
          <inkml:trace contextRef="#ctx0" brushRef="#br2" timeOffset="52437.2094">5944 6804 669 0,'0'0'47'0,"0"0"-44"16,0 0-1-16,0 0 2 15,170-11-4-15,-100 11-2 16,1 0-22-16,-3 0-116 16,-2 0-197-16</inkml:trace>
          <inkml:trace contextRef="#ctx0" brushRef="#br2" timeOffset="54060.3473">9102 6896 601 0,'0'0'58'15,"0"0"-57"-15,0 0 1 16,0 0 10-16,129-3 4 15,-73 3-6-15,6 0-8 16,0-2-1-16,-5 1-1 16,-8-4-24-16,-16-2-39 15,-9-5-143-15</inkml:trace>
          <inkml:trace contextRef="#ctx0" brushRef="#br2" timeOffset="54273.195">9453 6735 434 0,'0'0'181'0,"0"0"-169"16,0 0 24-16,0 0-6 15,-68 142-20-15,47-104-3 16,6 1-6-16,4 3-1 15,11-5-49-15,0-10-164 16</inkml:trace>
        </inkml:traceGroup>
        <inkml:traceGroup>
          <inkml:annotationXML>
            <emma:emma xmlns:emma="http://www.w3.org/2003/04/emma" version="1.0">
              <emma:interpretation id="{30188165-570B-4A76-8C76-4B1BF3B86405}" emma:medium="tactile" emma:mode="ink">
                <msink:context xmlns:msink="http://schemas.microsoft.com/ink/2010/main" type="inkWord" rotatedBoundingBox="22533,17286 24613,17283 24614,17821 22534,17824"/>
              </emma:interpretation>
              <emma:one-of disjunction-type="recognition" id="oneOf5">
                <emma:interpretation id="interp21" emma:lang="tr-TR" emma:confidence="0">
                  <emma:literal>Ö*</emma:literal>
                </emma:interpretation>
                <emma:interpretation id="interp22" emma:lang="tr-TR" emma:confidence="0">
                  <emma:literal>ö*</emma:literal>
                </emma:interpretation>
                <emma:interpretation id="interp23" emma:lang="tr-TR" emma:confidence="0">
                  <emma:literal>ÖZ.</emma:literal>
                </emma:interpretation>
                <emma:interpretation id="interp24" emma:lang="tr-TR" emma:confidence="0">
                  <emma:literal>zar</emma:literal>
                </emma:interpretation>
                <emma:interpretation id="interp25" emma:lang="tr-TR" emma:confidence="0">
                  <emma:literal>Ö...</emma:literal>
                </emma:interpretation>
              </emma:one-of>
            </emma:emma>
          </inkml:annotationXML>
          <inkml:trace contextRef="#ctx0" brushRef="#br2" timeOffset="55107.7013">10894 6806 588 0,'0'0'89'15,"0"0"-66"-15,0 0-22 16,0 0 0-16,0 0 14 16,0 0-6-16,-51 90 6 15,51-58-3-15,0 4-8 16,0 1 4-16,14-3-5 0,9-4 4 15,2-11-4-15,7-4 4 16,8-11 4-16,6-4-1 16,12 0-2-16,1-2-4 15,3-19 2-15,-4-5-6 16,-2-4 1-16,-10-4-1 16,-5-4 0-16,-8-5 1 15,-11 0-1-15,-7 0 0 16,-2 0 0-16,-13 3-7 15,0 3-4-15,-16 5-1 16,-28 6-5-16,-15 5 2 16,-18 6 4-16,-9 9 4 15,-5 6 0-15,3 0 7 16,12 0-12-16,7 8-29 0,13 14-2 16,8 5-56-16,12 4-36 15,6-4-52-15</inkml:trace>
          <inkml:trace contextRef="#ctx0" brushRef="#br2" timeOffset="55331.1164">10753 6810 287 0,'0'0'117'0,"0"0"-23"15,0 0 14-15,0 0-43 16,0 0-13-16,134-21-19 16,-93 14-14-16,10 1-7 15,11 2-11-15,4-1 5 16,2 1-6-16,-9 4-1 0,-8 0-1 15,-10 0-22-15,-9 0-43 16,-3 0-104-16,-10 6-155 16</inkml:trace>
          <inkml:trace contextRef="#ctx0" brushRef="#br2" timeOffset="55728.9455">11664 6943 388 0,'0'0'284'0,"0"0"-263"0,0 0-18 16,0 0 13-16,0 0 22 15,0 0-8-15,13 0-16 16,-3 0-6-16,8-9-1 15,5-6 0-15,5-2-5 16,0-4-2-16,1-3 2 16,-1 3 0-16,-8 0 1 15,-4 3 2-15,-8 6 8 16,-6 5 10-16,-2 5 0 16,0 2 3-16,0 0-5 15,0 0-7-15,0 0-14 0,-4 4 0 16,-20 22 0-16,-6 8 0 15,0 4 0-15,3 3 0 16,2-2-1-16,4-1-2 16,6-4 3-16,9-1 0 15,3-10-1-15,3-4-5 16,0-2-21-16,0-6-17 16,15-4-28-16,5-7-37 15,-1 0-189-15</inkml:trace>
          <inkml:trace contextRef="#ctx0" brushRef="#br2" timeOffset="56031.7715">12083 7033 468 0,'0'0'204'0,"0"0"-155"15,0 0-37-15,0 0 26 16,0 0 5-16,0 0-20 16,2-4-17-16,-2 4-3 15,0 0-1-15,0 0-2 16,0 0-3-16,0 0-17 0,3 0-29 15,1 0-40-15,3 0-86 16,-1 0-220-16</inkml:trace>
          <inkml:trace contextRef="#ctx0" brushRef="#br2" timeOffset="56606.4435">12727 6823 579 0,'0'0'130'16,"0"0"-83"-16,0 0-16 16,0 0-4-16,0 0-6 15,0 0-13-15,-12 6-8 16,-17 22 1-16,-13 6 2 16,-1 3 4-16,-3-1-4 15,0 1-3-15,3-3 5 16,3 0-4-16,13-11-2 15,11-8-2-15,10-6-21 16,4-7-19-16,2-2-26 16,0 0-39-16,0 0-92 0</inkml:trace>
          <inkml:trace contextRef="#ctx0" brushRef="#br2" timeOffset="56832.3478">12477 6804 377 0,'0'0'311'16,"0"0"-254"-16,0 0-56 0,0 0 6 15,0 0-2-15,0 0 25 16,0 70-15-16,7-31-5 16,16-3-9-16,5 3-1 15,4-5-10-15,0-2-32 16,-7-6-58-16,-6-9-305 0</inkml:trace>
        </inkml:traceGroup>
        <inkml:traceGroup>
          <inkml:annotationXML>
            <emma:emma xmlns:emma="http://www.w3.org/2003/04/emma" version="1.0">
              <emma:interpretation id="{4063D39A-0F53-4B9B-AA79-A932C80B0765}" emma:medium="tactile" emma:mode="ink">
                <msink:context xmlns:msink="http://schemas.microsoft.com/ink/2010/main" type="inkWord" rotatedBoundingBox="25212,17280 28991,17275 28992,17963 25213,17968"/>
              </emma:interpretation>
              <emma:one-of disjunction-type="recognition" id="oneOf6">
                <emma:interpretation id="interp26" emma:lang="tr-TR" emma:confidence="0">
                  <emma:literal>1×50.100</emma:literal>
                </emma:interpretation>
                <emma:interpretation id="interp27" emma:lang="tr-TR" emma:confidence="0">
                  <emma:literal>1÷50.100</emma:literal>
                </emma:interpretation>
                <emma:interpretation id="interp28" emma:lang="tr-TR" emma:confidence="0">
                  <emma:literal>abilere</emma:literal>
                </emma:interpretation>
                <emma:interpretation id="interp29" emma:lang="tr-TR" emma:confidence="0">
                  <emma:literal>1÷50-1000</emma:literal>
                </emma:interpretation>
                <emma:interpretation id="interp30" emma:lang="tr-TR" emma:confidence="0">
                  <emma:literal>1×50-1000</emma:literal>
                </emma:interpretation>
              </emma:one-of>
            </emma:emma>
          </inkml:annotationXML>
          <inkml:trace contextRef="#ctx0" brushRef="#br2" timeOffset="57254.185">13307 6964 644 0,'0'0'68'0,"0"0"-58"16,0 0-9-16,0 0 12 16,0 0-1-16,0 0 0 15,43-6-12-15,6 2 4 16,14 2 1-16,3 2-2 16,4 0-2-16,-8 0-1 15,-12-3-4-15,-10-3-32 16,-13-3-52-16,-10-4-156 15</inkml:trace>
          <inkml:trace contextRef="#ctx0" brushRef="#br2" timeOffset="57469.0593">13776 6767 551 0,'0'0'67'15,"0"0"-65"-15,0 0 7 16,0 0 19-16,-52 126 4 16,41-93-18-16,3-4-14 15,7 2 0-15,1-6-4 16,1-6-37-16,29-6-142 16,9-8-213-16</inkml:trace>
          <inkml:trace contextRef="#ctx0" brushRef="#br2" timeOffset="58202.9904">14085 6878 671 0,'0'0'7'0,"0"0"-7"0,0 0 0 16,0 0 10-16,159 35 13 15,-93-18-11-15,5 5-6 16,4-3-6-16,-1 2-5 16,-8-4-50-16,-11-6-208 15</inkml:trace>
          <inkml:trace contextRef="#ctx0" brushRef="#br2" timeOffset="57948.7956">14348 6785 721 0,'0'0'5'16,"0"0"-4"-16,0 0 6 16,0 0 7-16,-47 149 5 15,35-104-2-15,6 0-12 0,6-2 4 16,0-7-9-16,0-6 2 16,0-4 2-16,3-7-4 15,14-4 0-15,8-4-1 16,13-7 1-16,3-4 7 15,8 0-7-15,3-13 0 16,4-15 0-16,2-8 0 16,0-7 0-16,-1-6 0 15,-4-2 1-15,-7-5 0 16,-11 1-1-16,-13 3 0 16,-12 5 2-16,-10 4 1 15,-8 5 5-15,-31 4-8 16,-16 6 0-16,-14 7-1 15,-7 8-2-15,-3 8 2 0,4 5-1 16,8 0 2-16,9 18-1 16,9 11-18-16,7 8-17 15,10 5-29-15,7-1-101 16,8-7-176-16</inkml:trace>
          <inkml:trace contextRef="#ctx0" brushRef="#br2" timeOffset="58549.0501">14843 7135 636 0,'0'0'83'16,"0"0"-68"-16,0 0-9 15,0 0 18-15,0 0 13 16,136-75-16-16,-103 56-15 15,6 0-1-15,-10-2-2 16,-4 1 0-16,-8 6 1 16,-8 2 7-16,-7 11 8 15,1-1-2-15,-3 2 8 0,0 0-15 16,0 0-2 0,0 0-8-16,0 12-4 0,-14 18 4 15,-7 9 0-15,3 1 1 16,-3 3-1-16,4-6 0 15,4-5-1-15,2-2-12 16,4-5-28-16,7-3-18 16,0-7-36-16,0-9-187 15</inkml:trace>
          <inkml:trace contextRef="#ctx0" brushRef="#br2" timeOffset="58742.9376">15424 7076 707 0,'0'0'54'16,"0"0"-52"-16,0 0-4 16,0 0-17-16,0 0-35 15,0 0-51-15,56-5-266 16</inkml:trace>
          <inkml:trace contextRef="#ctx0" brushRef="#br2" timeOffset="59148.7073">15633 7001 684 0,'0'0'38'15,"0"0"-29"-15,0 0 13 16,0 0-2-16,0 0 5 16,0 0-14-16,90-77-11 15,-46 58 3-15,0-3 1 16,2-4-2-16,-4-4 6 16,-10 3 1-16,-7-6-5 15,-4 4 10-15,-11 1 5 16,-1 2-5-16,-3 5 6 0,-4 3-4 15,-2 8 3 1,0 4-7-16,0 6 7 0,0 0-10 16,0 0-9-16,-17 21-10 15,-16 15 10-15,-14 16 1 16,-6 5 1-16,2 3-1 16,3 2-1-16,10-2-1 15,9-7-11-15,16-5-9 16,11-8-13-16,2-10-12 15,2-6-13-15,23-11-56 16,5-13-182-16</inkml:trace>
          <inkml:trace contextRef="#ctx0" brushRef="#br2" timeOffset="59539.4832">16083 6883 463 0,'0'0'300'0,"0"0"-300"15,0 0-5-15,0 0 5 16,0 0 15-16,-39 137-1 16,29-97 1-16,10-1-5 15,0-5-6-15,0-6-4 16,12-7 0-16,15-3 5 0,3-8-1 15,5-5 1-15,0-5-2 16,2 0 3-16,0-7 0 16,2-19 0-16,-3-3 0 15,-3-10-4-15,-9-4 5 16,-9-4-3-16,-6 0-2 16,-8 4-2-16,-1 7 3 15,0 6-3-15,-23 9 0 16,-10 5 0-16,-6 14-5 15,-5 2 5-15,-3 15-14 16,4 22-31-16,3 6-29 16,13 0-152-16</inkml:trace>
          <inkml:trace contextRef="#ctx0" brushRef="#br2" timeOffset="60383.9987">16527 7017 776 0,'0'0'38'0,"0"0"-38"16,0 0-8-16,0 0 7 15,0 0 1-15,0 0 9 16,-52 136-6-16,52-107-2 0,20-3 0 15,12-5 5-15,8-8-3 16,4-6 6-16,2-7-2 16,2 0 4-1,3-5 0-15,-3-18 2 0,-3-9 9 16,3-7-6-16,-13-6 5 16,-8-6-5-16,-15-7-13 15,-12-4 2-15,-9 2-5 16,-37 2-3-16,-29 11-25 15,-21 9-24-15,-20 6-50 16,-10 6-431-16</inkml:trace>
        </inkml:traceGroup>
      </inkml:traceGroup>
    </inkml:traceGroup>
    <inkml:traceGroup>
      <inkml:annotationXML>
        <emma:emma xmlns:emma="http://www.w3.org/2003/04/emma" version="1.0">
          <emma:interpretation id="{F19AE62C-CEB9-4E86-AEE3-0F50967ED627}" emma:medium="tactile" emma:mode="ink">
            <msink:context xmlns:msink="http://schemas.microsoft.com/ink/2010/main" type="paragraph" rotatedBoundingBox="7858,17645 28952,18504 28863,20681 7769,1982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DA218CE-6EB7-4B07-A573-2758B952F823}" emma:medium="tactile" emma:mode="ink">
              <msink:context xmlns:msink="http://schemas.microsoft.com/ink/2010/main" type="line" rotatedBoundingBox="7858,17645 28952,18504 28863,20681 7769,19821"/>
            </emma:interpretation>
          </emma:emma>
        </inkml:annotationXML>
        <inkml:traceGroup>
          <inkml:annotationXML>
            <emma:emma xmlns:emma="http://www.w3.org/2003/04/emma" version="1.0">
              <emma:interpretation id="{FEE52DB3-7C1C-4E04-8DA3-98DA87BB2A3F}" emma:medium="tactile" emma:mode="ink">
                <msink:context xmlns:msink="http://schemas.microsoft.com/ink/2010/main" type="inkWord" rotatedBoundingBox="7855,18066 10236,18231 10173,19142 7791,18977"/>
              </emma:interpretation>
              <emma:one-of disjunction-type="recognition" id="oneOf7">
                <emma:interpretation id="interp31" emma:lang="tr-TR" emma:confidence="0">
                  <emma:literal>6005</emma:literal>
                </emma:interpretation>
                <emma:interpretation id="interp32" emma:lang="tr-TR" emma:confidence="0">
                  <emma:literal>6007</emma:literal>
                </emma:interpretation>
                <emma:interpretation id="interp33" emma:lang="tr-TR" emma:confidence="0">
                  <emma:literal>65007</emma:literal>
                </emma:interpretation>
                <emma:interpretation id="interp34" emma:lang="tr-TR" emma:confidence="0">
                  <emma:literal>600÷7</emma:literal>
                </emma:interpretation>
                <emma:interpretation id="interp35" emma:lang="tr-TR" emma:confidence="0">
                  <emma:literal>600×7</emma:literal>
                </emma:interpretation>
              </emma:one-of>
            </emma:emma>
          </inkml:annotationXML>
          <inkml:trace contextRef="#ctx0" brushRef="#br2" timeOffset="121209.4132">-3276 7401 707 0,'0'0'35'0,"0"0"2"16,0 0-29-16,0 0-4 16,0 0-1-16,0 0 6 15,-58 10-2-15,36 35-5 16,-9 17 0-16,0 9 2 16,1 2-3-16,0 4 6 15,7-2-5-15,1 3 3 16,8-1-2-16,9-4 0 15,5-9-2-15,0-12-1 0,0-12-1 16,20-9 1-16,7-12 0 16,10-9-2-16,3-10-1 15,13 0 3-15,4-19 0 16,0-18 0-16,-5-7 0 16,-1-12-1-16,-10-4 2 15,-7-4 9-15,-11 0-9 16,-11 6 1-16,-12 3-2 15,0 3 8-15,-12 5-3 16,-18 4-1-16,-8 5 2 16,-13 10-1-16,-2 7-2 15,-6 12-1-15,0 9-2 16,1 0 0-16,8 11-7 16,13 15-9-16,9 10-31 15,11 0-74-15,10 1-275 0</inkml:trace>
          <inkml:trace contextRef="#ctx0" brushRef="#br2" timeOffset="121229.7388">-3555 7860 638 0,'0'0'84'0,"0"0"-79"16,0 0-5-16,0 0 0 16,0 0 2-16,161 9 10 0,-75-9-6 15,6 0-4-15,-4 4-2 16,-5 1-3-16,-19 3-43 16,-24 5-172-16</inkml:trace>
          <inkml:trace contextRef="#ctx0" brushRef="#br2" timeOffset="121650.4984">-2785 8100 596 0,'0'0'24'16,"0"0"-17"-16,0 0-6 16,-36 117 3-16,32-84 19 15,4-4-8-15,0-3-6 16,9-2-2-16,15-9 3 16,1-6-9-16,10-8 1 15,6-1 8-15,6-4 3 16,-3-20 9-16,-5-1 3 15,-9-9 0-15,-12 0 2 0,-7-3-9 16,-8-6-1 0,-3 5-5-16,0 1 0 15,-20 3-6-15,-16 5-2 0,-9 1-4 16,-6 8 0 0,-1 6 0-16,3 5-1 0,12 9-13 15,9 0-11-15,11 0-34 16,14 9-55-16,3 7-227 15</inkml:trace>
          <inkml:trace contextRef="#ctx0" brushRef="#br2" timeOffset="122296.5199">-1773 7815 704 0,'0'0'41'16,"0"0"-41"-16,0 0-1 15,0 0 1-15,0 0 0 16,125 0 9-16,-69 0-7 16,6 0 6-16,-2-4-7 15,-5-2-2-15,-4 2 1 16,-8-1-26-16,-13-1-81 15,-18 2-273-15</inkml:trace>
          <inkml:trace contextRef="#ctx0" brushRef="#br2" timeOffset="122010.841">-1715 8081 501 0,'0'0'89'15,"0"0"-80"-15,0 0-8 16,0 0 15-16,0 0 32 0,0 0-10 16,120 19 0-16,-73-19-10 15,3 2-9-15,3-2-13 16,-2 0-4-16,-7 0 1 16,-5 0 0-16,-9 0-3 15,-10 0-3-15,-10 0-56 16,-10-4-23-16,0-3-194 15</inkml:trace>
        </inkml:traceGroup>
        <inkml:traceGroup>
          <inkml:annotationXML>
            <emma:emma xmlns:emma="http://www.w3.org/2003/04/emma" version="1.0">
              <emma:interpretation id="{93569DE1-17FC-44D5-9B1F-35B394DE5594}" emma:medium="tactile" emma:mode="ink">
                <msink:context xmlns:msink="http://schemas.microsoft.com/ink/2010/main" type="inkWord" rotatedBoundingBox="10771,17751 16352,17991 16289,19465 10708,19225"/>
              </emma:interpretation>
              <emma:one-of disjunction-type="recognition" id="oneOf8">
                <emma:interpretation id="interp36" emma:lang="tr-TR" emma:confidence="0">
                  <emma:literal>Berkol)</emma:literal>
                </emma:interpretation>
                <emma:interpretation id="interp37" emma:lang="tr-TR" emma:confidence="0">
                  <emma:literal>Göltaş)</emma:literal>
                </emma:interpretation>
                <emma:interpretation id="interp38" emma:lang="tr-TR" emma:confidence="0">
                  <emma:literal>Göltaş'a)</emma:literal>
                </emma:interpretation>
                <emma:interpretation id="interp39" emma:lang="tr-TR" emma:confidence="0">
                  <emma:literal>Göltaş'a))</emma:literal>
                </emma:interpretation>
                <emma:interpretation id="interp40" emma:lang="tr-TR" emma:confidence="0">
                  <emma:literal>Göltaşlar)</emma:literal>
                </emma:interpretation>
              </emma:one-of>
            </emma:emma>
          </inkml:annotationXML>
          <inkml:trace contextRef="#ctx0" brushRef="#br0" timeOffset="128165.4617">927 7884 488 0,'0'0'155'16,"0"0"-90"-16,0 0-42 15,0 0 11-15,0 0 6 16,0 0-11-16,-5-5-10 16,5 5-6-16,0 0-13 15,0 0 8-15,0 0-7 16,0 0-2-16,2 0 2 16,22 0 4-16,13-1-5 0,6-4 9 15,6 1-9-15,-6-1 8 16,-6 1-7-1,-12 0 0-15,-10 2-1 0,-9 0-15 16,-6-2-26-16,0-3-23 16,-6 1-145-16</inkml:trace>
          <inkml:trace contextRef="#ctx0" brushRef="#br2" timeOffset="134642.0008">1944 7285 575 0,'0'0'41'0,"0"0"-30"15,-187 107-3-15,110-13 42 0,2 22-20 16,5 12-14-16,10 9-1 15,15 4-11-15,10 4-2 16,17-3-2-16,18-8-2 16,0-18-61-16,36-22-227 15</inkml:trace>
          <inkml:trace contextRef="#ctx0" brushRef="#br2" timeOffset="132295.4918">1991 7948 664 0,'0'0'39'0,"0"0"-20"15,0 0-18-15,0 0-1 0,0 0 6 16,0 0-5 0,0 0 0-16,0 71 7 0,0-22 1 15,-7 0 7-15,2 2-3 16,-1 1-6-16,6-5-5 16,0-7-1-16,0-3-1 15,0-9 0-15,9-9-1 16,12-4 1-16,7-13 2 15,12-2-2-15,7-2 0 16,11-30-1-16,7-11 2 16,-1-6 2-16,-5-9-3 15,-9-6 1-15,-6 0 0 16,-14-1 2-16,-11 3-2 16,-15 9 3-16,-4 8-3 15,-8 9 7-15,-28 8 1 0,-13 11-4 16,-8 10-2-16,-2 7-3 15,0 0 0-15,4 9-6 16,6 16-17-16,4 6-63 16,7-1-186-16</inkml:trace>
          <inkml:trace contextRef="#ctx0" brushRef="#br2" timeOffset="132660.287">1991 7948 519 0,'59'116'85'0,"-50"-116"-69"0,5 0-4 0,10 0 44 0,12-9-6 15,7 3-16-15,12-5-19 16,4 4-10-16,1 7-4 16,-3 0-1-16,-5 0-14 15,-8 0-63-15,-14 18-137 16</inkml:trace>
          <inkml:trace contextRef="#ctx0" brushRef="#br2" timeOffset="132651.2902">1991 7948 519 0</inkml:trace>
          <inkml:trace contextRef="#ctx0" brushRef="#br2" timeOffset="133110.5283">2569 8168 663 0,'0'0'60'0,"0"0"-51"16,0 0-3-16,0 0 11 16,136-87-1-16,-97 68-8 15,-13 6-6-15,-8 6 5 16,-15 5-4-16,-3 2 6 16,0 0 11-16,0 0-7 15,0 0-10-15,0 9 3 16,-17 16-4-16,-8 16 0 15,-5 4 0-15,-1 4 7 0,8-4-9 16,6-7 2-16,12-4-1 16,5-3-1-16,0-10-39 15,0-11-61-15,15-10-201 16</inkml:trace>
          <inkml:trace contextRef="#ctx0" brushRef="#br2" timeOffset="133118.5217">2924 8166 758 0,'0'0'63'0,"0"0"-63"15,0 0-1-15,0 0-8 0,0 0-57 16,0 0-54-16</inkml:trace>
          <inkml:trace contextRef="#ctx0" brushRef="#br2" timeOffset="133457.3354">3155 8081 175 0,'0'0'569'16,"0"0"-504"-16,0 0-52 0,0 0 13 16,42-112-8-16,-6 81-7 15,5 0 0-15,3 2-7 16,-1-1 0-16,-8 6-3 16,-12 9 2-16,-11 8-3 15,-10 7 10-15,-2 0 12 16,0 0-8-16,0 0-10 15,0 0-4-15,-4 15 0 16,-21 24 0-16,-5 12 1 16,-3 9 0-16,-5 2 1 15,9 0-2-15,3-13 2 16,11-3-2-16,5-12-2 16,5-4-24-16,5-9-32 0,0-8-75 15,10-11-169-15</inkml:trace>
          <inkml:trace contextRef="#ctx0" brushRef="#br2" timeOffset="133777.8265">3497 8021 614 0,'0'0'82'15,"0"0"-79"-15,0 0 2 16,0 0-3-16,0 0 3 16,-34 134 5-16,34-99-1 0,0-5-7 15,0-5 0-15,3-7-2 16,19-5 4-16,0-7 0 16,8-6-4-16,11 0 2 15,-2-11 6-15,0-17 9 16,-4 0 2-16,-11-10-10 15,2-3 2-15,-11-4 6 16,-2 3-2-16,-13-1-5 16,0 2-6-16,-3 9 8 15,-22 9-6-15,-5 8-3 16,0 8-3-16,-1 7 2 16,10 0-2-16,1 9-6 15,9 20-13-15,9 6-47 0,2 4-70 16,0-5-294-16</inkml:trace>
          <inkml:trace contextRef="#ctx0" brushRef="#br2" timeOffset="134333.1824">3908 8149 636 0,'0'0'70'0,"0"0"-68"0,0 0-1 0,0 0 1 0,0 0 16 0,0 0-1 0,62 101 8 0,-32-82 0 0,8-6-13 0,7-4-1 16,4-9 18-16,8 0-8 16,-3 0-6-16,-6-14-3 15,-10-9-1-15,-8-9 6 16,-9-4 2-16,-11-7-10 15,-10-4-2-15,0 0-7 16,-8-9-5 15,-24 3-23-31,-13-1-33 0,-19 7-74 16,-23-2-516 0</inkml:trace>
          <inkml:trace contextRef="#ctx0" brushRef="#br2" timeOffset="135156.9923">4473 7298 663 0,'0'0'60'0,"0"0"-60"16,0 0 1-16,0 0-1 0,0 0 1 15,52 119 8-15,-21-48 5 16,2 13-4-16,4 6 7 16,-8 10-6-16,-8 9 6 15,-15 9-3-15,-6 4-9 16,-32-3 0-16,-26-5-3 15,-12-16-1-15,-12-10-2 16,3-20-45-16,4-16-152 16</inkml:trace>
          <inkml:trace contextRef="#ctx0" brushRef="#br0" timeOffset="126156.0989">-212 7353 454 0,'0'0'134'16,"0"0"-81"-16,0 0-6 16,0 0-8-16,0 0-1 15,0 0-9-15,-18-10-14 16,4 22-11-16,-12 23 3 0,-10 18 6 15,-3 9 4 1,-3 11-7-16,0 0-4 0,6 2-2 16,3 0 0-16,10-5-1 15,12-6-1-15,8-4-1 16,3-11-1-16,0-10 0 16,19-9-2-16,4-9 1 15,7-10-2-15,4-7 1 16,4-4 2-16,6-9 1 15,-1-25-1-15,0-10 7 16,-2-8-4-16,-5 3-3 16,-10 0 3-16,-6 1 1 15,-10 6-4-15,-7 1 1 16,-3 7 1-16,0 0 1 16,-15 4-1-16,-17 4 1 0,-16 5-2 15,-15 8 2-15,-19 11-3 16,-11 2-2-16,7 0-17 15,7 21-38-15,22 1-36 16,16-1-147-16</inkml:trace>
          <inkml:trace contextRef="#ctx0" brushRef="#br0" timeOffset="126164.093">-574 7740 711 0,'0'0'56'0,"0"0"-56"0,0 0-3 15,0 0 3-15,0 0 0 16,131 7 4-16,-63 1-1 16,12 1-2-16,3-2 0 15,4 1-1-15,-6 5 0 16,-11 0-67-16,-26 4-179 15</inkml:trace>
          <inkml:trace contextRef="#ctx0" brushRef="#br0" timeOffset="126511.5024">79 8207 606 0,'0'0'12'0,"0"0"-5"16,0 0-5-16,0 0 16 15,0 0 22-15,32 113-13 16,-20-102-6-16,0 2-10 16,3-9-10-16,8-4 8 15,9 0 6-15,11 0-6 16,11-19 14-16,1-9-2 0,-3-2-4 15,-11 0-11 1,-11-2 18-16,-9-2-10 0,-13-2 12 16,-5-1-7-16,-3 1-16 15,-18 4 8-15,-26 6-11 16,-16 7 6-16,-5 6-6 16,0 4-7-16,12 7-4 15,17 2-6-15,15 0-7 16,16 4-44-16,5 14-45 15,8 1-168-15</inkml:trace>
        </inkml:traceGroup>
        <inkml:traceGroup>
          <inkml:annotationXML>
            <emma:emma xmlns:emma="http://www.w3.org/2003/04/emma" version="1.0">
              <emma:interpretation id="{E5C9FA74-BD34-4457-B325-6B63B0504C79}" emma:medium="tactile" emma:mode="ink">
                <msink:context xmlns:msink="http://schemas.microsoft.com/ink/2010/main" type="inkWord" rotatedBoundingBox="18336,18392 23782,18614 23706,20471 18260,20249">
                  <msink:destinationLink direction="with" ref="{85EE25F4-9AEF-4932-B2F2-3F95C3767629}"/>
                </msink:context>
              </emma:interpretation>
              <emma:one-of disjunction-type="recognition" id="oneOf9">
                <emma:interpretation id="interp41" emma:lang="tr-TR" emma:confidence="0">
                  <emma:literal>7÷00750-000)</emma:literal>
                </emma:interpretation>
                <emma:interpretation id="interp42" emma:lang="tr-TR" emma:confidence="0">
                  <emma:literal>7×00750-000)</emma:literal>
                </emma:interpretation>
                <emma:interpretation id="interp43" emma:lang="tr-TR" emma:confidence="0">
                  <emma:literal>7÷000750-000)</emma:literal>
                </emma:interpretation>
                <emma:interpretation id="interp44" emma:lang="tr-TR" emma:confidence="0">
                  <emma:literal>7÷500750-000)</emma:literal>
                </emma:interpretation>
                <emma:interpretation id="interp45" emma:lang="tr-TR" emma:confidence="0">
                  <emma:literal>7÷100750-000)</emma:literal>
                </emma:interpretation>
              </emma:one-of>
            </emma:emma>
          </inkml:annotationXML>
          <inkml:trace contextRef="#ctx0" brushRef="#br2" timeOffset="65711.3227">7385 7826 486 0,'0'0'118'0,"0"0"-78"0,0 0-12 16,-159 47 19-1,95 13 2-15,-7 19-16 0,-6 20-3 16,-7 16-8-16,0 16-9 15,5 14-1-15,7 13-11 16,11 11 1-16,24 4-2 16,22-12-2-16,15-18-29 15,44-38-25-15,38-30-18 16,21-22 5-16,19-23-67 16,2-12-268-16</inkml:trace>
          <inkml:trace contextRef="#ctx0" brushRef="#br2" timeOffset="61769.0819">7067 8566 662 0,'0'0'69'0,"0"0"-59"16,0 0-7-16,0 0-2 16,0 0 32-16,0 0-13 15,148 26-12-15,-85-20 4 16,16 1-12-16,2 3-4 16,-4-3-34-16,-3 1-45 15,-13 1-184-15</inkml:trace>
          <inkml:trace contextRef="#ctx0" brushRef="#br2" timeOffset="61523.8722">7179 8526 660 0,'0'0'20'0,"0"0"-19"15,0 0-1 1,-26 113 6-16,17-73 2 16,3 6 27-16,-1-2-10 0,5-1-8 15,2-5-8-15,0-1-6 16,0-5 1-16,18-2 0 16,6-13 4-16,-1-4-8 15,9-9 3-15,7-4 3 16,3 0 2-16,3-15-6 15,-1-10-2-15,-2-5 0 16,-7-9 0-16,0-6 5 16,-1-10-2-16,-2-5-3 15,2-6-2-15,-2-3-1 0,-6 5-3 16,-9 8-2 0,-11 12 1-16,-6 9-1 0,-9 9 1 15,-30 12-24-15,-14 5 2 16,-18 9-15-16,-8 0-6 15,-7 7-74-15,0 14-46 16</inkml:trace>
          <inkml:trace contextRef="#ctx0" brushRef="#br2" timeOffset="62128.8766">7868 8850 635 0,'0'0'46'0,"0"0"-42"16,0 0-3-16,0 0 0 15,0 0 14-15,0 0 2 16,-52 127 6-16,52-106-19 16,0-2 3-16,18-1-2 15,3-10 13-15,2-3-9 16,9-5-3-16,5 0 4 0,7-18 5 15,4-10-2-15,-4-1-4 16,-10-5-3-16,-6-3-4 16,-14-1 11-1,-9-5 3-15,-5 4-10 0,0-4-5 16,-25 7-1-16,-16 10 0 16,-4 1-8-16,-5 10-9 15,-1 8-5-15,7 7-18 16,14 0-33-16,10 0-120 15</inkml:trace>
          <inkml:trace contextRef="#ctx0" brushRef="#br2" timeOffset="62412.4948">8421 8684 415 0,'0'0'252'0,"0"0"-245"16,0 0-7-16,0 0 0 15,0 0 6-15,121 0 11 0,-78 0-12 16,6 0 0-1,-3 2-5 1,-7-2-19-16,-9 0-59 0,-14 0-158 16</inkml:trace>
          <inkml:trace contextRef="#ctx0" brushRef="#br2" timeOffset="62631.5408">8700 8489 679 0,'0'0'28'15,"0"0"-27"-15,0 0-1 16,0 0 11-16,-20 146-5 0,8-97-6 16,1 0 7-16,7 0-7 15,4-4-16-15,0-13-62 16,9-10-134-16,17-12-101 15</inkml:trace>
          <inkml:trace contextRef="#ctx0" brushRef="#br2" timeOffset="63269.7421">8987 8592 747 0,'0'0'56'15,"0"0"-56"-15,0 0 0 16,0 0-2-16,0 0 2 16,0 0 3-16,170 0-3 15,-89 4 0-15,4 7-2 16,1 4-42-16,-12-2-45 15,-15-3-191-15</inkml:trace>
          <inkml:trace contextRef="#ctx0" brushRef="#br2" timeOffset="63040.871">9140 8491 592 0,'0'0'184'16,"0"0"-184"-16,0 0-29 15,0 0 29-15,0 0 7 16,-17 124 16-16,12-68-9 16,2 2-7-16,3-3-3 15,0-8-3-15,0-8-1 16,17-11 0-16,1-9-2 15,4-6 2-15,4-13 3 16,10 0 5-16,5 0 6 16,7-24-12-16,3-8 3 15,-2-6-2-15,-4-10-2 16,-5-9 0-16,-3-10-1 16,-10-1-2-16,-8 2-3 0,-12-2-1 15,-7 12-9-15,-7 7 1 16,-29 12 6-16,-20 14-4 15,-17 12-25-15,-10 11-9 16,-1 0-13-16,1 11-84 16,9 14-160-16</inkml:trace>
          <inkml:trace contextRef="#ctx0" brushRef="#br2" timeOffset="63638.529">9515 8720 671 0,'0'0'65'16,"0"0"-62"-16,0 0-1 15,0 0 2-15,0 0 4 16,139-66 3-16,-118 57-2 16,-6 3-4-16,-7 2 0 0,-2-5 14 15,-6 7 13 1,0 0-2-16,0 2-2 0,0 0-7 15,0 0-3-15,0 0-3 16,0 0-12-16,0 6-3 31,0 18-6-31,-2 10 6 0,-7 11 3 0,1 0 0 16,-2 4-1-16,1-6-1 16,3 0-1-16,-1-5 0 15,5-6-7-15,0-2-23 16,-1-6-16-16,3-5-22 15,0-9-105-15</inkml:trace>
          <inkml:trace contextRef="#ctx0" brushRef="#br2" timeOffset="63881.401">9944 8836 617 0,'0'0'168'0,"0"0"-166"16,0 0-2-16,0 0-16 16,0 0 6-16,0 0 3 15,43-11-8-15,-11 11-54 0,0 0-211 16</inkml:trace>
          <inkml:trace contextRef="#ctx0" brushRef="#br2" timeOffset="64570.002">10350 8663 696 0,'0'0'71'0,"0"0"-61"15,0 0 4-15,0 0 4 16,0 0 10-16,0 0-13 16,54-101-8-16,-28 78-3 15,2-3-3-15,-3 4 0 16,-6 5 2-16,-8 7 9 0,-7 3 15 15,-4 5-7-15,0 2-8 16,0 0-5-16,0 0-6 16,0 0-2-16,-1 17 1 15,-22 17 0-15,-6 15 0 16,-2 7 1-16,-4 4 3 16,-1 2-3-16,4-4-1 15,7-5-2-15,11-10-12 16,10-11-17-16,4-8-17 15,0-7-28-15,21-13-99 16,1-4-392-16</inkml:trace>
          <inkml:trace contextRef="#ctx0" brushRef="#br2" timeOffset="64821.1965">10591 8641 694 0,'0'0'70'0,"0"0"-47"16,0 0-23-16,0 0 0 15,0 0 6-15,0 0 13 16,0 88-6-16,0-54-7 16,0-2 1-16,3-6-5 15,9-3 0-15,3-8-2 0,4-4 0 16,7-7 2-16,1-4-1 15,5 0 5-15,3-6-2 16,-1-18-2-16,-1-1 6 16,-9-10-7-16,-2-3 2 15,-6-5-3-15,-5 0 1 16,-6 3 0-16,-5 6 3 16,0 8-2-16,-7 5 2 15,-16 12 4-15,-7 0-8 16,0 9-9-16,-5 0-6 15,-1 19-17-15,4 14-24 16,2-1-85-16,9 2-229 16</inkml:trace>
          <inkml:trace contextRef="#ctx0" brushRef="#br2" timeOffset="65115.736">10917 8712 442 0,'0'0'305'0,"0"0"-283"15,0 0-22-15,0 0-1 16,0 0 1-16,0 0 7 16,14 119-4-16,10-88 2 0,9-6 1 15,8-6-3 1,8-8 8-16,3-9-1 0,5-2 8 15,-7 0-10-15,-4-8-1 16,-7-16 3-16,-4-4 20 16,-8-10-8-16,-8-5-8 15,-11-6 1-15,-8-3-6 16,0-3-9-16,-29-1 0 16,-21 5-15-16,-22 4-17 15,-20 6-17-15,-20 5-83 16</inkml:trace>
          <inkml:trace contextRef="#ctx0" brushRef="#br2" timeOffset="67165.4887">11696 7926 491 0,'0'0'140'0,"0"0"-107"16,0 0-22-16,0 0 7 15,0 0 12-15,0 0-4 16,0-4-18-16,0 22-7 16,14 20 12-16,8 11 8 15,10 15-9-15,6 16 5 16,-1 12-2-16,-8 14-13 16,-10 12 10-16,-18 6-8 15,-1-4-1-15,-13-7 0 16,-19-12-2-16,0-9-1 0,-2-13-2 15,8-17-10-15,10-19-11 16,13-18-24-16,3-16-64 16,26-9-238-16</inkml:trace>
          <inkml:trace contextRef="#ctx0" brushRef="#br2" timeOffset="60789.2945">5553 8726 622 0,'0'0'59'0,"0"0"-59"0,0 0 4 15,0 0 5-15,0 0 22 0,0 0 6 16,59 27-8 0,-24-17-19-16,3-4-6 0,6 1 2 15,4-5-4-15,8-2-1 16,4 0-1-16,0 0-4 15,-5 0-26-15,-10-11-29 16,-8-10-39-16,-19-3-229 16</inkml:trace>
          <inkml:trace contextRef="#ctx0" brushRef="#br2" timeOffset="60993.1751">5840 8489 651 0,'0'0'60'16,"0"0"-56"-16,0 0-1 15,0 0-3-15,118-2 0 16,-55 2 0-16,16-4-41 16,7 4-175-16</inkml:trace>
        </inkml:traceGroup>
        <inkml:traceGroup>
          <inkml:annotationXML>
            <emma:emma xmlns:emma="http://www.w3.org/2003/04/emma" version="1.0">
              <emma:interpretation id="{0ED4B085-B143-422D-B012-21FDF4C9EE67}" emma:medium="tactile" emma:mode="ink">
                <msink:context xmlns:msink="http://schemas.microsoft.com/ink/2010/main" type="inkWord" rotatedBoundingBox="25189,18377 28950,18530 28883,20194 25121,20041"/>
              </emma:interpretation>
              <emma:one-of disjunction-type="recognition" id="oneOf10">
                <emma:interpretation id="interp46" emma:lang="tr-TR" emma:confidence="0">
                  <emma:literal>@TUOĞ).</emma:literal>
                </emma:interpretation>
                <emma:interpretation id="interp47" emma:lang="tr-TR" emma:confidence="0">
                  <emma:literal>@TEUOĞ).</emma:literal>
                </emma:interpretation>
                <emma:interpretation id="interp48" emma:lang="tr-TR" emma:confidence="0">
                  <emma:literal>@TEUEOĞ).</emma:literal>
                </emma:interpretation>
                <emma:interpretation id="interp49" emma:lang="tr-TR" emma:confidence="0">
                  <emma:literal>+Öerioo</emma:literal>
                </emma:interpretation>
                <emma:interpretation id="interp50" emma:lang="tr-TR" emma:confidence="0">
                  <emma:literal>i0eri00</emma:literal>
                </emma:interpretation>
              </emma:one-of>
            </emma:emma>
          </inkml:annotationXML>
          <inkml:trace contextRef="#ctx0" brushRef="#br2" timeOffset="67179.4807">13243 8733 601 0,'0'0'61'16,"0"0"-61"-16,0 0-2 16,0 0 0-16,168-32 2 15,-93 28 1-15,8 4-1 16,4-6-32-16,-13-1-123 16,-22 0-124-16</inkml:trace>
          <inkml:trace contextRef="#ctx0" brushRef="#br2" timeOffset="67186.48">13559 8502 755 0,'0'0'23'15,"0"0"-23"-15,0 0 0 16,0 0 2-16,-32 139-1 15,18-89 3-15,2-2-3 16,3-5-2-16,5-6-19 16,4-7-46-16,0-15-81 15,27-9-97-15</inkml:trace>
          <inkml:trace contextRef="#ctx0" brushRef="#br1" timeOffset="93107.3002">14885 7993 505 0,'0'0'72'0,"0"0"-55"0,0 0-9 16,0 0 6-16,0 0 25 16,0 0-4-16,-44-73 0 15,29 63-13-15,2-1-5 16,-1 3 3-16,-1-4 2 15,2 4-2-15,2 1-9 16,-1 1 8-16,-3 0-6 16,3 4-10-16,-8 2-3 15,-2 0 0-15,-10 0 2 16,-9 0-1-16,-3 0-1 16,-3 10 0-16,2-1 0 15,1 1 0-15,2 2 2 31,3-4-2-15,4 3 0-16,0-1 0 0,-1 3 1 0,-1 0 0 16,0 2 0-16,4-2-1 0,4 2 0 0,1 2 0 15,-1-2-1-15,5 2 4 16,1-2-7-16,2 2 4 16,3 0 0-16,-1 2 1 15,-1 5-1-15,0 1 0 16,2 3 0-16,3 4 0 15,-2-2 0-15,4 7-1 16,-1 1 1-16,-1 1-3 16,2 4 3-16,1-1 4 0,5 1-4 15,4-6-1 1,3 1 0-16,0 1 1 0,0-1-2 16,0 0 2-16,0-5-1 15,0 3 0-15,0 0 2 16,0 3 0-16,0 4-1 15,6-1 0-15,3-3-2 16,1-3 0-16,3-2 2 16,3-6-2-16,0-4 4 15,-1-3-1-15,5-4-1 16,-1-2-3-16,4 4 3 16,1-5 3-16,6 5-1 15,2 0 1-15,6-2-2 16,-5 0 0-16,-1 2-1 0,3-6 2 15,-5 4 0-15,-1-2-1 16,0 2-1-16,7-4 4 16,1 2-4-16,2 0-5 15,-3 0 5-15,3-2 3 16,-3-2 3-16,-7-3-6 16,0 1-1-16,-3-3 1 15,-2-2 0-15,-4-4 8 16,-1 0-4-16,-4 2-1 15,5-2 0-15,0 0 3 16,8 0-2-16,4 0 1 16,4 0-3-16,9-6 1 15,2-4-1-15,5 1-1 0,0 0-1 16,1-1 4-16,-3 1-3 16,-11 0-2-16,-5 3 2 15,-8-4 1-15,-1 1-2 16,-4-6 2-16,0 2-1 15,6-2 3-15,3-4 0 16,2-5-4-16,4-4 3 16,0 0 0-16,2-7-1 15,2-8 0-15,2-4-2 16,4-5 0-16,-2 1 0 16,-5 4 0-16,-5 11 2 15,-9 8-2-15,-5 4 0 16,1 5 0-16,-5 1 2 0,-1-1-2 15,0 3 2-15,-2-2-1 16,-2 3 0-16,-1-4 2 16,-1-3-1-16,0 1 0 15,-3 0 0-15,4-1 1 16,-5-1 1-16,-3-3-3 16,-2-1 6-16,0 3-5 15,0-2 1-15,0 5 4 16,0-3-3-16,0 1 2 15,-9 2-3-15,0-1-3 16,-2 1 4-16,-1-3-1 16,0 3-3-16,-5-5 1 0,-1 0-1 15,-2-1 0-15,-5-1-1 16,-4-2 2-16,-3-2-1 16,-8 0 0-16,-7-2 1 15,-9-5-3-15,-13 1 2 16,-5-5-2-16,-6 4 1 15,-11 0-2-15,-5 3 3 16,-12 7-4-16,-5 1-3 16,2 9 6-16,8 5-11 15,12 10 8-15,16 4-13 16,10 0-8-16,12 24-17 16,16 14-43-16,8 5-52 15,14-5-300-15</inkml:trace>
          <inkml:trace contextRef="#ctx0" brushRef="#br2" timeOffset="67697.9064">14015 8502 731 0,'0'0'57'0,"0"0"-40"15,0 0-16-15,0 0 5 0,150-38-5 16,-82 38-1-1,12 0-2-15,6 0-1 0,3 0-37 16,-1 8-53-16,-10 7-120 16,-4-9-168-16</inkml:trace>
          <inkml:trace contextRef="#ctx0" brushRef="#br2" timeOffset="67469.3174">14298 8468 709 0,'0'0'14'0,"0"0"-12"16,0 0-2-16,0 0 6 0,-50 147 11 15,35-104 2-15,9 0-3 16,6-5-15-16,0-5 1 16,0-10 0-16,2-3 2 15,17-8-7-15,8-8 7 16,13-4-1-16,8 0 1 16,9-10-1-16,-1-16-1 15,-2-6-1-15,-8-15-1 16,-4-2 0-16,-2-9 0 15,-3-4-4-15,-7-2 4 16,-9 2-11-16,-13 6 5 16,-8 5 6-16,-3 13-4 15,-35 7-12-15,-16 16-1 0,-23 15-28 16,-17 0-66 0,-19 20-77-16</inkml:trace>
          <inkml:trace contextRef="#ctx0" brushRef="#br2" timeOffset="68042.7098">14826 8701 681 0,'0'0'51'0,"0"0"-41"16,0 0-10-16,0 0 5 15,123-49 10-15,-75 36-4 16,3-2-6-16,-5 0-4 15,-4-2 1-15,-9 2 3 16,-12 2 0-16,-12 4 12 16,-7 3 9-16,-2 2 14 15,0 2-17-15,0 2 0 16,0 0-11-16,0 0-9 16,-13 15-3-16,-15 23-5 15,-4 9 5-15,-1 7 0 16,7 2-1-16,5-3 1 15,12-9-10-15,9-3-37 0,0-8-1 16,9-8-14-16,14-14-100 16,5-11-321-16</inkml:trace>
          <inkml:trace contextRef="#ctx0" brushRef="#br2" timeOffset="68305.5598">15513 8720 738 0,'0'0'54'0,"0"0"-46"0,0 0-8 16,0 0-3-16,0 0 0 16,0 0-23-16,118-4-61 15,-71 8-247-15</inkml:trace>
          <inkml:trace contextRef="#ctx0" brushRef="#br2" timeOffset="73275.5007">16083 7984 664 0,'0'0'43'0,"0"0"-24"16,0 0-19-16,0 0-3 15,0 0 3-15,0 0 3 0,-27 32 8 16,15-14 0 0,-1-1-7-16,1-2-2 0,7-4-2 15,-2-3-1-15,4-2 1 16,3-1 1-16,0-1 0 16,0-4-2-16,15 0 0 15,22 0-2-15,13-2 2 16,8-15 0-16,2-5-11 15,-4-3-40-15,-6-3-138 16</inkml:trace>
          <inkml:trace contextRef="#ctx0" brushRef="#br2" timeOffset="68584.3969">16471 8555 729 0,'0'0'118'0,"0"0"-91"0,0 0-27 16,0 0-4-16,0 0 4 15,0 0 3-15,-99 105 7 16,43-58-3-16,-6-1-6 16,0-4 2-16,2-3-1 15,8-9-1-15,13-7-1 16,12-4-15-16,12-14 5 15,5-3-11-15,5-2-24 16,5 0-32-16,0-15-230 16</inkml:trace>
          <inkml:trace contextRef="#ctx0" brushRef="#br2" timeOffset="68857.2428">16231 8487 744 0,'0'0'56'0,"0"0"-56"16,0 0 0-16,0 0 13 15,0 0 8-15,21 154-3 16,17-90-13-16,14 3-5 16,17 1-4-16,3-6-29 15,-6-6-87-15</inkml:trace>
          <inkml:trace contextRef="#ctx0" brushRef="#br2" timeOffset="140526.7259">16637 8526 467 0,'0'0'35'0,"0"0"-19"15,0 0-10-15,0 0-4 16,0 0-2-16,0 0 5 0,0 0 0 15,0-2 4 1,0 2 1-16,0-3 5 0,0 1 2 16,0 0 0-1,0 0-3-15,-4-2-4 0,0 4-4 16,-3-7-3-16,3 3-2 16,-3 0 3-16,0-1-2 15,0 3-2-15,-2 0 1 16,0-2-1-16,-1 2 0 15,-1-2 0-15,0 1 0 16,-3-1 0-16,-1 2 1 16,0-7-1-16,-3 5 0 15,-8-2 0-15,-2-1 2 16,-4 3-2-16,-5-3 0 16,2 3-3-16,-2 2 3 0,5 2 3 15,5 0-3 1,2 0 1-16,3 0-1 0,2 0-1 15,-1 9 1-15,-4 8 0 16,-7 6 0-16,-4 7 0 16,2 5 0-16,-3 5 0 15,3 1 0-15,-1 2 3 16,5-3-3-16,3-2 0 16,6 3 0-16,5-7 0 15,3 7 0-15,5-5 0 16,4 3-2-16,1-3-1 15,3-6 6-15,0 2-3 16,0-4 0-16,4-7 0 16,13 3 0-16,7-1 0 0,8 1 0 15,10-2-1-15,7-3 3 16,4-4 3-16,2-9-5 16,-1 7-2-16,-4-9 2 15,0 3 2-15,-3-3 0 16,-3 0-1-16,-11-4-1 15,-1 0-1-15,-3 0 1 16,-3-8 0-16,6-13 1 16,0-12 1-16,10-5 0 15,3-14-2-15,6-10 1 16,4-4 1-16,4-7-2 16,-6-3 0-16,-7 0 0 0,-10-3-1 15,-14 2 1-15,-22 7-2 16,0 10-2-16,-31 13 3 15,-31 8-14-15,-22 10-12 16,-14 5-105-16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cols>
    <col min="2" max="2" width="12.7109375" bestFit="1" customWidth="1"/>
    <col min="3" max="3" width="9.5703125" bestFit="1" customWidth="1"/>
    <col min="4" max="5" width="9.28515625" bestFit="1" customWidth="1"/>
    <col min="6" max="9" width="10.5703125" bestFit="1" customWidth="1"/>
  </cols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7">
        <v>0.51637086102167151</v>
      </c>
    </row>
    <row r="5" spans="1:9" x14ac:dyDescent="0.25">
      <c r="A5" s="1" t="s">
        <v>73</v>
      </c>
      <c r="B5" s="7">
        <v>0.2666388661122624</v>
      </c>
    </row>
    <row r="6" spans="1:9" x14ac:dyDescent="0.25">
      <c r="A6" s="1" t="s">
        <v>74</v>
      </c>
      <c r="B6" s="7">
        <v>0.25907844205156411</v>
      </c>
    </row>
    <row r="7" spans="1:9" x14ac:dyDescent="0.25">
      <c r="A7" s="1" t="s">
        <v>75</v>
      </c>
      <c r="B7" s="7">
        <v>597498.14736067946</v>
      </c>
    </row>
    <row r="8" spans="1:9" ht="15.75" thickBot="1" x14ac:dyDescent="0.3">
      <c r="A8" s="2" t="s">
        <v>76</v>
      </c>
      <c r="B8" s="2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1</v>
      </c>
      <c r="C12" s="1">
        <v>12590715893555.922</v>
      </c>
      <c r="D12" s="1">
        <v>12590715893555.922</v>
      </c>
      <c r="E12" s="1">
        <v>35.26771302397475</v>
      </c>
      <c r="F12" s="1">
        <v>4.4776738763121761E-8</v>
      </c>
    </row>
    <row r="13" spans="1:9" x14ac:dyDescent="0.25">
      <c r="A13" s="1" t="s">
        <v>79</v>
      </c>
      <c r="B13" s="1">
        <v>97</v>
      </c>
      <c r="C13" s="1">
        <v>34629391501646.094</v>
      </c>
      <c r="D13" s="1">
        <v>357004036099.44427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81</v>
      </c>
      <c r="B17" s="5">
        <v>353101.23429253633</v>
      </c>
      <c r="C17" s="5">
        <v>86109.817211052708</v>
      </c>
      <c r="D17" s="5">
        <v>4.1005920779868257</v>
      </c>
      <c r="E17" s="5">
        <v>8.5710630903904211E-5</v>
      </c>
      <c r="F17" s="5">
        <v>182197.08353033403</v>
      </c>
      <c r="G17" s="5">
        <v>524005.38505473861</v>
      </c>
      <c r="H17" s="5">
        <v>182197.08353033403</v>
      </c>
      <c r="I17" s="5">
        <v>524005.38505473861</v>
      </c>
    </row>
    <row r="18" spans="1:9" ht="15.75" thickBot="1" x14ac:dyDescent="0.3">
      <c r="A18" s="2" t="s">
        <v>100</v>
      </c>
      <c r="B18" s="6">
        <v>24.941144797846917</v>
      </c>
      <c r="C18" s="6">
        <v>4.1997915419387057</v>
      </c>
      <c r="D18" s="6">
        <v>5.9386625618883926</v>
      </c>
      <c r="E18" s="6">
        <v>4.4776738763120841E-8</v>
      </c>
      <c r="F18" s="6">
        <v>16.60572114813575</v>
      </c>
      <c r="G18" s="6">
        <v>33.276568447558084</v>
      </c>
      <c r="H18" s="6">
        <v>16.60572114813575</v>
      </c>
      <c r="I18" s="6">
        <v>33.276568447558084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1">
        <v>0.53945939286447586</v>
      </c>
    </row>
    <row r="5" spans="1:9" x14ac:dyDescent="0.25">
      <c r="A5" s="1" t="s">
        <v>73</v>
      </c>
      <c r="B5" s="1">
        <v>0.29101643654970893</v>
      </c>
    </row>
    <row r="6" spans="1:9" x14ac:dyDescent="0.25">
      <c r="A6" s="1" t="s">
        <v>74</v>
      </c>
      <c r="B6" s="1">
        <v>0.27624594564449451</v>
      </c>
    </row>
    <row r="7" spans="1:9" x14ac:dyDescent="0.25">
      <c r="A7" s="1" t="s">
        <v>75</v>
      </c>
      <c r="B7" s="1">
        <v>590535.42096307757</v>
      </c>
    </row>
    <row r="8" spans="1:9" ht="15.75" thickBot="1" x14ac:dyDescent="0.3">
      <c r="A8" s="2" t="s">
        <v>76</v>
      </c>
      <c r="B8" s="2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2</v>
      </c>
      <c r="C12" s="1">
        <v>13741827387646.25</v>
      </c>
      <c r="D12" s="1">
        <v>6870913693823.125</v>
      </c>
      <c r="E12" s="1">
        <v>19.702556835600635</v>
      </c>
      <c r="F12" s="1">
        <v>6.7691792271047745E-8</v>
      </c>
    </row>
    <row r="13" spans="1:9" x14ac:dyDescent="0.25">
      <c r="A13" s="1" t="s">
        <v>79</v>
      </c>
      <c r="B13" s="1">
        <v>96</v>
      </c>
      <c r="C13" s="1">
        <v>33478280007555.766</v>
      </c>
      <c r="D13" s="1">
        <v>348732083412.03925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81</v>
      </c>
      <c r="B17" s="1">
        <v>-191830.23982442578</v>
      </c>
      <c r="C17" s="1">
        <v>311777.04782757105</v>
      </c>
      <c r="D17" s="1">
        <v>-0.61528018550781161</v>
      </c>
      <c r="E17" s="1">
        <v>0.53982554619127465</v>
      </c>
      <c r="F17" s="1">
        <v>-810702.78845494078</v>
      </c>
      <c r="G17" s="1">
        <v>427042.30880608922</v>
      </c>
      <c r="H17" s="1">
        <v>-810702.78845494078</v>
      </c>
      <c r="I17" s="1">
        <v>427042.30880608922</v>
      </c>
    </row>
    <row r="18" spans="1:9" x14ac:dyDescent="0.25">
      <c r="A18" s="1" t="s">
        <v>100</v>
      </c>
      <c r="B18" s="1">
        <v>-1.629311120983657</v>
      </c>
      <c r="C18" s="1">
        <v>15.202326152315306</v>
      </c>
      <c r="D18" s="1">
        <v>-0.10717511942970082</v>
      </c>
      <c r="E18" s="1">
        <v>0.91487371494303882</v>
      </c>
      <c r="F18" s="1">
        <v>-31.805690031977086</v>
      </c>
      <c r="G18" s="1">
        <v>28.54706779000977</v>
      </c>
      <c r="H18" s="1">
        <v>-31.805690031977086</v>
      </c>
      <c r="I18" s="1">
        <v>28.54706779000977</v>
      </c>
    </row>
    <row r="19" spans="1:9" ht="15.75" thickBot="1" x14ac:dyDescent="0.3">
      <c r="A19" s="2" t="s">
        <v>68</v>
      </c>
      <c r="B19" s="2">
        <v>8375.7919487661402</v>
      </c>
      <c r="C19" s="2">
        <v>4610.1296383953131</v>
      </c>
      <c r="D19" s="2">
        <v>1.8168235181519914</v>
      </c>
      <c r="E19" s="2">
        <v>7.2364432146296384E-2</v>
      </c>
      <c r="F19" s="2">
        <v>-775.24305753325098</v>
      </c>
      <c r="G19" s="2">
        <v>17526.826955065531</v>
      </c>
      <c r="H19" s="2">
        <v>-775.24305753325098</v>
      </c>
      <c r="I19" s="2">
        <v>17526.826955065531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defaultRowHeight="15" x14ac:dyDescent="0.25"/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1">
        <v>0.53947570440923143</v>
      </c>
    </row>
    <row r="5" spans="1:9" x14ac:dyDescent="0.25">
      <c r="A5" s="1" t="s">
        <v>73</v>
      </c>
      <c r="B5" s="1">
        <v>0.29103403564783642</v>
      </c>
    </row>
    <row r="6" spans="1:9" x14ac:dyDescent="0.25">
      <c r="A6" s="1" t="s">
        <v>74</v>
      </c>
      <c r="B6" s="1">
        <v>0.27626391139049966</v>
      </c>
    </row>
    <row r="7" spans="1:9" x14ac:dyDescent="0.25">
      <c r="A7" s="1" t="s">
        <v>75</v>
      </c>
      <c r="B7" s="1">
        <v>590528.0914875766</v>
      </c>
    </row>
    <row r="8" spans="1:9" ht="15.75" thickBot="1" x14ac:dyDescent="0.3">
      <c r="A8" s="2" t="s">
        <v>76</v>
      </c>
      <c r="B8" s="2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2</v>
      </c>
      <c r="C12" s="1">
        <v>13742658418949.887</v>
      </c>
      <c r="D12" s="1">
        <v>6871329209474.9434</v>
      </c>
      <c r="E12" s="1">
        <v>19.704237457804155</v>
      </c>
      <c r="F12" s="1">
        <v>6.7611184265212873E-8</v>
      </c>
    </row>
    <row r="13" spans="1:9" x14ac:dyDescent="0.25">
      <c r="A13" s="1" t="s">
        <v>79</v>
      </c>
      <c r="B13" s="1">
        <v>96</v>
      </c>
      <c r="C13" s="1">
        <v>33477448976252.129</v>
      </c>
      <c r="D13" s="1">
        <v>348723426835.95966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81</v>
      </c>
      <c r="B17" s="1">
        <v>-23250.303958477685</v>
      </c>
      <c r="C17" s="1">
        <v>1193796.0663930497</v>
      </c>
      <c r="D17" s="1">
        <v>-1.9475942845687575E-2</v>
      </c>
      <c r="E17" s="1">
        <v>0.98450185009325564</v>
      </c>
      <c r="F17" s="1">
        <v>-2392916.766905902</v>
      </c>
      <c r="G17" s="1">
        <v>2346416.1589889461</v>
      </c>
      <c r="H17" s="1">
        <v>-2392916.766905902</v>
      </c>
      <c r="I17" s="1">
        <v>2346416.1589889461</v>
      </c>
    </row>
    <row r="18" spans="1:9" x14ac:dyDescent="0.25">
      <c r="A18" s="1" t="s">
        <v>104</v>
      </c>
      <c r="B18" s="1">
        <v>-25477.979069968722</v>
      </c>
      <c r="C18" s="1">
        <v>216336.08340176597</v>
      </c>
      <c r="D18" s="1">
        <v>-0.11777036298957395</v>
      </c>
      <c r="E18" s="1">
        <v>0.90649567056272473</v>
      </c>
      <c r="F18" s="1">
        <v>-454901.71063868783</v>
      </c>
      <c r="G18" s="1">
        <v>403945.75249875034</v>
      </c>
      <c r="H18" s="1">
        <v>-454901.71063868783</v>
      </c>
      <c r="I18" s="1">
        <v>403945.75249875034</v>
      </c>
    </row>
    <row r="19" spans="1:9" ht="15.75" thickBot="1" x14ac:dyDescent="0.3">
      <c r="A19" s="2" t="s">
        <v>68</v>
      </c>
      <c r="B19" s="2">
        <v>9015.5481573061224</v>
      </c>
      <c r="C19" s="2">
        <v>9551.5026680089159</v>
      </c>
      <c r="D19" s="2">
        <v>0.94388793791600156</v>
      </c>
      <c r="E19" s="2">
        <v>0.34759639286447486</v>
      </c>
      <c r="F19" s="2">
        <v>-9944.0347901564601</v>
      </c>
      <c r="G19" s="2">
        <v>27975.131104768705</v>
      </c>
      <c r="H19" s="2">
        <v>-9944.0347901564601</v>
      </c>
      <c r="I19" s="2">
        <v>27975.131104768705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workbookViewId="0">
      <pane ySplit="2" topLeftCell="A76" activePane="bottomLeft" state="frozen"/>
      <selection pane="bottomLeft" activeCell="C101" sqref="C90:C101"/>
    </sheetView>
  </sheetViews>
  <sheetFormatPr defaultRowHeight="15" x14ac:dyDescent="0.25"/>
  <cols>
    <col min="5" max="5" width="12" bestFit="1" customWidth="1"/>
    <col min="8" max="13" width="13.5703125" customWidth="1"/>
    <col min="17" max="29" width="9.140625" hidden="1" customWidth="1"/>
  </cols>
  <sheetData>
    <row r="1" spans="2:29" x14ac:dyDescent="0.25">
      <c r="B1" s="12" t="s">
        <v>102</v>
      </c>
      <c r="C1" s="12" t="s">
        <v>103</v>
      </c>
      <c r="D1" s="12"/>
      <c r="E1" s="12"/>
      <c r="F1" s="12" t="s">
        <v>101</v>
      </c>
      <c r="G1" s="12"/>
      <c r="H1" s="12"/>
      <c r="I1" s="12"/>
      <c r="J1" s="12"/>
      <c r="K1" s="12"/>
      <c r="L1" s="12"/>
      <c r="M1" s="12"/>
    </row>
    <row r="2" spans="2:29" x14ac:dyDescent="0.25">
      <c r="B2" s="13" t="s">
        <v>100</v>
      </c>
      <c r="C2" s="13" t="s">
        <v>104</v>
      </c>
      <c r="D2" s="13" t="s">
        <v>105</v>
      </c>
      <c r="E2" s="13" t="s">
        <v>106</v>
      </c>
      <c r="F2" s="13" t="s">
        <v>68</v>
      </c>
      <c r="G2" s="13" t="s">
        <v>105</v>
      </c>
      <c r="H2" s="13" t="s">
        <v>98</v>
      </c>
      <c r="I2" s="13" t="s">
        <v>96</v>
      </c>
      <c r="J2" s="13" t="s">
        <v>99</v>
      </c>
      <c r="K2" s="13" t="s">
        <v>97</v>
      </c>
      <c r="L2" s="13" t="s">
        <v>99</v>
      </c>
      <c r="M2" s="13" t="s">
        <v>69</v>
      </c>
    </row>
    <row r="3" spans="2:29" x14ac:dyDescent="0.25">
      <c r="B3" s="15">
        <f>F3^2</f>
        <v>6241</v>
      </c>
      <c r="C3" s="16">
        <f>F3^0.5</f>
        <v>8.8881944173155887</v>
      </c>
      <c r="D3" s="16">
        <f>C3/$C$104</f>
        <v>0.73726719417405484</v>
      </c>
      <c r="E3" s="16">
        <f t="shared" ref="E3:E66" si="0">(C3-$C$105)/$C$104</f>
        <v>-0.12213865776948081</v>
      </c>
      <c r="F3" s="14">
        <v>79</v>
      </c>
      <c r="G3" s="14">
        <f>F3/$F$104</f>
        <v>0.27054794520547948</v>
      </c>
      <c r="H3" s="11">
        <f>Size!$B$17+Size!$B$18*'Original Data'!F3</f>
        <v>461446.60086959426</v>
      </c>
      <c r="I3">
        <f>F3/2</f>
        <v>39.5</v>
      </c>
      <c r="J3" s="11">
        <f>'size over 2'!$B$17+'size over 2'!$B$18*'Original Data'!I3</f>
        <v>461446.60086959426</v>
      </c>
      <c r="K3">
        <f>F3+100</f>
        <v>179</v>
      </c>
      <c r="L3">
        <f>'size + 100'!$B$17+'size + 100'!$B$18*'Original Data'!K3</f>
        <v>461446.60086959449</v>
      </c>
      <c r="M3" s="14">
        <v>170000</v>
      </c>
      <c r="Q3" t="s">
        <v>0</v>
      </c>
      <c r="R3" t="s">
        <v>1</v>
      </c>
      <c r="AC3" t="s">
        <v>2</v>
      </c>
    </row>
    <row r="4" spans="2:29" x14ac:dyDescent="0.25">
      <c r="B4" s="15">
        <f>F4^2</f>
        <v>3600</v>
      </c>
      <c r="C4" s="16">
        <f t="shared" ref="C4:C67" si="1">F4^0.5</f>
        <v>7.745966692414834</v>
      </c>
      <c r="D4" s="16">
        <f t="shared" ref="D4:D67" si="2">C4/$C$104</f>
        <v>0.64252050094187274</v>
      </c>
      <c r="E4" s="16">
        <f t="shared" si="0"/>
        <v>-0.2168853510016629</v>
      </c>
      <c r="F4" s="14">
        <v>60</v>
      </c>
      <c r="G4" s="14">
        <f t="shared" ref="G4:G67" si="3">F4/$F$104</f>
        <v>0.20547945205479451</v>
      </c>
      <c r="H4" s="11">
        <f>Size!$B$17+Size!$B$18*'Original Data'!F4</f>
        <v>311337.57652205386</v>
      </c>
      <c r="I4">
        <f t="shared" ref="I4:I67" si="4">F4/2</f>
        <v>30</v>
      </c>
      <c r="J4" s="11">
        <f>'size over 2'!$B$17+'size over 2'!$B$18*'Original Data'!I4</f>
        <v>311337.57652205386</v>
      </c>
      <c r="K4">
        <f t="shared" ref="K4:K67" si="5">F4+100</f>
        <v>160</v>
      </c>
      <c r="L4">
        <f>'size + 100'!$B$17+'size + 100'!$B$18*'Original Data'!K4</f>
        <v>311337.57652205427</v>
      </c>
      <c r="M4" s="14">
        <v>175000</v>
      </c>
      <c r="Q4" t="s">
        <v>10</v>
      </c>
      <c r="R4" t="s">
        <v>1</v>
      </c>
      <c r="S4" t="s">
        <v>4</v>
      </c>
      <c r="T4" t="s">
        <v>31</v>
      </c>
      <c r="U4" t="s">
        <v>36</v>
      </c>
      <c r="V4" t="s">
        <v>6</v>
      </c>
      <c r="W4" t="s">
        <v>7</v>
      </c>
      <c r="X4" t="s">
        <v>13</v>
      </c>
      <c r="AA4">
        <v>0</v>
      </c>
      <c r="AC4" t="s">
        <v>9</v>
      </c>
    </row>
    <row r="5" spans="2:29" x14ac:dyDescent="0.25">
      <c r="B5" s="15">
        <f>F5^2</f>
        <v>1369</v>
      </c>
      <c r="C5" s="16">
        <f t="shared" si="1"/>
        <v>6.0827625302982193</v>
      </c>
      <c r="D5" s="16">
        <f t="shared" si="2"/>
        <v>0.50455931238444796</v>
      </c>
      <c r="E5" s="16">
        <f t="shared" si="0"/>
        <v>-0.35484653955908768</v>
      </c>
      <c r="F5" s="14">
        <v>37</v>
      </c>
      <c r="G5" s="14">
        <f t="shared" si="3"/>
        <v>0.12671232876712329</v>
      </c>
      <c r="H5" s="11">
        <f>Size!$B$17+Size!$B$18*'Original Data'!F5</f>
        <v>129626.65231187339</v>
      </c>
      <c r="I5">
        <f t="shared" si="4"/>
        <v>18.5</v>
      </c>
      <c r="J5" s="11">
        <f>'size over 2'!$B$17+'size over 2'!$B$18*'Original Data'!I5</f>
        <v>129626.65231187339</v>
      </c>
      <c r="K5">
        <f t="shared" si="5"/>
        <v>137</v>
      </c>
      <c r="L5">
        <f>'size + 100'!$B$17+'size + 100'!$B$18*'Original Data'!K5</f>
        <v>129626.65231187374</v>
      </c>
      <c r="M5" s="14">
        <v>190000</v>
      </c>
      <c r="Q5" t="s">
        <v>10</v>
      </c>
      <c r="R5" t="s">
        <v>1</v>
      </c>
      <c r="S5" t="s">
        <v>28</v>
      </c>
      <c r="T5" t="s">
        <v>42</v>
      </c>
      <c r="U5" t="s">
        <v>35</v>
      </c>
      <c r="V5" t="s">
        <v>6</v>
      </c>
      <c r="W5" t="s">
        <v>7</v>
      </c>
      <c r="X5" t="s">
        <v>8</v>
      </c>
      <c r="Y5" t="s">
        <v>39</v>
      </c>
      <c r="Z5" t="s">
        <v>27</v>
      </c>
      <c r="AA5">
        <v>1250</v>
      </c>
      <c r="AB5" t="s">
        <v>16</v>
      </c>
      <c r="AC5" t="s">
        <v>9</v>
      </c>
    </row>
    <row r="6" spans="2:29" x14ac:dyDescent="0.25">
      <c r="B6" s="15">
        <f>F6^2</f>
        <v>4900</v>
      </c>
      <c r="C6" s="16">
        <f t="shared" si="1"/>
        <v>8.3666002653407556</v>
      </c>
      <c r="D6" s="16">
        <f t="shared" si="2"/>
        <v>0.69400146000256668</v>
      </c>
      <c r="E6" s="16">
        <f t="shared" si="0"/>
        <v>-0.1654043919409689</v>
      </c>
      <c r="F6" s="14">
        <v>70</v>
      </c>
      <c r="G6" s="14">
        <f t="shared" si="3"/>
        <v>0.23972602739726026</v>
      </c>
      <c r="H6" s="11">
        <f>Size!$B$17+Size!$B$18*'Original Data'!F6</f>
        <v>390342.3261786541</v>
      </c>
      <c r="I6">
        <f t="shared" si="4"/>
        <v>35</v>
      </c>
      <c r="J6" s="11">
        <f>'size over 2'!$B$17+'size over 2'!$B$18*'Original Data'!I6</f>
        <v>390342.3261786541</v>
      </c>
      <c r="K6">
        <f t="shared" si="5"/>
        <v>170</v>
      </c>
      <c r="L6">
        <f>'size + 100'!$B$17+'size + 100'!$B$18*'Original Data'!K6</f>
        <v>390342.32617865445</v>
      </c>
      <c r="M6" s="14">
        <v>196000</v>
      </c>
      <c r="Q6" t="s">
        <v>0</v>
      </c>
      <c r="R6" t="s">
        <v>1</v>
      </c>
      <c r="S6" t="s">
        <v>28</v>
      </c>
      <c r="T6" t="s">
        <v>28</v>
      </c>
      <c r="U6" t="s">
        <v>36</v>
      </c>
      <c r="V6" t="s">
        <v>37</v>
      </c>
      <c r="X6" t="s">
        <v>13</v>
      </c>
      <c r="Y6" t="s">
        <v>14</v>
      </c>
      <c r="Z6" t="s">
        <v>15</v>
      </c>
      <c r="AA6">
        <v>0</v>
      </c>
      <c r="AB6" t="s">
        <v>16</v>
      </c>
      <c r="AC6" t="s">
        <v>9</v>
      </c>
    </row>
    <row r="7" spans="2:29" x14ac:dyDescent="0.25">
      <c r="B7" s="15">
        <f>F7^2</f>
        <v>5625</v>
      </c>
      <c r="C7" s="16">
        <f t="shared" si="1"/>
        <v>8.6602540378443873</v>
      </c>
      <c r="D7" s="16">
        <f t="shared" si="2"/>
        <v>0.71835975852162259</v>
      </c>
      <c r="E7" s="16">
        <f t="shared" si="0"/>
        <v>-0.14104609342191304</v>
      </c>
      <c r="F7" s="14">
        <v>75</v>
      </c>
      <c r="G7" s="14">
        <f t="shared" si="3"/>
        <v>0.25684931506849318</v>
      </c>
      <c r="H7" s="11">
        <f>Size!$B$17+Size!$B$18*'Original Data'!F7</f>
        <v>429844.70100695419</v>
      </c>
      <c r="I7">
        <f t="shared" si="4"/>
        <v>37.5</v>
      </c>
      <c r="J7" s="11">
        <f>'size over 2'!$B$17+'size over 2'!$B$18*'Original Data'!I7</f>
        <v>429844.70100695419</v>
      </c>
      <c r="K7">
        <f t="shared" si="5"/>
        <v>175</v>
      </c>
      <c r="L7">
        <f>'size + 100'!$B$17+'size + 100'!$B$18*'Original Data'!K7</f>
        <v>429844.70100695442</v>
      </c>
      <c r="M7" s="14">
        <v>220000</v>
      </c>
      <c r="Q7" t="s">
        <v>0</v>
      </c>
      <c r="R7" t="s">
        <v>1</v>
      </c>
      <c r="S7" t="s">
        <v>4</v>
      </c>
      <c r="T7" t="s">
        <v>25</v>
      </c>
      <c r="U7" t="s">
        <v>26</v>
      </c>
      <c r="V7" t="s">
        <v>6</v>
      </c>
      <c r="W7" t="s">
        <v>7</v>
      </c>
      <c r="X7" t="s">
        <v>13</v>
      </c>
      <c r="Y7" t="s">
        <v>14</v>
      </c>
      <c r="Z7" t="s">
        <v>27</v>
      </c>
      <c r="AA7">
        <v>0</v>
      </c>
      <c r="AB7" t="s">
        <v>16</v>
      </c>
      <c r="AC7" t="s">
        <v>9</v>
      </c>
    </row>
    <row r="8" spans="2:29" x14ac:dyDescent="0.25">
      <c r="B8" s="15">
        <f>F8^2</f>
        <v>5625</v>
      </c>
      <c r="C8" s="16">
        <f t="shared" si="1"/>
        <v>8.6602540378443873</v>
      </c>
      <c r="D8" s="16">
        <f t="shared" si="2"/>
        <v>0.71835975852162259</v>
      </c>
      <c r="E8" s="16">
        <f t="shared" si="0"/>
        <v>-0.14104609342191304</v>
      </c>
      <c r="F8" s="14">
        <v>75</v>
      </c>
      <c r="G8" s="14">
        <f t="shared" si="3"/>
        <v>0.25684931506849318</v>
      </c>
      <c r="H8" s="11">
        <f>Size!$B$17+Size!$B$18*'Original Data'!F8</f>
        <v>429844.70100695419</v>
      </c>
      <c r="I8">
        <f t="shared" si="4"/>
        <v>37.5</v>
      </c>
      <c r="J8" s="11">
        <f>'size over 2'!$B$17+'size over 2'!$B$18*'Original Data'!I8</f>
        <v>429844.70100695419</v>
      </c>
      <c r="K8">
        <f t="shared" si="5"/>
        <v>175</v>
      </c>
      <c r="L8">
        <f>'size + 100'!$B$17+'size + 100'!$B$18*'Original Data'!K8</f>
        <v>429844.70100695442</v>
      </c>
      <c r="M8" s="14">
        <v>230000</v>
      </c>
      <c r="Q8" t="s">
        <v>10</v>
      </c>
      <c r="R8" t="s">
        <v>1</v>
      </c>
      <c r="S8" t="s">
        <v>11</v>
      </c>
      <c r="T8" t="s">
        <v>11</v>
      </c>
      <c r="U8" t="s">
        <v>12</v>
      </c>
      <c r="V8" t="s">
        <v>6</v>
      </c>
      <c r="W8" t="s">
        <v>7</v>
      </c>
      <c r="X8" t="s">
        <v>13</v>
      </c>
      <c r="Y8" t="s">
        <v>14</v>
      </c>
      <c r="Z8" t="s">
        <v>15</v>
      </c>
      <c r="AA8">
        <v>1300</v>
      </c>
      <c r="AB8" t="s">
        <v>16</v>
      </c>
      <c r="AC8" t="s">
        <v>2</v>
      </c>
    </row>
    <row r="9" spans="2:29" x14ac:dyDescent="0.25">
      <c r="B9" s="15">
        <f>F9^2</f>
        <v>3600</v>
      </c>
      <c r="C9" s="16">
        <f t="shared" si="1"/>
        <v>7.745966692414834</v>
      </c>
      <c r="D9" s="16">
        <f t="shared" si="2"/>
        <v>0.64252050094187274</v>
      </c>
      <c r="E9" s="16">
        <f t="shared" si="0"/>
        <v>-0.2168853510016629</v>
      </c>
      <c r="F9" s="14">
        <v>60</v>
      </c>
      <c r="G9" s="14">
        <f t="shared" si="3"/>
        <v>0.20547945205479451</v>
      </c>
      <c r="H9" s="11">
        <f>Size!$B$17+Size!$B$18*'Original Data'!F9</f>
        <v>311337.57652205386</v>
      </c>
      <c r="I9">
        <f t="shared" si="4"/>
        <v>30</v>
      </c>
      <c r="J9" s="11">
        <f>'size over 2'!$B$17+'size over 2'!$B$18*'Original Data'!I9</f>
        <v>311337.57652205386</v>
      </c>
      <c r="K9">
        <f t="shared" si="5"/>
        <v>160</v>
      </c>
      <c r="L9">
        <f>'size + 100'!$B$17+'size + 100'!$B$18*'Original Data'!K9</f>
        <v>311337.57652205427</v>
      </c>
      <c r="M9" s="14">
        <v>235000</v>
      </c>
      <c r="Q9" t="s">
        <v>10</v>
      </c>
      <c r="R9" t="s">
        <v>1</v>
      </c>
      <c r="S9" t="s">
        <v>4</v>
      </c>
      <c r="T9" t="s">
        <v>31</v>
      </c>
      <c r="U9" t="s">
        <v>35</v>
      </c>
      <c r="V9" t="s">
        <v>6</v>
      </c>
      <c r="W9" t="s">
        <v>7</v>
      </c>
      <c r="X9" t="s">
        <v>8</v>
      </c>
      <c r="AA9">
        <v>0</v>
      </c>
      <c r="AC9" t="s">
        <v>9</v>
      </c>
    </row>
    <row r="10" spans="2:29" x14ac:dyDescent="0.25">
      <c r="B10" s="15">
        <f>F10^2</f>
        <v>6400</v>
      </c>
      <c r="C10" s="16">
        <f t="shared" si="1"/>
        <v>8.9442719099991592</v>
      </c>
      <c r="D10" s="16">
        <f t="shared" si="2"/>
        <v>0.74191876835728676</v>
      </c>
      <c r="E10" s="16">
        <f t="shared" si="0"/>
        <v>-0.11748708358624879</v>
      </c>
      <c r="F10" s="14">
        <v>80</v>
      </c>
      <c r="G10" s="14">
        <f t="shared" si="3"/>
        <v>0.27397260273972601</v>
      </c>
      <c r="H10" s="11">
        <f>Size!$B$17+Size!$B$18*'Original Data'!F10</f>
        <v>469347.07583525428</v>
      </c>
      <c r="I10">
        <f t="shared" si="4"/>
        <v>40</v>
      </c>
      <c r="J10" s="11">
        <f>'size over 2'!$B$17+'size over 2'!$B$18*'Original Data'!I10</f>
        <v>469347.07583525428</v>
      </c>
      <c r="K10">
        <f t="shared" si="5"/>
        <v>180</v>
      </c>
      <c r="L10">
        <f>'size + 100'!$B$17+'size + 100'!$B$18*'Original Data'!K10</f>
        <v>469347.07583525463</v>
      </c>
      <c r="M10" s="14">
        <v>238000</v>
      </c>
      <c r="Q10" t="s">
        <v>0</v>
      </c>
      <c r="R10" t="s">
        <v>1</v>
      </c>
      <c r="S10" t="s">
        <v>28</v>
      </c>
      <c r="T10" t="s">
        <v>53</v>
      </c>
      <c r="U10" t="s">
        <v>5</v>
      </c>
      <c r="V10" t="s">
        <v>6</v>
      </c>
      <c r="W10" t="s">
        <v>7</v>
      </c>
      <c r="X10" t="s">
        <v>8</v>
      </c>
      <c r="Z10" t="s">
        <v>24</v>
      </c>
      <c r="AA10">
        <v>0</v>
      </c>
      <c r="AC10" t="s">
        <v>9</v>
      </c>
    </row>
    <row r="11" spans="2:29" x14ac:dyDescent="0.25">
      <c r="B11" s="15">
        <f>F11^2</f>
        <v>3969</v>
      </c>
      <c r="C11" s="16">
        <f t="shared" si="1"/>
        <v>7.9372539331937721</v>
      </c>
      <c r="D11" s="16">
        <f t="shared" si="2"/>
        <v>0.65838759392710677</v>
      </c>
      <c r="E11" s="16">
        <f t="shared" si="0"/>
        <v>-0.20101825801642886</v>
      </c>
      <c r="F11" s="14">
        <v>63</v>
      </c>
      <c r="G11" s="14">
        <f t="shared" si="3"/>
        <v>0.21575342465753425</v>
      </c>
      <c r="H11" s="11">
        <f>Size!$B$17+Size!$B$18*'Original Data'!F11</f>
        <v>335039.00141903391</v>
      </c>
      <c r="I11">
        <f t="shared" si="4"/>
        <v>31.5</v>
      </c>
      <c r="J11" s="11">
        <f>'size over 2'!$B$17+'size over 2'!$B$18*'Original Data'!I11</f>
        <v>335039.00141903391</v>
      </c>
      <c r="K11">
        <f t="shared" si="5"/>
        <v>163</v>
      </c>
      <c r="L11">
        <f>'size + 100'!$B$17+'size + 100'!$B$18*'Original Data'!K11</f>
        <v>335039.0014190342</v>
      </c>
      <c r="M11" s="14">
        <v>248000</v>
      </c>
      <c r="Q11" t="s">
        <v>10</v>
      </c>
      <c r="R11" t="s">
        <v>1</v>
      </c>
      <c r="S11" t="s">
        <v>4</v>
      </c>
      <c r="T11" t="s">
        <v>17</v>
      </c>
      <c r="U11" t="s">
        <v>11</v>
      </c>
      <c r="V11" t="s">
        <v>6</v>
      </c>
      <c r="W11" t="s">
        <v>7</v>
      </c>
      <c r="X11" t="s">
        <v>8</v>
      </c>
      <c r="Y11" t="s">
        <v>14</v>
      </c>
      <c r="Z11" t="s">
        <v>24</v>
      </c>
      <c r="AA11">
        <v>0</v>
      </c>
      <c r="AB11" t="s">
        <v>16</v>
      </c>
      <c r="AC11" t="s">
        <v>9</v>
      </c>
    </row>
    <row r="12" spans="2:29" x14ac:dyDescent="0.25">
      <c r="B12" s="15">
        <f>F12^2</f>
        <v>7056</v>
      </c>
      <c r="C12" s="16">
        <f t="shared" si="1"/>
        <v>9.1651513899116797</v>
      </c>
      <c r="D12" s="16">
        <f t="shared" si="2"/>
        <v>0.76024050916985009</v>
      </c>
      <c r="E12" s="16">
        <f t="shared" si="0"/>
        <v>-9.916534277368548E-2</v>
      </c>
      <c r="F12" s="14">
        <v>84</v>
      </c>
      <c r="G12" s="14">
        <f t="shared" si="3"/>
        <v>0.28767123287671231</v>
      </c>
      <c r="H12" s="11">
        <f>Size!$B$17+Size!$B$18*'Original Data'!F12</f>
        <v>500948.97569789435</v>
      </c>
      <c r="I12">
        <f t="shared" si="4"/>
        <v>42</v>
      </c>
      <c r="J12" s="11">
        <f>'size over 2'!$B$17+'size over 2'!$B$18*'Original Data'!I12</f>
        <v>500948.97569789435</v>
      </c>
      <c r="K12">
        <f t="shared" si="5"/>
        <v>184</v>
      </c>
      <c r="L12">
        <f>'size + 100'!$B$17+'size + 100'!$B$18*'Original Data'!K12</f>
        <v>500948.9756978947</v>
      </c>
      <c r="M12" s="14">
        <v>250000</v>
      </c>
      <c r="Q12" t="s">
        <v>0</v>
      </c>
      <c r="R12" t="s">
        <v>1</v>
      </c>
      <c r="S12" t="s">
        <v>4</v>
      </c>
      <c r="T12" t="s">
        <v>31</v>
      </c>
      <c r="U12" t="s">
        <v>4</v>
      </c>
      <c r="V12" t="s">
        <v>6</v>
      </c>
      <c r="W12" t="s">
        <v>7</v>
      </c>
      <c r="X12" t="s">
        <v>19</v>
      </c>
      <c r="Y12" t="s">
        <v>14</v>
      </c>
      <c r="Z12" t="s">
        <v>27</v>
      </c>
      <c r="AA12">
        <v>1250</v>
      </c>
      <c r="AC12" t="s">
        <v>2</v>
      </c>
    </row>
    <row r="13" spans="2:29" x14ac:dyDescent="0.25">
      <c r="B13" s="15">
        <f>F13^2</f>
        <v>6400</v>
      </c>
      <c r="C13" s="16">
        <f t="shared" si="1"/>
        <v>8.9442719099991592</v>
      </c>
      <c r="D13" s="16">
        <f t="shared" si="2"/>
        <v>0.74191876835728676</v>
      </c>
      <c r="E13" s="16">
        <f t="shared" si="0"/>
        <v>-0.11748708358624879</v>
      </c>
      <c r="F13" s="14">
        <v>80</v>
      </c>
      <c r="G13" s="14">
        <f t="shared" si="3"/>
        <v>0.27397260273972601</v>
      </c>
      <c r="H13" s="11">
        <f>Size!$B$17+Size!$B$18*'Original Data'!F13</f>
        <v>469347.07583525428</v>
      </c>
      <c r="I13">
        <f t="shared" si="4"/>
        <v>40</v>
      </c>
      <c r="J13" s="11">
        <f>'size over 2'!$B$17+'size over 2'!$B$18*'Original Data'!I13</f>
        <v>469347.07583525428</v>
      </c>
      <c r="K13">
        <f t="shared" si="5"/>
        <v>180</v>
      </c>
      <c r="L13">
        <f>'size + 100'!$B$17+'size + 100'!$B$18*'Original Data'!K13</f>
        <v>469347.07583525463</v>
      </c>
      <c r="M13" s="14">
        <v>255000</v>
      </c>
      <c r="Q13" t="s">
        <v>0</v>
      </c>
      <c r="R13" t="s">
        <v>1</v>
      </c>
      <c r="S13" t="s">
        <v>4</v>
      </c>
      <c r="T13" t="s">
        <v>31</v>
      </c>
      <c r="U13" t="s">
        <v>5</v>
      </c>
      <c r="V13" t="s">
        <v>6</v>
      </c>
      <c r="W13" t="s">
        <v>7</v>
      </c>
      <c r="X13" t="s">
        <v>19</v>
      </c>
      <c r="Y13" t="s">
        <v>14</v>
      </c>
      <c r="Z13" t="s">
        <v>27</v>
      </c>
      <c r="AA13">
        <v>1400</v>
      </c>
      <c r="AB13" t="s">
        <v>16</v>
      </c>
      <c r="AC13" t="s">
        <v>9</v>
      </c>
    </row>
    <row r="14" spans="2:29" x14ac:dyDescent="0.25">
      <c r="B14" s="15">
        <f>F14^2</f>
        <v>4225</v>
      </c>
      <c r="C14" s="16">
        <f t="shared" si="1"/>
        <v>8.0622577482985491</v>
      </c>
      <c r="D14" s="16">
        <f t="shared" si="2"/>
        <v>0.66875654038532184</v>
      </c>
      <c r="E14" s="16">
        <f t="shared" si="0"/>
        <v>-0.19064931155821382</v>
      </c>
      <c r="F14" s="14">
        <v>65</v>
      </c>
      <c r="G14" s="14">
        <f t="shared" si="3"/>
        <v>0.2226027397260274</v>
      </c>
      <c r="H14" s="11">
        <f>Size!$B$17+Size!$B$18*'Original Data'!F14</f>
        <v>350839.95135035395</v>
      </c>
      <c r="I14">
        <f t="shared" si="4"/>
        <v>32.5</v>
      </c>
      <c r="J14" s="11">
        <f>'size over 2'!$B$17+'size over 2'!$B$18*'Original Data'!I14</f>
        <v>350839.95135035395</v>
      </c>
      <c r="K14">
        <f t="shared" si="5"/>
        <v>165</v>
      </c>
      <c r="L14">
        <f>'size + 100'!$B$17+'size + 100'!$B$18*'Original Data'!K14</f>
        <v>350839.95135035424</v>
      </c>
      <c r="M14" s="14">
        <v>268000</v>
      </c>
      <c r="Q14" t="s">
        <v>10</v>
      </c>
      <c r="R14" t="s">
        <v>1</v>
      </c>
      <c r="S14" t="s">
        <v>4</v>
      </c>
      <c r="T14" t="s">
        <v>17</v>
      </c>
      <c r="U14" t="s">
        <v>18</v>
      </c>
      <c r="V14" t="s">
        <v>6</v>
      </c>
      <c r="W14" t="s">
        <v>7</v>
      </c>
      <c r="X14" t="s">
        <v>19</v>
      </c>
      <c r="Y14" t="s">
        <v>14</v>
      </c>
      <c r="Z14" t="s">
        <v>20</v>
      </c>
      <c r="AA14">
        <v>1100</v>
      </c>
      <c r="AB14" t="s">
        <v>16</v>
      </c>
      <c r="AC14" t="s">
        <v>9</v>
      </c>
    </row>
    <row r="15" spans="2:29" x14ac:dyDescent="0.25">
      <c r="B15" s="15">
        <f>F15^2</f>
        <v>18225</v>
      </c>
      <c r="C15" s="16">
        <f t="shared" si="1"/>
        <v>11.61895003862225</v>
      </c>
      <c r="D15" s="16">
        <f t="shared" si="2"/>
        <v>0.96378075141280894</v>
      </c>
      <c r="E15" s="16">
        <f t="shared" si="0"/>
        <v>0.10437489946927338</v>
      </c>
      <c r="F15" s="14">
        <v>135</v>
      </c>
      <c r="G15" s="14">
        <f t="shared" si="3"/>
        <v>0.46232876712328769</v>
      </c>
      <c r="H15" s="11">
        <f>Size!$B$17+Size!$B$18*'Original Data'!F15</f>
        <v>903873.19894655538</v>
      </c>
      <c r="I15">
        <f t="shared" si="4"/>
        <v>67.5</v>
      </c>
      <c r="J15" s="11">
        <f>'size over 2'!$B$17+'size over 2'!$B$18*'Original Data'!I15</f>
        <v>903873.19894655538</v>
      </c>
      <c r="K15">
        <f t="shared" si="5"/>
        <v>235</v>
      </c>
      <c r="L15">
        <f>'size + 100'!$B$17+'size + 100'!$B$18*'Original Data'!K15</f>
        <v>903873.19894655549</v>
      </c>
      <c r="M15" s="14">
        <v>271250</v>
      </c>
      <c r="Q15" t="s">
        <v>0</v>
      </c>
      <c r="R15" t="s">
        <v>1</v>
      </c>
      <c r="S15" t="s">
        <v>57</v>
      </c>
      <c r="T15" t="s">
        <v>31</v>
      </c>
      <c r="U15" t="s">
        <v>18</v>
      </c>
      <c r="V15" t="s">
        <v>23</v>
      </c>
      <c r="W15" t="s">
        <v>40</v>
      </c>
      <c r="X15" t="s">
        <v>8</v>
      </c>
      <c r="Z15" t="s">
        <v>41</v>
      </c>
      <c r="AA15">
        <v>0</v>
      </c>
      <c r="AB15" t="s">
        <v>64</v>
      </c>
      <c r="AC15" t="s">
        <v>9</v>
      </c>
    </row>
    <row r="16" spans="2:29" x14ac:dyDescent="0.25">
      <c r="B16" s="15">
        <f>F16^2</f>
        <v>9801</v>
      </c>
      <c r="C16" s="16">
        <f t="shared" si="1"/>
        <v>9.9498743710661994</v>
      </c>
      <c r="D16" s="16">
        <f t="shared" si="2"/>
        <v>0.82533252711587812</v>
      </c>
      <c r="E16" s="16">
        <f t="shared" si="0"/>
        <v>-3.4073324827657445E-2</v>
      </c>
      <c r="F16" s="14">
        <v>99</v>
      </c>
      <c r="G16" s="14">
        <f t="shared" si="3"/>
        <v>0.33904109589041098</v>
      </c>
      <c r="H16" s="11">
        <f>Size!$B$17+Size!$B$18*'Original Data'!F16</f>
        <v>619456.10018279462</v>
      </c>
      <c r="I16">
        <f t="shared" si="4"/>
        <v>49.5</v>
      </c>
      <c r="J16" s="11">
        <f>'size over 2'!$B$17+'size over 2'!$B$18*'Original Data'!I16</f>
        <v>619456.10018279462</v>
      </c>
      <c r="K16">
        <f t="shared" si="5"/>
        <v>199</v>
      </c>
      <c r="L16">
        <f>'size + 100'!$B$17+'size + 100'!$B$18*'Original Data'!K16</f>
        <v>619456.10018279485</v>
      </c>
      <c r="M16" s="14">
        <v>275000</v>
      </c>
      <c r="Q16" t="s">
        <v>0</v>
      </c>
      <c r="R16" t="s">
        <v>3</v>
      </c>
      <c r="AC16" t="s">
        <v>2</v>
      </c>
    </row>
    <row r="17" spans="2:29" x14ac:dyDescent="0.25">
      <c r="B17" s="15">
        <f>F17^2</f>
        <v>5625</v>
      </c>
      <c r="C17" s="16">
        <f t="shared" si="1"/>
        <v>8.6602540378443873</v>
      </c>
      <c r="D17" s="16">
        <f t="shared" si="2"/>
        <v>0.71835975852162259</v>
      </c>
      <c r="E17" s="16">
        <f t="shared" si="0"/>
        <v>-0.14104609342191304</v>
      </c>
      <c r="F17" s="14">
        <v>75</v>
      </c>
      <c r="G17" s="14">
        <f t="shared" si="3"/>
        <v>0.25684931506849318</v>
      </c>
      <c r="H17" s="11">
        <f>Size!$B$17+Size!$B$18*'Original Data'!F17</f>
        <v>429844.70100695419</v>
      </c>
      <c r="I17">
        <f t="shared" si="4"/>
        <v>37.5</v>
      </c>
      <c r="J17" s="11">
        <f>'size over 2'!$B$17+'size over 2'!$B$18*'Original Data'!I17</f>
        <v>429844.70100695419</v>
      </c>
      <c r="K17">
        <f t="shared" si="5"/>
        <v>175</v>
      </c>
      <c r="L17">
        <f>'size + 100'!$B$17+'size + 100'!$B$18*'Original Data'!K17</f>
        <v>429844.70100695442</v>
      </c>
      <c r="M17" s="14">
        <v>279000</v>
      </c>
      <c r="Q17" t="s">
        <v>0</v>
      </c>
      <c r="R17" t="s">
        <v>1</v>
      </c>
      <c r="AC17" t="s">
        <v>2</v>
      </c>
    </row>
    <row r="18" spans="2:29" x14ac:dyDescent="0.25">
      <c r="B18" s="15">
        <f>F18^2</f>
        <v>4225</v>
      </c>
      <c r="C18" s="16">
        <f t="shared" si="1"/>
        <v>8.0622577482985491</v>
      </c>
      <c r="D18" s="16">
        <f t="shared" si="2"/>
        <v>0.66875654038532184</v>
      </c>
      <c r="E18" s="16">
        <f t="shared" si="0"/>
        <v>-0.19064931155821382</v>
      </c>
      <c r="F18" s="14">
        <v>65</v>
      </c>
      <c r="G18" s="14">
        <f t="shared" si="3"/>
        <v>0.2226027397260274</v>
      </c>
      <c r="H18" s="11">
        <f>Size!$B$17+Size!$B$18*'Original Data'!F18</f>
        <v>350839.95135035395</v>
      </c>
      <c r="I18">
        <f t="shared" si="4"/>
        <v>32.5</v>
      </c>
      <c r="J18" s="11">
        <f>'size over 2'!$B$17+'size over 2'!$B$18*'Original Data'!I18</f>
        <v>350839.95135035395</v>
      </c>
      <c r="K18">
        <f t="shared" si="5"/>
        <v>165</v>
      </c>
      <c r="L18">
        <f>'size + 100'!$B$17+'size + 100'!$B$18*'Original Data'!K18</f>
        <v>350839.95135035424</v>
      </c>
      <c r="M18" s="14">
        <v>280000</v>
      </c>
      <c r="Q18" t="s">
        <v>0</v>
      </c>
      <c r="R18" t="s">
        <v>1</v>
      </c>
      <c r="S18" t="s">
        <v>28</v>
      </c>
      <c r="T18" t="s">
        <v>3</v>
      </c>
      <c r="U18" t="s">
        <v>5</v>
      </c>
      <c r="V18" t="s">
        <v>6</v>
      </c>
      <c r="W18" t="s">
        <v>7</v>
      </c>
      <c r="X18" t="s">
        <v>8</v>
      </c>
      <c r="Y18" t="s">
        <v>14</v>
      </c>
      <c r="Z18" t="s">
        <v>24</v>
      </c>
      <c r="AA18">
        <v>1500</v>
      </c>
      <c r="AB18" t="s">
        <v>16</v>
      </c>
      <c r="AC18" t="s">
        <v>9</v>
      </c>
    </row>
    <row r="19" spans="2:29" x14ac:dyDescent="0.25">
      <c r="B19" s="15">
        <f>F19^2</f>
        <v>6400</v>
      </c>
      <c r="C19" s="16">
        <f t="shared" si="1"/>
        <v>8.9442719099991592</v>
      </c>
      <c r="D19" s="16">
        <f t="shared" si="2"/>
        <v>0.74191876835728676</v>
      </c>
      <c r="E19" s="16">
        <f t="shared" si="0"/>
        <v>-0.11748708358624879</v>
      </c>
      <c r="F19" s="14">
        <v>80</v>
      </c>
      <c r="G19" s="14">
        <f t="shared" si="3"/>
        <v>0.27397260273972601</v>
      </c>
      <c r="H19" s="11">
        <f>Size!$B$17+Size!$B$18*'Original Data'!F19</f>
        <v>469347.07583525428</v>
      </c>
      <c r="I19">
        <f t="shared" si="4"/>
        <v>40</v>
      </c>
      <c r="J19" s="11">
        <f>'size over 2'!$B$17+'size over 2'!$B$18*'Original Data'!I19</f>
        <v>469347.07583525428</v>
      </c>
      <c r="K19">
        <f t="shared" si="5"/>
        <v>180</v>
      </c>
      <c r="L19">
        <f>'size + 100'!$B$17+'size + 100'!$B$18*'Original Data'!K19</f>
        <v>469347.07583525463</v>
      </c>
      <c r="M19" s="14">
        <v>285000</v>
      </c>
      <c r="Q19" t="s">
        <v>0</v>
      </c>
      <c r="R19" t="s">
        <v>1</v>
      </c>
      <c r="S19" t="s">
        <v>28</v>
      </c>
      <c r="U19" t="s">
        <v>5</v>
      </c>
      <c r="V19" t="s">
        <v>6</v>
      </c>
      <c r="W19" t="s">
        <v>7</v>
      </c>
      <c r="X19" t="s">
        <v>13</v>
      </c>
      <c r="Y19" t="s">
        <v>14</v>
      </c>
      <c r="Z19" t="s">
        <v>24</v>
      </c>
      <c r="AA19">
        <v>1800</v>
      </c>
      <c r="AB19" t="s">
        <v>16</v>
      </c>
      <c r="AC19" t="s">
        <v>9</v>
      </c>
    </row>
    <row r="20" spans="2:29" x14ac:dyDescent="0.25">
      <c r="B20" s="15">
        <f>F20^2</f>
        <v>7225</v>
      </c>
      <c r="C20" s="16">
        <f t="shared" si="1"/>
        <v>9.2195444572928871</v>
      </c>
      <c r="D20" s="16">
        <f t="shared" si="2"/>
        <v>0.76475236189131379</v>
      </c>
      <c r="E20" s="16">
        <f t="shared" si="0"/>
        <v>-9.4653490052221859E-2</v>
      </c>
      <c r="F20" s="14">
        <v>85</v>
      </c>
      <c r="G20" s="14">
        <f t="shared" si="3"/>
        <v>0.2910958904109589</v>
      </c>
      <c r="H20" s="11">
        <f>Size!$B$17+Size!$B$18*'Original Data'!F20</f>
        <v>508849.45066355437</v>
      </c>
      <c r="I20">
        <f t="shared" si="4"/>
        <v>42.5</v>
      </c>
      <c r="J20" s="11">
        <f>'size over 2'!$B$17+'size over 2'!$B$18*'Original Data'!I20</f>
        <v>508849.45066355437</v>
      </c>
      <c r="K20">
        <f t="shared" si="5"/>
        <v>185</v>
      </c>
      <c r="L20">
        <f>'size + 100'!$B$17+'size + 100'!$B$18*'Original Data'!K20</f>
        <v>508849.4506635546</v>
      </c>
      <c r="M20" s="14">
        <v>285000</v>
      </c>
      <c r="Q20" t="s">
        <v>0</v>
      </c>
      <c r="R20" t="s">
        <v>1</v>
      </c>
      <c r="S20" t="s">
        <v>11</v>
      </c>
      <c r="T20" t="s">
        <v>1</v>
      </c>
      <c r="U20" t="s">
        <v>5</v>
      </c>
      <c r="V20" t="s">
        <v>6</v>
      </c>
      <c r="W20" t="s">
        <v>7</v>
      </c>
      <c r="X20" t="s">
        <v>8</v>
      </c>
      <c r="Y20" t="s">
        <v>14</v>
      </c>
      <c r="Z20" t="s">
        <v>24</v>
      </c>
      <c r="AA20">
        <v>1500</v>
      </c>
      <c r="AB20" t="s">
        <v>16</v>
      </c>
      <c r="AC20" t="s">
        <v>9</v>
      </c>
    </row>
    <row r="21" spans="2:29" x14ac:dyDescent="0.25">
      <c r="B21" s="15">
        <f>F21^2</f>
        <v>7225</v>
      </c>
      <c r="C21" s="16">
        <f t="shared" si="1"/>
        <v>9.2195444572928871</v>
      </c>
      <c r="D21" s="16">
        <f t="shared" si="2"/>
        <v>0.76475236189131379</v>
      </c>
      <c r="E21" s="16">
        <f t="shared" si="0"/>
        <v>-9.4653490052221859E-2</v>
      </c>
      <c r="F21" s="14">
        <v>85</v>
      </c>
      <c r="G21" s="14">
        <f t="shared" si="3"/>
        <v>0.2910958904109589</v>
      </c>
      <c r="H21" s="11">
        <f>Size!$B$17+Size!$B$18*'Original Data'!F21</f>
        <v>508849.45066355437</v>
      </c>
      <c r="I21">
        <f t="shared" si="4"/>
        <v>42.5</v>
      </c>
      <c r="J21" s="11">
        <f>'size over 2'!$B$17+'size over 2'!$B$18*'Original Data'!I21</f>
        <v>508849.45066355437</v>
      </c>
      <c r="K21">
        <f t="shared" si="5"/>
        <v>185</v>
      </c>
      <c r="L21">
        <f>'size + 100'!$B$17+'size + 100'!$B$18*'Original Data'!K21</f>
        <v>508849.4506635546</v>
      </c>
      <c r="M21" s="14">
        <v>288000</v>
      </c>
      <c r="Q21" t="s">
        <v>0</v>
      </c>
      <c r="R21" t="s">
        <v>1</v>
      </c>
      <c r="S21" t="s">
        <v>4</v>
      </c>
      <c r="T21" t="s">
        <v>3</v>
      </c>
      <c r="U21" t="s">
        <v>12</v>
      </c>
      <c r="V21" t="s">
        <v>6</v>
      </c>
      <c r="W21" t="s">
        <v>7</v>
      </c>
      <c r="X21" t="s">
        <v>13</v>
      </c>
      <c r="Z21" t="s">
        <v>24</v>
      </c>
      <c r="AA21">
        <v>0</v>
      </c>
      <c r="AC21" t="s">
        <v>2</v>
      </c>
    </row>
    <row r="22" spans="2:29" x14ac:dyDescent="0.25">
      <c r="B22" s="15">
        <f>F22^2</f>
        <v>6400</v>
      </c>
      <c r="C22" s="16">
        <f t="shared" si="1"/>
        <v>8.9442719099991592</v>
      </c>
      <c r="D22" s="16">
        <f t="shared" si="2"/>
        <v>0.74191876835728676</v>
      </c>
      <c r="E22" s="16">
        <f t="shared" si="0"/>
        <v>-0.11748708358624879</v>
      </c>
      <c r="F22" s="14">
        <v>80</v>
      </c>
      <c r="G22" s="14">
        <f t="shared" si="3"/>
        <v>0.27397260273972601</v>
      </c>
      <c r="H22" s="11">
        <f>Size!$B$17+Size!$B$18*'Original Data'!F22</f>
        <v>469347.07583525428</v>
      </c>
      <c r="I22">
        <f t="shared" si="4"/>
        <v>40</v>
      </c>
      <c r="J22" s="11">
        <f>'size over 2'!$B$17+'size over 2'!$B$18*'Original Data'!I22</f>
        <v>469347.07583525428</v>
      </c>
      <c r="K22">
        <f t="shared" si="5"/>
        <v>180</v>
      </c>
      <c r="L22">
        <f>'size + 100'!$B$17+'size + 100'!$B$18*'Original Data'!K22</f>
        <v>469347.07583525463</v>
      </c>
      <c r="M22" s="14">
        <v>290000</v>
      </c>
      <c r="Q22" t="s">
        <v>0</v>
      </c>
      <c r="R22" t="s">
        <v>1</v>
      </c>
      <c r="S22" t="s">
        <v>4</v>
      </c>
      <c r="T22" t="s">
        <v>1</v>
      </c>
      <c r="U22" t="s">
        <v>5</v>
      </c>
      <c r="V22" t="s">
        <v>6</v>
      </c>
      <c r="W22" t="s">
        <v>7</v>
      </c>
      <c r="X22" t="s">
        <v>19</v>
      </c>
      <c r="Y22" t="s">
        <v>14</v>
      </c>
      <c r="Z22" t="s">
        <v>24</v>
      </c>
      <c r="AA22">
        <v>1700</v>
      </c>
      <c r="AB22" t="s">
        <v>16</v>
      </c>
      <c r="AC22" t="s">
        <v>2</v>
      </c>
    </row>
    <row r="23" spans="2:29" x14ac:dyDescent="0.25">
      <c r="B23" s="15">
        <f>F23^2</f>
        <v>3025</v>
      </c>
      <c r="C23" s="16">
        <f t="shared" si="1"/>
        <v>7.416198487095663</v>
      </c>
      <c r="D23" s="16">
        <f t="shared" si="2"/>
        <v>0.6151665448909307</v>
      </c>
      <c r="E23" s="16">
        <f t="shared" si="0"/>
        <v>-0.24423930705260494</v>
      </c>
      <c r="F23" s="14">
        <v>55</v>
      </c>
      <c r="G23" s="14">
        <f t="shared" si="3"/>
        <v>0.18835616438356165</v>
      </c>
      <c r="H23" s="11">
        <f>Size!$B$17+Size!$B$18*'Original Data'!F23</f>
        <v>271835.20169375377</v>
      </c>
      <c r="I23">
        <f t="shared" si="4"/>
        <v>27.5</v>
      </c>
      <c r="J23" s="11">
        <f>'size over 2'!$B$17+'size over 2'!$B$18*'Original Data'!I23</f>
        <v>271835.20169375377</v>
      </c>
      <c r="K23">
        <f t="shared" si="5"/>
        <v>155</v>
      </c>
      <c r="L23">
        <f>'size + 100'!$B$17+'size + 100'!$B$18*'Original Data'!K23</f>
        <v>271835.20169375406</v>
      </c>
      <c r="M23" s="14">
        <v>290000</v>
      </c>
      <c r="Q23" t="s">
        <v>10</v>
      </c>
      <c r="R23" t="s">
        <v>1</v>
      </c>
      <c r="S23" t="s">
        <v>28</v>
      </c>
      <c r="T23" t="s">
        <v>1</v>
      </c>
      <c r="U23" t="s">
        <v>35</v>
      </c>
      <c r="V23" t="s">
        <v>6</v>
      </c>
      <c r="W23" t="s">
        <v>7</v>
      </c>
      <c r="X23" t="s">
        <v>8</v>
      </c>
      <c r="Y23" t="s">
        <v>39</v>
      </c>
      <c r="Z23" t="s">
        <v>24</v>
      </c>
      <c r="AA23">
        <v>1500</v>
      </c>
      <c r="AB23" t="s">
        <v>16</v>
      </c>
      <c r="AC23" t="s">
        <v>9</v>
      </c>
    </row>
    <row r="24" spans="2:29" x14ac:dyDescent="0.25">
      <c r="B24" s="15">
        <f>F24^2</f>
        <v>6400</v>
      </c>
      <c r="C24" s="16">
        <f t="shared" si="1"/>
        <v>8.9442719099991592</v>
      </c>
      <c r="D24" s="16">
        <f t="shared" si="2"/>
        <v>0.74191876835728676</v>
      </c>
      <c r="E24" s="16">
        <f t="shared" si="0"/>
        <v>-0.11748708358624879</v>
      </c>
      <c r="F24" s="14">
        <v>80</v>
      </c>
      <c r="G24" s="14">
        <f t="shared" si="3"/>
        <v>0.27397260273972601</v>
      </c>
      <c r="H24" s="11">
        <f>Size!$B$17+Size!$B$18*'Original Data'!F24</f>
        <v>469347.07583525428</v>
      </c>
      <c r="I24">
        <f t="shared" si="4"/>
        <v>40</v>
      </c>
      <c r="J24" s="11">
        <f>'size over 2'!$B$17+'size over 2'!$B$18*'Original Data'!I24</f>
        <v>469347.07583525428</v>
      </c>
      <c r="K24">
        <f t="shared" si="5"/>
        <v>180</v>
      </c>
      <c r="L24">
        <f>'size + 100'!$B$17+'size + 100'!$B$18*'Original Data'!K24</f>
        <v>469347.07583525463</v>
      </c>
      <c r="M24" s="14">
        <v>295000</v>
      </c>
      <c r="Q24" t="s">
        <v>10</v>
      </c>
      <c r="R24" t="s">
        <v>1</v>
      </c>
      <c r="AC24" t="s">
        <v>2</v>
      </c>
    </row>
    <row r="25" spans="2:29" x14ac:dyDescent="0.25">
      <c r="B25" s="15">
        <f>F25^2</f>
        <v>3600</v>
      </c>
      <c r="C25" s="16">
        <f t="shared" si="1"/>
        <v>7.745966692414834</v>
      </c>
      <c r="D25" s="16">
        <f t="shared" si="2"/>
        <v>0.64252050094187274</v>
      </c>
      <c r="E25" s="16">
        <f t="shared" si="0"/>
        <v>-0.2168853510016629</v>
      </c>
      <c r="F25" s="14">
        <v>60</v>
      </c>
      <c r="G25" s="14">
        <f t="shared" si="3"/>
        <v>0.20547945205479451</v>
      </c>
      <c r="H25" s="11">
        <f>Size!$B$17+Size!$B$18*'Original Data'!F25</f>
        <v>311337.57652205386</v>
      </c>
      <c r="I25">
        <f t="shared" si="4"/>
        <v>30</v>
      </c>
      <c r="J25" s="11">
        <f>'size over 2'!$B$17+'size over 2'!$B$18*'Original Data'!I25</f>
        <v>311337.57652205386</v>
      </c>
      <c r="K25">
        <f t="shared" si="5"/>
        <v>160</v>
      </c>
      <c r="L25">
        <f>'size + 100'!$B$17+'size + 100'!$B$18*'Original Data'!K25</f>
        <v>311337.57652205427</v>
      </c>
      <c r="M25" s="14">
        <v>295000</v>
      </c>
      <c r="Q25" t="s">
        <v>0</v>
      </c>
      <c r="R25" t="s">
        <v>1</v>
      </c>
      <c r="S25" t="s">
        <v>11</v>
      </c>
      <c r="T25" t="s">
        <v>63</v>
      </c>
      <c r="U25" t="s">
        <v>12</v>
      </c>
      <c r="V25" t="s">
        <v>6</v>
      </c>
      <c r="W25" t="s">
        <v>7</v>
      </c>
      <c r="X25" t="s">
        <v>8</v>
      </c>
      <c r="Y25" t="s">
        <v>14</v>
      </c>
      <c r="Z25" t="s">
        <v>27</v>
      </c>
      <c r="AA25">
        <v>0</v>
      </c>
      <c r="AB25" t="s">
        <v>16</v>
      </c>
      <c r="AC25" t="s">
        <v>9</v>
      </c>
    </row>
    <row r="26" spans="2:29" x14ac:dyDescent="0.25">
      <c r="B26" s="15">
        <f>F26^2</f>
        <v>12100</v>
      </c>
      <c r="C26" s="16">
        <f t="shared" si="1"/>
        <v>10.488088481701515</v>
      </c>
      <c r="D26" s="16">
        <f t="shared" si="2"/>
        <v>0.86997687090295162</v>
      </c>
      <c r="E26" s="16">
        <f t="shared" si="0"/>
        <v>1.057101895941596E-2</v>
      </c>
      <c r="F26" s="14">
        <v>110</v>
      </c>
      <c r="G26" s="14">
        <f t="shared" si="3"/>
        <v>0.37671232876712329</v>
      </c>
      <c r="H26" s="11">
        <f>Size!$B$17+Size!$B$18*'Original Data'!F26</f>
        <v>706361.32480505493</v>
      </c>
      <c r="I26">
        <f t="shared" si="4"/>
        <v>55</v>
      </c>
      <c r="J26" s="11">
        <f>'size over 2'!$B$17+'size over 2'!$B$18*'Original Data'!I26</f>
        <v>706361.32480505493</v>
      </c>
      <c r="K26">
        <f t="shared" si="5"/>
        <v>210</v>
      </c>
      <c r="L26">
        <f>'size + 100'!$B$17+'size + 100'!$B$18*'Original Data'!K26</f>
        <v>706361.32480505516</v>
      </c>
      <c r="M26" s="14">
        <v>299000</v>
      </c>
      <c r="Q26" t="s">
        <v>0</v>
      </c>
      <c r="R26" t="s">
        <v>1</v>
      </c>
      <c r="S26" t="s">
        <v>28</v>
      </c>
      <c r="T26" t="s">
        <v>31</v>
      </c>
      <c r="U26" t="s">
        <v>5</v>
      </c>
      <c r="V26" t="s">
        <v>23</v>
      </c>
      <c r="W26" t="s">
        <v>40</v>
      </c>
      <c r="X26" t="s">
        <v>8</v>
      </c>
      <c r="Z26" t="s">
        <v>41</v>
      </c>
      <c r="AA26">
        <v>0</v>
      </c>
      <c r="AC26" t="s">
        <v>2</v>
      </c>
    </row>
    <row r="27" spans="2:29" x14ac:dyDescent="0.25">
      <c r="B27" s="15">
        <f>F27^2</f>
        <v>4225</v>
      </c>
      <c r="C27" s="16">
        <f t="shared" si="1"/>
        <v>8.0622577482985491</v>
      </c>
      <c r="D27" s="16">
        <f t="shared" si="2"/>
        <v>0.66875654038532184</v>
      </c>
      <c r="E27" s="16">
        <f t="shared" si="0"/>
        <v>-0.19064931155821382</v>
      </c>
      <c r="F27" s="14">
        <v>65</v>
      </c>
      <c r="G27" s="14">
        <f t="shared" si="3"/>
        <v>0.2226027397260274</v>
      </c>
      <c r="H27" s="11">
        <f>Size!$B$17+Size!$B$18*'Original Data'!F27</f>
        <v>350839.95135035395</v>
      </c>
      <c r="I27">
        <f t="shared" si="4"/>
        <v>32.5</v>
      </c>
      <c r="J27" s="11">
        <f>'size over 2'!$B$17+'size over 2'!$B$18*'Original Data'!I27</f>
        <v>350839.95135035395</v>
      </c>
      <c r="K27">
        <f t="shared" si="5"/>
        <v>165</v>
      </c>
      <c r="L27">
        <f>'size + 100'!$B$17+'size + 100'!$B$18*'Original Data'!K27</f>
        <v>350839.95135035424</v>
      </c>
      <c r="M27" s="14">
        <v>320000</v>
      </c>
      <c r="Q27" t="s">
        <v>0</v>
      </c>
      <c r="R27" t="s">
        <v>3</v>
      </c>
      <c r="S27" t="s">
        <v>4</v>
      </c>
      <c r="T27" t="s">
        <v>3</v>
      </c>
      <c r="U27" t="s">
        <v>54</v>
      </c>
      <c r="V27" t="s">
        <v>6</v>
      </c>
      <c r="X27" t="s">
        <v>8</v>
      </c>
      <c r="Y27" t="s">
        <v>14</v>
      </c>
      <c r="Z27" t="s">
        <v>24</v>
      </c>
      <c r="AA27">
        <v>1400</v>
      </c>
      <c r="AB27" t="s">
        <v>16</v>
      </c>
      <c r="AC27" t="s">
        <v>9</v>
      </c>
    </row>
    <row r="28" spans="2:29" x14ac:dyDescent="0.25">
      <c r="B28" s="15">
        <f>F28^2</f>
        <v>7225</v>
      </c>
      <c r="C28" s="16">
        <f t="shared" si="1"/>
        <v>9.2195444572928871</v>
      </c>
      <c r="D28" s="16">
        <f t="shared" si="2"/>
        <v>0.76475236189131379</v>
      </c>
      <c r="E28" s="16">
        <f t="shared" si="0"/>
        <v>-9.4653490052221859E-2</v>
      </c>
      <c r="F28" s="14">
        <v>85</v>
      </c>
      <c r="G28" s="14">
        <f t="shared" si="3"/>
        <v>0.2910958904109589</v>
      </c>
      <c r="H28" s="11">
        <f>Size!$B$17+Size!$B$18*'Original Data'!F28</f>
        <v>508849.45066355437</v>
      </c>
      <c r="I28">
        <f t="shared" si="4"/>
        <v>42.5</v>
      </c>
      <c r="J28" s="11">
        <f>'size over 2'!$B$17+'size over 2'!$B$18*'Original Data'!I28</f>
        <v>508849.45066355437</v>
      </c>
      <c r="K28">
        <f t="shared" si="5"/>
        <v>185</v>
      </c>
      <c r="L28">
        <f>'size + 100'!$B$17+'size + 100'!$B$18*'Original Data'!K28</f>
        <v>508849.4506635546</v>
      </c>
      <c r="M28" s="14">
        <v>325000</v>
      </c>
      <c r="Q28" t="s">
        <v>0</v>
      </c>
      <c r="R28" t="s">
        <v>1</v>
      </c>
      <c r="S28" t="s">
        <v>28</v>
      </c>
      <c r="T28" t="s">
        <v>3</v>
      </c>
      <c r="U28" t="s">
        <v>5</v>
      </c>
      <c r="V28" t="s">
        <v>6</v>
      </c>
      <c r="W28" t="s">
        <v>7</v>
      </c>
      <c r="X28" t="s">
        <v>8</v>
      </c>
      <c r="Y28" t="s">
        <v>14</v>
      </c>
      <c r="Z28" t="s">
        <v>24</v>
      </c>
      <c r="AA28">
        <v>1500</v>
      </c>
      <c r="AB28" t="s">
        <v>16</v>
      </c>
      <c r="AC28" t="s">
        <v>9</v>
      </c>
    </row>
    <row r="29" spans="2:29" x14ac:dyDescent="0.25">
      <c r="B29" s="15">
        <f>F29^2</f>
        <v>8100</v>
      </c>
      <c r="C29" s="16">
        <f t="shared" si="1"/>
        <v>9.4868329805051381</v>
      </c>
      <c r="D29" s="16">
        <f t="shared" si="2"/>
        <v>0.78692368829251325</v>
      </c>
      <c r="E29" s="16">
        <f t="shared" si="0"/>
        <v>-7.2482163651022363E-2</v>
      </c>
      <c r="F29" s="14">
        <v>90</v>
      </c>
      <c r="G29" s="14">
        <f t="shared" si="3"/>
        <v>0.30821917808219179</v>
      </c>
      <c r="H29" s="11">
        <f>Size!$B$17+Size!$B$18*'Original Data'!F29</f>
        <v>548351.82549185446</v>
      </c>
      <c r="I29">
        <f t="shared" si="4"/>
        <v>45</v>
      </c>
      <c r="J29" s="11">
        <f>'size over 2'!$B$17+'size over 2'!$B$18*'Original Data'!I29</f>
        <v>548351.82549185446</v>
      </c>
      <c r="K29">
        <f t="shared" si="5"/>
        <v>190</v>
      </c>
      <c r="L29">
        <f>'size + 100'!$B$17+'size + 100'!$B$18*'Original Data'!K29</f>
        <v>548351.8254918548</v>
      </c>
      <c r="M29" s="14">
        <v>330000</v>
      </c>
      <c r="Q29" t="s">
        <v>0</v>
      </c>
      <c r="R29" t="s">
        <v>3</v>
      </c>
      <c r="S29" t="s">
        <v>4</v>
      </c>
      <c r="T29" t="s">
        <v>3</v>
      </c>
      <c r="U29" t="s">
        <v>5</v>
      </c>
      <c r="V29" t="s">
        <v>6</v>
      </c>
      <c r="W29" t="s">
        <v>7</v>
      </c>
      <c r="X29" t="s">
        <v>8</v>
      </c>
      <c r="AA29">
        <v>0</v>
      </c>
      <c r="AC29" t="s">
        <v>9</v>
      </c>
    </row>
    <row r="30" spans="2:29" x14ac:dyDescent="0.25">
      <c r="B30" s="15">
        <f>F30^2</f>
        <v>8100</v>
      </c>
      <c r="C30" s="16">
        <f t="shared" si="1"/>
        <v>9.4868329805051381</v>
      </c>
      <c r="D30" s="16">
        <f t="shared" si="2"/>
        <v>0.78692368829251325</v>
      </c>
      <c r="E30" s="16">
        <f t="shared" si="0"/>
        <v>-7.2482163651022363E-2</v>
      </c>
      <c r="F30" s="14">
        <v>90</v>
      </c>
      <c r="G30" s="14">
        <f t="shared" si="3"/>
        <v>0.30821917808219179</v>
      </c>
      <c r="H30" s="11">
        <f>Size!$B$17+Size!$B$18*'Original Data'!F30</f>
        <v>548351.82549185446</v>
      </c>
      <c r="I30">
        <f t="shared" si="4"/>
        <v>45</v>
      </c>
      <c r="J30" s="11">
        <f>'size over 2'!$B$17+'size over 2'!$B$18*'Original Data'!I30</f>
        <v>548351.82549185446</v>
      </c>
      <c r="K30">
        <f t="shared" si="5"/>
        <v>190</v>
      </c>
      <c r="L30">
        <f>'size + 100'!$B$17+'size + 100'!$B$18*'Original Data'!K30</f>
        <v>548351.8254918548</v>
      </c>
      <c r="M30" s="14">
        <v>330000</v>
      </c>
      <c r="Q30" t="s">
        <v>0</v>
      </c>
      <c r="R30" t="s">
        <v>1</v>
      </c>
      <c r="S30" t="s">
        <v>4</v>
      </c>
      <c r="T30" t="s">
        <v>1</v>
      </c>
      <c r="U30" t="s">
        <v>5</v>
      </c>
      <c r="V30" t="s">
        <v>6</v>
      </c>
      <c r="W30" t="s">
        <v>7</v>
      </c>
      <c r="X30" t="s">
        <v>8</v>
      </c>
      <c r="Y30" t="s">
        <v>14</v>
      </c>
      <c r="Z30" t="s">
        <v>24</v>
      </c>
      <c r="AA30">
        <v>1700</v>
      </c>
      <c r="AB30" t="s">
        <v>16</v>
      </c>
      <c r="AC30" t="s">
        <v>9</v>
      </c>
    </row>
    <row r="31" spans="2:29" x14ac:dyDescent="0.25">
      <c r="B31" s="15">
        <f>F31^2</f>
        <v>22500</v>
      </c>
      <c r="C31" s="16">
        <f t="shared" si="1"/>
        <v>12.24744871391589</v>
      </c>
      <c r="D31" s="16">
        <f t="shared" si="2"/>
        <v>1.0159141131643401</v>
      </c>
      <c r="E31" s="16">
        <f t="shared" si="0"/>
        <v>0.15650826122080444</v>
      </c>
      <c r="F31" s="14">
        <v>150</v>
      </c>
      <c r="G31" s="14">
        <f t="shared" si="3"/>
        <v>0.51369863013698636</v>
      </c>
      <c r="H31" s="11">
        <f>Size!$B$17+Size!$B$18*'Original Data'!F31</f>
        <v>1022380.3234314558</v>
      </c>
      <c r="I31">
        <f t="shared" si="4"/>
        <v>75</v>
      </c>
      <c r="J31" s="11">
        <f>'size over 2'!$B$17+'size over 2'!$B$18*'Original Data'!I31</f>
        <v>1022380.3234314558</v>
      </c>
      <c r="K31">
        <f t="shared" si="5"/>
        <v>250</v>
      </c>
      <c r="L31">
        <f>'size + 100'!$B$17+'size + 100'!$B$18*'Original Data'!K31</f>
        <v>1022380.3234314559</v>
      </c>
      <c r="M31" s="14">
        <v>330000</v>
      </c>
      <c r="Q31" t="s">
        <v>46</v>
      </c>
      <c r="R31" t="s">
        <v>3</v>
      </c>
      <c r="S31" t="s">
        <v>4</v>
      </c>
      <c r="T31" t="s">
        <v>4</v>
      </c>
      <c r="U31" t="s">
        <v>5</v>
      </c>
      <c r="V31" t="s">
        <v>6</v>
      </c>
      <c r="W31" t="s">
        <v>7</v>
      </c>
      <c r="X31" t="s">
        <v>13</v>
      </c>
      <c r="Y31" t="s">
        <v>14</v>
      </c>
      <c r="Z31" t="s">
        <v>30</v>
      </c>
      <c r="AA31">
        <v>2000</v>
      </c>
      <c r="AB31" t="s">
        <v>16</v>
      </c>
      <c r="AC31" t="s">
        <v>2</v>
      </c>
    </row>
    <row r="32" spans="2:29" x14ac:dyDescent="0.25">
      <c r="B32" s="15">
        <f>F32^2</f>
        <v>3600</v>
      </c>
      <c r="C32" s="16">
        <f t="shared" si="1"/>
        <v>7.745966692414834</v>
      </c>
      <c r="D32" s="16">
        <f t="shared" si="2"/>
        <v>0.64252050094187274</v>
      </c>
      <c r="E32" s="16">
        <f t="shared" si="0"/>
        <v>-0.2168853510016629</v>
      </c>
      <c r="F32" s="14">
        <v>60</v>
      </c>
      <c r="G32" s="14">
        <f t="shared" si="3"/>
        <v>0.20547945205479451</v>
      </c>
      <c r="H32" s="11">
        <f>Size!$B$17+Size!$B$18*'Original Data'!F32</f>
        <v>311337.57652205386</v>
      </c>
      <c r="I32">
        <f t="shared" si="4"/>
        <v>30</v>
      </c>
      <c r="J32" s="11">
        <f>'size over 2'!$B$17+'size over 2'!$B$18*'Original Data'!I32</f>
        <v>311337.57652205386</v>
      </c>
      <c r="K32">
        <f t="shared" si="5"/>
        <v>160</v>
      </c>
      <c r="L32">
        <f>'size + 100'!$B$17+'size + 100'!$B$18*'Original Data'!K32</f>
        <v>311337.57652205427</v>
      </c>
      <c r="M32" s="14">
        <v>339000</v>
      </c>
      <c r="Q32" t="s">
        <v>0</v>
      </c>
      <c r="R32" t="s">
        <v>1</v>
      </c>
      <c r="S32" t="s">
        <v>28</v>
      </c>
      <c r="T32" t="s">
        <v>11</v>
      </c>
      <c r="U32" t="s">
        <v>52</v>
      </c>
      <c r="V32" t="s">
        <v>6</v>
      </c>
      <c r="W32" t="s">
        <v>7</v>
      </c>
      <c r="X32" t="s">
        <v>13</v>
      </c>
      <c r="Y32" t="s">
        <v>14</v>
      </c>
      <c r="Z32" t="s">
        <v>24</v>
      </c>
      <c r="AA32">
        <v>1500</v>
      </c>
      <c r="AB32" t="s">
        <v>16</v>
      </c>
      <c r="AC32" t="s">
        <v>9</v>
      </c>
    </row>
    <row r="33" spans="2:29" x14ac:dyDescent="0.25">
      <c r="B33" s="15">
        <f>F33^2</f>
        <v>7225</v>
      </c>
      <c r="C33" s="16">
        <f t="shared" si="1"/>
        <v>9.2195444572928871</v>
      </c>
      <c r="D33" s="16">
        <f t="shared" si="2"/>
        <v>0.76475236189131379</v>
      </c>
      <c r="E33" s="16">
        <f t="shared" si="0"/>
        <v>-9.4653490052221859E-2</v>
      </c>
      <c r="F33" s="14">
        <v>85</v>
      </c>
      <c r="G33" s="14">
        <f t="shared" si="3"/>
        <v>0.2910958904109589</v>
      </c>
      <c r="H33" s="11">
        <f>Size!$B$17+Size!$B$18*'Original Data'!F33</f>
        <v>508849.45066355437</v>
      </c>
      <c r="I33">
        <f t="shared" si="4"/>
        <v>42.5</v>
      </c>
      <c r="J33" s="11">
        <f>'size over 2'!$B$17+'size over 2'!$B$18*'Original Data'!I33</f>
        <v>508849.45066355437</v>
      </c>
      <c r="K33">
        <f t="shared" si="5"/>
        <v>185</v>
      </c>
      <c r="L33">
        <f>'size + 100'!$B$17+'size + 100'!$B$18*'Original Data'!K33</f>
        <v>508849.4506635546</v>
      </c>
      <c r="M33" s="14">
        <v>340000</v>
      </c>
      <c r="Q33" t="s">
        <v>0</v>
      </c>
      <c r="R33" t="s">
        <v>1</v>
      </c>
      <c r="S33" t="s">
        <v>11</v>
      </c>
      <c r="T33" t="s">
        <v>3</v>
      </c>
      <c r="U33" t="s">
        <v>12</v>
      </c>
      <c r="V33" t="s">
        <v>6</v>
      </c>
      <c r="W33" t="s">
        <v>7</v>
      </c>
      <c r="X33" t="s">
        <v>19</v>
      </c>
      <c r="Y33" t="s">
        <v>14</v>
      </c>
      <c r="Z33" t="s">
        <v>24</v>
      </c>
      <c r="AA33">
        <v>1500</v>
      </c>
      <c r="AB33" t="s">
        <v>16</v>
      </c>
      <c r="AC33" t="s">
        <v>9</v>
      </c>
    </row>
    <row r="34" spans="2:29" x14ac:dyDescent="0.25">
      <c r="B34" s="15">
        <f>F34^2</f>
        <v>6400</v>
      </c>
      <c r="C34" s="16">
        <f t="shared" si="1"/>
        <v>8.9442719099991592</v>
      </c>
      <c r="D34" s="16">
        <f t="shared" si="2"/>
        <v>0.74191876835728676</v>
      </c>
      <c r="E34" s="16">
        <f t="shared" si="0"/>
        <v>-0.11748708358624879</v>
      </c>
      <c r="F34" s="14">
        <v>80</v>
      </c>
      <c r="G34" s="14">
        <f t="shared" si="3"/>
        <v>0.27397260273972601</v>
      </c>
      <c r="H34" s="11">
        <f>Size!$B$17+Size!$B$18*'Original Data'!F34</f>
        <v>469347.07583525428</v>
      </c>
      <c r="I34">
        <f t="shared" si="4"/>
        <v>40</v>
      </c>
      <c r="J34" s="11">
        <f>'size over 2'!$B$17+'size over 2'!$B$18*'Original Data'!I34</f>
        <v>469347.07583525428</v>
      </c>
      <c r="K34">
        <f t="shared" si="5"/>
        <v>180</v>
      </c>
      <c r="L34">
        <f>'size + 100'!$B$17+'size + 100'!$B$18*'Original Data'!K34</f>
        <v>469347.07583525463</v>
      </c>
      <c r="M34" s="14">
        <v>340000</v>
      </c>
      <c r="Q34" t="s">
        <v>0</v>
      </c>
      <c r="R34" t="s">
        <v>1</v>
      </c>
      <c r="S34" t="s">
        <v>4</v>
      </c>
      <c r="T34" t="s">
        <v>11</v>
      </c>
      <c r="U34" t="s">
        <v>12</v>
      </c>
      <c r="V34" t="s">
        <v>6</v>
      </c>
      <c r="W34" t="s">
        <v>7</v>
      </c>
      <c r="X34" t="s">
        <v>8</v>
      </c>
      <c r="AA34">
        <v>0</v>
      </c>
      <c r="AC34" t="s">
        <v>9</v>
      </c>
    </row>
    <row r="35" spans="2:29" x14ac:dyDescent="0.25">
      <c r="B35" s="15">
        <f>F35^2</f>
        <v>7225</v>
      </c>
      <c r="C35" s="16">
        <f t="shared" si="1"/>
        <v>9.2195444572928871</v>
      </c>
      <c r="D35" s="16">
        <f t="shared" si="2"/>
        <v>0.76475236189131379</v>
      </c>
      <c r="E35" s="16">
        <f t="shared" si="0"/>
        <v>-9.4653490052221859E-2</v>
      </c>
      <c r="F35" s="14">
        <v>85</v>
      </c>
      <c r="G35" s="14">
        <f t="shared" si="3"/>
        <v>0.2910958904109589</v>
      </c>
      <c r="H35" s="11">
        <f>Size!$B$17+Size!$B$18*'Original Data'!F35</f>
        <v>508849.45066355437</v>
      </c>
      <c r="I35">
        <f t="shared" si="4"/>
        <v>42.5</v>
      </c>
      <c r="J35" s="11">
        <f>'size over 2'!$B$17+'size over 2'!$B$18*'Original Data'!I35</f>
        <v>508849.45066355437</v>
      </c>
      <c r="K35">
        <f t="shared" si="5"/>
        <v>185</v>
      </c>
      <c r="L35">
        <f>'size + 100'!$B$17+'size + 100'!$B$18*'Original Data'!K35</f>
        <v>508849.4506635546</v>
      </c>
      <c r="M35" s="14">
        <v>350000</v>
      </c>
      <c r="Q35" t="s">
        <v>0</v>
      </c>
      <c r="R35" t="s">
        <v>1</v>
      </c>
      <c r="AC35" t="s">
        <v>2</v>
      </c>
    </row>
    <row r="36" spans="2:29" x14ac:dyDescent="0.25">
      <c r="B36" s="15">
        <f>F36^2</f>
        <v>9025</v>
      </c>
      <c r="C36" s="16">
        <f t="shared" si="1"/>
        <v>9.7467943448089631</v>
      </c>
      <c r="D36" s="16">
        <f t="shared" si="2"/>
        <v>0.80848723389639365</v>
      </c>
      <c r="E36" s="16">
        <f t="shared" si="0"/>
        <v>-5.0918618047141914E-2</v>
      </c>
      <c r="F36" s="14">
        <v>95</v>
      </c>
      <c r="G36" s="14">
        <f t="shared" si="3"/>
        <v>0.32534246575342468</v>
      </c>
      <c r="H36" s="11">
        <f>Size!$B$17+Size!$B$18*'Original Data'!F36</f>
        <v>587854.20032015454</v>
      </c>
      <c r="I36">
        <f t="shared" si="4"/>
        <v>47.5</v>
      </c>
      <c r="J36" s="11">
        <f>'size over 2'!$B$17+'size over 2'!$B$18*'Original Data'!I36</f>
        <v>587854.20032015454</v>
      </c>
      <c r="K36">
        <f t="shared" si="5"/>
        <v>195</v>
      </c>
      <c r="L36">
        <f>'size + 100'!$B$17+'size + 100'!$B$18*'Original Data'!K36</f>
        <v>587854.20032015478</v>
      </c>
      <c r="M36" s="14">
        <v>350000</v>
      </c>
      <c r="Q36" t="s">
        <v>0</v>
      </c>
      <c r="R36" t="s">
        <v>1</v>
      </c>
      <c r="S36" t="s">
        <v>28</v>
      </c>
      <c r="T36" t="s">
        <v>28</v>
      </c>
      <c r="U36" t="s">
        <v>5</v>
      </c>
      <c r="V36" t="s">
        <v>6</v>
      </c>
      <c r="W36" t="s">
        <v>7</v>
      </c>
      <c r="X36" t="s">
        <v>19</v>
      </c>
      <c r="Y36" t="s">
        <v>14</v>
      </c>
      <c r="Z36" t="s">
        <v>15</v>
      </c>
      <c r="AA36">
        <v>1500</v>
      </c>
      <c r="AB36" t="s">
        <v>16</v>
      </c>
      <c r="AC36" t="s">
        <v>2</v>
      </c>
    </row>
    <row r="37" spans="2:29" x14ac:dyDescent="0.25">
      <c r="B37" s="15">
        <f>F37^2</f>
        <v>7225</v>
      </c>
      <c r="C37" s="16">
        <f t="shared" si="1"/>
        <v>9.2195444572928871</v>
      </c>
      <c r="D37" s="16">
        <f t="shared" si="2"/>
        <v>0.76475236189131379</v>
      </c>
      <c r="E37" s="16">
        <f t="shared" si="0"/>
        <v>-9.4653490052221859E-2</v>
      </c>
      <c r="F37" s="14">
        <v>85</v>
      </c>
      <c r="G37" s="14">
        <f t="shared" si="3"/>
        <v>0.2910958904109589</v>
      </c>
      <c r="H37" s="11">
        <f>Size!$B$17+Size!$B$18*'Original Data'!F37</f>
        <v>508849.45066355437</v>
      </c>
      <c r="I37">
        <f t="shared" si="4"/>
        <v>42.5</v>
      </c>
      <c r="J37" s="11">
        <f>'size over 2'!$B$17+'size over 2'!$B$18*'Original Data'!I37</f>
        <v>508849.45066355437</v>
      </c>
      <c r="K37">
        <f t="shared" si="5"/>
        <v>185</v>
      </c>
      <c r="L37">
        <f>'size + 100'!$B$17+'size + 100'!$B$18*'Original Data'!K37</f>
        <v>508849.4506635546</v>
      </c>
      <c r="M37" s="14">
        <v>365000</v>
      </c>
      <c r="Q37" t="s">
        <v>0</v>
      </c>
      <c r="R37" t="s">
        <v>1</v>
      </c>
      <c r="S37" t="s">
        <v>4</v>
      </c>
      <c r="T37" t="s">
        <v>11</v>
      </c>
      <c r="U37" t="s">
        <v>12</v>
      </c>
      <c r="V37" t="s">
        <v>6</v>
      </c>
      <c r="W37" t="s">
        <v>7</v>
      </c>
      <c r="X37" t="s">
        <v>8</v>
      </c>
      <c r="Z37" t="s">
        <v>24</v>
      </c>
      <c r="AA37">
        <v>0</v>
      </c>
      <c r="AC37" t="s">
        <v>9</v>
      </c>
    </row>
    <row r="38" spans="2:29" x14ac:dyDescent="0.25">
      <c r="B38" s="15">
        <f>F38^2</f>
        <v>6400</v>
      </c>
      <c r="C38" s="16">
        <f t="shared" si="1"/>
        <v>8.9442719099991592</v>
      </c>
      <c r="D38" s="16">
        <f t="shared" si="2"/>
        <v>0.74191876835728676</v>
      </c>
      <c r="E38" s="16">
        <f t="shared" si="0"/>
        <v>-0.11748708358624879</v>
      </c>
      <c r="F38" s="14">
        <v>80</v>
      </c>
      <c r="G38" s="14">
        <f t="shared" si="3"/>
        <v>0.27397260273972601</v>
      </c>
      <c r="H38" s="11">
        <f>Size!$B$17+Size!$B$18*'Original Data'!F38</f>
        <v>469347.07583525428</v>
      </c>
      <c r="I38">
        <f t="shared" si="4"/>
        <v>40</v>
      </c>
      <c r="J38" s="11">
        <f>'size over 2'!$B$17+'size over 2'!$B$18*'Original Data'!I38</f>
        <v>469347.07583525428</v>
      </c>
      <c r="K38">
        <f t="shared" si="5"/>
        <v>180</v>
      </c>
      <c r="L38">
        <f>'size + 100'!$B$17+'size + 100'!$B$18*'Original Data'!K38</f>
        <v>469347.07583525463</v>
      </c>
      <c r="M38" s="14">
        <v>367000</v>
      </c>
      <c r="Q38" t="s">
        <v>0</v>
      </c>
      <c r="R38" t="s">
        <v>1</v>
      </c>
      <c r="S38" t="s">
        <v>4</v>
      </c>
      <c r="T38" t="s">
        <v>11</v>
      </c>
      <c r="U38" t="s">
        <v>35</v>
      </c>
      <c r="V38" t="s">
        <v>6</v>
      </c>
      <c r="W38" t="s">
        <v>7</v>
      </c>
      <c r="X38" t="s">
        <v>8</v>
      </c>
      <c r="Z38" t="s">
        <v>24</v>
      </c>
      <c r="AA38">
        <v>0</v>
      </c>
      <c r="AB38" t="s">
        <v>16</v>
      </c>
      <c r="AC38" t="s">
        <v>9</v>
      </c>
    </row>
    <row r="39" spans="2:29" x14ac:dyDescent="0.25">
      <c r="B39" s="15">
        <f>F39^2</f>
        <v>14400</v>
      </c>
      <c r="C39" s="16">
        <f t="shared" si="1"/>
        <v>10.954451150103322</v>
      </c>
      <c r="D39" s="16">
        <f t="shared" si="2"/>
        <v>0.90866120653475135</v>
      </c>
      <c r="E39" s="16">
        <f t="shared" si="0"/>
        <v>4.9255354591215744E-2</v>
      </c>
      <c r="F39" s="14">
        <v>120</v>
      </c>
      <c r="G39" s="14">
        <f t="shared" si="3"/>
        <v>0.41095890410958902</v>
      </c>
      <c r="H39" s="11">
        <f>Size!$B$17+Size!$B$18*'Original Data'!F39</f>
        <v>785366.07446165511</v>
      </c>
      <c r="I39">
        <f t="shared" si="4"/>
        <v>60</v>
      </c>
      <c r="J39" s="11">
        <f>'size over 2'!$B$17+'size over 2'!$B$18*'Original Data'!I39</f>
        <v>785366.07446165511</v>
      </c>
      <c r="K39">
        <f t="shared" si="5"/>
        <v>220</v>
      </c>
      <c r="L39">
        <f>'size + 100'!$B$17+'size + 100'!$B$18*'Original Data'!K39</f>
        <v>785366.07446165534</v>
      </c>
      <c r="M39" s="14">
        <v>380000</v>
      </c>
      <c r="Q39" t="s">
        <v>21</v>
      </c>
      <c r="R39" t="s">
        <v>1</v>
      </c>
      <c r="S39" t="s">
        <v>4</v>
      </c>
      <c r="T39" t="s">
        <v>3</v>
      </c>
      <c r="U39" t="s">
        <v>5</v>
      </c>
      <c r="V39" t="s">
        <v>6</v>
      </c>
      <c r="W39" t="s">
        <v>7</v>
      </c>
      <c r="X39" t="s">
        <v>13</v>
      </c>
      <c r="AA39">
        <v>0</v>
      </c>
      <c r="AC39" t="s">
        <v>9</v>
      </c>
    </row>
    <row r="40" spans="2:29" x14ac:dyDescent="0.25">
      <c r="B40" s="15">
        <f>F40^2</f>
        <v>3600</v>
      </c>
      <c r="C40" s="16">
        <f t="shared" si="1"/>
        <v>7.745966692414834</v>
      </c>
      <c r="D40" s="16">
        <f t="shared" si="2"/>
        <v>0.64252050094187274</v>
      </c>
      <c r="E40" s="16">
        <f t="shared" si="0"/>
        <v>-0.2168853510016629</v>
      </c>
      <c r="F40" s="14">
        <v>60</v>
      </c>
      <c r="G40" s="14">
        <f t="shared" si="3"/>
        <v>0.20547945205479451</v>
      </c>
      <c r="H40" s="11">
        <f>Size!$B$17+Size!$B$18*'Original Data'!F40</f>
        <v>311337.57652205386</v>
      </c>
      <c r="I40">
        <f t="shared" si="4"/>
        <v>30</v>
      </c>
      <c r="J40" s="11">
        <f>'size over 2'!$B$17+'size over 2'!$B$18*'Original Data'!I40</f>
        <v>311337.57652205386</v>
      </c>
      <c r="K40">
        <f t="shared" si="5"/>
        <v>160</v>
      </c>
      <c r="L40">
        <f>'size + 100'!$B$17+'size + 100'!$B$18*'Original Data'!K40</f>
        <v>311337.57652205427</v>
      </c>
      <c r="M40" s="14">
        <v>395000</v>
      </c>
      <c r="Q40" t="s">
        <v>0</v>
      </c>
      <c r="R40" t="s">
        <v>1</v>
      </c>
      <c r="S40" t="s">
        <v>28</v>
      </c>
      <c r="T40" t="s">
        <v>11</v>
      </c>
      <c r="U40" t="s">
        <v>18</v>
      </c>
      <c r="V40" t="s">
        <v>6</v>
      </c>
      <c r="W40" t="s">
        <v>7</v>
      </c>
      <c r="X40" t="s">
        <v>13</v>
      </c>
      <c r="Y40" t="s">
        <v>14</v>
      </c>
      <c r="Z40" t="s">
        <v>24</v>
      </c>
      <c r="AA40">
        <v>1300</v>
      </c>
      <c r="AC40" t="s">
        <v>9</v>
      </c>
    </row>
    <row r="41" spans="2:29" x14ac:dyDescent="0.25">
      <c r="B41" s="15">
        <f>F41^2</f>
        <v>16900</v>
      </c>
      <c r="C41" s="16">
        <f t="shared" si="1"/>
        <v>11.401754250991379</v>
      </c>
      <c r="D41" s="16">
        <f t="shared" si="2"/>
        <v>0.94576456933863251</v>
      </c>
      <c r="E41" s="16">
        <f t="shared" si="0"/>
        <v>8.6358717395096943E-2</v>
      </c>
      <c r="F41" s="14">
        <v>130</v>
      </c>
      <c r="G41" s="14">
        <f t="shared" si="3"/>
        <v>0.4452054794520548</v>
      </c>
      <c r="H41" s="11">
        <f>Size!$B$17+Size!$B$18*'Original Data'!F41</f>
        <v>864370.82411825529</v>
      </c>
      <c r="I41">
        <f t="shared" si="4"/>
        <v>65</v>
      </c>
      <c r="J41" s="11">
        <f>'size over 2'!$B$17+'size over 2'!$B$18*'Original Data'!I41</f>
        <v>864370.82411825529</v>
      </c>
      <c r="K41">
        <f t="shared" si="5"/>
        <v>230</v>
      </c>
      <c r="L41">
        <f>'size + 100'!$B$17+'size + 100'!$B$18*'Original Data'!K41</f>
        <v>864370.82411825552</v>
      </c>
      <c r="M41" s="14">
        <v>405000</v>
      </c>
      <c r="Q41" t="s">
        <v>21</v>
      </c>
      <c r="R41" t="s">
        <v>1</v>
      </c>
      <c r="S41" t="s">
        <v>28</v>
      </c>
      <c r="T41" t="s">
        <v>3</v>
      </c>
      <c r="U41" t="s">
        <v>12</v>
      </c>
      <c r="V41" t="s">
        <v>23</v>
      </c>
      <c r="W41" t="s">
        <v>40</v>
      </c>
      <c r="X41" t="s">
        <v>13</v>
      </c>
      <c r="Z41" t="s">
        <v>43</v>
      </c>
      <c r="AA41">
        <v>0</v>
      </c>
      <c r="AC41" t="s">
        <v>9</v>
      </c>
    </row>
    <row r="42" spans="2:29" x14ac:dyDescent="0.25">
      <c r="B42" s="15">
        <f>F42^2</f>
        <v>6400</v>
      </c>
      <c r="C42" s="16">
        <f t="shared" si="1"/>
        <v>8.9442719099991592</v>
      </c>
      <c r="D42" s="16">
        <f t="shared" si="2"/>
        <v>0.74191876835728676</v>
      </c>
      <c r="E42" s="16">
        <f t="shared" si="0"/>
        <v>-0.11748708358624879</v>
      </c>
      <c r="F42" s="14">
        <v>80</v>
      </c>
      <c r="G42" s="14">
        <f t="shared" si="3"/>
        <v>0.27397260273972601</v>
      </c>
      <c r="H42" s="11">
        <f>Size!$B$17+Size!$B$18*'Original Data'!F42</f>
        <v>469347.07583525428</v>
      </c>
      <c r="I42">
        <f t="shared" si="4"/>
        <v>40</v>
      </c>
      <c r="J42" s="11">
        <f>'size over 2'!$B$17+'size over 2'!$B$18*'Original Data'!I42</f>
        <v>469347.07583525428</v>
      </c>
      <c r="K42">
        <f t="shared" si="5"/>
        <v>180</v>
      </c>
      <c r="L42">
        <f>'size + 100'!$B$17+'size + 100'!$B$18*'Original Data'!K42</f>
        <v>469347.07583525463</v>
      </c>
      <c r="M42" s="14">
        <v>415000</v>
      </c>
      <c r="Q42" t="s">
        <v>0</v>
      </c>
      <c r="R42" t="s">
        <v>1</v>
      </c>
      <c r="S42" t="s">
        <v>4</v>
      </c>
      <c r="T42" t="s">
        <v>3</v>
      </c>
      <c r="U42" t="s">
        <v>4</v>
      </c>
      <c r="V42" t="s">
        <v>6</v>
      </c>
      <c r="W42" t="s">
        <v>7</v>
      </c>
      <c r="X42" t="s">
        <v>8</v>
      </c>
      <c r="Z42" t="s">
        <v>24</v>
      </c>
      <c r="AA42">
        <v>0</v>
      </c>
      <c r="AC42" t="s">
        <v>9</v>
      </c>
    </row>
    <row r="43" spans="2:29" x14ac:dyDescent="0.25">
      <c r="B43" s="15">
        <f>F43^2</f>
        <v>7225</v>
      </c>
      <c r="C43" s="16">
        <f t="shared" si="1"/>
        <v>9.2195444572928871</v>
      </c>
      <c r="D43" s="16">
        <f t="shared" si="2"/>
        <v>0.76475236189131379</v>
      </c>
      <c r="E43" s="16">
        <f t="shared" si="0"/>
        <v>-9.4653490052221859E-2</v>
      </c>
      <c r="F43" s="14">
        <v>85</v>
      </c>
      <c r="G43" s="14">
        <f t="shared" si="3"/>
        <v>0.2910958904109589</v>
      </c>
      <c r="H43" s="11">
        <f>Size!$B$17+Size!$B$18*'Original Data'!F43</f>
        <v>508849.45066355437</v>
      </c>
      <c r="I43">
        <f t="shared" si="4"/>
        <v>42.5</v>
      </c>
      <c r="J43" s="11">
        <f>'size over 2'!$B$17+'size over 2'!$B$18*'Original Data'!I43</f>
        <v>508849.45066355437</v>
      </c>
      <c r="K43">
        <f t="shared" si="5"/>
        <v>185</v>
      </c>
      <c r="L43">
        <f>'size + 100'!$B$17+'size + 100'!$B$18*'Original Data'!K43</f>
        <v>508849.4506635546</v>
      </c>
      <c r="M43" s="14">
        <v>415000</v>
      </c>
      <c r="Q43" t="s">
        <v>0</v>
      </c>
      <c r="R43" t="s">
        <v>1</v>
      </c>
      <c r="S43" t="s">
        <v>4</v>
      </c>
      <c r="T43" t="s">
        <v>31</v>
      </c>
      <c r="U43" t="s">
        <v>5</v>
      </c>
      <c r="V43" t="s">
        <v>58</v>
      </c>
      <c r="W43" t="s">
        <v>7</v>
      </c>
      <c r="X43" t="s">
        <v>8</v>
      </c>
      <c r="Y43" t="s">
        <v>14</v>
      </c>
      <c r="Z43" t="s">
        <v>27</v>
      </c>
      <c r="AA43">
        <v>0</v>
      </c>
      <c r="AB43" t="s">
        <v>16</v>
      </c>
      <c r="AC43" t="s">
        <v>9</v>
      </c>
    </row>
    <row r="44" spans="2:29" x14ac:dyDescent="0.25">
      <c r="B44" s="15">
        <f>F44^2</f>
        <v>9025</v>
      </c>
      <c r="C44" s="16">
        <f t="shared" si="1"/>
        <v>9.7467943448089631</v>
      </c>
      <c r="D44" s="16">
        <f t="shared" si="2"/>
        <v>0.80848723389639365</v>
      </c>
      <c r="E44" s="16">
        <f t="shared" si="0"/>
        <v>-5.0918618047141914E-2</v>
      </c>
      <c r="F44" s="14">
        <v>95</v>
      </c>
      <c r="G44" s="14">
        <f t="shared" si="3"/>
        <v>0.32534246575342468</v>
      </c>
      <c r="H44" s="11">
        <f>Size!$B$17+Size!$B$18*'Original Data'!F44</f>
        <v>587854.20032015454</v>
      </c>
      <c r="I44">
        <f t="shared" si="4"/>
        <v>47.5</v>
      </c>
      <c r="J44" s="11">
        <f>'size over 2'!$B$17+'size over 2'!$B$18*'Original Data'!I44</f>
        <v>587854.20032015454</v>
      </c>
      <c r="K44">
        <f t="shared" si="5"/>
        <v>195</v>
      </c>
      <c r="L44">
        <f>'size + 100'!$B$17+'size + 100'!$B$18*'Original Data'!K44</f>
        <v>587854.20032015478</v>
      </c>
      <c r="M44" s="14">
        <v>419000</v>
      </c>
      <c r="Q44" t="s">
        <v>0</v>
      </c>
      <c r="R44" t="s">
        <v>3</v>
      </c>
      <c r="S44" t="s">
        <v>4</v>
      </c>
      <c r="T44" t="s">
        <v>11</v>
      </c>
      <c r="U44" t="s">
        <v>52</v>
      </c>
      <c r="V44" t="s">
        <v>6</v>
      </c>
      <c r="W44" t="s">
        <v>7</v>
      </c>
      <c r="X44" t="s">
        <v>13</v>
      </c>
      <c r="Y44" t="s">
        <v>14</v>
      </c>
      <c r="Z44" t="s">
        <v>24</v>
      </c>
      <c r="AA44">
        <v>1800</v>
      </c>
      <c r="AB44" t="s">
        <v>16</v>
      </c>
      <c r="AC44" t="s">
        <v>9</v>
      </c>
    </row>
    <row r="45" spans="2:29" x14ac:dyDescent="0.25">
      <c r="B45" s="15">
        <f>F45^2</f>
        <v>8100</v>
      </c>
      <c r="C45" s="16">
        <f t="shared" si="1"/>
        <v>9.4868329805051381</v>
      </c>
      <c r="D45" s="16">
        <f t="shared" si="2"/>
        <v>0.78692368829251325</v>
      </c>
      <c r="E45" s="16">
        <f t="shared" si="0"/>
        <v>-7.2482163651022363E-2</v>
      </c>
      <c r="F45" s="14">
        <v>90</v>
      </c>
      <c r="G45" s="14">
        <f t="shared" si="3"/>
        <v>0.30821917808219179</v>
      </c>
      <c r="H45" s="11">
        <f>Size!$B$17+Size!$B$18*'Original Data'!F45</f>
        <v>548351.82549185446</v>
      </c>
      <c r="I45">
        <f t="shared" si="4"/>
        <v>45</v>
      </c>
      <c r="J45" s="11">
        <f>'size over 2'!$B$17+'size over 2'!$B$18*'Original Data'!I45</f>
        <v>548351.82549185446</v>
      </c>
      <c r="K45">
        <f t="shared" si="5"/>
        <v>190</v>
      </c>
      <c r="L45">
        <f>'size + 100'!$B$17+'size + 100'!$B$18*'Original Data'!K45</f>
        <v>548351.8254918548</v>
      </c>
      <c r="M45" s="14">
        <v>445000</v>
      </c>
      <c r="Q45" t="s">
        <v>0</v>
      </c>
      <c r="R45" t="s">
        <v>1</v>
      </c>
      <c r="S45" t="s">
        <v>11</v>
      </c>
      <c r="T45" t="s">
        <v>42</v>
      </c>
      <c r="U45" t="s">
        <v>18</v>
      </c>
      <c r="V45" t="s">
        <v>6</v>
      </c>
      <c r="W45" t="s">
        <v>7</v>
      </c>
      <c r="X45" t="s">
        <v>19</v>
      </c>
      <c r="Y45" t="s">
        <v>14</v>
      </c>
      <c r="Z45" t="s">
        <v>24</v>
      </c>
      <c r="AA45">
        <v>1750</v>
      </c>
      <c r="AC45" t="s">
        <v>9</v>
      </c>
    </row>
    <row r="46" spans="2:29" x14ac:dyDescent="0.25">
      <c r="B46" s="15">
        <f>F46^2</f>
        <v>25600</v>
      </c>
      <c r="C46" s="16">
        <f t="shared" si="1"/>
        <v>12.649110640673518</v>
      </c>
      <c r="D46" s="16">
        <f t="shared" si="2"/>
        <v>1.0492315843900177</v>
      </c>
      <c r="E46" s="16">
        <f t="shared" si="0"/>
        <v>0.1898257324464821</v>
      </c>
      <c r="F46" s="14">
        <v>160</v>
      </c>
      <c r="G46" s="14">
        <f t="shared" si="3"/>
        <v>0.54794520547945202</v>
      </c>
      <c r="H46" s="11">
        <f>Size!$B$17+Size!$B$18*'Original Data'!F46</f>
        <v>1101385.0730880559</v>
      </c>
      <c r="I46">
        <f t="shared" si="4"/>
        <v>80</v>
      </c>
      <c r="J46" s="11">
        <f>'size over 2'!$B$17+'size over 2'!$B$18*'Original Data'!I46</f>
        <v>1101385.0730880559</v>
      </c>
      <c r="K46">
        <f t="shared" si="5"/>
        <v>260</v>
      </c>
      <c r="L46">
        <f>'size + 100'!$B$17+'size + 100'!$B$18*'Original Data'!K46</f>
        <v>1101385.0730880559</v>
      </c>
      <c r="M46" s="14">
        <v>450000</v>
      </c>
      <c r="Q46" t="s">
        <v>29</v>
      </c>
      <c r="R46" t="s">
        <v>3</v>
      </c>
      <c r="S46" t="s">
        <v>11</v>
      </c>
      <c r="T46" t="s">
        <v>11</v>
      </c>
      <c r="U46" t="s">
        <v>5</v>
      </c>
      <c r="V46" t="s">
        <v>6</v>
      </c>
      <c r="W46" t="s">
        <v>7</v>
      </c>
      <c r="X46" t="s">
        <v>8</v>
      </c>
      <c r="Z46" t="s">
        <v>30</v>
      </c>
      <c r="AA46">
        <v>0</v>
      </c>
      <c r="AC46" t="s">
        <v>9</v>
      </c>
    </row>
    <row r="47" spans="2:29" x14ac:dyDescent="0.25">
      <c r="B47" s="15">
        <f>F47^2</f>
        <v>15625</v>
      </c>
      <c r="C47" s="16">
        <f t="shared" si="1"/>
        <v>11.180339887498949</v>
      </c>
      <c r="D47" s="16">
        <f t="shared" si="2"/>
        <v>0.92739846044660856</v>
      </c>
      <c r="E47" s="16">
        <f t="shared" si="0"/>
        <v>6.7992608503072913E-2</v>
      </c>
      <c r="F47" s="14">
        <v>125</v>
      </c>
      <c r="G47" s="14">
        <f t="shared" si="3"/>
        <v>0.42808219178082191</v>
      </c>
      <c r="H47" s="11">
        <f>Size!$B$17+Size!$B$18*'Original Data'!F47</f>
        <v>824868.4492899552</v>
      </c>
      <c r="I47">
        <f t="shared" si="4"/>
        <v>62.5</v>
      </c>
      <c r="J47" s="11">
        <f>'size over 2'!$B$17+'size over 2'!$B$18*'Original Data'!I47</f>
        <v>824868.4492899552</v>
      </c>
      <c r="K47">
        <f t="shared" si="5"/>
        <v>225</v>
      </c>
      <c r="L47">
        <f>'size + 100'!$B$17+'size + 100'!$B$18*'Original Data'!K47</f>
        <v>824868.44928995532</v>
      </c>
      <c r="M47" s="14">
        <v>450000</v>
      </c>
      <c r="Q47" t="s">
        <v>21</v>
      </c>
      <c r="R47" t="s">
        <v>3</v>
      </c>
      <c r="S47" t="s">
        <v>4</v>
      </c>
      <c r="T47" t="s">
        <v>1</v>
      </c>
      <c r="U47" t="s">
        <v>26</v>
      </c>
      <c r="V47" t="s">
        <v>6</v>
      </c>
      <c r="W47" t="s">
        <v>40</v>
      </c>
      <c r="X47" t="s">
        <v>19</v>
      </c>
      <c r="AA47">
        <v>0</v>
      </c>
      <c r="AC47" t="s">
        <v>9</v>
      </c>
    </row>
    <row r="48" spans="2:29" x14ac:dyDescent="0.25">
      <c r="B48" s="15">
        <f>F48^2</f>
        <v>12100</v>
      </c>
      <c r="C48" s="16">
        <f t="shared" si="1"/>
        <v>10.488088481701515</v>
      </c>
      <c r="D48" s="16">
        <f t="shared" si="2"/>
        <v>0.86997687090295162</v>
      </c>
      <c r="E48" s="16">
        <f t="shared" si="0"/>
        <v>1.057101895941596E-2</v>
      </c>
      <c r="F48" s="14">
        <v>110</v>
      </c>
      <c r="G48" s="14">
        <f t="shared" si="3"/>
        <v>0.37671232876712329</v>
      </c>
      <c r="H48" s="11">
        <f>Size!$B$17+Size!$B$18*'Original Data'!F48</f>
        <v>706361.32480505493</v>
      </c>
      <c r="I48">
        <f t="shared" si="4"/>
        <v>55</v>
      </c>
      <c r="J48" s="11">
        <f>'size over 2'!$B$17+'size over 2'!$B$18*'Original Data'!I48</f>
        <v>706361.32480505493</v>
      </c>
      <c r="K48">
        <f t="shared" si="5"/>
        <v>210</v>
      </c>
      <c r="L48">
        <f>'size + 100'!$B$17+'size + 100'!$B$18*'Original Data'!K48</f>
        <v>706361.32480505516</v>
      </c>
      <c r="M48" s="14">
        <v>455000</v>
      </c>
      <c r="Q48" t="s">
        <v>21</v>
      </c>
      <c r="R48" t="s">
        <v>1</v>
      </c>
      <c r="S48" t="s">
        <v>28</v>
      </c>
      <c r="T48" t="s">
        <v>1</v>
      </c>
      <c r="U48" t="s">
        <v>5</v>
      </c>
      <c r="V48" t="s">
        <v>6</v>
      </c>
      <c r="W48" t="s">
        <v>7</v>
      </c>
      <c r="X48" t="s">
        <v>8</v>
      </c>
      <c r="Y48" t="s">
        <v>14</v>
      </c>
      <c r="Z48" t="s">
        <v>24</v>
      </c>
      <c r="AA48">
        <v>1800</v>
      </c>
      <c r="AB48" t="s">
        <v>16</v>
      </c>
      <c r="AC48" t="s">
        <v>9</v>
      </c>
    </row>
    <row r="49" spans="2:29" x14ac:dyDescent="0.25">
      <c r="B49" s="15">
        <f>F49^2</f>
        <v>7225</v>
      </c>
      <c r="C49" s="16">
        <f t="shared" si="1"/>
        <v>9.2195444572928871</v>
      </c>
      <c r="D49" s="16">
        <f t="shared" si="2"/>
        <v>0.76475236189131379</v>
      </c>
      <c r="E49" s="16">
        <f t="shared" si="0"/>
        <v>-9.4653490052221859E-2</v>
      </c>
      <c r="F49" s="14">
        <v>85</v>
      </c>
      <c r="G49" s="14">
        <f t="shared" si="3"/>
        <v>0.2910958904109589</v>
      </c>
      <c r="H49" s="11">
        <f>Size!$B$17+Size!$B$18*'Original Data'!F49</f>
        <v>508849.45066355437</v>
      </c>
      <c r="I49">
        <f t="shared" si="4"/>
        <v>42.5</v>
      </c>
      <c r="J49" s="11">
        <f>'size over 2'!$B$17+'size over 2'!$B$18*'Original Data'!I49</f>
        <v>508849.45066355437</v>
      </c>
      <c r="K49">
        <f t="shared" si="5"/>
        <v>185</v>
      </c>
      <c r="L49">
        <f>'size + 100'!$B$17+'size + 100'!$B$18*'Original Data'!K49</f>
        <v>508849.4506635546</v>
      </c>
      <c r="M49" s="14">
        <v>460000</v>
      </c>
      <c r="Q49" t="s">
        <v>0</v>
      </c>
      <c r="R49" t="s">
        <v>1</v>
      </c>
      <c r="S49" t="s">
        <v>4</v>
      </c>
      <c r="T49" t="s">
        <v>3</v>
      </c>
      <c r="U49" t="s">
        <v>11</v>
      </c>
      <c r="V49" t="s">
        <v>6</v>
      </c>
      <c r="W49" t="s">
        <v>7</v>
      </c>
      <c r="X49" t="s">
        <v>13</v>
      </c>
      <c r="Z49" t="s">
        <v>24</v>
      </c>
      <c r="AA49">
        <v>0</v>
      </c>
      <c r="AC49" t="s">
        <v>9</v>
      </c>
    </row>
    <row r="50" spans="2:29" x14ac:dyDescent="0.25">
      <c r="B50" s="15">
        <f>F50^2</f>
        <v>6400</v>
      </c>
      <c r="C50" s="16">
        <f t="shared" si="1"/>
        <v>8.9442719099991592</v>
      </c>
      <c r="D50" s="16">
        <f t="shared" si="2"/>
        <v>0.74191876835728676</v>
      </c>
      <c r="E50" s="16">
        <f t="shared" si="0"/>
        <v>-0.11748708358624879</v>
      </c>
      <c r="F50" s="14">
        <v>80</v>
      </c>
      <c r="G50" s="14">
        <f t="shared" si="3"/>
        <v>0.27397260273972601</v>
      </c>
      <c r="H50" s="11">
        <f>Size!$B$17+Size!$B$18*'Original Data'!F50</f>
        <v>469347.07583525428</v>
      </c>
      <c r="I50">
        <f t="shared" si="4"/>
        <v>40</v>
      </c>
      <c r="J50" s="11">
        <f>'size over 2'!$B$17+'size over 2'!$B$18*'Original Data'!I50</f>
        <v>469347.07583525428</v>
      </c>
      <c r="K50">
        <f t="shared" si="5"/>
        <v>180</v>
      </c>
      <c r="L50">
        <f>'size + 100'!$B$17+'size + 100'!$B$18*'Original Data'!K50</f>
        <v>469347.07583525463</v>
      </c>
      <c r="M50" s="14">
        <v>470000</v>
      </c>
      <c r="Q50" t="s">
        <v>0</v>
      </c>
      <c r="R50" t="s">
        <v>1</v>
      </c>
      <c r="S50" t="s">
        <v>4</v>
      </c>
      <c r="T50" t="s">
        <v>11</v>
      </c>
      <c r="U50" t="s">
        <v>36</v>
      </c>
      <c r="V50" t="s">
        <v>6</v>
      </c>
      <c r="W50" t="s">
        <v>7</v>
      </c>
      <c r="X50" t="s">
        <v>19</v>
      </c>
      <c r="Y50" t="s">
        <v>14</v>
      </c>
      <c r="AA50">
        <v>0</v>
      </c>
      <c r="AC50" t="s">
        <v>9</v>
      </c>
    </row>
    <row r="51" spans="2:29" x14ac:dyDescent="0.25">
      <c r="B51" s="15">
        <f>F51^2</f>
        <v>22500</v>
      </c>
      <c r="C51" s="16">
        <f t="shared" si="1"/>
        <v>12.24744871391589</v>
      </c>
      <c r="D51" s="16">
        <f t="shared" si="2"/>
        <v>1.0159141131643401</v>
      </c>
      <c r="E51" s="16">
        <f t="shared" si="0"/>
        <v>0.15650826122080444</v>
      </c>
      <c r="F51" s="14">
        <v>150</v>
      </c>
      <c r="G51" s="14">
        <f t="shared" si="3"/>
        <v>0.51369863013698636</v>
      </c>
      <c r="H51" s="11">
        <f>Size!$B$17+Size!$B$18*'Original Data'!F51</f>
        <v>1022380.3234314558</v>
      </c>
      <c r="I51">
        <f t="shared" si="4"/>
        <v>75</v>
      </c>
      <c r="J51" s="11">
        <f>'size over 2'!$B$17+'size over 2'!$B$18*'Original Data'!I51</f>
        <v>1022380.3234314558</v>
      </c>
      <c r="K51">
        <f t="shared" si="5"/>
        <v>250</v>
      </c>
      <c r="L51">
        <f>'size + 100'!$B$17+'size + 100'!$B$18*'Original Data'!K51</f>
        <v>1022380.3234314559</v>
      </c>
      <c r="M51" s="14">
        <v>475000</v>
      </c>
      <c r="Q51" t="s">
        <v>33</v>
      </c>
      <c r="R51" t="s">
        <v>1</v>
      </c>
      <c r="S51" t="s">
        <v>28</v>
      </c>
      <c r="T51" t="s">
        <v>53</v>
      </c>
      <c r="U51" t="s">
        <v>11</v>
      </c>
      <c r="V51" t="s">
        <v>6</v>
      </c>
      <c r="W51" t="s">
        <v>7</v>
      </c>
      <c r="X51" t="s">
        <v>8</v>
      </c>
      <c r="Y51" t="s">
        <v>14</v>
      </c>
      <c r="Z51" t="s">
        <v>41</v>
      </c>
      <c r="AA51">
        <v>1700</v>
      </c>
      <c r="AB51" t="s">
        <v>16</v>
      </c>
      <c r="AC51" t="s">
        <v>9</v>
      </c>
    </row>
    <row r="52" spans="2:29" x14ac:dyDescent="0.25">
      <c r="B52" s="15">
        <f>F52^2</f>
        <v>9025</v>
      </c>
      <c r="C52" s="16">
        <f t="shared" si="1"/>
        <v>9.7467943448089631</v>
      </c>
      <c r="D52" s="16">
        <f t="shared" si="2"/>
        <v>0.80848723389639365</v>
      </c>
      <c r="E52" s="16">
        <f t="shared" si="0"/>
        <v>-5.0918618047141914E-2</v>
      </c>
      <c r="F52" s="14">
        <v>95</v>
      </c>
      <c r="G52" s="14">
        <f t="shared" si="3"/>
        <v>0.32534246575342468</v>
      </c>
      <c r="H52" s="11">
        <f>Size!$B$17+Size!$B$18*'Original Data'!F52</f>
        <v>587854.20032015454</v>
      </c>
      <c r="I52">
        <f t="shared" si="4"/>
        <v>47.5</v>
      </c>
      <c r="J52" s="11">
        <f>'size over 2'!$B$17+'size over 2'!$B$18*'Original Data'!I52</f>
        <v>587854.20032015454</v>
      </c>
      <c r="K52">
        <f t="shared" si="5"/>
        <v>195</v>
      </c>
      <c r="L52">
        <f>'size + 100'!$B$17+'size + 100'!$B$18*'Original Data'!K52</f>
        <v>587854.20032015478</v>
      </c>
      <c r="M52" s="14">
        <v>490000</v>
      </c>
      <c r="Q52" t="s">
        <v>0</v>
      </c>
      <c r="R52" t="s">
        <v>1</v>
      </c>
      <c r="S52" t="s">
        <v>11</v>
      </c>
      <c r="T52" t="s">
        <v>3</v>
      </c>
      <c r="U52" t="s">
        <v>4</v>
      </c>
      <c r="V52" t="s">
        <v>6</v>
      </c>
      <c r="W52" t="s">
        <v>7</v>
      </c>
      <c r="X52" t="s">
        <v>19</v>
      </c>
      <c r="Y52" t="s">
        <v>14</v>
      </c>
      <c r="Z52" t="s">
        <v>24</v>
      </c>
      <c r="AB52" t="s">
        <v>16</v>
      </c>
      <c r="AC52" t="s">
        <v>9</v>
      </c>
    </row>
    <row r="53" spans="2:29" x14ac:dyDescent="0.25">
      <c r="B53" s="15">
        <f>F53^2</f>
        <v>12100</v>
      </c>
      <c r="C53" s="16">
        <f t="shared" si="1"/>
        <v>10.488088481701515</v>
      </c>
      <c r="D53" s="16">
        <f t="shared" si="2"/>
        <v>0.86997687090295162</v>
      </c>
      <c r="E53" s="16">
        <f t="shared" si="0"/>
        <v>1.057101895941596E-2</v>
      </c>
      <c r="F53" s="14">
        <v>110</v>
      </c>
      <c r="G53" s="14">
        <f t="shared" si="3"/>
        <v>0.37671232876712329</v>
      </c>
      <c r="H53" s="11">
        <f>Size!$B$17+Size!$B$18*'Original Data'!F53</f>
        <v>706361.32480505493</v>
      </c>
      <c r="I53">
        <f t="shared" si="4"/>
        <v>55</v>
      </c>
      <c r="J53" s="11">
        <f>'size over 2'!$B$17+'size over 2'!$B$18*'Original Data'!I53</f>
        <v>706361.32480505493</v>
      </c>
      <c r="K53">
        <f t="shared" si="5"/>
        <v>210</v>
      </c>
      <c r="L53">
        <f>'size + 100'!$B$17+'size + 100'!$B$18*'Original Data'!K53</f>
        <v>706361.32480505516</v>
      </c>
      <c r="M53" s="14">
        <v>495000</v>
      </c>
      <c r="Q53" t="s">
        <v>21</v>
      </c>
      <c r="R53" t="s">
        <v>1</v>
      </c>
      <c r="S53" t="s">
        <v>4</v>
      </c>
      <c r="T53" t="s">
        <v>3</v>
      </c>
      <c r="U53" t="s">
        <v>26</v>
      </c>
      <c r="V53" t="s">
        <v>6</v>
      </c>
      <c r="W53" t="s">
        <v>7</v>
      </c>
      <c r="X53" t="s">
        <v>8</v>
      </c>
      <c r="Z53" t="s">
        <v>55</v>
      </c>
      <c r="AA53">
        <v>0</v>
      </c>
      <c r="AC53" t="s">
        <v>9</v>
      </c>
    </row>
    <row r="54" spans="2:29" x14ac:dyDescent="0.25">
      <c r="B54" s="15">
        <f>F54^2</f>
        <v>8100</v>
      </c>
      <c r="C54" s="16">
        <f t="shared" si="1"/>
        <v>9.4868329805051381</v>
      </c>
      <c r="D54" s="16">
        <f t="shared" si="2"/>
        <v>0.78692368829251325</v>
      </c>
      <c r="E54" s="16">
        <f t="shared" si="0"/>
        <v>-7.2482163651022363E-2</v>
      </c>
      <c r="F54" s="14">
        <v>90</v>
      </c>
      <c r="G54" s="14">
        <f t="shared" si="3"/>
        <v>0.30821917808219179</v>
      </c>
      <c r="H54" s="11">
        <f>Size!$B$17+Size!$B$18*'Original Data'!F54</f>
        <v>548351.82549185446</v>
      </c>
      <c r="I54">
        <f t="shared" si="4"/>
        <v>45</v>
      </c>
      <c r="J54" s="11">
        <f>'size over 2'!$B$17+'size over 2'!$B$18*'Original Data'!I54</f>
        <v>548351.82549185446</v>
      </c>
      <c r="K54">
        <f t="shared" si="5"/>
        <v>190</v>
      </c>
      <c r="L54">
        <f>'size + 100'!$B$17+'size + 100'!$B$18*'Original Data'!K54</f>
        <v>548351.8254918548</v>
      </c>
      <c r="M54" s="14">
        <v>500000</v>
      </c>
      <c r="Q54" t="s">
        <v>0</v>
      </c>
      <c r="R54" t="s">
        <v>3</v>
      </c>
      <c r="S54" t="s">
        <v>28</v>
      </c>
      <c r="T54" t="s">
        <v>3</v>
      </c>
      <c r="U54" t="s">
        <v>11</v>
      </c>
      <c r="Z54" t="s">
        <v>24</v>
      </c>
      <c r="AC54" t="s">
        <v>9</v>
      </c>
    </row>
    <row r="55" spans="2:29" x14ac:dyDescent="0.25">
      <c r="B55" s="15">
        <f>F55^2</f>
        <v>19321</v>
      </c>
      <c r="C55" s="16">
        <f t="shared" si="1"/>
        <v>11.789826122551595</v>
      </c>
      <c r="D55" s="16">
        <f t="shared" si="2"/>
        <v>0.97795475853225355</v>
      </c>
      <c r="E55" s="16">
        <f t="shared" si="0"/>
        <v>0.11854890658871793</v>
      </c>
      <c r="F55" s="14">
        <v>139</v>
      </c>
      <c r="G55" s="14">
        <f t="shared" si="3"/>
        <v>0.47602739726027399</v>
      </c>
      <c r="H55" s="11">
        <f>Size!$B$17+Size!$B$18*'Original Data'!F55</f>
        <v>935475.09880919545</v>
      </c>
      <c r="I55">
        <f t="shared" si="4"/>
        <v>69.5</v>
      </c>
      <c r="J55" s="11">
        <f>'size over 2'!$B$17+'size over 2'!$B$18*'Original Data'!I55</f>
        <v>935475.09880919545</v>
      </c>
      <c r="K55">
        <f t="shared" si="5"/>
        <v>239</v>
      </c>
      <c r="L55">
        <f>'size + 100'!$B$17+'size + 100'!$B$18*'Original Data'!K55</f>
        <v>935475.09880919557</v>
      </c>
      <c r="M55" s="14">
        <v>500000</v>
      </c>
      <c r="Q55" t="s">
        <v>21</v>
      </c>
      <c r="R55" t="s">
        <v>3</v>
      </c>
      <c r="S55" t="s">
        <v>4</v>
      </c>
      <c r="T55" t="s">
        <v>38</v>
      </c>
      <c r="U55" t="s">
        <v>1</v>
      </c>
      <c r="V55" t="s">
        <v>6</v>
      </c>
      <c r="W55" t="s">
        <v>7</v>
      </c>
      <c r="X55" t="s">
        <v>19</v>
      </c>
      <c r="Y55" t="s">
        <v>14</v>
      </c>
      <c r="Z55" t="s">
        <v>30</v>
      </c>
      <c r="AB55" t="s">
        <v>16</v>
      </c>
      <c r="AC55" t="s">
        <v>9</v>
      </c>
    </row>
    <row r="56" spans="2:29" x14ac:dyDescent="0.25">
      <c r="B56" s="15">
        <f>F56^2</f>
        <v>8100</v>
      </c>
      <c r="C56" s="16">
        <f t="shared" si="1"/>
        <v>9.4868329805051381</v>
      </c>
      <c r="D56" s="16">
        <f t="shared" si="2"/>
        <v>0.78692368829251325</v>
      </c>
      <c r="E56" s="16">
        <f t="shared" si="0"/>
        <v>-7.2482163651022363E-2</v>
      </c>
      <c r="F56" s="14">
        <v>90</v>
      </c>
      <c r="G56" s="14">
        <f t="shared" si="3"/>
        <v>0.30821917808219179</v>
      </c>
      <c r="H56" s="11">
        <f>Size!$B$17+Size!$B$18*'Original Data'!F56</f>
        <v>548351.82549185446</v>
      </c>
      <c r="I56">
        <f t="shared" si="4"/>
        <v>45</v>
      </c>
      <c r="J56" s="11">
        <f>'size over 2'!$B$17+'size over 2'!$B$18*'Original Data'!I56</f>
        <v>548351.82549185446</v>
      </c>
      <c r="K56">
        <f t="shared" si="5"/>
        <v>190</v>
      </c>
      <c r="L56">
        <f>'size + 100'!$B$17+'size + 100'!$B$18*'Original Data'!K56</f>
        <v>548351.8254918548</v>
      </c>
      <c r="M56" s="14">
        <v>510000</v>
      </c>
      <c r="Q56" t="s">
        <v>0</v>
      </c>
      <c r="R56" t="s">
        <v>1</v>
      </c>
      <c r="S56" t="s">
        <v>22</v>
      </c>
      <c r="T56" t="s">
        <v>11</v>
      </c>
      <c r="V56" t="s">
        <v>6</v>
      </c>
      <c r="W56" t="s">
        <v>7</v>
      </c>
      <c r="X56" t="s">
        <v>19</v>
      </c>
      <c r="Y56" t="s">
        <v>14</v>
      </c>
      <c r="Z56" t="s">
        <v>24</v>
      </c>
      <c r="AA56">
        <v>2000</v>
      </c>
      <c r="AB56" t="s">
        <v>16</v>
      </c>
      <c r="AC56" t="s">
        <v>9</v>
      </c>
    </row>
    <row r="57" spans="2:29" x14ac:dyDescent="0.25">
      <c r="B57" s="15">
        <f>F57^2</f>
        <v>6400</v>
      </c>
      <c r="C57" s="16">
        <f t="shared" si="1"/>
        <v>8.9442719099991592</v>
      </c>
      <c r="D57" s="16">
        <f t="shared" si="2"/>
        <v>0.74191876835728676</v>
      </c>
      <c r="E57" s="16">
        <f t="shared" si="0"/>
        <v>-0.11748708358624879</v>
      </c>
      <c r="F57" s="14">
        <v>80</v>
      </c>
      <c r="G57" s="14">
        <f t="shared" si="3"/>
        <v>0.27397260273972601</v>
      </c>
      <c r="H57" s="11">
        <f>Size!$B$17+Size!$B$18*'Original Data'!F57</f>
        <v>469347.07583525428</v>
      </c>
      <c r="I57">
        <f t="shared" si="4"/>
        <v>40</v>
      </c>
      <c r="J57" s="11">
        <f>'size over 2'!$B$17+'size over 2'!$B$18*'Original Data'!I57</f>
        <v>469347.07583525428</v>
      </c>
      <c r="K57">
        <f t="shared" si="5"/>
        <v>180</v>
      </c>
      <c r="L57">
        <f>'size + 100'!$B$17+'size + 100'!$B$18*'Original Data'!K57</f>
        <v>469347.07583525463</v>
      </c>
      <c r="M57" s="14">
        <v>510000</v>
      </c>
      <c r="Q57" t="s">
        <v>0</v>
      </c>
      <c r="R57" t="s">
        <v>1</v>
      </c>
      <c r="S57" t="s">
        <v>4</v>
      </c>
      <c r="T57" t="s">
        <v>4</v>
      </c>
      <c r="U57" t="s">
        <v>36</v>
      </c>
      <c r="V57" t="s">
        <v>23</v>
      </c>
      <c r="W57" t="s">
        <v>7</v>
      </c>
      <c r="X57" t="s">
        <v>13</v>
      </c>
      <c r="Y57" t="s">
        <v>14</v>
      </c>
      <c r="Z57" t="s">
        <v>15</v>
      </c>
      <c r="AA57">
        <v>2000</v>
      </c>
      <c r="AB57" t="s">
        <v>16</v>
      </c>
      <c r="AC57" t="s">
        <v>9</v>
      </c>
    </row>
    <row r="58" spans="2:29" x14ac:dyDescent="0.25">
      <c r="B58" s="15">
        <f>F58^2</f>
        <v>14400</v>
      </c>
      <c r="C58" s="16">
        <f t="shared" si="1"/>
        <v>10.954451150103322</v>
      </c>
      <c r="D58" s="16">
        <f t="shared" si="2"/>
        <v>0.90866120653475135</v>
      </c>
      <c r="E58" s="16">
        <f t="shared" si="0"/>
        <v>4.9255354591215744E-2</v>
      </c>
      <c r="F58" s="14">
        <v>120</v>
      </c>
      <c r="G58" s="14">
        <f t="shared" si="3"/>
        <v>0.41095890410958902</v>
      </c>
      <c r="H58" s="11">
        <f>Size!$B$17+Size!$B$18*'Original Data'!F58</f>
        <v>785366.07446165511</v>
      </c>
      <c r="I58">
        <f t="shared" si="4"/>
        <v>60</v>
      </c>
      <c r="J58" s="11">
        <f>'size over 2'!$B$17+'size over 2'!$B$18*'Original Data'!I58</f>
        <v>785366.07446165511</v>
      </c>
      <c r="K58">
        <f t="shared" si="5"/>
        <v>220</v>
      </c>
      <c r="L58">
        <f>'size + 100'!$B$17+'size + 100'!$B$18*'Original Data'!K58</f>
        <v>785366.07446165534</v>
      </c>
      <c r="M58" s="14">
        <v>530000</v>
      </c>
      <c r="Q58" t="s">
        <v>21</v>
      </c>
      <c r="R58" t="s">
        <v>3</v>
      </c>
      <c r="S58" t="s">
        <v>11</v>
      </c>
      <c r="T58" t="s">
        <v>11</v>
      </c>
      <c r="U58" t="s">
        <v>18</v>
      </c>
      <c r="V58" t="s">
        <v>6</v>
      </c>
      <c r="W58" t="s">
        <v>7</v>
      </c>
      <c r="X58" t="s">
        <v>8</v>
      </c>
      <c r="Y58" t="s">
        <v>39</v>
      </c>
      <c r="Z58" t="s">
        <v>34</v>
      </c>
      <c r="AA58">
        <v>2000</v>
      </c>
      <c r="AB58" t="s">
        <v>16</v>
      </c>
      <c r="AC58" t="s">
        <v>9</v>
      </c>
    </row>
    <row r="59" spans="2:29" x14ac:dyDescent="0.25">
      <c r="B59" s="15">
        <f>F59^2</f>
        <v>13225</v>
      </c>
      <c r="C59" s="16">
        <f t="shared" si="1"/>
        <v>10.723805294763608</v>
      </c>
      <c r="D59" s="16">
        <f t="shared" si="2"/>
        <v>0.88952935425630575</v>
      </c>
      <c r="E59" s="16">
        <f t="shared" si="0"/>
        <v>3.0123502312770188E-2</v>
      </c>
      <c r="F59" s="14">
        <v>115</v>
      </c>
      <c r="G59" s="14">
        <f t="shared" si="3"/>
        <v>0.39383561643835618</v>
      </c>
      <c r="H59" s="11">
        <f>Size!$B$17+Size!$B$18*'Original Data'!F59</f>
        <v>745863.69963335502</v>
      </c>
      <c r="I59">
        <f t="shared" si="4"/>
        <v>57.5</v>
      </c>
      <c r="J59" s="11">
        <f>'size over 2'!$B$17+'size over 2'!$B$18*'Original Data'!I59</f>
        <v>745863.69963335502</v>
      </c>
      <c r="K59">
        <f t="shared" si="5"/>
        <v>215</v>
      </c>
      <c r="L59">
        <f>'size + 100'!$B$17+'size + 100'!$B$18*'Original Data'!K59</f>
        <v>745863.69963335514</v>
      </c>
      <c r="M59" s="14">
        <v>550000</v>
      </c>
      <c r="Q59" t="s">
        <v>21</v>
      </c>
      <c r="R59" t="s">
        <v>1</v>
      </c>
      <c r="S59" t="s">
        <v>28</v>
      </c>
      <c r="T59" t="s">
        <v>1</v>
      </c>
      <c r="U59" t="s">
        <v>36</v>
      </c>
      <c r="V59" t="s">
        <v>6</v>
      </c>
      <c r="W59" t="s">
        <v>7</v>
      </c>
      <c r="X59" t="s">
        <v>13</v>
      </c>
      <c r="Z59" t="s">
        <v>24</v>
      </c>
      <c r="AA59">
        <v>2200</v>
      </c>
      <c r="AB59" t="s">
        <v>16</v>
      </c>
      <c r="AC59" t="s">
        <v>9</v>
      </c>
    </row>
    <row r="60" spans="2:29" x14ac:dyDescent="0.25">
      <c r="B60" s="15">
        <f>F60^2</f>
        <v>9025</v>
      </c>
      <c r="C60" s="16">
        <f t="shared" si="1"/>
        <v>9.7467943448089631</v>
      </c>
      <c r="D60" s="16">
        <f t="shared" si="2"/>
        <v>0.80848723389639365</v>
      </c>
      <c r="E60" s="16">
        <f t="shared" si="0"/>
        <v>-5.0918618047141914E-2</v>
      </c>
      <c r="F60" s="14">
        <v>95</v>
      </c>
      <c r="G60" s="14">
        <f t="shared" si="3"/>
        <v>0.32534246575342468</v>
      </c>
      <c r="H60" s="11">
        <f>Size!$B$17+Size!$B$18*'Original Data'!F60</f>
        <v>587854.20032015454</v>
      </c>
      <c r="I60">
        <f t="shared" si="4"/>
        <v>47.5</v>
      </c>
      <c r="J60" s="11">
        <f>'size over 2'!$B$17+'size over 2'!$B$18*'Original Data'!I60</f>
        <v>587854.20032015454</v>
      </c>
      <c r="K60">
        <f t="shared" si="5"/>
        <v>195</v>
      </c>
      <c r="L60">
        <f>'size + 100'!$B$17+'size + 100'!$B$18*'Original Data'!K60</f>
        <v>587854.20032015478</v>
      </c>
      <c r="M60" s="14">
        <v>550000</v>
      </c>
      <c r="Q60" t="s">
        <v>0</v>
      </c>
      <c r="R60" t="s">
        <v>3</v>
      </c>
      <c r="S60" t="s">
        <v>4</v>
      </c>
      <c r="T60" t="s">
        <v>1</v>
      </c>
      <c r="U60" t="s">
        <v>35</v>
      </c>
      <c r="V60" t="s">
        <v>6</v>
      </c>
      <c r="W60" t="s">
        <v>7</v>
      </c>
      <c r="X60" t="s">
        <v>8</v>
      </c>
      <c r="Y60" t="s">
        <v>39</v>
      </c>
      <c r="Z60" t="s">
        <v>24</v>
      </c>
      <c r="AA60">
        <v>2000</v>
      </c>
      <c r="AB60" t="s">
        <v>16</v>
      </c>
      <c r="AC60" t="s">
        <v>9</v>
      </c>
    </row>
    <row r="61" spans="2:29" x14ac:dyDescent="0.25">
      <c r="B61" s="15">
        <f>F61^2</f>
        <v>16900</v>
      </c>
      <c r="C61" s="16">
        <f t="shared" si="1"/>
        <v>11.401754250991379</v>
      </c>
      <c r="D61" s="16">
        <f t="shared" si="2"/>
        <v>0.94576456933863251</v>
      </c>
      <c r="E61" s="16">
        <f t="shared" si="0"/>
        <v>8.6358717395096943E-2</v>
      </c>
      <c r="F61" s="14">
        <v>130</v>
      </c>
      <c r="G61" s="14">
        <f t="shared" si="3"/>
        <v>0.4452054794520548</v>
      </c>
      <c r="H61" s="11">
        <f>Size!$B$17+Size!$B$18*'Original Data'!F61</f>
        <v>864370.82411825529</v>
      </c>
      <c r="I61">
        <f t="shared" si="4"/>
        <v>65</v>
      </c>
      <c r="J61" s="11">
        <f>'size over 2'!$B$17+'size over 2'!$B$18*'Original Data'!I61</f>
        <v>864370.82411825529</v>
      </c>
      <c r="K61">
        <f t="shared" si="5"/>
        <v>230</v>
      </c>
      <c r="L61">
        <f>'size + 100'!$B$17+'size + 100'!$B$18*'Original Data'!K61</f>
        <v>864370.82411825552</v>
      </c>
      <c r="M61" s="14">
        <v>565000</v>
      </c>
      <c r="Q61" t="s">
        <v>33</v>
      </c>
      <c r="R61" t="s">
        <v>3</v>
      </c>
      <c r="S61" t="s">
        <v>4</v>
      </c>
      <c r="T61" t="s">
        <v>4</v>
      </c>
      <c r="U61" t="s">
        <v>1</v>
      </c>
      <c r="V61" t="s">
        <v>23</v>
      </c>
      <c r="W61" t="s">
        <v>7</v>
      </c>
      <c r="X61" t="s">
        <v>19</v>
      </c>
      <c r="Z61" t="s">
        <v>34</v>
      </c>
      <c r="AA61">
        <v>0</v>
      </c>
      <c r="AC61" t="s">
        <v>9</v>
      </c>
    </row>
    <row r="62" spans="2:29" x14ac:dyDescent="0.25">
      <c r="B62" s="15">
        <f>F62^2</f>
        <v>22201</v>
      </c>
      <c r="C62" s="16">
        <f t="shared" si="1"/>
        <v>12.206555615733702</v>
      </c>
      <c r="D62" s="16">
        <f t="shared" si="2"/>
        <v>1.0125220699278497</v>
      </c>
      <c r="E62" s="16">
        <f t="shared" si="0"/>
        <v>0.15311621798431416</v>
      </c>
      <c r="F62" s="14">
        <v>149</v>
      </c>
      <c r="G62" s="14">
        <f t="shared" si="3"/>
        <v>0.51027397260273977</v>
      </c>
      <c r="H62" s="11">
        <f>Size!$B$17+Size!$B$18*'Original Data'!F62</f>
        <v>1014479.8484657956</v>
      </c>
      <c r="I62">
        <f t="shared" si="4"/>
        <v>74.5</v>
      </c>
      <c r="J62" s="11">
        <f>'size over 2'!$B$17+'size over 2'!$B$18*'Original Data'!I62</f>
        <v>1014479.8484657956</v>
      </c>
      <c r="K62">
        <f t="shared" si="5"/>
        <v>249</v>
      </c>
      <c r="L62">
        <f>'size + 100'!$B$17+'size + 100'!$B$18*'Original Data'!K62</f>
        <v>1014479.8484657957</v>
      </c>
      <c r="M62" s="14">
        <v>570000</v>
      </c>
      <c r="Q62" t="s">
        <v>33</v>
      </c>
      <c r="R62" t="s">
        <v>1</v>
      </c>
      <c r="S62" t="s">
        <v>4</v>
      </c>
      <c r="T62" t="s">
        <v>4</v>
      </c>
      <c r="U62" t="s">
        <v>12</v>
      </c>
      <c r="V62" t="s">
        <v>6</v>
      </c>
      <c r="W62" t="s">
        <v>7</v>
      </c>
      <c r="X62" t="s">
        <v>13</v>
      </c>
      <c r="Z62" t="s">
        <v>34</v>
      </c>
      <c r="AA62">
        <v>2000</v>
      </c>
      <c r="AC62" t="s">
        <v>9</v>
      </c>
    </row>
    <row r="63" spans="2:29" x14ac:dyDescent="0.25">
      <c r="B63" s="15">
        <f>F63^2</f>
        <v>9025</v>
      </c>
      <c r="C63" s="16">
        <f t="shared" si="1"/>
        <v>9.7467943448089631</v>
      </c>
      <c r="D63" s="16">
        <f t="shared" si="2"/>
        <v>0.80848723389639365</v>
      </c>
      <c r="E63" s="16">
        <f t="shared" si="0"/>
        <v>-5.0918618047141914E-2</v>
      </c>
      <c r="F63" s="14">
        <v>95</v>
      </c>
      <c r="G63" s="14">
        <f t="shared" si="3"/>
        <v>0.32534246575342468</v>
      </c>
      <c r="H63" s="11">
        <f>Size!$B$17+Size!$B$18*'Original Data'!F63</f>
        <v>587854.20032015454</v>
      </c>
      <c r="I63">
        <f t="shared" si="4"/>
        <v>47.5</v>
      </c>
      <c r="J63" s="11">
        <f>'size over 2'!$B$17+'size over 2'!$B$18*'Original Data'!I63</f>
        <v>587854.20032015454</v>
      </c>
      <c r="K63">
        <f t="shared" si="5"/>
        <v>195</v>
      </c>
      <c r="L63">
        <f>'size + 100'!$B$17+'size + 100'!$B$18*'Original Data'!K63</f>
        <v>587854.20032015478</v>
      </c>
      <c r="M63" s="14">
        <v>575000</v>
      </c>
      <c r="Q63" t="s">
        <v>21</v>
      </c>
      <c r="R63" t="s">
        <v>3</v>
      </c>
      <c r="S63" t="s">
        <v>28</v>
      </c>
      <c r="U63" t="s">
        <v>18</v>
      </c>
      <c r="V63" t="s">
        <v>6</v>
      </c>
      <c r="W63" t="s">
        <v>7</v>
      </c>
      <c r="X63" t="s">
        <v>8</v>
      </c>
      <c r="Z63" t="s">
        <v>34</v>
      </c>
      <c r="AA63">
        <v>2500</v>
      </c>
      <c r="AB63" t="s">
        <v>16</v>
      </c>
      <c r="AC63" t="s">
        <v>9</v>
      </c>
    </row>
    <row r="64" spans="2:29" x14ac:dyDescent="0.25">
      <c r="B64" s="15">
        <f>F64^2</f>
        <v>36100</v>
      </c>
      <c r="C64" s="16">
        <f t="shared" si="1"/>
        <v>13.784048752090222</v>
      </c>
      <c r="D64" s="16">
        <f t="shared" si="2"/>
        <v>1.1433736111817887</v>
      </c>
      <c r="E64" s="16">
        <f t="shared" si="0"/>
        <v>0.28396775923825313</v>
      </c>
      <c r="F64" s="14">
        <v>190</v>
      </c>
      <c r="G64" s="14">
        <f t="shared" si="3"/>
        <v>0.65068493150684936</v>
      </c>
      <c r="H64" s="11">
        <f>Size!$B$17+Size!$B$18*'Original Data'!F64</f>
        <v>1338399.3220578565</v>
      </c>
      <c r="I64">
        <f t="shared" si="4"/>
        <v>95</v>
      </c>
      <c r="J64" s="11">
        <f>'size over 2'!$B$17+'size over 2'!$B$18*'Original Data'!I64</f>
        <v>1338399.3220578565</v>
      </c>
      <c r="K64">
        <f t="shared" si="5"/>
        <v>290</v>
      </c>
      <c r="L64">
        <f>'size + 100'!$B$17+'size + 100'!$B$18*'Original Data'!K64</f>
        <v>1338399.3220578567</v>
      </c>
      <c r="M64" s="14">
        <v>580000</v>
      </c>
      <c r="Q64" t="s">
        <v>29</v>
      </c>
      <c r="R64" t="s">
        <v>3</v>
      </c>
      <c r="S64" t="s">
        <v>4</v>
      </c>
      <c r="T64" t="s">
        <v>38</v>
      </c>
      <c r="U64" t="s">
        <v>12</v>
      </c>
      <c r="V64" t="s">
        <v>37</v>
      </c>
      <c r="W64" t="s">
        <v>7</v>
      </c>
      <c r="X64" t="s">
        <v>19</v>
      </c>
      <c r="Y64" t="s">
        <v>14</v>
      </c>
      <c r="Z64" t="s">
        <v>30</v>
      </c>
      <c r="AB64" t="s">
        <v>16</v>
      </c>
      <c r="AC64" t="s">
        <v>9</v>
      </c>
    </row>
    <row r="65" spans="2:29" x14ac:dyDescent="0.25">
      <c r="B65" s="15">
        <f>F65^2</f>
        <v>25600</v>
      </c>
      <c r="C65" s="16">
        <f t="shared" si="1"/>
        <v>12.649110640673518</v>
      </c>
      <c r="D65" s="16">
        <f t="shared" si="2"/>
        <v>1.0492315843900177</v>
      </c>
      <c r="E65" s="16">
        <f t="shared" si="0"/>
        <v>0.1898257324464821</v>
      </c>
      <c r="F65" s="14">
        <v>160</v>
      </c>
      <c r="G65" s="14">
        <f t="shared" si="3"/>
        <v>0.54794520547945202</v>
      </c>
      <c r="H65" s="11">
        <f>Size!$B$17+Size!$B$18*'Original Data'!F65</f>
        <v>1101385.0730880559</v>
      </c>
      <c r="I65">
        <f t="shared" si="4"/>
        <v>80</v>
      </c>
      <c r="J65" s="11">
        <f>'size over 2'!$B$17+'size over 2'!$B$18*'Original Data'!I65</f>
        <v>1101385.0730880559</v>
      </c>
      <c r="K65">
        <f t="shared" si="5"/>
        <v>260</v>
      </c>
      <c r="L65">
        <f>'size + 100'!$B$17+'size + 100'!$B$18*'Original Data'!K65</f>
        <v>1101385.0730880559</v>
      </c>
      <c r="M65" s="14">
        <v>590000</v>
      </c>
      <c r="Q65" t="s">
        <v>21</v>
      </c>
      <c r="R65" t="s">
        <v>3</v>
      </c>
      <c r="S65" t="s">
        <v>4</v>
      </c>
      <c r="T65" t="s">
        <v>4</v>
      </c>
      <c r="U65" t="s">
        <v>35</v>
      </c>
      <c r="V65" t="s">
        <v>6</v>
      </c>
      <c r="W65" t="s">
        <v>7</v>
      </c>
      <c r="X65" t="s">
        <v>8</v>
      </c>
      <c r="Z65" t="s">
        <v>34</v>
      </c>
      <c r="AA65">
        <v>0</v>
      </c>
      <c r="AC65" t="s">
        <v>9</v>
      </c>
    </row>
    <row r="66" spans="2:29" x14ac:dyDescent="0.25">
      <c r="B66" s="15">
        <f>F66^2</f>
        <v>19600</v>
      </c>
      <c r="C66" s="16">
        <f t="shared" si="1"/>
        <v>11.832159566199232</v>
      </c>
      <c r="D66" s="16">
        <f t="shared" si="2"/>
        <v>0.98146627704235889</v>
      </c>
      <c r="E66" s="16">
        <f t="shared" si="0"/>
        <v>0.1220604250988233</v>
      </c>
      <c r="F66" s="14">
        <v>140</v>
      </c>
      <c r="G66" s="14">
        <f t="shared" si="3"/>
        <v>0.47945205479452052</v>
      </c>
      <c r="H66" s="11">
        <f>Size!$B$17+Size!$B$18*'Original Data'!F66</f>
        <v>943375.57377485558</v>
      </c>
      <c r="I66">
        <f t="shared" si="4"/>
        <v>70</v>
      </c>
      <c r="J66" s="11">
        <f>'size over 2'!$B$17+'size over 2'!$B$18*'Original Data'!I66</f>
        <v>943375.57377485558</v>
      </c>
      <c r="K66">
        <f t="shared" si="5"/>
        <v>240</v>
      </c>
      <c r="L66">
        <f>'size + 100'!$B$17+'size + 100'!$B$18*'Original Data'!K66</f>
        <v>943375.5737748557</v>
      </c>
      <c r="M66" s="14">
        <v>599000</v>
      </c>
      <c r="Q66" t="s">
        <v>21</v>
      </c>
      <c r="R66" t="s">
        <v>1</v>
      </c>
      <c r="S66" t="s">
        <v>4</v>
      </c>
      <c r="T66" t="s">
        <v>4</v>
      </c>
      <c r="U66" t="s">
        <v>12</v>
      </c>
      <c r="V66" t="s">
        <v>6</v>
      </c>
      <c r="W66" t="s">
        <v>7</v>
      </c>
      <c r="X66" t="s">
        <v>19</v>
      </c>
      <c r="AA66">
        <v>0</v>
      </c>
      <c r="AC66" t="s">
        <v>9</v>
      </c>
    </row>
    <row r="67" spans="2:29" x14ac:dyDescent="0.25">
      <c r="B67" s="15">
        <f>F67^2</f>
        <v>8100</v>
      </c>
      <c r="C67" s="16">
        <f t="shared" si="1"/>
        <v>9.4868329805051381</v>
      </c>
      <c r="D67" s="16">
        <f t="shared" si="2"/>
        <v>0.78692368829251325</v>
      </c>
      <c r="E67" s="16">
        <f t="shared" ref="E67:E101" si="6">(C67-$C$105)/$C$104</f>
        <v>-7.2482163651022363E-2</v>
      </c>
      <c r="F67" s="14">
        <v>90</v>
      </c>
      <c r="G67" s="14">
        <f t="shared" si="3"/>
        <v>0.30821917808219179</v>
      </c>
      <c r="H67" s="11">
        <f>Size!$B$17+Size!$B$18*'Original Data'!F67</f>
        <v>548351.82549185446</v>
      </c>
      <c r="I67">
        <f t="shared" si="4"/>
        <v>45</v>
      </c>
      <c r="J67" s="11">
        <f>'size over 2'!$B$17+'size over 2'!$B$18*'Original Data'!I67</f>
        <v>548351.82549185446</v>
      </c>
      <c r="K67">
        <f t="shared" si="5"/>
        <v>190</v>
      </c>
      <c r="L67">
        <f>'size + 100'!$B$17+'size + 100'!$B$18*'Original Data'!K67</f>
        <v>548351.8254918548</v>
      </c>
      <c r="M67" s="14">
        <v>610000</v>
      </c>
      <c r="Q67" t="s">
        <v>0</v>
      </c>
      <c r="R67" t="s">
        <v>3</v>
      </c>
      <c r="T67" t="s">
        <v>65</v>
      </c>
      <c r="U67" t="s">
        <v>36</v>
      </c>
      <c r="V67" t="s">
        <v>6</v>
      </c>
      <c r="W67" t="s">
        <v>7</v>
      </c>
      <c r="X67" t="s">
        <v>13</v>
      </c>
      <c r="Y67" t="s">
        <v>14</v>
      </c>
      <c r="Z67" t="s">
        <v>27</v>
      </c>
      <c r="AA67">
        <v>0</v>
      </c>
      <c r="AB67" t="s">
        <v>16</v>
      </c>
      <c r="AC67" t="s">
        <v>9</v>
      </c>
    </row>
    <row r="68" spans="2:29" x14ac:dyDescent="0.25">
      <c r="B68" s="15">
        <f>F68^2</f>
        <v>2500</v>
      </c>
      <c r="C68" s="16">
        <f t="shared" ref="C68:C102" si="7">F68^0.5</f>
        <v>7.0710678118654755</v>
      </c>
      <c r="D68" s="16">
        <f>C68/$C$104</f>
        <v>0.58653828670897168</v>
      </c>
      <c r="E68" s="16">
        <f t="shared" si="6"/>
        <v>-0.2728675652345639</v>
      </c>
      <c r="F68" s="14">
        <v>50</v>
      </c>
      <c r="G68" s="14">
        <f t="shared" ref="G68:G101" si="8">F68/$F$104</f>
        <v>0.17123287671232876</v>
      </c>
      <c r="H68" s="11">
        <f>Size!$B$17+Size!$B$18*'Original Data'!F68</f>
        <v>232332.82686545362</v>
      </c>
      <c r="I68">
        <f t="shared" ref="I68:I101" si="9">F68/2</f>
        <v>25</v>
      </c>
      <c r="J68" s="11">
        <f>'size over 2'!$B$17+'size over 2'!$B$18*'Original Data'!I68</f>
        <v>232332.82686545362</v>
      </c>
      <c r="K68">
        <f t="shared" ref="K68:K101" si="10">F68+100</f>
        <v>150</v>
      </c>
      <c r="L68">
        <f>'size + 100'!$B$17+'size + 100'!$B$18*'Original Data'!K68</f>
        <v>232332.82686545409</v>
      </c>
      <c r="M68" s="14">
        <v>620000</v>
      </c>
      <c r="Q68" t="s">
        <v>10</v>
      </c>
      <c r="R68" t="s">
        <v>1</v>
      </c>
      <c r="S68" t="s">
        <v>22</v>
      </c>
      <c r="T68" t="s">
        <v>1</v>
      </c>
      <c r="U68" t="s">
        <v>35</v>
      </c>
      <c r="V68" t="s">
        <v>50</v>
      </c>
      <c r="W68" t="s">
        <v>40</v>
      </c>
      <c r="X68" t="s">
        <v>8</v>
      </c>
      <c r="Y68" t="s">
        <v>39</v>
      </c>
      <c r="Z68" t="s">
        <v>24</v>
      </c>
      <c r="AA68">
        <v>0</v>
      </c>
      <c r="AB68" t="s">
        <v>16</v>
      </c>
      <c r="AC68" t="s">
        <v>9</v>
      </c>
    </row>
    <row r="69" spans="2:29" x14ac:dyDescent="0.25">
      <c r="B69" s="15">
        <f>F69^2</f>
        <v>3600</v>
      </c>
      <c r="C69" s="16">
        <f t="shared" si="7"/>
        <v>7.745966692414834</v>
      </c>
      <c r="D69" s="16">
        <f>C69/$C$104</f>
        <v>0.64252050094187274</v>
      </c>
      <c r="E69" s="16">
        <f t="shared" si="6"/>
        <v>-0.2168853510016629</v>
      </c>
      <c r="F69" s="14">
        <v>60</v>
      </c>
      <c r="G69" s="14">
        <f t="shared" si="8"/>
        <v>0.20547945205479451</v>
      </c>
      <c r="H69" s="11">
        <f>Size!$B$17+Size!$B$18*'Original Data'!F69</f>
        <v>311337.57652205386</v>
      </c>
      <c r="I69">
        <f t="shared" si="9"/>
        <v>30</v>
      </c>
      <c r="J69" s="11">
        <f>'size over 2'!$B$17+'size over 2'!$B$18*'Original Data'!I69</f>
        <v>311337.57652205386</v>
      </c>
      <c r="K69">
        <f t="shared" si="10"/>
        <v>160</v>
      </c>
      <c r="L69">
        <f>'size + 100'!$B$17+'size + 100'!$B$18*'Original Data'!K69</f>
        <v>311337.57652205427</v>
      </c>
      <c r="M69" s="14">
        <v>625000</v>
      </c>
      <c r="Q69" t="s">
        <v>0</v>
      </c>
      <c r="R69" t="s">
        <v>1</v>
      </c>
      <c r="S69" t="s">
        <v>62</v>
      </c>
      <c r="U69" t="s">
        <v>35</v>
      </c>
      <c r="V69" t="s">
        <v>6</v>
      </c>
      <c r="W69" t="s">
        <v>7</v>
      </c>
      <c r="X69" t="s">
        <v>8</v>
      </c>
      <c r="Y69" t="s">
        <v>39</v>
      </c>
      <c r="AA69">
        <v>0</v>
      </c>
      <c r="AC69" t="s">
        <v>9</v>
      </c>
    </row>
    <row r="70" spans="2:29" x14ac:dyDescent="0.25">
      <c r="B70" s="15">
        <f>F70^2</f>
        <v>14400</v>
      </c>
      <c r="C70" s="16">
        <f t="shared" si="7"/>
        <v>10.954451150103322</v>
      </c>
      <c r="D70" s="16">
        <f>C70/$C$104</f>
        <v>0.90866120653475135</v>
      </c>
      <c r="E70" s="16">
        <f t="shared" si="6"/>
        <v>4.9255354591215744E-2</v>
      </c>
      <c r="F70" s="14">
        <v>120</v>
      </c>
      <c r="G70" s="14">
        <f t="shared" si="8"/>
        <v>0.41095890410958902</v>
      </c>
      <c r="H70" s="11">
        <f>Size!$B$17+Size!$B$18*'Original Data'!F70</f>
        <v>785366.07446165511</v>
      </c>
      <c r="I70">
        <f t="shared" si="9"/>
        <v>60</v>
      </c>
      <c r="J70" s="11">
        <f>'size over 2'!$B$17+'size over 2'!$B$18*'Original Data'!I70</f>
        <v>785366.07446165511</v>
      </c>
      <c r="K70">
        <f t="shared" si="10"/>
        <v>220</v>
      </c>
      <c r="L70">
        <f>'size + 100'!$B$17+'size + 100'!$B$18*'Original Data'!K70</f>
        <v>785366.07446165534</v>
      </c>
      <c r="M70" s="14">
        <v>650000</v>
      </c>
      <c r="Q70" t="s">
        <v>21</v>
      </c>
      <c r="R70" t="s">
        <v>1</v>
      </c>
      <c r="S70" t="s">
        <v>4</v>
      </c>
      <c r="T70" t="s">
        <v>3</v>
      </c>
      <c r="U70" t="s">
        <v>35</v>
      </c>
      <c r="V70" t="s">
        <v>6</v>
      </c>
      <c r="W70" t="s">
        <v>7</v>
      </c>
      <c r="X70" t="s">
        <v>19</v>
      </c>
      <c r="Y70" t="s">
        <v>39</v>
      </c>
      <c r="Z70" t="s">
        <v>24</v>
      </c>
      <c r="AA70">
        <v>2500</v>
      </c>
      <c r="AB70" t="s">
        <v>16</v>
      </c>
      <c r="AC70" t="s">
        <v>9</v>
      </c>
    </row>
    <row r="71" spans="2:29" x14ac:dyDescent="0.25">
      <c r="B71" s="15">
        <f>F71^2</f>
        <v>40000</v>
      </c>
      <c r="C71" s="16">
        <f t="shared" si="7"/>
        <v>14.142135623730951</v>
      </c>
      <c r="D71" s="16">
        <f>C71/$C$104</f>
        <v>1.1730765734179434</v>
      </c>
      <c r="E71" s="16">
        <f t="shared" si="6"/>
        <v>0.31367072147440778</v>
      </c>
      <c r="F71" s="14">
        <v>200</v>
      </c>
      <c r="G71" s="14">
        <f t="shared" si="8"/>
        <v>0.68493150684931503</v>
      </c>
      <c r="H71" s="11">
        <f>Size!$B$17+Size!$B$18*'Original Data'!F71</f>
        <v>1417404.0717144567</v>
      </c>
      <c r="I71">
        <f t="shared" si="9"/>
        <v>100</v>
      </c>
      <c r="J71" s="11">
        <f>'size over 2'!$B$17+'size over 2'!$B$18*'Original Data'!I71</f>
        <v>1417404.0717144567</v>
      </c>
      <c r="K71">
        <f t="shared" si="10"/>
        <v>300</v>
      </c>
      <c r="L71">
        <f>'size + 100'!$B$17+'size + 100'!$B$18*'Original Data'!K71</f>
        <v>1417404.0717144571</v>
      </c>
      <c r="M71" s="14">
        <v>680000</v>
      </c>
      <c r="Q71" t="s">
        <v>44</v>
      </c>
      <c r="R71" t="s">
        <v>3</v>
      </c>
      <c r="S71" t="s">
        <v>4</v>
      </c>
      <c r="T71" t="s">
        <v>4</v>
      </c>
      <c r="U71" t="s">
        <v>5</v>
      </c>
      <c r="V71" t="s">
        <v>45</v>
      </c>
      <c r="W71" t="s">
        <v>7</v>
      </c>
      <c r="X71" t="s">
        <v>8</v>
      </c>
      <c r="Y71" t="s">
        <v>14</v>
      </c>
      <c r="Z71" t="s">
        <v>30</v>
      </c>
      <c r="AB71" t="s">
        <v>16</v>
      </c>
      <c r="AC71" t="s">
        <v>9</v>
      </c>
    </row>
    <row r="72" spans="2:29" x14ac:dyDescent="0.25">
      <c r="B72" s="15">
        <f>F72^2</f>
        <v>6400</v>
      </c>
      <c r="C72" s="16">
        <f t="shared" si="7"/>
        <v>8.9442719099991592</v>
      </c>
      <c r="D72" s="16">
        <f>C72/$C$104</f>
        <v>0.74191876835728676</v>
      </c>
      <c r="E72" s="16">
        <f t="shared" si="6"/>
        <v>-0.11748708358624879</v>
      </c>
      <c r="F72" s="14">
        <v>80</v>
      </c>
      <c r="G72" s="14">
        <f t="shared" si="8"/>
        <v>0.27397260273972601</v>
      </c>
      <c r="H72" s="11">
        <f>Size!$B$17+Size!$B$18*'Original Data'!F72</f>
        <v>469347.07583525428</v>
      </c>
      <c r="I72">
        <f t="shared" si="9"/>
        <v>40</v>
      </c>
      <c r="J72" s="11">
        <f>'size over 2'!$B$17+'size over 2'!$B$18*'Original Data'!I72</f>
        <v>469347.07583525428</v>
      </c>
      <c r="K72">
        <f t="shared" si="10"/>
        <v>180</v>
      </c>
      <c r="L72">
        <f>'size + 100'!$B$17+'size + 100'!$B$18*'Original Data'!K72</f>
        <v>469347.07583525463</v>
      </c>
      <c r="M72" s="14">
        <v>680000</v>
      </c>
      <c r="Q72" t="s">
        <v>0</v>
      </c>
      <c r="R72" t="s">
        <v>1</v>
      </c>
      <c r="S72" t="s">
        <v>28</v>
      </c>
      <c r="T72" t="s">
        <v>53</v>
      </c>
      <c r="U72" t="s">
        <v>35</v>
      </c>
      <c r="V72" t="s">
        <v>6</v>
      </c>
      <c r="W72" t="s">
        <v>7</v>
      </c>
      <c r="X72" t="s">
        <v>8</v>
      </c>
      <c r="Y72" t="s">
        <v>14</v>
      </c>
      <c r="Z72" t="s">
        <v>20</v>
      </c>
      <c r="AA72">
        <v>1500</v>
      </c>
      <c r="AB72" t="s">
        <v>16</v>
      </c>
      <c r="AC72" t="s">
        <v>9</v>
      </c>
    </row>
    <row r="73" spans="2:29" x14ac:dyDescent="0.25">
      <c r="B73" s="15">
        <f>F73^2</f>
        <v>15625</v>
      </c>
      <c r="C73" s="16">
        <f t="shared" si="7"/>
        <v>11.180339887498949</v>
      </c>
      <c r="D73" s="16">
        <f>C73/$C$104</f>
        <v>0.92739846044660856</v>
      </c>
      <c r="E73" s="16">
        <f t="shared" si="6"/>
        <v>6.7992608503072913E-2</v>
      </c>
      <c r="F73" s="14">
        <v>125</v>
      </c>
      <c r="G73" s="14">
        <f t="shared" si="8"/>
        <v>0.42808219178082191</v>
      </c>
      <c r="H73" s="11">
        <f>Size!$B$17+Size!$B$18*'Original Data'!F73</f>
        <v>824868.4492899552</v>
      </c>
      <c r="I73">
        <f t="shared" si="9"/>
        <v>62.5</v>
      </c>
      <c r="J73" s="11">
        <f>'size over 2'!$B$17+'size over 2'!$B$18*'Original Data'!I73</f>
        <v>824868.4492899552</v>
      </c>
      <c r="K73">
        <f t="shared" si="10"/>
        <v>225</v>
      </c>
      <c r="L73">
        <f>'size + 100'!$B$17+'size + 100'!$B$18*'Original Data'!K73</f>
        <v>824868.44928995532</v>
      </c>
      <c r="M73" s="14">
        <v>680000</v>
      </c>
      <c r="Q73" t="s">
        <v>56</v>
      </c>
      <c r="R73" t="s">
        <v>3</v>
      </c>
      <c r="S73" t="s">
        <v>11</v>
      </c>
      <c r="T73" t="s">
        <v>11</v>
      </c>
      <c r="U73" t="s">
        <v>35</v>
      </c>
      <c r="V73" t="s">
        <v>6</v>
      </c>
      <c r="W73" t="s">
        <v>7</v>
      </c>
      <c r="X73" t="s">
        <v>8</v>
      </c>
      <c r="Y73" t="s">
        <v>39</v>
      </c>
      <c r="Z73" t="s">
        <v>34</v>
      </c>
      <c r="AA73">
        <v>2250</v>
      </c>
      <c r="AB73" t="s">
        <v>16</v>
      </c>
      <c r="AC73" t="s">
        <v>9</v>
      </c>
    </row>
    <row r="74" spans="2:29" x14ac:dyDescent="0.25">
      <c r="B74" s="15">
        <f>F74^2</f>
        <v>19600</v>
      </c>
      <c r="C74" s="16">
        <f t="shared" si="7"/>
        <v>11.832159566199232</v>
      </c>
      <c r="D74" s="16">
        <f>C74/$C$104</f>
        <v>0.98146627704235889</v>
      </c>
      <c r="E74" s="16">
        <f t="shared" si="6"/>
        <v>0.1220604250988233</v>
      </c>
      <c r="F74" s="14">
        <v>140</v>
      </c>
      <c r="G74" s="14">
        <f t="shared" si="8"/>
        <v>0.47945205479452052</v>
      </c>
      <c r="H74" s="11">
        <f>Size!$B$17+Size!$B$18*'Original Data'!F74</f>
        <v>943375.57377485558</v>
      </c>
      <c r="I74">
        <f t="shared" si="9"/>
        <v>70</v>
      </c>
      <c r="J74" s="11">
        <f>'size over 2'!$B$17+'size over 2'!$B$18*'Original Data'!I74</f>
        <v>943375.57377485558</v>
      </c>
      <c r="K74">
        <f t="shared" si="10"/>
        <v>240</v>
      </c>
      <c r="L74">
        <f>'size + 100'!$B$17+'size + 100'!$B$18*'Original Data'!K74</f>
        <v>943375.5737748557</v>
      </c>
      <c r="M74" s="14">
        <v>690000</v>
      </c>
      <c r="Q74" t="s">
        <v>44</v>
      </c>
      <c r="R74" t="s">
        <v>3</v>
      </c>
      <c r="S74" t="s">
        <v>4</v>
      </c>
      <c r="T74" t="s">
        <v>4</v>
      </c>
      <c r="U74" t="s">
        <v>1</v>
      </c>
      <c r="V74" t="s">
        <v>6</v>
      </c>
      <c r="W74" t="s">
        <v>7</v>
      </c>
      <c r="X74" t="s">
        <v>19</v>
      </c>
      <c r="Y74" t="s">
        <v>14</v>
      </c>
      <c r="Z74" t="s">
        <v>34</v>
      </c>
      <c r="AA74">
        <v>2500</v>
      </c>
      <c r="AB74" t="s">
        <v>16</v>
      </c>
      <c r="AC74" t="s">
        <v>9</v>
      </c>
    </row>
    <row r="75" spans="2:29" x14ac:dyDescent="0.25">
      <c r="B75" s="15">
        <f>F75^2</f>
        <v>14400</v>
      </c>
      <c r="C75" s="16">
        <f t="shared" si="7"/>
        <v>10.954451150103322</v>
      </c>
      <c r="D75" s="16">
        <f>C75/$C$104</f>
        <v>0.90866120653475135</v>
      </c>
      <c r="E75" s="16">
        <f t="shared" si="6"/>
        <v>4.9255354591215744E-2</v>
      </c>
      <c r="F75" s="14">
        <v>120</v>
      </c>
      <c r="G75" s="14">
        <f t="shared" si="8"/>
        <v>0.41095890410958902</v>
      </c>
      <c r="H75" s="11">
        <f>Size!$B$17+Size!$B$18*'Original Data'!F75</f>
        <v>785366.07446165511</v>
      </c>
      <c r="I75">
        <f t="shared" si="9"/>
        <v>60</v>
      </c>
      <c r="J75" s="11">
        <f>'size over 2'!$B$17+'size over 2'!$B$18*'Original Data'!I75</f>
        <v>785366.07446165511</v>
      </c>
      <c r="K75">
        <f t="shared" si="10"/>
        <v>220</v>
      </c>
      <c r="L75">
        <f>'size + 100'!$B$17+'size + 100'!$B$18*'Original Data'!K75</f>
        <v>785366.07446165534</v>
      </c>
      <c r="M75" s="14">
        <v>710000</v>
      </c>
      <c r="Q75" t="s">
        <v>21</v>
      </c>
      <c r="R75" t="s">
        <v>3</v>
      </c>
      <c r="S75" t="s">
        <v>28</v>
      </c>
      <c r="T75" t="s">
        <v>3</v>
      </c>
      <c r="U75" t="s">
        <v>5</v>
      </c>
      <c r="V75" t="s">
        <v>6</v>
      </c>
      <c r="W75" t="s">
        <v>7</v>
      </c>
      <c r="X75" t="s">
        <v>8</v>
      </c>
      <c r="AA75">
        <v>0</v>
      </c>
      <c r="AC75" t="s">
        <v>9</v>
      </c>
    </row>
    <row r="76" spans="2:29" x14ac:dyDescent="0.25">
      <c r="B76" s="15">
        <f>F76^2</f>
        <v>10000</v>
      </c>
      <c r="C76" s="16">
        <f t="shared" si="7"/>
        <v>10</v>
      </c>
      <c r="D76" s="16">
        <f>C76/$C$104</f>
        <v>0.82949039991490658</v>
      </c>
      <c r="E76" s="16">
        <f t="shared" si="6"/>
        <v>-2.9915452028629001E-2</v>
      </c>
      <c r="F76" s="14">
        <v>100</v>
      </c>
      <c r="G76" s="14">
        <f t="shared" si="8"/>
        <v>0.34246575342465752</v>
      </c>
      <c r="H76" s="11">
        <f>Size!$B$17+Size!$B$18*'Original Data'!F76</f>
        <v>627356.57514845463</v>
      </c>
      <c r="I76">
        <f t="shared" si="9"/>
        <v>50</v>
      </c>
      <c r="J76" s="11">
        <f>'size over 2'!$B$17+'size over 2'!$B$18*'Original Data'!I76</f>
        <v>627356.57514845463</v>
      </c>
      <c r="K76">
        <f t="shared" si="10"/>
        <v>200</v>
      </c>
      <c r="L76">
        <f>'size + 100'!$B$17+'size + 100'!$B$18*'Original Data'!K76</f>
        <v>627356.57514845498</v>
      </c>
      <c r="M76" s="14">
        <v>710000</v>
      </c>
      <c r="Q76" t="s">
        <v>0</v>
      </c>
      <c r="R76" t="s">
        <v>1</v>
      </c>
      <c r="S76" t="s">
        <v>4</v>
      </c>
      <c r="T76" t="s">
        <v>1</v>
      </c>
      <c r="U76" t="s">
        <v>3</v>
      </c>
      <c r="V76" t="s">
        <v>23</v>
      </c>
      <c r="W76" t="s">
        <v>40</v>
      </c>
      <c r="X76" t="s">
        <v>19</v>
      </c>
      <c r="Z76" t="s">
        <v>24</v>
      </c>
      <c r="AA76">
        <v>0</v>
      </c>
      <c r="AB76" t="s">
        <v>16</v>
      </c>
      <c r="AC76" t="s">
        <v>9</v>
      </c>
    </row>
    <row r="77" spans="2:29" x14ac:dyDescent="0.25">
      <c r="B77" s="15">
        <f>F77^2</f>
        <v>7744</v>
      </c>
      <c r="C77" s="16">
        <f t="shared" si="7"/>
        <v>9.3808315196468595</v>
      </c>
      <c r="D77" s="16">
        <f>C77/$C$104</f>
        <v>0.77813096887662347</v>
      </c>
      <c r="E77" s="16">
        <f t="shared" si="6"/>
        <v>-8.1274883066912149E-2</v>
      </c>
      <c r="F77" s="14">
        <v>88</v>
      </c>
      <c r="G77" s="14">
        <f t="shared" si="8"/>
        <v>0.30136986301369861</v>
      </c>
      <c r="H77" s="11">
        <f>Size!$B$17+Size!$B$18*'Original Data'!F77</f>
        <v>532550.87556053442</v>
      </c>
      <c r="I77">
        <f t="shared" si="9"/>
        <v>44</v>
      </c>
      <c r="J77" s="11">
        <f>'size over 2'!$B$17+'size over 2'!$B$18*'Original Data'!I77</f>
        <v>532550.87556053442</v>
      </c>
      <c r="K77">
        <f t="shared" si="10"/>
        <v>188</v>
      </c>
      <c r="L77">
        <f>'size + 100'!$B$17+'size + 100'!$B$18*'Original Data'!K77</f>
        <v>532550.87556053477</v>
      </c>
      <c r="M77" s="14">
        <v>725000</v>
      </c>
      <c r="Q77" t="s">
        <v>0</v>
      </c>
      <c r="R77" t="s">
        <v>1</v>
      </c>
      <c r="S77" t="s">
        <v>11</v>
      </c>
      <c r="T77" t="s">
        <v>1</v>
      </c>
      <c r="U77" t="s">
        <v>36</v>
      </c>
      <c r="V77" t="s">
        <v>6</v>
      </c>
      <c r="W77" t="s">
        <v>66</v>
      </c>
      <c r="X77" t="s">
        <v>19</v>
      </c>
      <c r="Y77" t="s">
        <v>14</v>
      </c>
      <c r="Z77" t="s">
        <v>24</v>
      </c>
      <c r="AA77">
        <v>2750</v>
      </c>
      <c r="AB77" t="s">
        <v>16</v>
      </c>
      <c r="AC77" t="s">
        <v>9</v>
      </c>
    </row>
    <row r="78" spans="2:29" x14ac:dyDescent="0.25">
      <c r="B78" s="15">
        <f>F78^2</f>
        <v>25600</v>
      </c>
      <c r="C78" s="16">
        <f t="shared" si="7"/>
        <v>12.649110640673518</v>
      </c>
      <c r="D78" s="16">
        <f>C78/$C$104</f>
        <v>1.0492315843900177</v>
      </c>
      <c r="E78" s="16">
        <f t="shared" si="6"/>
        <v>0.1898257324464821</v>
      </c>
      <c r="F78" s="14">
        <v>160</v>
      </c>
      <c r="G78" s="14">
        <f t="shared" si="8"/>
        <v>0.54794520547945202</v>
      </c>
      <c r="H78" s="11">
        <f>Size!$B$17+Size!$B$18*'Original Data'!F78</f>
        <v>1101385.0730880559</v>
      </c>
      <c r="I78">
        <f t="shared" si="9"/>
        <v>80</v>
      </c>
      <c r="J78" s="11">
        <f>'size over 2'!$B$17+'size over 2'!$B$18*'Original Data'!I78</f>
        <v>1101385.0730880559</v>
      </c>
      <c r="K78">
        <f t="shared" si="10"/>
        <v>260</v>
      </c>
      <c r="L78">
        <f>'size + 100'!$B$17+'size + 100'!$B$18*'Original Data'!K78</f>
        <v>1101385.0730880559</v>
      </c>
      <c r="M78" s="14">
        <v>750000</v>
      </c>
      <c r="Q78" t="s">
        <v>29</v>
      </c>
      <c r="R78" t="s">
        <v>3</v>
      </c>
      <c r="S78" t="s">
        <v>4</v>
      </c>
      <c r="T78" t="s">
        <v>4</v>
      </c>
      <c r="U78" t="s">
        <v>4</v>
      </c>
      <c r="V78" t="s">
        <v>6</v>
      </c>
      <c r="W78" t="s">
        <v>7</v>
      </c>
      <c r="X78" t="s">
        <v>19</v>
      </c>
      <c r="Y78" t="s">
        <v>14</v>
      </c>
      <c r="Z78" t="s">
        <v>30</v>
      </c>
      <c r="AA78">
        <v>2500</v>
      </c>
      <c r="AB78" t="s">
        <v>16</v>
      </c>
      <c r="AC78" t="s">
        <v>9</v>
      </c>
    </row>
    <row r="79" spans="2:29" x14ac:dyDescent="0.25">
      <c r="B79" s="15">
        <f>F79^2</f>
        <v>16900</v>
      </c>
      <c r="C79" s="16">
        <f t="shared" si="7"/>
        <v>11.401754250991379</v>
      </c>
      <c r="D79" s="16">
        <f>C79/$C$104</f>
        <v>0.94576456933863251</v>
      </c>
      <c r="E79" s="16">
        <f t="shared" si="6"/>
        <v>8.6358717395096943E-2</v>
      </c>
      <c r="F79" s="14">
        <v>130</v>
      </c>
      <c r="G79" s="14">
        <f t="shared" si="8"/>
        <v>0.4452054794520548</v>
      </c>
      <c r="H79" s="11">
        <f>Size!$B$17+Size!$B$18*'Original Data'!F79</f>
        <v>864370.82411825529</v>
      </c>
      <c r="I79">
        <f t="shared" si="9"/>
        <v>65</v>
      </c>
      <c r="J79" s="11">
        <f>'size over 2'!$B$17+'size over 2'!$B$18*'Original Data'!I79</f>
        <v>864370.82411825529</v>
      </c>
      <c r="K79">
        <f t="shared" si="10"/>
        <v>230</v>
      </c>
      <c r="L79">
        <f>'size + 100'!$B$17+'size + 100'!$B$18*'Original Data'!K79</f>
        <v>864370.82411825552</v>
      </c>
      <c r="M79" s="14">
        <v>760000</v>
      </c>
      <c r="Q79" t="s">
        <v>21</v>
      </c>
      <c r="R79" t="s">
        <v>1</v>
      </c>
      <c r="T79" t="s">
        <v>3</v>
      </c>
      <c r="U79" t="s">
        <v>12</v>
      </c>
      <c r="V79" t="s">
        <v>6</v>
      </c>
      <c r="W79" t="s">
        <v>7</v>
      </c>
      <c r="X79" t="s">
        <v>19</v>
      </c>
      <c r="Y79" t="s">
        <v>14</v>
      </c>
      <c r="Z79" t="s">
        <v>24</v>
      </c>
      <c r="AA79">
        <v>2000</v>
      </c>
      <c r="AB79" t="s">
        <v>16</v>
      </c>
      <c r="AC79" t="s">
        <v>9</v>
      </c>
    </row>
    <row r="80" spans="2:29" x14ac:dyDescent="0.25">
      <c r="B80" s="15">
        <f>F80^2</f>
        <v>32400</v>
      </c>
      <c r="C80" s="16">
        <f t="shared" si="7"/>
        <v>13.416407864998739</v>
      </c>
      <c r="D80" s="16">
        <f>C80/$C$104</f>
        <v>1.1128781525359301</v>
      </c>
      <c r="E80" s="16">
        <f t="shared" si="6"/>
        <v>0.25347230059239462</v>
      </c>
      <c r="F80" s="14">
        <v>180</v>
      </c>
      <c r="G80" s="14">
        <f t="shared" si="8"/>
        <v>0.61643835616438358</v>
      </c>
      <c r="H80" s="11">
        <f>Size!$B$17+Size!$B$18*'Original Data'!F80</f>
        <v>1259394.5724012563</v>
      </c>
      <c r="I80">
        <f t="shared" si="9"/>
        <v>90</v>
      </c>
      <c r="J80" s="11">
        <f>'size over 2'!$B$17+'size over 2'!$B$18*'Original Data'!I80</f>
        <v>1259394.5724012563</v>
      </c>
      <c r="K80">
        <f t="shared" si="10"/>
        <v>280</v>
      </c>
      <c r="L80">
        <f>'size + 100'!$B$17+'size + 100'!$B$18*'Original Data'!K80</f>
        <v>1259394.5724012568</v>
      </c>
      <c r="M80" s="14">
        <v>800000</v>
      </c>
      <c r="Q80" t="s">
        <v>0</v>
      </c>
      <c r="R80" t="s">
        <v>3</v>
      </c>
      <c r="S80" t="s">
        <v>4</v>
      </c>
      <c r="T80" t="s">
        <v>4</v>
      </c>
      <c r="U80" t="s">
        <v>35</v>
      </c>
      <c r="V80" t="s">
        <v>6</v>
      </c>
      <c r="W80" t="s">
        <v>7</v>
      </c>
      <c r="Y80" t="s">
        <v>39</v>
      </c>
      <c r="Z80" t="s">
        <v>34</v>
      </c>
      <c r="AA80">
        <v>4000</v>
      </c>
      <c r="AB80" t="s">
        <v>16</v>
      </c>
      <c r="AC80" t="s">
        <v>2</v>
      </c>
    </row>
    <row r="81" spans="2:29" x14ac:dyDescent="0.25">
      <c r="B81" s="15">
        <f>F81^2</f>
        <v>40000</v>
      </c>
      <c r="C81" s="16">
        <f t="shared" si="7"/>
        <v>14.142135623730951</v>
      </c>
      <c r="D81" s="16">
        <f>C81/$C$104</f>
        <v>1.1730765734179434</v>
      </c>
      <c r="E81" s="16">
        <f t="shared" si="6"/>
        <v>0.31367072147440778</v>
      </c>
      <c r="F81" s="14">
        <v>200</v>
      </c>
      <c r="G81" s="14">
        <f t="shared" si="8"/>
        <v>0.68493150684931503</v>
      </c>
      <c r="H81" s="11">
        <f>Size!$B$17+Size!$B$18*'Original Data'!F81</f>
        <v>1417404.0717144567</v>
      </c>
      <c r="I81">
        <f t="shared" si="9"/>
        <v>100</v>
      </c>
      <c r="J81" s="11">
        <f>'size over 2'!$B$17+'size over 2'!$B$18*'Original Data'!I81</f>
        <v>1417404.0717144567</v>
      </c>
      <c r="K81">
        <f t="shared" si="10"/>
        <v>300</v>
      </c>
      <c r="L81">
        <f>'size + 100'!$B$17+'size + 100'!$B$18*'Original Data'!K81</f>
        <v>1417404.0717144571</v>
      </c>
      <c r="M81" s="14">
        <v>850000</v>
      </c>
      <c r="Q81" t="s">
        <v>46</v>
      </c>
      <c r="R81" t="s">
        <v>3</v>
      </c>
      <c r="S81" t="s">
        <v>28</v>
      </c>
      <c r="T81" t="s">
        <v>4</v>
      </c>
      <c r="U81" t="s">
        <v>12</v>
      </c>
      <c r="V81" t="s">
        <v>6</v>
      </c>
      <c r="W81" t="s">
        <v>7</v>
      </c>
      <c r="X81" t="s">
        <v>19</v>
      </c>
      <c r="Y81" t="s">
        <v>14</v>
      </c>
      <c r="Z81" t="s">
        <v>34</v>
      </c>
      <c r="AA81">
        <v>0</v>
      </c>
      <c r="AB81" t="s">
        <v>16</v>
      </c>
      <c r="AC81" t="s">
        <v>9</v>
      </c>
    </row>
    <row r="82" spans="2:29" x14ac:dyDescent="0.25">
      <c r="B82" s="15">
        <f>F82^2</f>
        <v>9604</v>
      </c>
      <c r="C82" s="16">
        <f t="shared" si="7"/>
        <v>9.8994949366116654</v>
      </c>
      <c r="D82" s="16">
        <f>C82/$C$104</f>
        <v>0.82115360139256033</v>
      </c>
      <c r="E82" s="16">
        <f t="shared" si="6"/>
        <v>-3.8252250550975274E-2</v>
      </c>
      <c r="F82" s="14">
        <v>98</v>
      </c>
      <c r="G82" s="14">
        <f t="shared" si="8"/>
        <v>0.33561643835616439</v>
      </c>
      <c r="H82" s="11">
        <f>Size!$B$17+Size!$B$18*'Original Data'!F82</f>
        <v>611555.6252171346</v>
      </c>
      <c r="I82">
        <f t="shared" si="9"/>
        <v>49</v>
      </c>
      <c r="J82" s="11">
        <f>'size over 2'!$B$17+'size over 2'!$B$18*'Original Data'!I82</f>
        <v>611555.6252171346</v>
      </c>
      <c r="K82">
        <f t="shared" si="10"/>
        <v>198</v>
      </c>
      <c r="L82">
        <f>'size + 100'!$B$17+'size + 100'!$B$18*'Original Data'!K82</f>
        <v>611555.62521713495</v>
      </c>
      <c r="M82" s="14">
        <v>850000</v>
      </c>
      <c r="Q82" t="s">
        <v>0</v>
      </c>
      <c r="R82" t="s">
        <v>3</v>
      </c>
      <c r="S82" t="s">
        <v>48</v>
      </c>
      <c r="T82" t="s">
        <v>49</v>
      </c>
      <c r="U82" t="s">
        <v>4</v>
      </c>
      <c r="V82" t="s">
        <v>23</v>
      </c>
      <c r="W82" t="s">
        <v>40</v>
      </c>
      <c r="X82" t="s">
        <v>19</v>
      </c>
      <c r="Z82" t="s">
        <v>24</v>
      </c>
      <c r="AA82">
        <v>0</v>
      </c>
      <c r="AC82" t="s">
        <v>2</v>
      </c>
    </row>
    <row r="83" spans="2:29" x14ac:dyDescent="0.25">
      <c r="B83" s="15">
        <f>F83^2</f>
        <v>30625</v>
      </c>
      <c r="C83" s="16">
        <f t="shared" si="7"/>
        <v>13.228756555322953</v>
      </c>
      <c r="D83" s="16">
        <f>C83/$C$104</f>
        <v>1.0973126565451778</v>
      </c>
      <c r="E83" s="16">
        <f t="shared" si="6"/>
        <v>0.23790680460164224</v>
      </c>
      <c r="F83" s="14">
        <v>175</v>
      </c>
      <c r="G83" s="14">
        <f t="shared" si="8"/>
        <v>0.59931506849315064</v>
      </c>
      <c r="H83" s="11">
        <f>Size!$B$17+Size!$B$18*'Original Data'!F83</f>
        <v>1219892.1975729563</v>
      </c>
      <c r="I83">
        <f t="shared" si="9"/>
        <v>87.5</v>
      </c>
      <c r="J83" s="11">
        <f>'size over 2'!$B$17+'size over 2'!$B$18*'Original Data'!I83</f>
        <v>1219892.1975729563</v>
      </c>
      <c r="K83">
        <f t="shared" si="10"/>
        <v>275</v>
      </c>
      <c r="L83">
        <f>'size + 100'!$B$17+'size + 100'!$B$18*'Original Data'!K83</f>
        <v>1219892.1975729563</v>
      </c>
      <c r="M83" s="14">
        <v>1000000</v>
      </c>
      <c r="Q83" t="s">
        <v>33</v>
      </c>
      <c r="R83" t="s">
        <v>3</v>
      </c>
      <c r="S83" t="s">
        <v>4</v>
      </c>
      <c r="T83" t="s">
        <v>11</v>
      </c>
      <c r="U83" t="s">
        <v>12</v>
      </c>
      <c r="V83" t="s">
        <v>6</v>
      </c>
      <c r="W83" t="s">
        <v>7</v>
      </c>
      <c r="X83" t="s">
        <v>19</v>
      </c>
      <c r="Y83" t="s">
        <v>14</v>
      </c>
      <c r="Z83" t="s">
        <v>24</v>
      </c>
      <c r="AA83">
        <v>4000</v>
      </c>
      <c r="AB83" t="s">
        <v>16</v>
      </c>
      <c r="AC83" t="s">
        <v>9</v>
      </c>
    </row>
    <row r="84" spans="2:29" x14ac:dyDescent="0.25">
      <c r="B84" s="15">
        <f>F84^2</f>
        <v>7396</v>
      </c>
      <c r="C84" s="16">
        <f t="shared" si="7"/>
        <v>9.2736184954957039</v>
      </c>
      <c r="D84" s="16">
        <f>C84/$C$104</f>
        <v>0.76923775144870055</v>
      </c>
      <c r="E84" s="16">
        <f t="shared" si="6"/>
        <v>-9.0168100494835007E-2</v>
      </c>
      <c r="F84" s="14">
        <v>86</v>
      </c>
      <c r="G84" s="14">
        <f t="shared" si="8"/>
        <v>0.29452054794520549</v>
      </c>
      <c r="H84" s="11">
        <f>Size!$B$17+Size!$B$18*'Original Data'!F84</f>
        <v>516749.92562921438</v>
      </c>
      <c r="I84">
        <f t="shared" si="9"/>
        <v>43</v>
      </c>
      <c r="J84" s="11">
        <f>'size over 2'!$B$17+'size over 2'!$B$18*'Original Data'!I84</f>
        <v>516749.92562921438</v>
      </c>
      <c r="K84">
        <f t="shared" si="10"/>
        <v>186</v>
      </c>
      <c r="L84">
        <f>'size + 100'!$B$17+'size + 100'!$B$18*'Original Data'!K84</f>
        <v>516749.92562921473</v>
      </c>
      <c r="M84" s="14">
        <v>1050000</v>
      </c>
      <c r="Q84" t="s">
        <v>0</v>
      </c>
      <c r="R84" t="s">
        <v>1</v>
      </c>
      <c r="S84" t="s">
        <v>28</v>
      </c>
      <c r="T84" t="s">
        <v>42</v>
      </c>
      <c r="U84" t="s">
        <v>35</v>
      </c>
      <c r="V84" t="s">
        <v>6</v>
      </c>
      <c r="W84" t="s">
        <v>7</v>
      </c>
      <c r="X84" t="s">
        <v>8</v>
      </c>
      <c r="Y84" t="s">
        <v>59</v>
      </c>
      <c r="Z84" t="s">
        <v>24</v>
      </c>
      <c r="AA84">
        <v>0</v>
      </c>
      <c r="AB84" t="s">
        <v>16</v>
      </c>
      <c r="AC84" t="s">
        <v>9</v>
      </c>
    </row>
    <row r="85" spans="2:29" x14ac:dyDescent="0.25">
      <c r="B85" s="15">
        <f>F85^2</f>
        <v>27225</v>
      </c>
      <c r="C85" s="16">
        <f t="shared" si="7"/>
        <v>12.845232578665129</v>
      </c>
      <c r="D85" s="16">
        <f>C85/$C$104</f>
        <v>1.0654997108676925</v>
      </c>
      <c r="E85" s="16">
        <f t="shared" si="6"/>
        <v>0.20609385892415691</v>
      </c>
      <c r="F85" s="14">
        <v>165</v>
      </c>
      <c r="G85" s="14">
        <f t="shared" si="8"/>
        <v>0.56506849315068497</v>
      </c>
      <c r="H85" s="11">
        <f>Size!$B$17+Size!$B$18*'Original Data'!F85</f>
        <v>1140887.4479163559</v>
      </c>
      <c r="I85">
        <f t="shared" si="9"/>
        <v>82.5</v>
      </c>
      <c r="J85" s="11">
        <f>'size over 2'!$B$17+'size over 2'!$B$18*'Original Data'!I85</f>
        <v>1140887.4479163559</v>
      </c>
      <c r="K85">
        <f t="shared" si="10"/>
        <v>265</v>
      </c>
      <c r="L85">
        <f>'size + 100'!$B$17+'size + 100'!$B$18*'Original Data'!K85</f>
        <v>1140887.4479163564</v>
      </c>
      <c r="M85" s="14">
        <v>1150000</v>
      </c>
      <c r="Q85" t="s">
        <v>29</v>
      </c>
      <c r="R85" t="s">
        <v>3</v>
      </c>
      <c r="S85" t="s">
        <v>4</v>
      </c>
      <c r="T85" t="s">
        <v>4</v>
      </c>
      <c r="U85" t="s">
        <v>35</v>
      </c>
      <c r="V85" t="s">
        <v>6</v>
      </c>
      <c r="W85" t="s">
        <v>7</v>
      </c>
      <c r="X85" t="s">
        <v>8</v>
      </c>
      <c r="Y85" t="s">
        <v>39</v>
      </c>
      <c r="Z85" t="s">
        <v>34</v>
      </c>
      <c r="AA85">
        <v>3500</v>
      </c>
      <c r="AB85" t="s">
        <v>16</v>
      </c>
      <c r="AC85" t="s">
        <v>9</v>
      </c>
    </row>
    <row r="86" spans="2:29" x14ac:dyDescent="0.25">
      <c r="B86" s="15">
        <f>F86^2</f>
        <v>48400</v>
      </c>
      <c r="C86" s="16">
        <f t="shared" si="7"/>
        <v>14.832396974191326</v>
      </c>
      <c r="D86" s="16">
        <f>C86/$C$104</f>
        <v>1.2303330897818614</v>
      </c>
      <c r="E86" s="16">
        <f t="shared" si="6"/>
        <v>0.37092723783832576</v>
      </c>
      <c r="F86" s="14">
        <v>220</v>
      </c>
      <c r="G86" s="14">
        <f t="shared" si="8"/>
        <v>0.75342465753424659</v>
      </c>
      <c r="H86" s="11">
        <f>Size!$B$17+Size!$B$18*'Original Data'!F86</f>
        <v>1575413.5710276572</v>
      </c>
      <c r="I86">
        <f t="shared" si="9"/>
        <v>110</v>
      </c>
      <c r="J86" s="11">
        <f>'size over 2'!$B$17+'size over 2'!$B$18*'Original Data'!I86</f>
        <v>1575413.5710276572</v>
      </c>
      <c r="K86">
        <f t="shared" si="10"/>
        <v>320</v>
      </c>
      <c r="L86">
        <f>'size + 100'!$B$17+'size + 100'!$B$18*'Original Data'!K86</f>
        <v>1575413.5710276575</v>
      </c>
      <c r="M86" s="14">
        <v>1325000</v>
      </c>
      <c r="Q86" t="s">
        <v>47</v>
      </c>
      <c r="R86" t="s">
        <v>3</v>
      </c>
      <c r="S86" t="s">
        <v>4</v>
      </c>
      <c r="T86" t="s">
        <v>4</v>
      </c>
      <c r="U86" t="s">
        <v>35</v>
      </c>
      <c r="V86" t="s">
        <v>6</v>
      </c>
      <c r="W86" t="s">
        <v>7</v>
      </c>
      <c r="X86" t="s">
        <v>8</v>
      </c>
      <c r="Y86" t="s">
        <v>39</v>
      </c>
      <c r="Z86" t="s">
        <v>34</v>
      </c>
      <c r="AA86">
        <v>0</v>
      </c>
      <c r="AC86" t="s">
        <v>9</v>
      </c>
    </row>
    <row r="87" spans="2:29" x14ac:dyDescent="0.25">
      <c r="B87" s="15">
        <f>F87^2</f>
        <v>15625</v>
      </c>
      <c r="C87" s="16">
        <f t="shared" si="7"/>
        <v>11.180339887498949</v>
      </c>
      <c r="D87" s="16">
        <f>C87/$C$104</f>
        <v>0.92739846044660856</v>
      </c>
      <c r="E87" s="16">
        <f t="shared" si="6"/>
        <v>6.7992608503072913E-2</v>
      </c>
      <c r="F87" s="14">
        <v>125</v>
      </c>
      <c r="G87" s="14">
        <f t="shared" si="8"/>
        <v>0.42808219178082191</v>
      </c>
      <c r="H87" s="11">
        <f>Size!$B$17+Size!$B$18*'Original Data'!F87</f>
        <v>824868.4492899552</v>
      </c>
      <c r="I87">
        <f t="shared" si="9"/>
        <v>62.5</v>
      </c>
      <c r="J87" s="11">
        <f>'size over 2'!$B$17+'size over 2'!$B$18*'Original Data'!I87</f>
        <v>824868.4492899552</v>
      </c>
      <c r="K87">
        <f t="shared" si="10"/>
        <v>225</v>
      </c>
      <c r="L87">
        <f>'size + 100'!$B$17+'size + 100'!$B$18*'Original Data'!K87</f>
        <v>824868.44928995532</v>
      </c>
      <c r="M87" s="14">
        <v>1400000</v>
      </c>
      <c r="Q87" t="s">
        <v>21</v>
      </c>
      <c r="R87" t="s">
        <v>3</v>
      </c>
      <c r="S87" t="s">
        <v>22</v>
      </c>
      <c r="T87" t="s">
        <v>11</v>
      </c>
      <c r="U87" t="s">
        <v>28</v>
      </c>
      <c r="V87" t="s">
        <v>6</v>
      </c>
      <c r="W87" t="s">
        <v>7</v>
      </c>
      <c r="X87" t="s">
        <v>13</v>
      </c>
      <c r="Y87" t="s">
        <v>14</v>
      </c>
      <c r="Z87" t="s">
        <v>24</v>
      </c>
      <c r="AA87">
        <v>4500</v>
      </c>
      <c r="AB87" t="s">
        <v>16</v>
      </c>
      <c r="AC87" t="s">
        <v>9</v>
      </c>
    </row>
    <row r="88" spans="2:29" x14ac:dyDescent="0.25">
      <c r="B88" s="15">
        <f>F88^2</f>
        <v>36100</v>
      </c>
      <c r="C88" s="16">
        <f t="shared" si="7"/>
        <v>13.784048752090222</v>
      </c>
      <c r="D88" s="16">
        <f>C88/$C$104</f>
        <v>1.1433736111817887</v>
      </c>
      <c r="E88" s="16">
        <f t="shared" si="6"/>
        <v>0.28396775923825313</v>
      </c>
      <c r="F88" s="14">
        <v>190</v>
      </c>
      <c r="G88" s="14">
        <f t="shared" si="8"/>
        <v>0.65068493150684936</v>
      </c>
      <c r="H88" s="11">
        <f>Size!$B$17+Size!$B$18*'Original Data'!F88</f>
        <v>1338399.3220578565</v>
      </c>
      <c r="I88">
        <f t="shared" si="9"/>
        <v>95</v>
      </c>
      <c r="J88" s="11">
        <f>'size over 2'!$B$17+'size over 2'!$B$18*'Original Data'!I88</f>
        <v>1338399.3220578565</v>
      </c>
      <c r="K88">
        <f t="shared" si="10"/>
        <v>290</v>
      </c>
      <c r="L88">
        <f>'size + 100'!$B$17+'size + 100'!$B$18*'Original Data'!K88</f>
        <v>1338399.3220578567</v>
      </c>
      <c r="M88" s="14">
        <v>1425000</v>
      </c>
      <c r="Q88" t="s">
        <v>33</v>
      </c>
      <c r="R88" t="s">
        <v>11</v>
      </c>
      <c r="S88" t="s">
        <v>4</v>
      </c>
      <c r="T88" t="s">
        <v>60</v>
      </c>
      <c r="V88" t="s">
        <v>45</v>
      </c>
      <c r="W88" t="s">
        <v>7</v>
      </c>
      <c r="X88" t="s">
        <v>8</v>
      </c>
      <c r="Z88" t="s">
        <v>34</v>
      </c>
      <c r="AA88">
        <v>4000</v>
      </c>
      <c r="AB88" t="s">
        <v>16</v>
      </c>
      <c r="AC88" t="s">
        <v>9</v>
      </c>
    </row>
    <row r="89" spans="2:29" x14ac:dyDescent="0.25">
      <c r="B89" s="15">
        <f>F89^2</f>
        <v>9604</v>
      </c>
      <c r="C89" s="16">
        <f t="shared" si="7"/>
        <v>9.8994949366116654</v>
      </c>
      <c r="D89" s="16">
        <f>C89/$C$104</f>
        <v>0.82115360139256033</v>
      </c>
      <c r="E89" s="16">
        <f t="shared" si="6"/>
        <v>-3.8252250550975274E-2</v>
      </c>
      <c r="F89" s="14">
        <v>98</v>
      </c>
      <c r="G89" s="14">
        <f t="shared" si="8"/>
        <v>0.33561643835616439</v>
      </c>
      <c r="H89" s="11">
        <f>Size!$B$17+Size!$B$18*'Original Data'!F89</f>
        <v>611555.6252171346</v>
      </c>
      <c r="I89">
        <f t="shared" si="9"/>
        <v>49</v>
      </c>
      <c r="J89" s="11">
        <f>'size over 2'!$B$17+'size over 2'!$B$18*'Original Data'!I89</f>
        <v>611555.6252171346</v>
      </c>
      <c r="K89">
        <f t="shared" si="10"/>
        <v>198</v>
      </c>
      <c r="L89">
        <f>'size + 100'!$B$17+'size + 100'!$B$18*'Original Data'!K89</f>
        <v>611555.62521713495</v>
      </c>
      <c r="M89" s="14">
        <v>1460000</v>
      </c>
      <c r="Q89" t="s">
        <v>21</v>
      </c>
      <c r="R89" t="s">
        <v>3</v>
      </c>
      <c r="S89" t="s">
        <v>28</v>
      </c>
      <c r="T89" t="s">
        <v>4</v>
      </c>
      <c r="V89" t="s">
        <v>6</v>
      </c>
      <c r="W89" t="s">
        <v>61</v>
      </c>
      <c r="X89" t="s">
        <v>8</v>
      </c>
      <c r="Y89" t="s">
        <v>39</v>
      </c>
      <c r="Z89" t="s">
        <v>24</v>
      </c>
      <c r="AB89" t="s">
        <v>16</v>
      </c>
      <c r="AC89" t="s">
        <v>2</v>
      </c>
    </row>
    <row r="90" spans="2:29" x14ac:dyDescent="0.25">
      <c r="B90" s="15">
        <f>F90^2</f>
        <v>27225</v>
      </c>
      <c r="C90" s="16">
        <f t="shared" si="7"/>
        <v>12.845232578665129</v>
      </c>
      <c r="D90" s="16">
        <f>C90/$C$104</f>
        <v>1.0654997108676925</v>
      </c>
      <c r="E90" s="16">
        <f t="shared" si="6"/>
        <v>0.20609385892415691</v>
      </c>
      <c r="F90" s="14">
        <v>165</v>
      </c>
      <c r="G90" s="14">
        <f t="shared" si="8"/>
        <v>0.56506849315068497</v>
      </c>
      <c r="H90" s="11">
        <f>Size!$B$17+Size!$B$18*'Original Data'!F90</f>
        <v>1140887.4479163559</v>
      </c>
      <c r="I90">
        <f t="shared" si="9"/>
        <v>82.5</v>
      </c>
      <c r="J90" s="11">
        <f>'size over 2'!$B$17+'size over 2'!$B$18*'Original Data'!I90</f>
        <v>1140887.4479163559</v>
      </c>
      <c r="K90">
        <f t="shared" si="10"/>
        <v>265</v>
      </c>
      <c r="L90">
        <f>'size + 100'!$B$17+'size + 100'!$B$18*'Original Data'!K90</f>
        <v>1140887.4479163564</v>
      </c>
      <c r="M90" s="14">
        <v>1500000</v>
      </c>
      <c r="Q90" t="s">
        <v>33</v>
      </c>
      <c r="R90" t="s">
        <v>11</v>
      </c>
      <c r="S90" t="s">
        <v>22</v>
      </c>
      <c r="T90" t="s">
        <v>31</v>
      </c>
      <c r="U90" t="s">
        <v>35</v>
      </c>
      <c r="V90" t="s">
        <v>58</v>
      </c>
      <c r="W90" t="s">
        <v>7</v>
      </c>
      <c r="X90" t="s">
        <v>8</v>
      </c>
      <c r="Y90" t="s">
        <v>59</v>
      </c>
      <c r="Z90" t="s">
        <v>43</v>
      </c>
      <c r="AB90" t="s">
        <v>16</v>
      </c>
      <c r="AC90" t="s">
        <v>9</v>
      </c>
    </row>
    <row r="91" spans="2:29" x14ac:dyDescent="0.25">
      <c r="B91" s="15">
        <f>F91^2</f>
        <v>40000</v>
      </c>
      <c r="C91" s="16">
        <f t="shared" si="7"/>
        <v>14.142135623730951</v>
      </c>
      <c r="D91" s="16">
        <f>C91/$C$104</f>
        <v>1.1730765734179434</v>
      </c>
      <c r="E91" s="16">
        <f t="shared" si="6"/>
        <v>0.31367072147440778</v>
      </c>
      <c r="F91" s="14">
        <v>200</v>
      </c>
      <c r="G91" s="14">
        <f t="shared" si="8"/>
        <v>0.68493150684931503</v>
      </c>
      <c r="H91" s="11">
        <f>Size!$B$17+Size!$B$18*'Original Data'!F91</f>
        <v>1417404.0717144567</v>
      </c>
      <c r="I91">
        <f t="shared" si="9"/>
        <v>100</v>
      </c>
      <c r="J91" s="11">
        <f>'size over 2'!$B$17+'size over 2'!$B$18*'Original Data'!I91</f>
        <v>1417404.0717144567</v>
      </c>
      <c r="K91">
        <f t="shared" si="10"/>
        <v>300</v>
      </c>
      <c r="L91">
        <f>'size + 100'!$B$17+'size + 100'!$B$18*'Original Data'!K91</f>
        <v>1417404.0717144571</v>
      </c>
      <c r="M91" s="14">
        <v>1550000</v>
      </c>
      <c r="Q91" t="s">
        <v>29</v>
      </c>
      <c r="R91" t="s">
        <v>11</v>
      </c>
      <c r="S91" t="s">
        <v>11</v>
      </c>
      <c r="T91" t="s">
        <v>11</v>
      </c>
      <c r="U91" t="s">
        <v>4</v>
      </c>
      <c r="V91" t="s">
        <v>6</v>
      </c>
      <c r="W91" t="s">
        <v>7</v>
      </c>
      <c r="X91" t="s">
        <v>8</v>
      </c>
      <c r="Z91" t="s">
        <v>34</v>
      </c>
      <c r="AA91">
        <v>4500</v>
      </c>
      <c r="AB91" t="s">
        <v>16</v>
      </c>
      <c r="AC91" t="s">
        <v>9</v>
      </c>
    </row>
    <row r="92" spans="2:29" x14ac:dyDescent="0.25">
      <c r="B92" s="15">
        <f>F92^2</f>
        <v>13225</v>
      </c>
      <c r="C92" s="16">
        <f t="shared" si="7"/>
        <v>10.723805294763608</v>
      </c>
      <c r="D92" s="16">
        <f>C92/$C$104</f>
        <v>0.88952935425630575</v>
      </c>
      <c r="E92" s="16">
        <f t="shared" si="6"/>
        <v>3.0123502312770188E-2</v>
      </c>
      <c r="F92" s="14">
        <v>115</v>
      </c>
      <c r="G92" s="14">
        <f t="shared" si="8"/>
        <v>0.39383561643835618</v>
      </c>
      <c r="H92" s="11">
        <f>Size!$B$17+Size!$B$18*'Original Data'!F92</f>
        <v>745863.69963335502</v>
      </c>
      <c r="I92">
        <f t="shared" si="9"/>
        <v>57.5</v>
      </c>
      <c r="J92" s="11">
        <f>'size over 2'!$B$17+'size over 2'!$B$18*'Original Data'!I92</f>
        <v>745863.69963335502</v>
      </c>
      <c r="K92">
        <f t="shared" si="10"/>
        <v>215</v>
      </c>
      <c r="L92">
        <f>'size + 100'!$B$17+'size + 100'!$B$18*'Original Data'!K92</f>
        <v>745863.69963335514</v>
      </c>
      <c r="M92" s="14">
        <v>1550000</v>
      </c>
      <c r="Q92" t="s">
        <v>21</v>
      </c>
      <c r="R92" t="s">
        <v>3</v>
      </c>
      <c r="S92" t="s">
        <v>4</v>
      </c>
      <c r="T92" t="s">
        <v>3</v>
      </c>
      <c r="U92" t="s">
        <v>35</v>
      </c>
      <c r="V92" t="s">
        <v>6</v>
      </c>
      <c r="W92" t="s">
        <v>7</v>
      </c>
      <c r="X92" t="s">
        <v>8</v>
      </c>
      <c r="Z92" t="s">
        <v>24</v>
      </c>
      <c r="AA92">
        <v>0</v>
      </c>
      <c r="AC92" t="s">
        <v>9</v>
      </c>
    </row>
    <row r="93" spans="2:29" x14ac:dyDescent="0.25">
      <c r="B93" s="15">
        <f>F93^2</f>
        <v>5184</v>
      </c>
      <c r="C93" s="16">
        <f t="shared" si="7"/>
        <v>8.4852813742385695</v>
      </c>
      <c r="D93" s="16">
        <f>C93/$C$104</f>
        <v>0.70384594405076595</v>
      </c>
      <c r="E93" s="16">
        <f t="shared" si="6"/>
        <v>-0.15555990789276966</v>
      </c>
      <c r="F93" s="14">
        <v>72</v>
      </c>
      <c r="G93" s="14">
        <f t="shared" si="8"/>
        <v>0.24657534246575341</v>
      </c>
      <c r="H93" s="11">
        <f>Size!$B$17+Size!$B$18*'Original Data'!F93</f>
        <v>406143.27610997413</v>
      </c>
      <c r="I93">
        <f t="shared" si="9"/>
        <v>36</v>
      </c>
      <c r="J93" s="11">
        <f>'size over 2'!$B$17+'size over 2'!$B$18*'Original Data'!I93</f>
        <v>406143.27610997413</v>
      </c>
      <c r="K93">
        <f t="shared" si="10"/>
        <v>172</v>
      </c>
      <c r="L93">
        <f>'size + 100'!$B$17+'size + 100'!$B$18*'Original Data'!K93</f>
        <v>406143.27610997448</v>
      </c>
      <c r="M93" s="14">
        <v>1750000</v>
      </c>
      <c r="Q93" t="s">
        <v>10</v>
      </c>
      <c r="R93" t="s">
        <v>1</v>
      </c>
      <c r="S93" t="s">
        <v>22</v>
      </c>
      <c r="T93" t="s">
        <v>57</v>
      </c>
      <c r="U93" t="s">
        <v>35</v>
      </c>
      <c r="V93" t="s">
        <v>50</v>
      </c>
      <c r="W93" t="s">
        <v>7</v>
      </c>
      <c r="X93" t="s">
        <v>8</v>
      </c>
      <c r="AA93">
        <v>0</v>
      </c>
      <c r="AB93" t="s">
        <v>16</v>
      </c>
      <c r="AC93" t="s">
        <v>9</v>
      </c>
    </row>
    <row r="94" spans="2:29" x14ac:dyDescent="0.25">
      <c r="B94" s="15">
        <f>F94^2</f>
        <v>38025</v>
      </c>
      <c r="C94" s="16">
        <f t="shared" si="7"/>
        <v>13.964240043768941</v>
      </c>
      <c r="D94" s="16">
        <f>C94/$C$104</f>
        <v>1.1583203058413651</v>
      </c>
      <c r="E94" s="16">
        <f t="shared" si="6"/>
        <v>0.29891445389782956</v>
      </c>
      <c r="F94" s="14">
        <v>195</v>
      </c>
      <c r="G94" s="14">
        <f t="shared" si="8"/>
        <v>0.6678082191780822</v>
      </c>
      <c r="H94" s="11">
        <f>Size!$B$17+Size!$B$18*'Original Data'!F94</f>
        <v>1377901.6968861567</v>
      </c>
      <c r="I94">
        <f t="shared" si="9"/>
        <v>97.5</v>
      </c>
      <c r="J94" s="11">
        <f>'size over 2'!$B$17+'size over 2'!$B$18*'Original Data'!I94</f>
        <v>1377901.6968861567</v>
      </c>
      <c r="K94">
        <f t="shared" si="10"/>
        <v>295</v>
      </c>
      <c r="L94">
        <f>'size + 100'!$B$17+'size + 100'!$B$18*'Original Data'!K94</f>
        <v>1377901.6968861567</v>
      </c>
      <c r="M94" s="14">
        <v>1750000</v>
      </c>
      <c r="Q94" t="s">
        <v>67</v>
      </c>
      <c r="R94" t="s">
        <v>11</v>
      </c>
      <c r="S94" t="s">
        <v>4</v>
      </c>
      <c r="T94" t="s">
        <v>4</v>
      </c>
      <c r="U94" t="s">
        <v>35</v>
      </c>
      <c r="V94" t="s">
        <v>6</v>
      </c>
      <c r="W94" t="s">
        <v>7</v>
      </c>
      <c r="X94" t="s">
        <v>8</v>
      </c>
      <c r="Y94" t="s">
        <v>39</v>
      </c>
      <c r="Z94" t="s">
        <v>34</v>
      </c>
      <c r="AB94" t="s">
        <v>16</v>
      </c>
      <c r="AC94" t="s">
        <v>9</v>
      </c>
    </row>
    <row r="95" spans="2:29" x14ac:dyDescent="0.25">
      <c r="B95" s="15">
        <f>F95^2</f>
        <v>18769</v>
      </c>
      <c r="C95" s="16">
        <f t="shared" si="7"/>
        <v>11.704699910719626</v>
      </c>
      <c r="D95" s="16">
        <f>C95/$C$104</f>
        <v>0.9708936209826794</v>
      </c>
      <c r="E95" s="16">
        <f t="shared" si="6"/>
        <v>0.11148776903914379</v>
      </c>
      <c r="F95" s="14">
        <v>137</v>
      </c>
      <c r="G95" s="14">
        <f t="shared" si="8"/>
        <v>0.46917808219178081</v>
      </c>
      <c r="H95" s="11">
        <f>Size!$B$17+Size!$B$18*'Original Data'!F95</f>
        <v>919674.14887787541</v>
      </c>
      <c r="I95">
        <f t="shared" si="9"/>
        <v>68.5</v>
      </c>
      <c r="J95" s="11">
        <f>'size over 2'!$B$17+'size over 2'!$B$18*'Original Data'!I95</f>
        <v>919674.14887787541</v>
      </c>
      <c r="K95">
        <f t="shared" si="10"/>
        <v>237</v>
      </c>
      <c r="L95">
        <f>'size + 100'!$B$17+'size + 100'!$B$18*'Original Data'!K95</f>
        <v>919674.14887787553</v>
      </c>
      <c r="M95" s="14">
        <v>1900000</v>
      </c>
      <c r="Q95" t="s">
        <v>21</v>
      </c>
      <c r="R95" t="s">
        <v>3</v>
      </c>
      <c r="S95" t="s">
        <v>28</v>
      </c>
      <c r="T95" t="s">
        <v>11</v>
      </c>
      <c r="W95" t="s">
        <v>7</v>
      </c>
      <c r="X95" t="s">
        <v>8</v>
      </c>
      <c r="Y95" t="s">
        <v>39</v>
      </c>
      <c r="Z95" t="s">
        <v>24</v>
      </c>
      <c r="AB95" t="s">
        <v>16</v>
      </c>
      <c r="AC95" t="s">
        <v>9</v>
      </c>
    </row>
    <row r="96" spans="2:29" x14ac:dyDescent="0.25">
      <c r="B96" s="15">
        <f>F96^2</f>
        <v>22500</v>
      </c>
      <c r="C96" s="16">
        <f t="shared" si="7"/>
        <v>12.24744871391589</v>
      </c>
      <c r="D96" s="16">
        <f>C96/$C$104</f>
        <v>1.0159141131643401</v>
      </c>
      <c r="E96" s="16">
        <f t="shared" si="6"/>
        <v>0.15650826122080444</v>
      </c>
      <c r="F96" s="14">
        <v>150</v>
      </c>
      <c r="G96" s="14">
        <f t="shared" si="8"/>
        <v>0.51369863013698636</v>
      </c>
      <c r="H96" s="11">
        <f>Size!$B$17+Size!$B$18*'Original Data'!F96</f>
        <v>1022380.3234314558</v>
      </c>
      <c r="I96">
        <f t="shared" si="9"/>
        <v>75</v>
      </c>
      <c r="J96" s="11">
        <f>'size over 2'!$B$17+'size over 2'!$B$18*'Original Data'!I96</f>
        <v>1022380.3234314558</v>
      </c>
      <c r="K96">
        <f t="shared" si="10"/>
        <v>250</v>
      </c>
      <c r="L96">
        <f>'size + 100'!$B$17+'size + 100'!$B$18*'Original Data'!K96</f>
        <v>1022380.3234314559</v>
      </c>
      <c r="M96" s="14">
        <v>2000000</v>
      </c>
      <c r="Q96" t="s">
        <v>21</v>
      </c>
      <c r="R96" t="s">
        <v>3</v>
      </c>
      <c r="S96" t="s">
        <v>22</v>
      </c>
      <c r="T96" t="s">
        <v>11</v>
      </c>
      <c r="U96" t="s">
        <v>3</v>
      </c>
      <c r="V96" t="s">
        <v>23</v>
      </c>
      <c r="W96" t="s">
        <v>7</v>
      </c>
      <c r="X96" t="s">
        <v>8</v>
      </c>
      <c r="Z96" t="s">
        <v>24</v>
      </c>
      <c r="AA96">
        <v>0</v>
      </c>
      <c r="AC96" t="s">
        <v>9</v>
      </c>
    </row>
    <row r="97" spans="1:29" x14ac:dyDescent="0.25">
      <c r="B97" s="15">
        <f>F97^2</f>
        <v>108241</v>
      </c>
      <c r="C97" s="16">
        <f t="shared" si="7"/>
        <v>18.138357147217054</v>
      </c>
      <c r="D97" s="16">
        <f>C97/$C$104</f>
        <v>1.5045593123844478</v>
      </c>
      <c r="E97" s="16">
        <f t="shared" si="6"/>
        <v>0.64515346044091226</v>
      </c>
      <c r="F97" s="14">
        <v>329</v>
      </c>
      <c r="G97" s="14">
        <f t="shared" si="8"/>
        <v>1.1267123287671232</v>
      </c>
      <c r="H97" s="11">
        <f>Size!$B$17+Size!$B$18*'Original Data'!F97</f>
        <v>2436565.3422845993</v>
      </c>
      <c r="I97">
        <f t="shared" si="9"/>
        <v>164.5</v>
      </c>
      <c r="J97" s="11">
        <f>'size over 2'!$B$17+'size over 2'!$B$18*'Original Data'!I97</f>
        <v>2436565.3422845993</v>
      </c>
      <c r="K97">
        <f t="shared" si="10"/>
        <v>429</v>
      </c>
      <c r="L97">
        <f>'size + 100'!$B$17+'size + 100'!$B$18*'Original Data'!K97</f>
        <v>2436565.3422845993</v>
      </c>
      <c r="M97" s="14">
        <v>2100000</v>
      </c>
      <c r="Q97" t="s">
        <v>33</v>
      </c>
      <c r="R97" t="s">
        <v>3</v>
      </c>
      <c r="S97" t="s">
        <v>22</v>
      </c>
      <c r="T97" t="s">
        <v>51</v>
      </c>
      <c r="U97" t="s">
        <v>18</v>
      </c>
      <c r="V97" t="s">
        <v>23</v>
      </c>
      <c r="W97" t="s">
        <v>40</v>
      </c>
      <c r="X97" t="s">
        <v>13</v>
      </c>
      <c r="Z97" t="s">
        <v>24</v>
      </c>
      <c r="AA97">
        <v>0</v>
      </c>
      <c r="AC97" t="s">
        <v>9</v>
      </c>
    </row>
    <row r="98" spans="1:29" x14ac:dyDescent="0.25">
      <c r="B98" s="15">
        <f>F98^2</f>
        <v>19044</v>
      </c>
      <c r="C98" s="16">
        <f t="shared" si="7"/>
        <v>11.74734012447073</v>
      </c>
      <c r="D98" s="16">
        <f>C98/$C$104</f>
        <v>0.9744305857783655</v>
      </c>
      <c r="E98" s="16">
        <f t="shared" si="6"/>
        <v>0.11502473383482986</v>
      </c>
      <c r="F98" s="14">
        <v>138</v>
      </c>
      <c r="G98" s="14">
        <f t="shared" si="8"/>
        <v>0.4726027397260274</v>
      </c>
      <c r="H98" s="11">
        <f>Size!$B$17+Size!$B$18*'Original Data'!F98</f>
        <v>927574.62384353555</v>
      </c>
      <c r="I98">
        <f t="shared" si="9"/>
        <v>69</v>
      </c>
      <c r="J98" s="11">
        <f>'size over 2'!$B$17+'size over 2'!$B$18*'Original Data'!I98</f>
        <v>927574.62384353555</v>
      </c>
      <c r="K98">
        <f t="shared" si="10"/>
        <v>238</v>
      </c>
      <c r="L98">
        <f>'size + 100'!$B$17+'size + 100'!$B$18*'Original Data'!K98</f>
        <v>927574.62384353566</v>
      </c>
      <c r="M98" s="14">
        <v>2250000</v>
      </c>
      <c r="Q98" t="s">
        <v>21</v>
      </c>
      <c r="R98" t="s">
        <v>3</v>
      </c>
      <c r="S98" t="s">
        <v>22</v>
      </c>
      <c r="T98" t="s">
        <v>32</v>
      </c>
      <c r="U98" t="s">
        <v>4</v>
      </c>
      <c r="V98" t="s">
        <v>23</v>
      </c>
      <c r="W98" t="s">
        <v>7</v>
      </c>
      <c r="X98" t="s">
        <v>19</v>
      </c>
      <c r="Z98" t="s">
        <v>24</v>
      </c>
      <c r="AA98">
        <v>0</v>
      </c>
      <c r="AC98" t="s">
        <v>9</v>
      </c>
    </row>
    <row r="99" spans="1:29" x14ac:dyDescent="0.25">
      <c r="B99" s="15">
        <f>F99^2</f>
        <v>40000</v>
      </c>
      <c r="C99" s="16">
        <f t="shared" si="7"/>
        <v>14.142135623730951</v>
      </c>
      <c r="D99" s="16">
        <f>C99/$C$104</f>
        <v>1.1730765734179434</v>
      </c>
      <c r="E99" s="16">
        <f t="shared" si="6"/>
        <v>0.31367072147440778</v>
      </c>
      <c r="F99" s="14">
        <v>200</v>
      </c>
      <c r="G99" s="14">
        <f t="shared" si="8"/>
        <v>0.68493150684931503</v>
      </c>
      <c r="H99" s="11">
        <f>Size!$B$17+Size!$B$18*'Original Data'!F99</f>
        <v>1417404.0717144567</v>
      </c>
      <c r="I99">
        <f t="shared" si="9"/>
        <v>100</v>
      </c>
      <c r="J99" s="11">
        <f>'size over 2'!$B$17+'size over 2'!$B$18*'Original Data'!I99</f>
        <v>1417404.0717144567</v>
      </c>
      <c r="K99">
        <f t="shared" si="10"/>
        <v>300</v>
      </c>
      <c r="L99">
        <f>'size + 100'!$B$17+'size + 100'!$B$18*'Original Data'!K99</f>
        <v>1417404.0717144571</v>
      </c>
      <c r="M99" s="14">
        <v>3100000</v>
      </c>
      <c r="Q99" t="s">
        <v>33</v>
      </c>
      <c r="R99" t="s">
        <v>11</v>
      </c>
      <c r="S99" t="s">
        <v>28</v>
      </c>
      <c r="T99" t="s">
        <v>28</v>
      </c>
      <c r="U99" t="s">
        <v>35</v>
      </c>
      <c r="V99" t="s">
        <v>23</v>
      </c>
      <c r="W99" t="s">
        <v>7</v>
      </c>
      <c r="X99" t="s">
        <v>8</v>
      </c>
      <c r="Z99" t="s">
        <v>34</v>
      </c>
      <c r="AA99">
        <v>0</v>
      </c>
      <c r="AC99" t="s">
        <v>9</v>
      </c>
    </row>
    <row r="100" spans="1:29" x14ac:dyDescent="0.25">
      <c r="B100" s="15">
        <f>F100^2</f>
        <v>10000</v>
      </c>
      <c r="C100" s="16">
        <f t="shared" si="7"/>
        <v>10</v>
      </c>
      <c r="D100" s="16">
        <f>C100/$C$104</f>
        <v>0.82949039991490658</v>
      </c>
      <c r="E100" s="16">
        <f t="shared" si="6"/>
        <v>-2.9915452028629001E-2</v>
      </c>
      <c r="F100" s="14">
        <v>100</v>
      </c>
      <c r="G100" s="14">
        <f t="shared" si="8"/>
        <v>0.34246575342465752</v>
      </c>
      <c r="H100" s="11">
        <f>Size!$B$17+Size!$B$18*'Original Data'!F100</f>
        <v>627356.57514845463</v>
      </c>
      <c r="I100">
        <f t="shared" si="9"/>
        <v>50</v>
      </c>
      <c r="J100" s="11">
        <f>'size over 2'!$B$17+'size over 2'!$B$18*'Original Data'!I100</f>
        <v>627356.57514845463</v>
      </c>
      <c r="K100">
        <f t="shared" si="10"/>
        <v>200</v>
      </c>
      <c r="L100">
        <f>'size + 100'!$B$17+'size + 100'!$B$18*'Original Data'!K100</f>
        <v>627356.57514845498</v>
      </c>
      <c r="M100" s="14">
        <v>3750000</v>
      </c>
      <c r="Q100" t="s">
        <v>21</v>
      </c>
      <c r="R100" t="s">
        <v>3</v>
      </c>
      <c r="S100" t="s">
        <v>4</v>
      </c>
      <c r="T100" t="s">
        <v>11</v>
      </c>
      <c r="U100" t="s">
        <v>35</v>
      </c>
      <c r="V100" t="s">
        <v>6</v>
      </c>
      <c r="W100" t="s">
        <v>7</v>
      </c>
      <c r="X100" t="s">
        <v>13</v>
      </c>
      <c r="Z100" t="s">
        <v>24</v>
      </c>
      <c r="AA100">
        <v>0</v>
      </c>
      <c r="AC100" t="s">
        <v>9</v>
      </c>
    </row>
    <row r="101" spans="1:29" ht="15.75" thickBot="1" x14ac:dyDescent="0.3">
      <c r="B101" s="15">
        <f>F101^2</f>
        <v>40000</v>
      </c>
      <c r="C101" s="16">
        <f t="shared" si="7"/>
        <v>14.142135623730951</v>
      </c>
      <c r="D101" s="16">
        <f>C101/$C$104</f>
        <v>1.1730765734179434</v>
      </c>
      <c r="E101" s="16">
        <f>(C101-$C$105)/$C$104</f>
        <v>0.31367072147440778</v>
      </c>
      <c r="F101" s="14">
        <v>200</v>
      </c>
      <c r="G101" s="14">
        <f t="shared" si="8"/>
        <v>0.68493150684931503</v>
      </c>
      <c r="H101" s="11">
        <f>Size!$B$17+Size!$B$18*'Original Data'!F101</f>
        <v>1417404.0717144567</v>
      </c>
      <c r="I101">
        <f t="shared" si="9"/>
        <v>100</v>
      </c>
      <c r="J101" s="11">
        <f>'size over 2'!$B$17+'size over 2'!$B$18*'Original Data'!I101</f>
        <v>1417404.0717144567</v>
      </c>
      <c r="K101">
        <f t="shared" si="10"/>
        <v>300</v>
      </c>
      <c r="L101">
        <f>'size + 100'!$B$17+'size + 100'!$B$18*'Original Data'!K101</f>
        <v>1417404.0717144571</v>
      </c>
      <c r="M101" s="14">
        <v>3900000</v>
      </c>
      <c r="Q101" t="s">
        <v>33</v>
      </c>
      <c r="R101" t="s">
        <v>3</v>
      </c>
      <c r="S101" t="s">
        <v>4</v>
      </c>
      <c r="T101" t="s">
        <v>4</v>
      </c>
      <c r="U101" t="s">
        <v>35</v>
      </c>
      <c r="V101" t="s">
        <v>6</v>
      </c>
      <c r="W101" t="s">
        <v>7</v>
      </c>
      <c r="X101" t="s">
        <v>8</v>
      </c>
      <c r="Z101" t="s">
        <v>34</v>
      </c>
      <c r="AA101">
        <v>0</v>
      </c>
      <c r="AC101" t="s">
        <v>9</v>
      </c>
    </row>
    <row r="102" spans="1:29" x14ac:dyDescent="0.25">
      <c r="A102" s="17" t="s">
        <v>110</v>
      </c>
      <c r="B102" s="18">
        <f>MAX(B3:B101)</f>
        <v>108241</v>
      </c>
      <c r="C102" s="19">
        <f>MAX(C3:C101)</f>
        <v>18.138357147217054</v>
      </c>
      <c r="D102" s="19">
        <f>MAX(D3:D101)</f>
        <v>1.5045593123844478</v>
      </c>
      <c r="E102" s="19">
        <f>MAX(E3:E101)</f>
        <v>0.64515346044091226</v>
      </c>
      <c r="F102" s="20">
        <f>MAX(F3:F101)</f>
        <v>329</v>
      </c>
      <c r="G102" s="21">
        <f>MAX(G3:G101)</f>
        <v>1.1267123287671232</v>
      </c>
    </row>
    <row r="103" spans="1:29" x14ac:dyDescent="0.25">
      <c r="A103" s="22" t="s">
        <v>109</v>
      </c>
      <c r="B103" s="23"/>
      <c r="C103" s="23">
        <f>MIN(C3:C101)</f>
        <v>6.0827625302982193</v>
      </c>
      <c r="D103" s="23">
        <f>MIN(D3:D101)</f>
        <v>0.50455931238444796</v>
      </c>
      <c r="E103" s="23">
        <f>MIN(E3:E101)</f>
        <v>-0.35484653955908768</v>
      </c>
      <c r="F103" s="23">
        <f>MIN(F3:F101)</f>
        <v>37</v>
      </c>
      <c r="G103" s="24">
        <f>MIN(G3:G101)</f>
        <v>0.12671232876712329</v>
      </c>
    </row>
    <row r="104" spans="1:29" x14ac:dyDescent="0.25">
      <c r="A104" s="22" t="s">
        <v>108</v>
      </c>
      <c r="B104" s="23"/>
      <c r="C104" s="25">
        <f>C102-C103</f>
        <v>12.055594616918835</v>
      </c>
      <c r="D104" s="25">
        <f>D102-D103</f>
        <v>0.99999999999999989</v>
      </c>
      <c r="E104" s="25">
        <f>E102-E103</f>
        <v>1</v>
      </c>
      <c r="F104" s="25">
        <f>F102-F103</f>
        <v>292</v>
      </c>
      <c r="G104" s="26">
        <f>G102-G103</f>
        <v>1</v>
      </c>
    </row>
    <row r="105" spans="1:29" ht="15.75" thickBot="1" x14ac:dyDescent="0.3">
      <c r="A105" s="27" t="s">
        <v>107</v>
      </c>
      <c r="B105" s="28"/>
      <c r="C105" s="29">
        <f>AVERAGE(C3:C101)</f>
        <v>10.360648562439033</v>
      </c>
      <c r="D105" s="29">
        <f>AVERAGE(D3:D101)</f>
        <v>0.85940585194353591</v>
      </c>
      <c r="E105" s="31">
        <f>AVERAGE(E3:E101)</f>
        <v>-8.6350679693067732E-17</v>
      </c>
      <c r="F105" s="28"/>
      <c r="G105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8" sqref="B18"/>
    </sheetView>
  </sheetViews>
  <sheetFormatPr defaultRowHeight="15" x14ac:dyDescent="0.25"/>
  <cols>
    <col min="1" max="1" width="17.28515625" bestFit="1" customWidth="1"/>
    <col min="2" max="2" width="10.28515625" bestFit="1" customWidth="1"/>
    <col min="3" max="3" width="9.5703125" bestFit="1" customWidth="1"/>
    <col min="4" max="5" width="9.28515625" bestFit="1" customWidth="1"/>
    <col min="6" max="6" width="10.28515625" bestFit="1" customWidth="1"/>
    <col min="7" max="7" width="9.5703125" bestFit="1" customWidth="1"/>
    <col min="8" max="8" width="10.28515625" bestFit="1" customWidth="1"/>
    <col min="9" max="9" width="9.5703125" bestFit="1" customWidth="1"/>
  </cols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7">
        <v>0.53938076150512293</v>
      </c>
    </row>
    <row r="5" spans="1:9" x14ac:dyDescent="0.25">
      <c r="A5" s="1" t="s">
        <v>73</v>
      </c>
      <c r="B5" s="7">
        <v>0.29093160588184624</v>
      </c>
    </row>
    <row r="6" spans="1:9" x14ac:dyDescent="0.25">
      <c r="A6" s="1" t="s">
        <v>74</v>
      </c>
      <c r="B6" s="7">
        <v>0.28362162243732919</v>
      </c>
    </row>
    <row r="7" spans="1:9" x14ac:dyDescent="0.25">
      <c r="A7" s="1" t="s">
        <v>75</v>
      </c>
      <c r="B7" s="7">
        <v>587518.68336866004</v>
      </c>
    </row>
    <row r="8" spans="1:9" ht="15.75" thickBot="1" x14ac:dyDescent="0.3">
      <c r="A8" s="2" t="s">
        <v>76</v>
      </c>
      <c r="B8" s="8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1</v>
      </c>
      <c r="C12" s="1">
        <v>13737821674399.367</v>
      </c>
      <c r="D12" s="1">
        <v>13737821674399.367</v>
      </c>
      <c r="E12" s="1">
        <v>39.799215427780958</v>
      </c>
      <c r="F12" s="1">
        <v>8.3907337563685967E-9</v>
      </c>
    </row>
    <row r="13" spans="1:9" x14ac:dyDescent="0.25">
      <c r="A13" s="1" t="s">
        <v>79</v>
      </c>
      <c r="B13" s="1">
        <v>97</v>
      </c>
      <c r="C13" s="1">
        <v>33482285720802.648</v>
      </c>
      <c r="D13" s="1">
        <v>345178203307.24377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94</v>
      </c>
      <c r="B17" s="7">
        <v>-162690.92141754739</v>
      </c>
      <c r="C17" s="7">
        <v>151809.55218851782</v>
      </c>
      <c r="D17" s="7">
        <v>-1.0716777638308097</v>
      </c>
      <c r="E17" s="7">
        <v>0.28652395606831127</v>
      </c>
      <c r="F17" s="7">
        <v>-463990.8595044986</v>
      </c>
      <c r="G17" s="7">
        <v>138609.01666940382</v>
      </c>
      <c r="H17" s="7">
        <v>-463990.8595044986</v>
      </c>
      <c r="I17" s="7">
        <v>138609.01666940382</v>
      </c>
    </row>
    <row r="18" spans="1:9" ht="15.75" thickBot="1" x14ac:dyDescent="0.3">
      <c r="A18" s="2" t="s">
        <v>95</v>
      </c>
      <c r="B18" s="10">
        <v>7900.4749656600206</v>
      </c>
      <c r="C18" s="8">
        <v>1252.3218148805254</v>
      </c>
      <c r="D18" s="8">
        <v>6.3086619363999068</v>
      </c>
      <c r="E18" s="8">
        <v>8.3907337563684759E-9</v>
      </c>
      <c r="F18" s="8">
        <v>5414.9628233155299</v>
      </c>
      <c r="G18" s="8">
        <v>10385.987108004512</v>
      </c>
      <c r="H18" s="8">
        <v>5414.9628233155299</v>
      </c>
      <c r="I18" s="8">
        <v>10385.987108004512</v>
      </c>
    </row>
    <row r="20" spans="1:9" x14ac:dyDescent="0.25">
      <c r="B20">
        <f>2*B18</f>
        <v>15800.949931320041</v>
      </c>
    </row>
    <row r="22" spans="1:9" x14ac:dyDescent="0.25">
      <c r="B22">
        <f>B17-100*B18</f>
        <v>-952738.41798354941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1">
        <v>0.53938076150512293</v>
      </c>
    </row>
    <row r="5" spans="1:9" x14ac:dyDescent="0.25">
      <c r="A5" s="1" t="s">
        <v>73</v>
      </c>
      <c r="B5" s="1">
        <v>0.29093160588184602</v>
      </c>
    </row>
    <row r="6" spans="1:9" x14ac:dyDescent="0.25">
      <c r="A6" s="1" t="s">
        <v>74</v>
      </c>
      <c r="B6" s="1">
        <v>0.28362162243732919</v>
      </c>
    </row>
    <row r="7" spans="1:9" x14ac:dyDescent="0.25">
      <c r="A7" s="1" t="s">
        <v>75</v>
      </c>
      <c r="B7" s="1">
        <v>587518.68336866004</v>
      </c>
    </row>
    <row r="8" spans="1:9" ht="15.75" thickBot="1" x14ac:dyDescent="0.3">
      <c r="A8" s="2" t="s">
        <v>76</v>
      </c>
      <c r="B8" s="2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1</v>
      </c>
      <c r="C12" s="1">
        <v>13737821674399.367</v>
      </c>
      <c r="D12" s="1">
        <v>13737821674399.367</v>
      </c>
      <c r="E12" s="1">
        <v>39.799215427780958</v>
      </c>
      <c r="F12" s="1">
        <v>8.3907337563685967E-9</v>
      </c>
    </row>
    <row r="13" spans="1:9" x14ac:dyDescent="0.25">
      <c r="A13" s="1" t="s">
        <v>79</v>
      </c>
      <c r="B13" s="1">
        <v>97</v>
      </c>
      <c r="C13" s="1">
        <v>33482285720802.648</v>
      </c>
      <c r="D13" s="1">
        <v>345178203307.24377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81</v>
      </c>
      <c r="B17" s="1">
        <v>-162690.92141754739</v>
      </c>
      <c r="C17" s="1">
        <v>151809.55218851782</v>
      </c>
      <c r="D17" s="1">
        <v>-1.0716777638308097</v>
      </c>
      <c r="E17" s="1">
        <v>0.28652395606831127</v>
      </c>
      <c r="F17" s="1">
        <v>-463990.8595044986</v>
      </c>
      <c r="G17" s="1">
        <v>138609.01666940382</v>
      </c>
      <c r="H17" s="1">
        <v>-463990.8595044986</v>
      </c>
      <c r="I17" s="1">
        <v>138609.01666940382</v>
      </c>
    </row>
    <row r="18" spans="1:9" ht="15.75" thickBot="1" x14ac:dyDescent="0.3">
      <c r="A18" s="2" t="s">
        <v>96</v>
      </c>
      <c r="B18" s="2">
        <v>15800.949931320041</v>
      </c>
      <c r="C18" s="2">
        <v>2504.6436297610508</v>
      </c>
      <c r="D18" s="2">
        <v>6.3086619363999068</v>
      </c>
      <c r="E18" s="2">
        <v>8.3907337563684759E-9</v>
      </c>
      <c r="F18" s="2">
        <v>10829.92564663106</v>
      </c>
      <c r="G18" s="2">
        <v>20771.974216009025</v>
      </c>
      <c r="H18" s="2">
        <v>10829.92564663106</v>
      </c>
      <c r="I18" s="2">
        <v>20771.974216009025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70</v>
      </c>
    </row>
    <row r="2" spans="1:9" ht="15.75" thickBot="1" x14ac:dyDescent="0.3"/>
    <row r="3" spans="1:9" x14ac:dyDescent="0.25">
      <c r="A3" s="4" t="s">
        <v>71</v>
      </c>
      <c r="B3" s="4"/>
    </row>
    <row r="4" spans="1:9" x14ac:dyDescent="0.25">
      <c r="A4" s="1" t="s">
        <v>72</v>
      </c>
      <c r="B4" s="1">
        <v>0.53938076150512271</v>
      </c>
    </row>
    <row r="5" spans="1:9" x14ac:dyDescent="0.25">
      <c r="A5" s="1" t="s">
        <v>73</v>
      </c>
      <c r="B5" s="1">
        <v>0.29093160588184608</v>
      </c>
    </row>
    <row r="6" spans="1:9" x14ac:dyDescent="0.25">
      <c r="A6" s="1" t="s">
        <v>74</v>
      </c>
      <c r="B6" s="1">
        <v>0.28362162243732902</v>
      </c>
    </row>
    <row r="7" spans="1:9" x14ac:dyDescent="0.25">
      <c r="A7" s="1" t="s">
        <v>75</v>
      </c>
      <c r="B7" s="1">
        <v>587518.68336866016</v>
      </c>
    </row>
    <row r="8" spans="1:9" ht="15.75" thickBot="1" x14ac:dyDescent="0.3">
      <c r="A8" s="2" t="s">
        <v>76</v>
      </c>
      <c r="B8" s="2">
        <v>99</v>
      </c>
    </row>
    <row r="10" spans="1:9" ht="15.75" thickBot="1" x14ac:dyDescent="0.3">
      <c r="A10" t="s">
        <v>77</v>
      </c>
    </row>
    <row r="11" spans="1:9" x14ac:dyDescent="0.25">
      <c r="A11" s="3"/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</row>
    <row r="12" spans="1:9" x14ac:dyDescent="0.25">
      <c r="A12" s="1" t="s">
        <v>78</v>
      </c>
      <c r="B12" s="1">
        <v>1</v>
      </c>
      <c r="C12" s="1">
        <v>13737821674399.359</v>
      </c>
      <c r="D12" s="1">
        <v>13737821674399.359</v>
      </c>
      <c r="E12" s="1">
        <v>39.799215427780915</v>
      </c>
      <c r="F12" s="1">
        <v>8.3907337563687191E-9</v>
      </c>
    </row>
    <row r="13" spans="1:9" x14ac:dyDescent="0.25">
      <c r="A13" s="1" t="s">
        <v>79</v>
      </c>
      <c r="B13" s="1">
        <v>97</v>
      </c>
      <c r="C13" s="1">
        <v>33482285720802.656</v>
      </c>
      <c r="D13" s="1">
        <v>345178203307.2439</v>
      </c>
      <c r="E13" s="1"/>
      <c r="F13" s="1"/>
    </row>
    <row r="14" spans="1:9" ht="15.75" thickBot="1" x14ac:dyDescent="0.3">
      <c r="A14" s="2" t="s">
        <v>80</v>
      </c>
      <c r="B14" s="2">
        <v>98</v>
      </c>
      <c r="C14" s="2">
        <v>47220107395202.016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87</v>
      </c>
      <c r="C16" s="3" t="s">
        <v>75</v>
      </c>
      <c r="D16" s="3" t="s">
        <v>88</v>
      </c>
      <c r="E16" s="3" t="s">
        <v>89</v>
      </c>
      <c r="F16" s="3" t="s">
        <v>90</v>
      </c>
      <c r="G16" s="3" t="s">
        <v>91</v>
      </c>
      <c r="H16" s="3" t="s">
        <v>92</v>
      </c>
      <c r="I16" s="3" t="s">
        <v>93</v>
      </c>
    </row>
    <row r="17" spans="1:9" x14ac:dyDescent="0.25">
      <c r="A17" s="1" t="s">
        <v>81</v>
      </c>
      <c r="B17" s="1">
        <v>-952738.41798354883</v>
      </c>
      <c r="C17" s="1">
        <v>271584.23391535942</v>
      </c>
      <c r="D17" s="1">
        <v>-3.5080770494228117</v>
      </c>
      <c r="E17" s="1">
        <v>6.8582554704247332E-4</v>
      </c>
      <c r="F17" s="1">
        <v>-1491757.943991208</v>
      </c>
      <c r="G17" s="1">
        <v>-413718.89197588968</v>
      </c>
      <c r="H17" s="1">
        <v>-1491757.943991208</v>
      </c>
      <c r="I17" s="1">
        <v>-413718.89197588968</v>
      </c>
    </row>
    <row r="18" spans="1:9" ht="15.75" thickBot="1" x14ac:dyDescent="0.3">
      <c r="A18" s="2" t="s">
        <v>97</v>
      </c>
      <c r="B18" s="9">
        <v>7900.4749656600188</v>
      </c>
      <c r="C18" s="2">
        <v>1252.3218148805256</v>
      </c>
      <c r="D18" s="2">
        <v>6.3086619363999041</v>
      </c>
      <c r="E18" s="2">
        <v>8.3907337563685355E-9</v>
      </c>
      <c r="F18" s="2">
        <v>5414.9628233155272</v>
      </c>
      <c r="G18" s="2">
        <v>10385.98710800451</v>
      </c>
      <c r="H18" s="2">
        <v>5414.9628233155272</v>
      </c>
      <c r="I18" s="2">
        <v>10385.98710800451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size^2</vt:lpstr>
      <vt:lpstr>size + size^2</vt:lpstr>
      <vt:lpstr>size + size^0.5</vt:lpstr>
      <vt:lpstr>Original Data</vt:lpstr>
      <vt:lpstr>Size</vt:lpstr>
      <vt:lpstr>size over 2</vt:lpstr>
      <vt:lpstr>size + 100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Güray Güler</dc:creator>
  <cp:lastModifiedBy>Mehmet Güray Güler</cp:lastModifiedBy>
  <dcterms:created xsi:type="dcterms:W3CDTF">2020-10-30T06:26:16Z</dcterms:created>
  <dcterms:modified xsi:type="dcterms:W3CDTF">2020-10-30T07:30:21Z</dcterms:modified>
</cp:coreProperties>
</file>