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<sst xmlns="http://schemas.openxmlformats.org/spreadsheetml/2006/main" count="40" uniqueCount="40">
  <si>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</si>
  <si>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</si>
  <si>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</si>
  <si>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</si>
  <si>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</si>
  <si>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</si>
  <si>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</si>
  <si>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</si>
  <si>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</si>
  <si>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</si>
  <si>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</si>
  <si>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</si>
  <si>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</si>
  <si>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</si>
  <si>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</si>
  <si>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</si>
  <si>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</si>
  <si>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</si>
  <si>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</si>
  <si>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</si>
  <si>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</si>
  <si>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</si>
  <si>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2019/04/11-2019/04/30</t>
  </si>
  <si>
    <t>通讯费用</t>
  </si>
  <si>
    <t>4月餐补11天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</si>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</sst>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vertic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4" xfId="0" applyFont="1" applyBorder="1"/>
    <xf numFmtId="0" fontId="9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5" xfId="0" applyBorder="1"/>
    <xf numFmtId="0" fontId="0" fillId="0" borderId="4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686435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7399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5"/>
  <sheetViews>
    <sheetView tabSelected="1" workbookViewId="0">
      <selection activeCell="L10" sqref="L10"/>
    </sheetView>
  </sheetViews>
  <sheetFormatPr defaultColWidth="9" defaultRowHeight="14.25"/>
  <cols>
    <col min="1" max="1" width="14.3333333333333" customWidth="1"/>
    <col min="2" max="9" width="11.5833333333333" customWidth="1"/>
    <col min="10" max="10" width="10.0833333333333" customWidth="1"/>
    <col min="12" max="12" width="16.75" customWidth="1"/>
  </cols>
  <sheetData>
    <row r="2" ht="38.25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20" t="s">
        <v>1</v>
      </c>
      <c r="J3" s="20" t="s">
        <v>2</v>
      </c>
      <c r="K3" s="20" t="s">
        <v>3</v>
      </c>
      <c r="L3" s="21">
        <v>43592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20" t="s">
        <v>4</v>
      </c>
      <c r="J4" s="20" t="s">
        <v>5</v>
      </c>
      <c r="K4" s="20" t="s">
        <v>6</v>
      </c>
      <c r="L4" s="8"/>
    </row>
    <row r="5" ht="20.15" customHeight="1" spans="1:12">
      <c r="A5" s="4"/>
      <c r="B5" s="4"/>
      <c r="C5" s="4"/>
      <c r="D5" s="4"/>
      <c r="E5" s="4"/>
      <c r="F5" s="4"/>
      <c r="G5" s="4"/>
      <c r="H5" s="4"/>
      <c r="I5" s="20" t="s">
        <v>7</v>
      </c>
      <c r="J5" s="22" t="s">
        <v>8</v>
      </c>
      <c r="K5" s="23" t="s">
        <v>9</v>
      </c>
      <c r="L5" s="8" t="s">
        <v>10</v>
      </c>
    </row>
    <row r="6" ht="16.5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6.5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11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5" t="s">
        <v>19</v>
      </c>
      <c r="J8" s="5" t="s">
        <v>20</v>
      </c>
      <c r="K8" s="5" t="s">
        <v>21</v>
      </c>
      <c r="L8" s="24"/>
    </row>
    <row r="9" spans="1:12">
      <c r="A9" s="6" t="s">
        <v>22</v>
      </c>
      <c r="B9" s="7"/>
      <c r="C9" s="8"/>
      <c r="D9" s="8"/>
      <c r="E9" s="8">
        <v>50</v>
      </c>
      <c r="F9" s="8"/>
      <c r="G9" s="8"/>
      <c r="H9" s="8"/>
      <c r="I9" s="8"/>
      <c r="J9" s="8">
        <f>SUM(B9:I9)</f>
        <v>50</v>
      </c>
      <c r="K9" s="8" t="s">
        <v>23</v>
      </c>
      <c r="L9" s="8"/>
    </row>
    <row r="10" spans="1:12">
      <c r="A10" s="9"/>
      <c r="B10" s="7"/>
      <c r="C10" s="8"/>
      <c r="D10" s="8"/>
      <c r="E10" s="8"/>
      <c r="F10" s="8"/>
      <c r="G10" s="8"/>
      <c r="H10" s="8">
        <v>187</v>
      </c>
      <c r="I10" s="8"/>
      <c r="J10" s="8">
        <f t="shared" ref="J10:J25" si="0">SUM(B10:I10)</f>
        <v>187</v>
      </c>
      <c r="K10" s="25" t="s">
        <v>24</v>
      </c>
      <c r="L10" s="25"/>
    </row>
    <row r="11" spans="1:12">
      <c r="A11" s="7"/>
      <c r="B11" s="7"/>
      <c r="C11" s="8"/>
      <c r="D11" s="8"/>
      <c r="E11" s="8"/>
      <c r="F11" s="8"/>
      <c r="G11" s="8"/>
      <c r="H11" s="8"/>
      <c r="I11" s="8"/>
      <c r="J11" s="8">
        <f t="shared" si="0"/>
        <v>0</v>
      </c>
      <c r="K11" s="8"/>
      <c r="L11" s="8"/>
    </row>
    <row r="12" spans="1:12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</row>
    <row r="13" spans="1:12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/>
      <c r="C18" s="8"/>
      <c r="D18" s="8"/>
      <c r="E18" s="8"/>
      <c r="F18" s="8"/>
      <c r="G18" s="8"/>
      <c r="H18" s="8"/>
      <c r="I18" s="8"/>
      <c r="J18" s="8">
        <f t="shared" si="0"/>
        <v>0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8"/>
      <c r="L21" s="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6"/>
      <c r="L22" s="27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26"/>
      <c r="L23" s="27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7"/>
      <c r="B25" s="7"/>
      <c r="C25" s="8"/>
      <c r="D25" s="8"/>
      <c r="E25" s="8"/>
      <c r="F25" s="8"/>
      <c r="G25" s="8"/>
      <c r="H25" s="8"/>
      <c r="I25" s="8"/>
      <c r="J25" s="8">
        <f t="shared" si="0"/>
        <v>0</v>
      </c>
      <c r="K25" s="8"/>
      <c r="L25" s="8"/>
    </row>
    <row r="26" spans="1:12">
      <c r="A26" s="10" t="s">
        <v>25</v>
      </c>
      <c r="B26" s="11">
        <f>SUM(B9:B25)</f>
        <v>0</v>
      </c>
      <c r="C26" s="11">
        <f t="shared" ref="C26:J26" si="1">SUM(C9:C25)</f>
        <v>0</v>
      </c>
      <c r="D26" s="11">
        <f t="shared" si="1"/>
        <v>0</v>
      </c>
      <c r="E26" s="11">
        <f t="shared" si="1"/>
        <v>50</v>
      </c>
      <c r="F26" s="11">
        <f t="shared" si="1"/>
        <v>0</v>
      </c>
      <c r="G26" s="11">
        <f t="shared" si="1"/>
        <v>0</v>
      </c>
      <c r="H26" s="11">
        <f t="shared" si="1"/>
        <v>187</v>
      </c>
      <c r="I26" s="11">
        <f t="shared" si="1"/>
        <v>0</v>
      </c>
      <c r="J26" s="11">
        <f t="shared" si="1"/>
        <v>237</v>
      </c>
      <c r="K26" s="8"/>
      <c r="L26" s="8"/>
    </row>
    <row r="27" ht="20.15" customHeight="1" spans="1:10">
      <c r="A27" s="12"/>
      <c r="B27" s="12"/>
      <c r="I27" s="15" t="s">
        <v>26</v>
      </c>
      <c r="J27" s="8">
        <f>B26+C26+D26+E26+F26+G26+H26+I26</f>
        <v>237</v>
      </c>
    </row>
    <row r="28" spans="1:9">
      <c r="A28" s="12"/>
      <c r="B28" s="12"/>
      <c r="I28" s="28"/>
    </row>
    <row r="29" spans="1:3">
      <c r="A29" s="13" t="s">
        <v>27</v>
      </c>
      <c r="B29" s="14"/>
      <c r="C29" s="14"/>
    </row>
    <row r="30" ht="20.15" customHeight="1" spans="1:12">
      <c r="A30" s="14"/>
      <c r="B30" s="14"/>
      <c r="C30" s="14"/>
      <c r="G30" s="15" t="s">
        <v>28</v>
      </c>
      <c r="H30" s="15"/>
      <c r="I30" s="15" t="s">
        <v>29</v>
      </c>
      <c r="J30" s="15"/>
      <c r="K30" s="15" t="s">
        <v>30</v>
      </c>
      <c r="L30" s="8"/>
    </row>
    <row r="31" ht="20.15" customHeight="1" spans="1:12">
      <c r="A31" s="14"/>
      <c r="B31" s="14"/>
      <c r="C31" s="14"/>
      <c r="G31" s="8"/>
      <c r="H31" s="8"/>
      <c r="I31" s="8"/>
      <c r="J31" s="8"/>
      <c r="K31" s="8"/>
      <c r="L31" s="8"/>
    </row>
    <row r="32" ht="28.5" spans="1:12">
      <c r="A32" s="14"/>
      <c r="B32" s="14"/>
      <c r="C32" s="14"/>
      <c r="G32" s="16" t="s">
        <v>31</v>
      </c>
      <c r="H32" s="16" t="s">
        <v>32</v>
      </c>
      <c r="I32" s="29" t="s">
        <v>33</v>
      </c>
      <c r="J32" s="16" t="s">
        <v>34</v>
      </c>
      <c r="K32" s="16" t="s">
        <v>35</v>
      </c>
      <c r="L32" s="16" t="s">
        <v>36</v>
      </c>
    </row>
    <row r="33" spans="1:12">
      <c r="A33" s="14"/>
      <c r="B33" s="14"/>
      <c r="C33" s="14"/>
      <c r="G33" s="17" t="s">
        <v>37</v>
      </c>
      <c r="H33" s="16"/>
      <c r="I33" s="16"/>
      <c r="J33" s="16"/>
      <c r="K33" s="16"/>
      <c r="L33" s="19"/>
    </row>
    <row r="34" spans="1:12">
      <c r="A34" s="14"/>
      <c r="B34" s="14"/>
      <c r="C34" s="14"/>
      <c r="G34" s="18" t="s">
        <v>38</v>
      </c>
      <c r="H34" s="19"/>
      <c r="I34" s="19">
        <f>I33/(1+9%)*9%</f>
        <v>0</v>
      </c>
      <c r="J34" s="19">
        <f>J33/(1+9%)*9%</f>
        <v>0</v>
      </c>
      <c r="K34" s="19">
        <f>K33/(1+3%)*3%</f>
        <v>0</v>
      </c>
      <c r="L34" s="19">
        <f>L33/(1+3%)*3%</f>
        <v>0</v>
      </c>
    </row>
    <row r="35" spans="7:12">
      <c r="G35" s="8" t="s">
        <v>39</v>
      </c>
      <c r="H35" s="8">
        <f>H34+I34+J34+K34+L34</f>
        <v>0</v>
      </c>
      <c r="I35" s="8"/>
      <c r="J35" s="8"/>
      <c r="K35" s="8"/>
      <c r="L35" s="8"/>
    </row>
  </sheetData>
  <mergeCells count="20">
    <mergeCell ref="K8:L8"/>
    <mergeCell ref="K9:L9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A29:C34"/>
  </mergeCells>
  <dataValidations count="4"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J5">
      <formula1>"上海,重庆,合肥"</formula1>
    </dataValidation>
    <dataValidation type="list" allowBlank="1" showInputMessage="1" showErrorMessage="1" sqref="L5">
      <formula1>"机械,测试,研发,销售,行政"</formula1>
    </dataValidation>
    <dataValidation type="list" allowBlank="1" showInputMessage="1" showErrorMessage="1" sqref="I8">
      <formula1>"用车费,房租,快递费,保险费,维修费,办公用品,过路费,高速费"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tangxiaodong</cp:lastModifiedBy>
  <dcterms:created xsi:type="dcterms:W3CDTF">2015-06-05T18:19:00Z</dcterms:created>
  <dcterms:modified xsi:type="dcterms:W3CDTF">2019-05-07T09:08:25Z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