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K-SAW\SPK-SAW\SPK-SAW\Projek Prak SCPK_SPK-SAW\"/>
    </mc:Choice>
  </mc:AlternateContent>
  <xr:revisionPtr revIDLastSave="0" documentId="13_ncr:1_{BA67B501-1D06-4574-BB95-660576C4B35E}" xr6:coauthVersionLast="47" xr6:coauthVersionMax="47" xr10:uidLastSave="{00000000-0000-0000-0000-000000000000}"/>
  <bookViews>
    <workbookView xWindow="-120" yWindow="-120" windowWidth="20730" windowHeight="11160" xr2:uid="{ADE8C4D2-4B69-4982-93EE-7E9AE2359641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17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G17" i="1"/>
  <c r="H17" i="1"/>
  <c r="E17" i="1"/>
  <c r="D17" i="1"/>
  <c r="J26" i="1" l="1"/>
  <c r="J25" i="1"/>
  <c r="J24" i="1"/>
  <c r="J23" i="1"/>
  <c r="J22" i="1"/>
  <c r="J17" i="1"/>
  <c r="J21" i="1"/>
  <c r="J19" i="1"/>
  <c r="J18" i="1"/>
  <c r="J20" i="1"/>
  <c r="K20" i="1" l="1"/>
  <c r="K19" i="1"/>
  <c r="K17" i="1"/>
  <c r="K24" i="1"/>
  <c r="K23" i="1"/>
  <c r="K18" i="1"/>
  <c r="K21" i="1"/>
  <c r="K22" i="1"/>
  <c r="K26" i="1"/>
  <c r="K25" i="1"/>
</calcChain>
</file>

<file path=xl/sharedStrings.xml><?xml version="1.0" encoding="utf-8"?>
<sst xmlns="http://schemas.openxmlformats.org/spreadsheetml/2006/main" count="55" uniqueCount="35">
  <si>
    <t>C1</t>
  </si>
  <si>
    <t>C2</t>
  </si>
  <si>
    <t>C3</t>
  </si>
  <si>
    <t>C4</t>
  </si>
  <si>
    <t>C5</t>
  </si>
  <si>
    <t>C6</t>
  </si>
  <si>
    <t>Atribut</t>
  </si>
  <si>
    <t>Benefit</t>
  </si>
  <si>
    <t>Cost</t>
  </si>
  <si>
    <t>P1</t>
  </si>
  <si>
    <t>P2</t>
  </si>
  <si>
    <t>P3</t>
  </si>
  <si>
    <t>P4</t>
  </si>
  <si>
    <t>Normalisasi</t>
  </si>
  <si>
    <t>Urutan</t>
  </si>
  <si>
    <t>Jumlah</t>
  </si>
  <si>
    <t>Penerima</t>
  </si>
  <si>
    <t xml:space="preserve"> </t>
  </si>
  <si>
    <t>Prioritas Bantuan</t>
  </si>
  <si>
    <t>P5</t>
  </si>
  <si>
    <t>Perumahan 1</t>
  </si>
  <si>
    <t>Perumahan 2</t>
  </si>
  <si>
    <t>Perumahan 3</t>
  </si>
  <si>
    <t>Perumahan 4</t>
  </si>
  <si>
    <t>Perumahan 5</t>
  </si>
  <si>
    <t>Perumahan 6</t>
  </si>
  <si>
    <t>Perumahan 7</t>
  </si>
  <si>
    <t>Perumahan 8</t>
  </si>
  <si>
    <t>Perumahan 9</t>
  </si>
  <si>
    <t>Perumahan 10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</si>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</sst>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F7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11" xfId="0" quotePrefix="1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4" fontId="0" fillId="0" borderId="0" xfId="0" quotePrefix="1" applyNumberForma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4" xfId="0" quotePrefix="1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AE21-D586-4DEF-8286-C9CB5ADF7DF3}">
  <dimension ref="B1:AL262"/>
  <sheetViews>
    <sheetView tabSelected="1" zoomScale="85" zoomScaleNormal="85" workbookViewId="0">
      <selection activeCell="I15" sqref="I15:J15"/>
    </sheetView>
  </sheetViews>
  <sheetFormatPr defaultRowHeight="15" x14ac:dyDescent="0.25"/>
  <cols>
    <col min="2" max="8" width="12.7109375" customWidth="1"/>
    <col min="9" max="9" width="13.5703125" customWidth="1"/>
    <col min="10" max="10" width="9.28515625" bestFit="1" customWidth="1"/>
    <col min="11" max="11" width="7.7109375" bestFit="1" customWidth="1"/>
    <col min="13" max="13" width="31.7109375" style="10" customWidth="1"/>
    <col min="14" max="14" width="12.42578125" style="10" customWidth="1"/>
    <col min="16" max="16" width="16.85546875" customWidth="1"/>
    <col min="17" max="17" width="20.140625" customWidth="1"/>
    <col min="18" max="18" width="16.85546875" customWidth="1"/>
    <col min="19" max="19" width="18" customWidth="1"/>
    <col min="20" max="20" width="18.85546875" customWidth="1"/>
    <col min="21" max="21" width="20.85546875" customWidth="1"/>
    <col min="22" max="22" width="16.85546875" customWidth="1"/>
  </cols>
  <sheetData>
    <row r="1" spans="2:38" ht="15.75" thickBot="1" x14ac:dyDescent="0.3">
      <c r="B1" s="1"/>
      <c r="C1" s="1"/>
      <c r="D1" s="1"/>
      <c r="E1" s="1"/>
      <c r="F1" s="1"/>
      <c r="G1" s="1"/>
      <c r="H1" s="1"/>
      <c r="M1" s="31"/>
      <c r="N1" s="14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F1" s="12"/>
      <c r="AG1" s="12"/>
      <c r="AH1" s="12"/>
      <c r="AI1" s="12"/>
      <c r="AJ1" s="12"/>
      <c r="AK1" s="12"/>
      <c r="AL1" s="12"/>
    </row>
    <row r="2" spans="2:38" ht="15.75" thickBot="1" x14ac:dyDescent="0.3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M2" s="14"/>
      <c r="N2" s="14"/>
      <c r="O2" s="12"/>
      <c r="P2" s="14"/>
      <c r="Q2" s="14"/>
      <c r="R2" s="14"/>
      <c r="S2" s="14"/>
      <c r="T2" s="14"/>
      <c r="U2" s="14"/>
      <c r="V2" s="14"/>
      <c r="W2" s="12"/>
      <c r="X2" s="12"/>
      <c r="Y2" s="12"/>
      <c r="Z2" s="12"/>
      <c r="AA2" s="12"/>
      <c r="AB2" s="12"/>
      <c r="AC2" s="12"/>
      <c r="AF2" s="12"/>
      <c r="AG2" s="12"/>
      <c r="AH2" s="12"/>
      <c r="AI2" s="12"/>
      <c r="AJ2" s="12"/>
      <c r="AK2" s="12"/>
      <c r="AL2" s="12"/>
    </row>
    <row r="3" spans="2:38" ht="15.75" thickBot="1" x14ac:dyDescent="0.3">
      <c r="B3" s="5" t="s">
        <v>6</v>
      </c>
      <c r="C3" s="6" t="s">
        <v>8</v>
      </c>
      <c r="D3" s="6" t="s">
        <v>8</v>
      </c>
      <c r="E3" s="6" t="s">
        <v>7</v>
      </c>
      <c r="F3" s="6" t="s">
        <v>7</v>
      </c>
      <c r="G3" s="6" t="s">
        <v>7</v>
      </c>
      <c r="H3" s="6" t="s">
        <v>7</v>
      </c>
      <c r="M3" s="32"/>
      <c r="N3" s="14"/>
      <c r="O3" s="12"/>
      <c r="P3" s="14"/>
      <c r="Q3" s="14"/>
      <c r="R3" s="14"/>
      <c r="S3" s="14"/>
      <c r="T3" s="14"/>
      <c r="U3" s="14"/>
      <c r="V3" s="14"/>
      <c r="W3" s="12"/>
      <c r="X3" s="12"/>
      <c r="Y3" s="12"/>
      <c r="Z3" s="12"/>
      <c r="AA3" s="12"/>
      <c r="AB3" s="12"/>
      <c r="AC3" s="12"/>
      <c r="AF3" s="12"/>
      <c r="AG3" s="12"/>
      <c r="AH3" s="12"/>
      <c r="AI3" s="12"/>
      <c r="AJ3" s="12"/>
      <c r="AK3" s="12"/>
      <c r="AL3" s="12"/>
    </row>
    <row r="4" spans="2:38" ht="15.75" thickBot="1" x14ac:dyDescent="0.3">
      <c r="B4" s="7" t="s">
        <v>20</v>
      </c>
      <c r="C4" s="9">
        <v>9</v>
      </c>
      <c r="D4" s="9">
        <v>14</v>
      </c>
      <c r="E4" s="9">
        <v>11</v>
      </c>
      <c r="F4" s="9">
        <v>10</v>
      </c>
      <c r="G4" s="9">
        <v>10</v>
      </c>
      <c r="H4" s="9">
        <v>10</v>
      </c>
      <c r="M4" s="32"/>
      <c r="N4" s="25"/>
      <c r="O4" s="12"/>
      <c r="P4" s="14"/>
      <c r="Q4" s="14"/>
      <c r="R4" s="14"/>
      <c r="S4" s="14"/>
      <c r="T4" s="14"/>
      <c r="U4" s="14"/>
      <c r="V4" s="14"/>
      <c r="W4" s="12"/>
      <c r="X4" s="12"/>
      <c r="Y4" s="12"/>
      <c r="Z4" s="12"/>
      <c r="AA4" s="12"/>
      <c r="AB4" s="12"/>
      <c r="AC4" s="12"/>
      <c r="AF4" s="12"/>
      <c r="AG4" s="12"/>
      <c r="AH4" s="12"/>
      <c r="AI4" s="12"/>
      <c r="AJ4" s="12"/>
      <c r="AK4" s="12"/>
      <c r="AL4" s="12"/>
    </row>
    <row r="5" spans="2:38" ht="15.75" thickBot="1" x14ac:dyDescent="0.3">
      <c r="B5" s="7" t="s">
        <v>21</v>
      </c>
      <c r="C5" s="9">
        <v>9</v>
      </c>
      <c r="D5" s="9">
        <v>9</v>
      </c>
      <c r="E5" s="9">
        <v>17</v>
      </c>
      <c r="F5" s="9">
        <v>8</v>
      </c>
      <c r="G5" s="9">
        <v>8</v>
      </c>
      <c r="H5" s="9">
        <v>8</v>
      </c>
      <c r="M5" s="32"/>
      <c r="N5" s="14"/>
      <c r="O5" s="12"/>
      <c r="P5" s="14"/>
      <c r="Q5" s="14"/>
      <c r="R5" s="14"/>
      <c r="S5" s="14"/>
      <c r="T5" s="14"/>
      <c r="U5" s="14"/>
      <c r="V5" s="14"/>
      <c r="W5" s="12"/>
      <c r="X5" s="12"/>
      <c r="Y5" s="12"/>
      <c r="Z5" s="12"/>
      <c r="AA5" s="12"/>
      <c r="AB5" s="12"/>
      <c r="AC5" s="12"/>
      <c r="AF5" s="12"/>
      <c r="AG5" s="12"/>
      <c r="AH5" s="12"/>
      <c r="AI5" s="12"/>
      <c r="AJ5" s="12"/>
      <c r="AK5" s="12"/>
      <c r="AL5" s="12"/>
    </row>
    <row r="6" spans="2:38" ht="15.75" thickBot="1" x14ac:dyDescent="0.3">
      <c r="B6" s="7" t="s">
        <v>22</v>
      </c>
      <c r="C6" s="9">
        <v>11</v>
      </c>
      <c r="D6" s="9">
        <v>7</v>
      </c>
      <c r="E6" s="9">
        <v>20</v>
      </c>
      <c r="F6" s="9">
        <v>6</v>
      </c>
      <c r="G6" s="9">
        <v>9</v>
      </c>
      <c r="H6" s="9">
        <v>10</v>
      </c>
      <c r="M6" s="32"/>
      <c r="N6" s="14"/>
      <c r="O6" s="12"/>
      <c r="P6" s="14"/>
      <c r="Q6" s="14"/>
      <c r="R6" s="14"/>
      <c r="S6" s="14"/>
      <c r="T6" s="14"/>
      <c r="U6" s="14"/>
      <c r="V6" s="14"/>
      <c r="W6" s="12"/>
      <c r="X6" s="12"/>
      <c r="Y6" s="12"/>
      <c r="Z6" s="12"/>
      <c r="AA6" s="12"/>
      <c r="AB6" s="12"/>
      <c r="AC6" s="12"/>
      <c r="AF6" s="12"/>
      <c r="AG6" s="12"/>
      <c r="AH6" s="12"/>
      <c r="AI6" s="12"/>
      <c r="AJ6" s="12"/>
      <c r="AK6" s="12"/>
      <c r="AL6" s="12"/>
    </row>
    <row r="7" spans="2:38" ht="15.75" thickBot="1" x14ac:dyDescent="0.3">
      <c r="B7" s="7" t="s">
        <v>23</v>
      </c>
      <c r="C7" s="9">
        <v>8</v>
      </c>
      <c r="D7" s="9">
        <v>20</v>
      </c>
      <c r="E7" s="9">
        <v>14</v>
      </c>
      <c r="F7" s="9">
        <v>5</v>
      </c>
      <c r="G7" s="9">
        <v>5</v>
      </c>
      <c r="H7" s="9">
        <v>14</v>
      </c>
      <c r="M7" s="14"/>
      <c r="N7" s="14"/>
      <c r="O7" s="12"/>
      <c r="P7" s="14"/>
      <c r="Q7" s="14"/>
      <c r="R7" s="14"/>
      <c r="S7" s="14"/>
      <c r="T7" s="14"/>
      <c r="U7" s="14"/>
      <c r="V7" s="14"/>
      <c r="W7" s="12"/>
      <c r="X7" s="12"/>
      <c r="Y7" s="12"/>
      <c r="Z7" s="12"/>
      <c r="AA7" s="12"/>
      <c r="AB7" s="12"/>
      <c r="AC7" s="12"/>
      <c r="AF7" s="12"/>
      <c r="AG7" s="12"/>
      <c r="AH7" s="12"/>
      <c r="AI7" s="12"/>
      <c r="AJ7" s="12"/>
      <c r="AK7" s="12"/>
      <c r="AL7" s="12"/>
    </row>
    <row r="8" spans="2:38" ht="15.75" thickBot="1" x14ac:dyDescent="0.3">
      <c r="B8" s="7" t="s">
        <v>24</v>
      </c>
      <c r="C8" s="9">
        <v>14</v>
      </c>
      <c r="D8" s="9">
        <v>18</v>
      </c>
      <c r="E8" s="9">
        <v>10</v>
      </c>
      <c r="F8" s="9">
        <v>15</v>
      </c>
      <c r="G8" s="9">
        <v>10</v>
      </c>
      <c r="H8" s="9">
        <v>9</v>
      </c>
      <c r="M8" s="14"/>
      <c r="N8" s="14"/>
      <c r="O8" s="12"/>
      <c r="P8" s="14"/>
      <c r="Q8" s="14"/>
      <c r="R8" s="14"/>
      <c r="S8" s="14"/>
      <c r="T8" s="14"/>
      <c r="U8" s="14"/>
      <c r="V8" s="14"/>
      <c r="W8" s="12"/>
      <c r="X8" s="12"/>
      <c r="Y8" s="12"/>
      <c r="Z8" s="12"/>
      <c r="AA8" s="12"/>
      <c r="AB8" s="12"/>
      <c r="AC8" s="12"/>
      <c r="AF8" s="12"/>
      <c r="AG8" s="12"/>
      <c r="AH8" s="12"/>
      <c r="AI8" s="12"/>
      <c r="AJ8" s="12"/>
      <c r="AK8" s="12"/>
      <c r="AL8" s="12"/>
    </row>
    <row r="9" spans="2:38" ht="15.75" thickBot="1" x14ac:dyDescent="0.3">
      <c r="B9" s="7" t="s">
        <v>25</v>
      </c>
      <c r="C9" s="9">
        <v>20</v>
      </c>
      <c r="D9" s="9">
        <v>10</v>
      </c>
      <c r="E9" s="9">
        <v>16</v>
      </c>
      <c r="F9" s="9">
        <v>13</v>
      </c>
      <c r="G9" s="9">
        <v>10</v>
      </c>
      <c r="H9" s="9">
        <v>5</v>
      </c>
      <c r="M9" s="14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F9" s="12"/>
      <c r="AG9" s="12"/>
      <c r="AH9" s="12"/>
      <c r="AI9" s="12"/>
      <c r="AJ9" s="12"/>
      <c r="AK9" s="12"/>
      <c r="AL9" s="12"/>
    </row>
    <row r="10" spans="2:38" ht="15.75" thickBot="1" x14ac:dyDescent="0.3">
      <c r="B10" s="7" t="s">
        <v>26</v>
      </c>
      <c r="C10" s="9">
        <v>15</v>
      </c>
      <c r="D10" s="9">
        <v>7</v>
      </c>
      <c r="E10" s="9">
        <v>9</v>
      </c>
      <c r="F10" s="9">
        <v>11</v>
      </c>
      <c r="G10" s="9">
        <v>3</v>
      </c>
      <c r="H10" s="9">
        <v>15</v>
      </c>
      <c r="M10" s="32"/>
      <c r="N10" s="14"/>
      <c r="O10" s="12"/>
      <c r="P10" s="33"/>
      <c r="Q10" s="33"/>
      <c r="R10" s="33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F10" s="12"/>
      <c r="AG10" s="12"/>
      <c r="AH10" s="12"/>
      <c r="AI10" s="12"/>
      <c r="AJ10" s="12"/>
      <c r="AK10" s="12"/>
      <c r="AL10" s="12"/>
    </row>
    <row r="11" spans="2:38" ht="15.75" thickBot="1" x14ac:dyDescent="0.3">
      <c r="B11" s="7" t="s">
        <v>27</v>
      </c>
      <c r="C11" s="9">
        <v>7</v>
      </c>
      <c r="D11" s="9">
        <v>14</v>
      </c>
      <c r="E11" s="9">
        <v>7</v>
      </c>
      <c r="F11" s="9">
        <v>7</v>
      </c>
      <c r="G11" s="9">
        <v>5</v>
      </c>
      <c r="H11" s="9">
        <v>5</v>
      </c>
      <c r="M11" s="32"/>
      <c r="N11" s="34"/>
      <c r="O11" s="12"/>
      <c r="P11" s="14"/>
      <c r="Q11" s="14"/>
      <c r="R11" s="14"/>
      <c r="S11" s="14"/>
      <c r="T11" s="14"/>
      <c r="U11" s="14"/>
      <c r="V11" s="14"/>
      <c r="W11" s="12"/>
      <c r="X11" s="12"/>
      <c r="Y11" s="12"/>
      <c r="Z11" s="12"/>
      <c r="AA11" s="12"/>
      <c r="AB11" s="12"/>
      <c r="AC11" s="12"/>
      <c r="AF11" s="12"/>
      <c r="AG11" s="12"/>
      <c r="AH11" s="12"/>
      <c r="AI11" s="12"/>
      <c r="AJ11" s="12"/>
      <c r="AK11" s="12"/>
      <c r="AL11" s="12"/>
    </row>
    <row r="12" spans="2:38" ht="15.75" thickBot="1" x14ac:dyDescent="0.3">
      <c r="B12" s="7" t="s">
        <v>28</v>
      </c>
      <c r="C12" s="9">
        <v>10</v>
      </c>
      <c r="D12" s="9">
        <v>5</v>
      </c>
      <c r="E12" s="9">
        <v>10</v>
      </c>
      <c r="F12" s="9">
        <v>5</v>
      </c>
      <c r="G12" s="9">
        <v>6</v>
      </c>
      <c r="H12" s="9">
        <v>9</v>
      </c>
      <c r="M12" s="32"/>
      <c r="N12" s="34"/>
      <c r="O12" s="12"/>
      <c r="P12" s="14"/>
      <c r="Q12" s="14"/>
      <c r="R12" s="14"/>
      <c r="S12" s="14"/>
      <c r="T12" s="14"/>
      <c r="U12" s="14"/>
      <c r="V12" s="14"/>
      <c r="W12" s="12"/>
      <c r="X12" s="12"/>
      <c r="Y12" s="12"/>
      <c r="Z12" s="12"/>
      <c r="AA12" s="12"/>
      <c r="AB12" s="12"/>
      <c r="AC12" s="12"/>
      <c r="AF12" s="12"/>
      <c r="AG12" s="12"/>
      <c r="AH12" s="12"/>
      <c r="AI12" s="12"/>
      <c r="AJ12" s="12"/>
      <c r="AK12" s="12"/>
      <c r="AL12" s="12"/>
    </row>
    <row r="13" spans="2:38" ht="15.75" thickBot="1" x14ac:dyDescent="0.3">
      <c r="B13" s="20" t="s">
        <v>29</v>
      </c>
      <c r="C13" s="21">
        <v>19</v>
      </c>
      <c r="D13" s="21">
        <v>9</v>
      </c>
      <c r="E13" s="21">
        <v>20</v>
      </c>
      <c r="F13" s="21">
        <v>10</v>
      </c>
      <c r="G13" s="21">
        <v>10</v>
      </c>
      <c r="H13" s="21">
        <v>5</v>
      </c>
      <c r="J13" t="s">
        <v>17</v>
      </c>
      <c r="M13" s="32"/>
      <c r="N13" s="14"/>
      <c r="O13" s="12"/>
      <c r="P13" s="14"/>
      <c r="Q13" s="14"/>
      <c r="R13" s="14"/>
      <c r="S13" s="14"/>
      <c r="T13" s="14"/>
      <c r="U13" s="14"/>
      <c r="V13" s="14"/>
      <c r="W13" s="12"/>
      <c r="X13" s="12"/>
      <c r="Y13" s="12"/>
      <c r="Z13" s="12"/>
      <c r="AA13" s="12"/>
      <c r="AB13" s="12"/>
      <c r="AC13" s="12"/>
      <c r="AF13" s="12"/>
      <c r="AG13" s="12"/>
      <c r="AH13" s="12"/>
      <c r="AI13" s="12"/>
      <c r="AJ13" s="12"/>
      <c r="AK13" s="12"/>
      <c r="AL13" s="12"/>
    </row>
    <row r="14" spans="2:38" ht="15.75" thickBot="1" x14ac:dyDescent="0.3">
      <c r="B14" s="35" t="s">
        <v>13</v>
      </c>
      <c r="C14" s="36"/>
      <c r="D14" s="37"/>
      <c r="E14" s="37"/>
      <c r="F14" s="37"/>
      <c r="G14" s="37"/>
      <c r="H14" s="38"/>
      <c r="M14" s="32"/>
      <c r="N14" s="14"/>
      <c r="O14" s="12"/>
      <c r="P14" s="32"/>
      <c r="Q14" s="32"/>
      <c r="R14" s="32"/>
      <c r="S14" s="32"/>
      <c r="T14" s="32"/>
      <c r="U14" s="32"/>
      <c r="V14" s="32"/>
      <c r="W14" s="12"/>
      <c r="X14" s="12"/>
      <c r="Y14" s="12"/>
      <c r="Z14" s="12"/>
      <c r="AA14" s="12"/>
      <c r="AB14" s="12"/>
      <c r="AC14" s="12"/>
      <c r="AF14" s="12"/>
      <c r="AG14" s="12"/>
      <c r="AH14" s="12"/>
      <c r="AI14" s="12"/>
      <c r="AJ14" s="12"/>
      <c r="AK14" s="12"/>
      <c r="AL14" s="12"/>
    </row>
    <row r="15" spans="2:38" ht="15.75" thickBot="1" x14ac:dyDescent="0.3">
      <c r="B15" s="2"/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4" t="s">
        <v>5</v>
      </c>
      <c r="I15" s="30" t="s">
        <v>18</v>
      </c>
      <c r="J15" s="29"/>
      <c r="M15" s="14"/>
      <c r="N15" s="14"/>
      <c r="O15" s="12"/>
      <c r="P15" s="32"/>
      <c r="Q15" s="32"/>
      <c r="R15" s="32"/>
      <c r="S15" s="32"/>
      <c r="T15" s="32"/>
      <c r="U15" s="32"/>
      <c r="V15" s="32"/>
      <c r="W15" s="12"/>
      <c r="X15" s="12"/>
      <c r="Y15" s="12"/>
      <c r="Z15" s="12"/>
      <c r="AA15" s="12"/>
      <c r="AB15" s="12"/>
      <c r="AC15" s="12"/>
    </row>
    <row r="16" spans="2:38" ht="15.75" thickBot="1" x14ac:dyDescent="0.3">
      <c r="B16" s="7"/>
      <c r="C16" s="39">
        <v>2</v>
      </c>
      <c r="D16" s="18">
        <v>2</v>
      </c>
      <c r="E16" s="18">
        <v>2</v>
      </c>
      <c r="F16" s="18">
        <v>1.5</v>
      </c>
      <c r="G16" s="18">
        <v>1</v>
      </c>
      <c r="H16" s="19">
        <v>1.5</v>
      </c>
      <c r="I16" s="20" t="s">
        <v>16</v>
      </c>
      <c r="J16" s="2" t="s">
        <v>15</v>
      </c>
      <c r="K16" s="4" t="s">
        <v>14</v>
      </c>
      <c r="M16" s="14"/>
      <c r="N16" s="14"/>
      <c r="O16" s="12"/>
      <c r="P16" s="32"/>
      <c r="Q16" s="32"/>
      <c r="R16" s="32"/>
      <c r="S16" s="32"/>
      <c r="T16" s="32"/>
      <c r="U16" s="32"/>
      <c r="V16" s="32"/>
      <c r="W16" s="12"/>
      <c r="X16" s="12"/>
      <c r="Y16" s="12"/>
      <c r="Z16" s="12"/>
      <c r="AA16" s="12"/>
      <c r="AB16" s="12"/>
      <c r="AC16" s="12"/>
    </row>
    <row r="17" spans="2:29" x14ac:dyDescent="0.25">
      <c r="B17" s="8" t="s">
        <v>9</v>
      </c>
      <c r="C17" s="40">
        <f>IF(C$3="Benefit",C4/MAX(C$4:C$13),MIN(C$4:C$13)/C4)</f>
        <v>0.77777777777777779</v>
      </c>
      <c r="D17" s="17">
        <f>IF(D$3="Benefit",D4/MAX(D$4:D$13),MIN(D$4:D$13)/D4)</f>
        <v>0.35714285714285715</v>
      </c>
      <c r="E17" s="17">
        <f>IF(E$3="Benefit",E4/MAX(E$4:E$13),MIN(E$4:E$13)/E4)</f>
        <v>0.55000000000000004</v>
      </c>
      <c r="F17" s="17">
        <f>IF(F$3="Benefit",F4/MAX(F$4:F$13),MIN(F$4:F$13)/F4)</f>
        <v>0.66666666666666663</v>
      </c>
      <c r="G17" s="17">
        <f>IF(G$3="Benefit",G4/MAX(G$4:G$13),MIN(G$4:G$13)/G4)</f>
        <v>1</v>
      </c>
      <c r="H17" s="44">
        <f>IF(H$3="Benefit",H4/MAX(H$4:H$13),MIN(H$4:H$13)/H4)</f>
        <v>0.66666666666666663</v>
      </c>
      <c r="I17" s="7" t="s">
        <v>9</v>
      </c>
      <c r="J17" s="11">
        <f>(C$16*C17)+(D$16*D17)+(E$16*E17)+(F$16*F17)+(G$16*G17)+(H$16*H17)</f>
        <v>6.3698412698412703</v>
      </c>
      <c r="K17" s="13">
        <f>_xlfn.RANK.AVG(J17,J$17:J$26)</f>
        <v>4</v>
      </c>
      <c r="M17" s="14"/>
      <c r="N17" s="14"/>
      <c r="O17" s="12"/>
      <c r="P17" s="32"/>
      <c r="Q17" s="32"/>
      <c r="R17" s="32"/>
      <c r="S17" s="32"/>
      <c r="T17" s="32"/>
      <c r="U17" s="32"/>
      <c r="V17" s="32"/>
      <c r="W17" s="12"/>
      <c r="X17" s="12"/>
      <c r="Y17" s="12"/>
      <c r="Z17" s="12"/>
      <c r="AA17" s="12"/>
      <c r="AB17" s="12"/>
      <c r="AC17" s="12"/>
    </row>
    <row r="18" spans="2:29" x14ac:dyDescent="0.25">
      <c r="B18" s="8" t="s">
        <v>10</v>
      </c>
      <c r="C18" s="40">
        <f t="shared" ref="C18:H18" si="0">IF(C$3="Benefit",C5/MAX(C$4:C$13),MIN(C$4:C$13)/C5)</f>
        <v>0.77777777777777779</v>
      </c>
      <c r="D18" s="17">
        <f t="shared" si="0"/>
        <v>0.55555555555555558</v>
      </c>
      <c r="E18" s="17">
        <f t="shared" si="0"/>
        <v>0.85</v>
      </c>
      <c r="F18" s="17">
        <f t="shared" si="0"/>
        <v>0.53333333333333333</v>
      </c>
      <c r="G18" s="17">
        <f t="shared" si="0"/>
        <v>0.8</v>
      </c>
      <c r="H18" s="44">
        <f t="shared" si="0"/>
        <v>0.53333333333333333</v>
      </c>
      <c r="I18" s="45" t="s">
        <v>10</v>
      </c>
      <c r="J18" s="16">
        <f t="shared" ref="J18:J20" si="1">(C$16*C18)+(D$16*D18)+(E$16*E18)+(F$16*F18)+(G$16*G18)+(H$16*H18)</f>
        <v>6.7666666666666666</v>
      </c>
      <c r="K18" s="13">
        <f t="shared" ref="K18:K26" si="2">_xlfn.RANK.AVG(J18,J$17:J$26)</f>
        <v>2</v>
      </c>
      <c r="M18" s="32"/>
      <c r="N18" s="14"/>
      <c r="O18" s="12"/>
      <c r="P18" s="32"/>
      <c r="Q18" s="32"/>
      <c r="R18" s="32"/>
      <c r="S18" s="32"/>
      <c r="T18" s="32"/>
      <c r="U18" s="32"/>
      <c r="V18" s="32"/>
      <c r="W18" s="12"/>
      <c r="X18" s="12"/>
      <c r="Y18" s="12"/>
      <c r="Z18" s="12"/>
      <c r="AA18" s="12"/>
      <c r="AB18" s="12"/>
      <c r="AC18" s="12"/>
    </row>
    <row r="19" spans="2:29" x14ac:dyDescent="0.25">
      <c r="B19" s="8" t="s">
        <v>11</v>
      </c>
      <c r="C19" s="40">
        <f t="shared" ref="C19:H19" si="3">IF(C$3="Benefit",C6/MAX(C$4:C$13),MIN(C$4:C$13)/C6)</f>
        <v>0.63636363636363635</v>
      </c>
      <c r="D19" s="17">
        <f t="shared" si="3"/>
        <v>0.7142857142857143</v>
      </c>
      <c r="E19" s="17">
        <f t="shared" si="3"/>
        <v>1</v>
      </c>
      <c r="F19" s="17">
        <f t="shared" si="3"/>
        <v>0.4</v>
      </c>
      <c r="G19" s="17">
        <f t="shared" si="3"/>
        <v>0.9</v>
      </c>
      <c r="H19" s="44">
        <f t="shared" si="3"/>
        <v>0.66666666666666663</v>
      </c>
      <c r="I19" s="8" t="s">
        <v>11</v>
      </c>
      <c r="J19" s="11">
        <f t="shared" si="1"/>
        <v>7.2012987012987022</v>
      </c>
      <c r="K19" s="13">
        <f t="shared" si="2"/>
        <v>1</v>
      </c>
      <c r="M19" s="3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2:29" ht="15.75" thickBot="1" x14ac:dyDescent="0.3">
      <c r="B20" s="41" t="s">
        <v>12</v>
      </c>
      <c r="C20" s="40">
        <f t="shared" ref="C20:H20" si="4">IF(C$3="Benefit",C7/MAX(C$4:C$13),MIN(C$4:C$13)/C7)</f>
        <v>0.875</v>
      </c>
      <c r="D20" s="17">
        <f t="shared" si="4"/>
        <v>0.25</v>
      </c>
      <c r="E20" s="17">
        <f t="shared" si="4"/>
        <v>0.7</v>
      </c>
      <c r="F20" s="17">
        <f t="shared" si="4"/>
        <v>0.33333333333333331</v>
      </c>
      <c r="G20" s="17">
        <f t="shared" si="4"/>
        <v>0.5</v>
      </c>
      <c r="H20" s="44">
        <f t="shared" si="4"/>
        <v>0.93333333333333335</v>
      </c>
      <c r="I20" s="41" t="s">
        <v>12</v>
      </c>
      <c r="J20" s="15">
        <f t="shared" si="1"/>
        <v>6.0500000000000007</v>
      </c>
      <c r="K20" s="13">
        <f t="shared" si="2"/>
        <v>8</v>
      </c>
      <c r="M20" s="3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2:29" x14ac:dyDescent="0.25">
      <c r="B21" s="42" t="s">
        <v>19</v>
      </c>
      <c r="C21" s="40">
        <f t="shared" ref="C21:H21" si="5">IF(C$3="Benefit",C8/MAX(C$4:C$13),MIN(C$4:C$13)/C8)</f>
        <v>0.5</v>
      </c>
      <c r="D21" s="17">
        <f t="shared" si="5"/>
        <v>0.27777777777777779</v>
      </c>
      <c r="E21" s="17">
        <f t="shared" si="5"/>
        <v>0.5</v>
      </c>
      <c r="F21" s="17">
        <f t="shared" si="5"/>
        <v>1</v>
      </c>
      <c r="G21" s="17">
        <f t="shared" si="5"/>
        <v>1</v>
      </c>
      <c r="H21" s="44">
        <f t="shared" si="5"/>
        <v>0.6</v>
      </c>
      <c r="I21" s="42" t="s">
        <v>19</v>
      </c>
      <c r="J21" s="11">
        <f>(C$16*C21)+(D$16*D21)+(E$16*E21)+(F$16*F21)+(G$16*G21)+(H$16*H21)</f>
        <v>5.9555555555555557</v>
      </c>
      <c r="K21" s="13">
        <f t="shared" si="2"/>
        <v>9</v>
      </c>
      <c r="M21" s="14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2:29" x14ac:dyDescent="0.25">
      <c r="B22" s="8" t="s">
        <v>30</v>
      </c>
      <c r="C22" s="40">
        <f>IF(C$3="Benefit",C9/MAX(C$4:C$13),MIN(C$4:C$13)/C9)</f>
        <v>0.35</v>
      </c>
      <c r="D22" s="17">
        <f>IF(D$3="Benefit",D9/MAX(D$4:D$13),MIN(D$4:D$13)/D9)</f>
        <v>0.5</v>
      </c>
      <c r="E22" s="17">
        <f>IF(E$3="Benefit",E9/MAX(E$4:E$13),MIN(E$4:E$13)/E9)</f>
        <v>0.8</v>
      </c>
      <c r="F22" s="17">
        <f>IF(F$3="Benefit",F9/MAX(F$4:F$13),MIN(F$4:F$13)/F9)</f>
        <v>0.8666666666666667</v>
      </c>
      <c r="G22" s="17">
        <f>IF(G$3="Benefit",G9/MAX(G$4:G$13),MIN(G$4:G$13)/G9)</f>
        <v>1</v>
      </c>
      <c r="H22" s="44">
        <f>IF(H$3="Benefit",H9/MAX(H$4:H$13),MIN(H$4:H$13)/H9)</f>
        <v>0.33333333333333331</v>
      </c>
      <c r="I22" s="46" t="s">
        <v>30</v>
      </c>
      <c r="J22" s="11">
        <f>(C$16*C22)+(D$16*D22)+(E$16*E22)+(F$16*F22)+(G$16*G22)+(H$16*H22)</f>
        <v>6.1</v>
      </c>
      <c r="K22" s="13">
        <f t="shared" si="2"/>
        <v>7</v>
      </c>
      <c r="M22" s="14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2:29" x14ac:dyDescent="0.25">
      <c r="B23" s="8" t="s">
        <v>31</v>
      </c>
      <c r="C23" s="40">
        <f t="shared" ref="C23:H23" si="6">IF(C$3="Benefit",C10/MAX(C$4:C$13),MIN(C$4:C$13)/C10)</f>
        <v>0.46666666666666667</v>
      </c>
      <c r="D23" s="17">
        <f t="shared" si="6"/>
        <v>0.7142857142857143</v>
      </c>
      <c r="E23" s="17">
        <f t="shared" si="6"/>
        <v>0.45</v>
      </c>
      <c r="F23" s="17">
        <f t="shared" si="6"/>
        <v>0.73333333333333328</v>
      </c>
      <c r="G23" s="17">
        <f t="shared" si="6"/>
        <v>0.3</v>
      </c>
      <c r="H23" s="44">
        <f t="shared" si="6"/>
        <v>1</v>
      </c>
      <c r="I23" s="45" t="s">
        <v>31</v>
      </c>
      <c r="J23" s="16">
        <f t="shared" ref="J23:J25" si="7">(C$16*C23)+(D$16*D23)+(E$16*E23)+(F$16*F23)+(G$16*G23)+(H$16*H23)</f>
        <v>6.1619047619047613</v>
      </c>
      <c r="K23" s="13">
        <f t="shared" si="2"/>
        <v>6</v>
      </c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2:29" x14ac:dyDescent="0.25">
      <c r="B24" s="8" t="s">
        <v>32</v>
      </c>
      <c r="C24" s="40">
        <f t="shared" ref="C24:H24" si="8">IF(C$3="Benefit",C11/MAX(C$4:C$13),MIN(C$4:C$13)/C11)</f>
        <v>1</v>
      </c>
      <c r="D24" s="17">
        <f t="shared" si="8"/>
        <v>0.35714285714285715</v>
      </c>
      <c r="E24" s="17">
        <f t="shared" si="8"/>
        <v>0.35</v>
      </c>
      <c r="F24" s="17">
        <f t="shared" si="8"/>
        <v>0.46666666666666667</v>
      </c>
      <c r="G24" s="17">
        <f t="shared" si="8"/>
        <v>0.5</v>
      </c>
      <c r="H24" s="44">
        <f t="shared" si="8"/>
        <v>0.33333333333333331</v>
      </c>
      <c r="I24" s="8" t="s">
        <v>32</v>
      </c>
      <c r="J24" s="11">
        <f t="shared" si="7"/>
        <v>5.1142857142857148</v>
      </c>
      <c r="K24" s="13">
        <f t="shared" si="2"/>
        <v>10</v>
      </c>
      <c r="M24" s="32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2:29" ht="15.75" thickBot="1" x14ac:dyDescent="0.3">
      <c r="B25" s="41" t="s">
        <v>33</v>
      </c>
      <c r="C25" s="40">
        <f t="shared" ref="C25:H25" si="9">IF(C$3="Benefit",C12/MAX(C$4:C$13),MIN(C$4:C$13)/C12)</f>
        <v>0.7</v>
      </c>
      <c r="D25" s="17">
        <f t="shared" si="9"/>
        <v>1</v>
      </c>
      <c r="E25" s="17">
        <f t="shared" si="9"/>
        <v>0.5</v>
      </c>
      <c r="F25" s="17">
        <f t="shared" si="9"/>
        <v>0.33333333333333331</v>
      </c>
      <c r="G25" s="17">
        <f t="shared" si="9"/>
        <v>0.6</v>
      </c>
      <c r="H25" s="44">
        <f t="shared" si="9"/>
        <v>0.6</v>
      </c>
      <c r="I25" s="41" t="s">
        <v>33</v>
      </c>
      <c r="J25" s="15">
        <f t="shared" si="7"/>
        <v>6.4</v>
      </c>
      <c r="K25" s="13">
        <f t="shared" si="2"/>
        <v>3</v>
      </c>
      <c r="M25" s="32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2:29" ht="15.75" thickBot="1" x14ac:dyDescent="0.3">
      <c r="B26" s="43" t="s">
        <v>34</v>
      </c>
      <c r="C26" s="40">
        <f t="shared" ref="C26:H26" si="10">IF(C$3="Benefit",C13/MAX(C$4:C$13),MIN(C$4:C$13)/C13)</f>
        <v>0.36842105263157893</v>
      </c>
      <c r="D26" s="17">
        <f t="shared" si="10"/>
        <v>0.55555555555555558</v>
      </c>
      <c r="E26" s="17">
        <f t="shared" si="10"/>
        <v>1</v>
      </c>
      <c r="F26" s="17">
        <f t="shared" si="10"/>
        <v>0.66666666666666663</v>
      </c>
      <c r="G26" s="17">
        <f t="shared" si="10"/>
        <v>1</v>
      </c>
      <c r="H26" s="44">
        <f t="shared" si="10"/>
        <v>0.33333333333333331</v>
      </c>
      <c r="I26" s="43" t="s">
        <v>34</v>
      </c>
      <c r="J26" s="11">
        <f>(C$16*C26)+(D$16*D26)+(E$16*E26)+(F$16*F26)+(G$16*G26)+(H$16*H26)</f>
        <v>6.3479532163742691</v>
      </c>
      <c r="K26" s="13">
        <f t="shared" si="2"/>
        <v>5</v>
      </c>
      <c r="M26" s="32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2:29" x14ac:dyDescent="0.25"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2:29" x14ac:dyDescent="0.25"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2:29" x14ac:dyDescent="0.25"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2:29" x14ac:dyDescent="0.25">
      <c r="C30" s="22"/>
      <c r="M30" s="32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2:29" x14ac:dyDescent="0.25">
      <c r="M31" s="32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2:29" x14ac:dyDescent="0.25">
      <c r="M32" s="32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2:29" x14ac:dyDescent="0.25">
      <c r="B33" s="14"/>
      <c r="C33" s="14"/>
      <c r="D33" s="14"/>
      <c r="E33" s="14"/>
      <c r="F33" s="14"/>
      <c r="G33" s="14"/>
      <c r="H33" s="14"/>
      <c r="I33" s="2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2:29" x14ac:dyDescent="0.25">
      <c r="B34" s="14"/>
      <c r="C34" s="25"/>
      <c r="D34" s="25"/>
      <c r="E34" s="25"/>
      <c r="F34" s="25"/>
      <c r="G34" s="25"/>
      <c r="H34" s="25"/>
      <c r="I34" s="26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2:29" x14ac:dyDescent="0.25">
      <c r="B35" s="14"/>
      <c r="C35" s="27"/>
      <c r="D35" s="27"/>
      <c r="E35" s="27"/>
      <c r="F35" s="27"/>
      <c r="G35" s="27"/>
      <c r="H35" s="27"/>
      <c r="I35" s="28"/>
      <c r="M35" s="14"/>
      <c r="N35" s="14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2:29" x14ac:dyDescent="0.25">
      <c r="B36" s="14"/>
      <c r="C36" s="27"/>
      <c r="D36" s="27"/>
      <c r="E36" s="27"/>
      <c r="F36" s="27"/>
      <c r="G36" s="27"/>
      <c r="H36" s="27"/>
      <c r="I36" s="28"/>
      <c r="M36" s="32"/>
      <c r="N36" s="14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2:29" x14ac:dyDescent="0.25">
      <c r="B37" s="14"/>
      <c r="C37" s="27"/>
      <c r="D37" s="27"/>
      <c r="E37" s="27"/>
      <c r="F37" s="27"/>
      <c r="G37" s="27"/>
      <c r="H37" s="27"/>
      <c r="I37" s="28"/>
      <c r="M37" s="32"/>
      <c r="N37" s="14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2:29" x14ac:dyDescent="0.25">
      <c r="B38" s="14"/>
      <c r="C38" s="27"/>
      <c r="D38" s="27"/>
      <c r="E38" s="27"/>
      <c r="F38" s="27"/>
      <c r="G38" s="27"/>
      <c r="H38" s="27"/>
      <c r="I38" s="28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2:29" x14ac:dyDescent="0.25">
      <c r="B39" s="14"/>
      <c r="C39" s="27"/>
      <c r="D39" s="27"/>
      <c r="E39" s="27"/>
      <c r="F39" s="27"/>
      <c r="G39" s="27"/>
      <c r="H39" s="27"/>
      <c r="I39" s="28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2:29" x14ac:dyDescent="0.25">
      <c r="I40" s="23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2:29" x14ac:dyDescent="0.25"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2:29" x14ac:dyDescent="0.25"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2:29" x14ac:dyDescent="0.25"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2:29" x14ac:dyDescent="0.25"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2:29" x14ac:dyDescent="0.25"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2:29" x14ac:dyDescent="0.25"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2:29" x14ac:dyDescent="0.25"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2:29" x14ac:dyDescent="0.25"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3:29" x14ac:dyDescent="0.25"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3:29" x14ac:dyDescent="0.25"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3:29" x14ac:dyDescent="0.25"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3:29" x14ac:dyDescent="0.25">
      <c r="M52" s="14"/>
      <c r="N52" s="14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3:29" x14ac:dyDescent="0.25">
      <c r="M53" s="14"/>
      <c r="N53" s="14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3:29" x14ac:dyDescent="0.25">
      <c r="M54" s="14"/>
      <c r="N54" s="1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3:29" x14ac:dyDescent="0.25">
      <c r="M55" s="14"/>
      <c r="N55" s="14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3:29" x14ac:dyDescent="0.25">
      <c r="M56" s="14"/>
      <c r="N56" s="14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3:29" x14ac:dyDescent="0.25">
      <c r="M57" s="14"/>
      <c r="N57" s="14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3:29" x14ac:dyDescent="0.25">
      <c r="M58" s="14"/>
      <c r="N58" s="14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3:29" x14ac:dyDescent="0.25">
      <c r="M59" s="14"/>
      <c r="N59" s="14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3:29" x14ac:dyDescent="0.25"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3:29" x14ac:dyDescent="0.25"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3:29" x14ac:dyDescent="0.25"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3:29" x14ac:dyDescent="0.25"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3:29" x14ac:dyDescent="0.25"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3:29" x14ac:dyDescent="0.25"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3:29" x14ac:dyDescent="0.25"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3:29" x14ac:dyDescent="0.25"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3:29" x14ac:dyDescent="0.25"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3:29" x14ac:dyDescent="0.25">
      <c r="M69" s="14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3:29" x14ac:dyDescent="0.25">
      <c r="M70" s="14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3:29" x14ac:dyDescent="0.25">
      <c r="M71" s="14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3:29" x14ac:dyDescent="0.25">
      <c r="M72" s="14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3:29" x14ac:dyDescent="0.25"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3:29" x14ac:dyDescent="0.25"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3:29" x14ac:dyDescent="0.25"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3:29" x14ac:dyDescent="0.25"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3:29" x14ac:dyDescent="0.25"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3:29" x14ac:dyDescent="0.25"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3:29" x14ac:dyDescent="0.25"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3:29" x14ac:dyDescent="0.25"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3:29" x14ac:dyDescent="0.25"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3:29" x14ac:dyDescent="0.25"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3:29" x14ac:dyDescent="0.25"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3:29" x14ac:dyDescent="0.25"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3:29" x14ac:dyDescent="0.25"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3:29" x14ac:dyDescent="0.25">
      <c r="M86" s="14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3:29" x14ac:dyDescent="0.25">
      <c r="M87" s="14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3:29" x14ac:dyDescent="0.25">
      <c r="M88" s="14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3:29" x14ac:dyDescent="0.25">
      <c r="M89" s="14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3:29" x14ac:dyDescent="0.25">
      <c r="M90" s="14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3:29" x14ac:dyDescent="0.25"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3:29" x14ac:dyDescent="0.25"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3:29" x14ac:dyDescent="0.25"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3:29" x14ac:dyDescent="0.25"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3:29" x14ac:dyDescent="0.25"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3:29" x14ac:dyDescent="0.25"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3:29" x14ac:dyDescent="0.25"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3:29" x14ac:dyDescent="0.25"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3:29" x14ac:dyDescent="0.25"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3:29" x14ac:dyDescent="0.25"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3:29" x14ac:dyDescent="0.25"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3:29" x14ac:dyDescent="0.25"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3:29" x14ac:dyDescent="0.25">
      <c r="M103" s="14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3:29" x14ac:dyDescent="0.25">
      <c r="M104" s="14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3:29" x14ac:dyDescent="0.25">
      <c r="M105" s="14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3:29" x14ac:dyDescent="0.25">
      <c r="M106" s="14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3:29" x14ac:dyDescent="0.25">
      <c r="M107" s="14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3:29" x14ac:dyDescent="0.25"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3:29" x14ac:dyDescent="0.25"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3:29" x14ac:dyDescent="0.25"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3:29" x14ac:dyDescent="0.25"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3:29" x14ac:dyDescent="0.25"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3:29" x14ac:dyDescent="0.25"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3:29" x14ac:dyDescent="0.25"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3:29" x14ac:dyDescent="0.25"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3:29" x14ac:dyDescent="0.25"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3:29" x14ac:dyDescent="0.25"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3:29" x14ac:dyDescent="0.25"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3:29" x14ac:dyDescent="0.25"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3:29" x14ac:dyDescent="0.25">
      <c r="M120" s="14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3:29" x14ac:dyDescent="0.25">
      <c r="M121" s="14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3:29" x14ac:dyDescent="0.25">
      <c r="M122" s="14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3:29" x14ac:dyDescent="0.25">
      <c r="M123" s="14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3:29" x14ac:dyDescent="0.25">
      <c r="M124" s="14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3:29" x14ac:dyDescent="0.25">
      <c r="M125" s="14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3:29" x14ac:dyDescent="0.25">
      <c r="M126" s="14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3:29" x14ac:dyDescent="0.25">
      <c r="M127" s="14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3:29" x14ac:dyDescent="0.25">
      <c r="M128" s="14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3:29" x14ac:dyDescent="0.25">
      <c r="M129" s="14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3:29" x14ac:dyDescent="0.25"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3:29" x14ac:dyDescent="0.25"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3:29" x14ac:dyDescent="0.25"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3:29" x14ac:dyDescent="0.25"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3:29" x14ac:dyDescent="0.25"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3:29" x14ac:dyDescent="0.25"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3:29" x14ac:dyDescent="0.25"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3:29" x14ac:dyDescent="0.25">
      <c r="M137" s="14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3:29" x14ac:dyDescent="0.25">
      <c r="M138" s="14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3:29" x14ac:dyDescent="0.25">
      <c r="M139" s="14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3:29" x14ac:dyDescent="0.25">
      <c r="M140" s="14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3:29" x14ac:dyDescent="0.25"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3:29" x14ac:dyDescent="0.25"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3:29" x14ac:dyDescent="0.25"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3:29" x14ac:dyDescent="0.25"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3:29" x14ac:dyDescent="0.25"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3:29" x14ac:dyDescent="0.25"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3:29" x14ac:dyDescent="0.25"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3:29" x14ac:dyDescent="0.25"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3:29" x14ac:dyDescent="0.25"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3:29" x14ac:dyDescent="0.25"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3:29" x14ac:dyDescent="0.25"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3:29" x14ac:dyDescent="0.25"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3:29" x14ac:dyDescent="0.25"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3:29" x14ac:dyDescent="0.25">
      <c r="M154" s="14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3:29" x14ac:dyDescent="0.25">
      <c r="M155" s="14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3:29" x14ac:dyDescent="0.25">
      <c r="M156" s="14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3:29" x14ac:dyDescent="0.25">
      <c r="M157" s="14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3:29" x14ac:dyDescent="0.25">
      <c r="M158" s="14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3:29" x14ac:dyDescent="0.25">
      <c r="M159" s="14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3:29" x14ac:dyDescent="0.25">
      <c r="M160" s="14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3:29" x14ac:dyDescent="0.25">
      <c r="M161" s="14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3:29" x14ac:dyDescent="0.25"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3:29" x14ac:dyDescent="0.25"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3:29" x14ac:dyDescent="0.25"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3:29" x14ac:dyDescent="0.25"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3:29" x14ac:dyDescent="0.25"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3:29" x14ac:dyDescent="0.25"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3:29" x14ac:dyDescent="0.25"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3:29" x14ac:dyDescent="0.25"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3:29" x14ac:dyDescent="0.25"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3:29" x14ac:dyDescent="0.25"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3:29" x14ac:dyDescent="0.25">
      <c r="M172" s="14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3:29" x14ac:dyDescent="0.25">
      <c r="M173" s="14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3:29" x14ac:dyDescent="0.25">
      <c r="M174" s="14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3:29" x14ac:dyDescent="0.25">
      <c r="M175" s="14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3:29" x14ac:dyDescent="0.25">
      <c r="M176" s="14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3:29" x14ac:dyDescent="0.25"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3:29" x14ac:dyDescent="0.25"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3:29" x14ac:dyDescent="0.25"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3:29" x14ac:dyDescent="0.25"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3:29" x14ac:dyDescent="0.25"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3:29" x14ac:dyDescent="0.25"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3:29" x14ac:dyDescent="0.25"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3:29" x14ac:dyDescent="0.25"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3:29" x14ac:dyDescent="0.25"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3:29" x14ac:dyDescent="0.25"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3:29" x14ac:dyDescent="0.25"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3:29" x14ac:dyDescent="0.25"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3:29" x14ac:dyDescent="0.25"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3:29" x14ac:dyDescent="0.25">
      <c r="M190" s="14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3:29" x14ac:dyDescent="0.25">
      <c r="M191" s="14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3:29" x14ac:dyDescent="0.25">
      <c r="M192" s="14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3:29" x14ac:dyDescent="0.25">
      <c r="M193" s="14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3:29" x14ac:dyDescent="0.25">
      <c r="M194" s="14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3:29" x14ac:dyDescent="0.25"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3:29" x14ac:dyDescent="0.25"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3:29" x14ac:dyDescent="0.25"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3:29" x14ac:dyDescent="0.25"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3:29" x14ac:dyDescent="0.25"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3:29" x14ac:dyDescent="0.25"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3:29" x14ac:dyDescent="0.25"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3:29" x14ac:dyDescent="0.25"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3:29" x14ac:dyDescent="0.25"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3:29" x14ac:dyDescent="0.25"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3:29" x14ac:dyDescent="0.25"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3:29" x14ac:dyDescent="0.25"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3:29" x14ac:dyDescent="0.25">
      <c r="M207" s="14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3:29" x14ac:dyDescent="0.25">
      <c r="M208" s="14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3:29" x14ac:dyDescent="0.25">
      <c r="M209" s="14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3:29" x14ac:dyDescent="0.25">
      <c r="M210" s="14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3:29" x14ac:dyDescent="0.25">
      <c r="M211" s="14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3:29" x14ac:dyDescent="0.25">
      <c r="M212" s="14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3:29" x14ac:dyDescent="0.25"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3:29" x14ac:dyDescent="0.25"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3:29" x14ac:dyDescent="0.25"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3:29" x14ac:dyDescent="0.25"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3:29" x14ac:dyDescent="0.25"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3:29" x14ac:dyDescent="0.25"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3:29" x14ac:dyDescent="0.25"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3:29" x14ac:dyDescent="0.25"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3:29" x14ac:dyDescent="0.25"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3:29" x14ac:dyDescent="0.25"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3:29" x14ac:dyDescent="0.25"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3:29" x14ac:dyDescent="0.25">
      <c r="M224" s="14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3:29" x14ac:dyDescent="0.25">
      <c r="M225" s="14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3:29" x14ac:dyDescent="0.25">
      <c r="M226" s="14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3:29" x14ac:dyDescent="0.25">
      <c r="M227" s="14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3:29" x14ac:dyDescent="0.25">
      <c r="M228" s="14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3:29" x14ac:dyDescent="0.25">
      <c r="M229" s="14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3:29" x14ac:dyDescent="0.25">
      <c r="M230" s="14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3:29" x14ac:dyDescent="0.25"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3:29" x14ac:dyDescent="0.25"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3:29" x14ac:dyDescent="0.25"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3:29" x14ac:dyDescent="0.25"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3:29" x14ac:dyDescent="0.25"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3:29" x14ac:dyDescent="0.25"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3:29" x14ac:dyDescent="0.25"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3:29" x14ac:dyDescent="0.25"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3:29" x14ac:dyDescent="0.25"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3:29" x14ac:dyDescent="0.25"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3:29" x14ac:dyDescent="0.25">
      <c r="M241" s="14"/>
      <c r="N241" s="14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3:29" x14ac:dyDescent="0.25">
      <c r="M242" s="14"/>
      <c r="N242" s="14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3:29" x14ac:dyDescent="0.25">
      <c r="M243" s="14"/>
      <c r="N243" s="14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3:29" x14ac:dyDescent="0.25">
      <c r="M244" s="14"/>
      <c r="N244" s="14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3:29" x14ac:dyDescent="0.25">
      <c r="M245" s="14"/>
      <c r="N245" s="14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3:29" x14ac:dyDescent="0.25">
      <c r="M246" s="14"/>
      <c r="N246" s="14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3:29" x14ac:dyDescent="0.25"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3:29" x14ac:dyDescent="0.25"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3:29" x14ac:dyDescent="0.25"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3:29" x14ac:dyDescent="0.25"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3:29" x14ac:dyDescent="0.25"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3:29" x14ac:dyDescent="0.25"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3:29" x14ac:dyDescent="0.25"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3:29" x14ac:dyDescent="0.25"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3:29" x14ac:dyDescent="0.25"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3:29" x14ac:dyDescent="0.25"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3:29" x14ac:dyDescent="0.25"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3:29" x14ac:dyDescent="0.25">
      <c r="M258" s="14"/>
      <c r="N258" s="14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3:29" x14ac:dyDescent="0.25">
      <c r="M259" s="14"/>
      <c r="N259" s="14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3:29" x14ac:dyDescent="0.25">
      <c r="M260" s="14"/>
      <c r="N260" s="14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3:29" x14ac:dyDescent="0.25">
      <c r="M261" s="14"/>
      <c r="N261" s="14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3:29" x14ac:dyDescent="0.25">
      <c r="M262" s="14"/>
      <c r="N262" s="14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</sheetData>
  <mergeCells count="3">
    <mergeCell ref="B14:C14"/>
    <mergeCell ref="P10:R10"/>
    <mergeCell ref="I15:J1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2021-06-17T03:21:19Z</dcterms:created>
  <dcterms:modified xsi:type="dcterms:W3CDTF">2021-06-25T10:16:01Z</dcterms:modified>
</cp:coreProperties>
</file>